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transnetsocltd-my.sharepoint.com/personal/kate_masondo_transnet_net/Documents/Documents/New TCC Folder/Vendor Management/General Folder/Pricing Workbook - Preparations/Infrastructure Resfresh  - Hybrid Cloud/TNPA Documents/"/>
    </mc:Choice>
  </mc:AlternateContent>
  <xr:revisionPtr revIDLastSave="1" documentId="8_{C4BB2CFD-688A-4147-82F8-64A2757A7985}" xr6:coauthVersionLast="47" xr6:coauthVersionMax="47" xr10:uidLastSave="{5E9196CB-55BC-4AD6-9C70-887F37B5EFC7}"/>
  <bookViews>
    <workbookView xWindow="-110" yWindow="-110" windowWidth="19420" windowHeight="10300" xr2:uid="{641A2ED4-2C5B-4C67-8587-505C172FE533}"/>
  </bookViews>
  <sheets>
    <sheet name="Instructions" sheetId="1" r:id="rId1"/>
    <sheet name="Summary" sheetId="3" r:id="rId2"/>
    <sheet name="Infrastructure Refresh " sheetId="2" r:id="rId3"/>
    <sheet name="Services" sheetId="6" r:id="rId4"/>
  </sheets>
  <externalReferences>
    <externalReference r:id="rId5"/>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N26" i="6" l="1"/>
  <c r="N27" i="6" s="1"/>
  <c r="L26" i="6"/>
  <c r="L27" i="6" s="1"/>
  <c r="J26" i="6"/>
  <c r="J27" i="6" s="1"/>
  <c r="H26" i="6"/>
  <c r="H27" i="6" s="1"/>
  <c r="F26" i="6"/>
  <c r="F27" i="6" s="1"/>
  <c r="F19" i="6"/>
  <c r="F18" i="6"/>
  <c r="F17" i="6"/>
  <c r="F12" i="6"/>
  <c r="F11" i="6"/>
  <c r="F10" i="6"/>
  <c r="G13" i="2"/>
  <c r="G12" i="2"/>
  <c r="G11" i="2"/>
  <c r="G10" i="2"/>
  <c r="G9" i="2"/>
  <c r="G8" i="2"/>
  <c r="D10" i="3" l="1"/>
  <c r="E10" i="3"/>
  <c r="F10" i="3"/>
  <c r="G10" i="3"/>
  <c r="H10" i="3"/>
  <c r="O26" i="6"/>
  <c r="O27" i="6" s="1"/>
  <c r="F16" i="6"/>
  <c r="F9" i="6"/>
  <c r="B5" i="6"/>
  <c r="B4" i="6"/>
  <c r="C9" i="3"/>
  <c r="I9" i="3" s="1"/>
  <c r="G14" i="2"/>
  <c r="F13" i="6" l="1"/>
  <c r="F20" i="6"/>
  <c r="H11" i="3"/>
  <c r="G11" i="3"/>
  <c r="F11" i="3"/>
  <c r="E11" i="3"/>
  <c r="D11" i="3"/>
  <c r="F21" i="6" l="1"/>
  <c r="C10" i="3" s="1"/>
  <c r="I10" i="3" s="1"/>
  <c r="I11" i="3" s="1"/>
  <c r="B6" i="3"/>
  <c r="B5" i="3"/>
  <c r="B4" i="3"/>
  <c r="C11" i="3" l="1"/>
  <c r="G7" i="2"/>
</calcChain>
</file>

<file path=xl/sharedStrings.xml><?xml version="1.0" encoding="utf-8"?>
<sst xmlns="http://schemas.openxmlformats.org/spreadsheetml/2006/main" count="117" uniqueCount="74">
  <si>
    <t xml:space="preserve">Instructions </t>
  </si>
  <si>
    <t>Service Provider Name</t>
  </si>
  <si>
    <t>Date</t>
  </si>
  <si>
    <t xml:space="preserve">The Exchange Rate to be used when completing this Pricing Workbook: </t>
  </si>
  <si>
    <t>1.</t>
  </si>
  <si>
    <r>
      <t xml:space="preserve">This MS Excel Workbook contains a separate spreadsheets designed to provide a robust understanding of the costing model.  It is </t>
    </r>
    <r>
      <rPr>
        <b/>
        <i/>
        <sz val="11"/>
        <color indexed="10"/>
        <rFont val="Tahoma"/>
        <family val="2"/>
      </rPr>
      <t>ESSENTIAL</t>
    </r>
    <r>
      <rPr>
        <sz val="11"/>
        <rFont val="Tahoma"/>
        <family val="2"/>
      </rPr>
      <t xml:space="preserve"> that this model be used in the pricing response.  </t>
    </r>
  </si>
  <si>
    <t>2.</t>
  </si>
  <si>
    <t xml:space="preserve">The descriptions and Instructions/context for each spreadsheet, as well as convenient one-click navigation of the workbook are detailed below under the heading of "Pricing Workbook Tab Instructions" .
</t>
  </si>
  <si>
    <t>3.</t>
  </si>
  <si>
    <t>4.</t>
  </si>
  <si>
    <t>This cell is Editable</t>
  </si>
  <si>
    <t>5.</t>
  </si>
  <si>
    <t>Pricing Goals</t>
  </si>
  <si>
    <t>Category</t>
  </si>
  <si>
    <t>Hybrid Cloud Requirement</t>
  </si>
  <si>
    <t>Quantity</t>
  </si>
  <si>
    <t>SAP S4 HANA On-premise</t>
  </si>
  <si>
    <t>Supply Equipment capacity consisting of 4 x 2.2GHz / 24-Core processors.</t>
  </si>
  <si>
    <t xml:space="preserve">Name of Service Provider </t>
  </si>
  <si>
    <t>Supply, Installation, and configuration of 6 compute nodes each with 2.2GHz / 24-Core processors</t>
  </si>
  <si>
    <t>Unit of Measure</t>
  </si>
  <si>
    <t>Each</t>
  </si>
  <si>
    <t>TB Usable</t>
  </si>
  <si>
    <t>All the Rand Values must be filled in as per the pricing workbook to 2 decimal places.</t>
  </si>
  <si>
    <t>Service provider must note that only unconditional discounts will be taken into account for purposes of pricing evaluation.</t>
  </si>
  <si>
    <t>Unit Price (Incl. VAT)</t>
  </si>
  <si>
    <t>SUMMARY OF  TOTALS</t>
  </si>
  <si>
    <t xml:space="preserve">Services </t>
  </si>
  <si>
    <t>TNPA Site</t>
  </si>
  <si>
    <t>All pricing must be inclusive of Value Added Tax (VAT).</t>
  </si>
  <si>
    <t>Total Once-Off Cost (Incl. VAT)</t>
  </si>
  <si>
    <t>R16,14</t>
  </si>
  <si>
    <t>Validity of Pricing must be for One Hundred and Eighty (180) days</t>
  </si>
  <si>
    <r>
      <t xml:space="preserve">The worksheet in this Pricing Template is protected to minimize the risk of compromising the integrity of the workbook structure and formulas. As such, the editable cells within each worksheet are indicated in light blue highlight as shown </t>
    </r>
    <r>
      <rPr>
        <b/>
        <sz val="11"/>
        <color indexed="10"/>
        <rFont val="Tahoma"/>
        <family val="2"/>
      </rPr>
      <t>=================================&gt;</t>
    </r>
  </si>
  <si>
    <t>The worksheet is designed to elicit specific pricing information related to establishing, managing, developing, and deploying the work required by the TNPA Data Center Environment Infrastructure Refresh. If your typical pricing model does not normally charge for a specific element provided within this workbook, then please provide a statement in your "Assumptions" regarding your methodology for charging for that element (i.e., not applicable, charged on a time and material (T&amp;M) basis, etc.).</t>
  </si>
  <si>
    <t>Total Cost - Year 5 (Incl. VAT)</t>
  </si>
  <si>
    <t>Total Cost - Year 4 (Incl. VAT)</t>
  </si>
  <si>
    <t>Total Cost - Year 3 (Incl. VAT)</t>
  </si>
  <si>
    <t>Total Cost - Year 2 (Incl. VAT)</t>
  </si>
  <si>
    <t>Total Cost - Year 1 (Incl. VAT)</t>
  </si>
  <si>
    <t>Private Cloud Primary and Disaster Recovery Site</t>
  </si>
  <si>
    <t>Configuration of 20TB of high-performance storage for SAP S4 HANA data and system files</t>
  </si>
  <si>
    <t>Supply 10 TB of system memory to support SAP HANA in-memory database</t>
  </si>
  <si>
    <t>Supply equipment 30,818.94 GB (approx. 30 TB) of memory</t>
  </si>
  <si>
    <t xml:space="preserve">TNPA Infrastructure Refresh </t>
  </si>
  <si>
    <t>Description</t>
  </si>
  <si>
    <t>SUMMARY  FOR TNPA INFRASTRUCTURE REFRESH AND SERVICES</t>
  </si>
  <si>
    <t xml:space="preserve">Quantity </t>
  </si>
  <si>
    <t>Project management</t>
  </si>
  <si>
    <t>Design, Implementation and Commissioning</t>
  </si>
  <si>
    <t xml:space="preserve">Transportation </t>
  </si>
  <si>
    <t xml:space="preserve">Training, Skills transfer and Handover </t>
  </si>
  <si>
    <t>Total Once-Off  Cost (Incl. VAT)</t>
  </si>
  <si>
    <t>Year</t>
  </si>
  <si>
    <t xml:space="preserve"> Data Centre 1: Durban (Primary Site) </t>
  </si>
  <si>
    <t xml:space="preserve">Data Centre 2: Durban (DR Site) </t>
  </si>
  <si>
    <t xml:space="preserve">Support and Maintenance - All sites for Five (5) Years </t>
  </si>
  <si>
    <t>TNPA DURBAN SITE</t>
  </si>
  <si>
    <t>SUPPORT AND MAINTENANCE</t>
  </si>
  <si>
    <t>TNPA INFRASTRUCTURE REFRESH SERVICES SITES PRICING WORKBOOK</t>
  </si>
  <si>
    <t>TNPA INFRASTRUCTURE REFRESH PRICING WORKBOOK</t>
  </si>
  <si>
    <t xml:space="preserve">TRANSNET NATIONAL PORTS AUTHORITY (TNPA) PRICING WORKBOOK </t>
  </si>
  <si>
    <t>Year 1</t>
  </si>
  <si>
    <t>Year 2</t>
  </si>
  <si>
    <t>Year 3</t>
  </si>
  <si>
    <t>Year 4</t>
  </si>
  <si>
    <t>Year 5</t>
  </si>
  <si>
    <t>Total Cost (Incl. VAT)</t>
  </si>
  <si>
    <t>Total (Incl. VAT)</t>
  </si>
  <si>
    <t>Total (Including VAT)</t>
  </si>
  <si>
    <t>Grand Total ( Including VAT)</t>
  </si>
  <si>
    <t xml:space="preserve">Transnet has developed the following Service pricing goals for RFP respondents to utilise in developing the Service Pricing proposal.  RFP respondent pricing should reflect:
- Predetermined and Fixed Pricing for services over agreement term
- Scalable to account for additions or reductions in business requirements
- Ability to plug and unplug services to adapt new service delivery methods 
- All respondents assumptions in developing pricing are visible
- Pricing Models ability to reflect ongoing continuous improvement gains
- Pricing is structured so to encourage standardised use and behaviors
- Transparent to underlying cost drivers 
- Enable external benchmarking of competitive services
</t>
  </si>
  <si>
    <t>Provision of 800.49 TB of storage capacity to support DR replication, backups, and VM image retention.</t>
  </si>
  <si>
    <t>Deployment and configuration of 6 Fusion Sphere OpenStack licenses for hypervisor, Commvault and virtualization management.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</si>
</sst>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R-432]* #,##0.00_-;\-[$R-432]* #,##0.00_-;_-[$R-432]* &quot;-&quot;??_-;_-@_-"/>
    <numFmt numFmtId="165" formatCode="_-[$R-430]* #,##0.00_-;\-[$R-430]* #,##0.00_-;_-[$R-430]* &quot;-&quot;??_-;_-@_-"/>
    <numFmt numFmtId="166" formatCode="_-[$R-1C09]* #,##0.00_-;\-[$R-1C09]* #,##0.00_-;_-[$R-1C09]* &quot;-&quot;??_-;_-@_-"/>
    <numFmt numFmtId="167" formatCode="_([$ZAR]\ * #,##0.00_);_([$ZAR]\ * \(#,##0.00\);_([$ZAR]\ * &quot;-&quot;??_);_(@_)"/>
  </numFmts>
  <fonts count="27" x14ac:knownFonts="1">
    <font>
      <sz val="11"/>
      <color theme="1"/>
      <name val="Aptos Narrow"/>
      <family val="2"/>
      <scheme val="minor"/>
    </font>
    <font>
      <sz val="10"/>
      <name val="Arial"/>
      <family val="2"/>
    </font>
    <font>
      <sz val="10"/>
      <name val="Tahoma"/>
      <family val="2"/>
    </font>
    <font>
      <b/>
      <sz val="20"/>
      <color theme="0"/>
      <name val="Tahoma"/>
      <family val="2"/>
    </font>
    <font>
      <b/>
      <sz val="20"/>
      <name val="Tahoma"/>
      <family val="2"/>
    </font>
    <font>
      <sz val="20"/>
      <name val="Tahoma"/>
      <family val="2"/>
    </font>
    <font>
      <sz val="11"/>
      <name val="Tahoma"/>
      <family val="2"/>
    </font>
    <font>
      <b/>
      <sz val="18"/>
      <name val="Tahoma"/>
      <family val="2"/>
    </font>
    <font>
      <u/>
      <sz val="10"/>
      <color indexed="12"/>
      <name val="Arial"/>
      <family val="2"/>
    </font>
    <font>
      <b/>
      <u/>
      <sz val="8"/>
      <color indexed="12"/>
      <name val="Tahoma"/>
      <family val="2"/>
    </font>
    <font>
      <u/>
      <sz val="10"/>
      <color indexed="12"/>
      <name val="Tahoma"/>
      <family val="2"/>
    </font>
    <font>
      <b/>
      <sz val="11"/>
      <color theme="0"/>
      <name val="Tahoma"/>
      <family val="2"/>
    </font>
    <font>
      <b/>
      <sz val="10"/>
      <color rgb="FF0000FF"/>
      <name val="Tahoma"/>
      <family val="2"/>
    </font>
    <font>
      <b/>
      <sz val="11"/>
      <name val="Tahoma"/>
      <family val="2"/>
    </font>
    <font>
      <b/>
      <i/>
      <sz val="11"/>
      <color indexed="10"/>
      <name val="Tahoma"/>
      <family val="2"/>
    </font>
    <font>
      <b/>
      <sz val="11"/>
      <color indexed="10"/>
      <name val="Tahoma"/>
      <family val="2"/>
    </font>
    <font>
      <sz val="12"/>
      <name val="Tahoma"/>
      <family val="2"/>
    </font>
    <font>
      <sz val="11"/>
      <color theme="1"/>
      <name val="Tahoma"/>
      <family val="2"/>
    </font>
    <font>
      <b/>
      <sz val="14"/>
      <name val="Tahoma"/>
      <family val="2"/>
    </font>
    <font>
      <b/>
      <sz val="12"/>
      <color theme="1"/>
      <name val="Tahoma"/>
      <family val="2"/>
    </font>
    <font>
      <b/>
      <sz val="11"/>
      <color theme="1"/>
      <name val="Tahoma"/>
      <family val="2"/>
    </font>
    <font>
      <u/>
      <sz val="11"/>
      <color theme="10"/>
      <name val="Tahoma"/>
      <family val="2"/>
    </font>
    <font>
      <sz val="11"/>
      <color rgb="FF000000"/>
      <name val="Tahoma"/>
      <family val="2"/>
    </font>
    <font>
      <b/>
      <sz val="16"/>
      <color theme="1"/>
      <name val="Tahoma"/>
      <family val="2"/>
    </font>
    <font>
      <b/>
      <sz val="14"/>
      <color theme="1"/>
      <name val="Tahoma"/>
      <family val="2"/>
    </font>
    <font>
      <b/>
      <sz val="22"/>
      <color theme="0"/>
      <name val="Tahoma"/>
      <family val="2"/>
    </font>
    <font>
      <sz val="14"/>
      <color theme="1"/>
      <name val="Tahoma"/>
      <family val="2"/>
    </font>
  </fonts>
  <fills count="7">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3" tint="0.89999084444715716"/>
        <bgColor indexed="64"/>
      </patternFill>
    </fill>
    <fill>
      <patternFill patternType="solid">
        <fgColor theme="3" tint="9.9978637043366805E-2"/>
        <bgColor indexed="64"/>
      </patternFill>
    </fill>
    <fill>
      <patternFill patternType="solid">
        <fgColor theme="1"/>
        <bgColor indexed="64"/>
      </patternFill>
    </fill>
  </fills>
  <borders count="50">
    <border>
      <left/>
      <right/>
      <top/>
      <bottom/>
      <diagonal/>
    </border>
    <border>
      <left style="medium">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medium">
        <color auto="1"/>
      </right>
      <top style="medium">
        <color auto="1"/>
      </top>
      <bottom style="thin">
        <color auto="1"/>
      </bottom>
      <diagonal/>
    </border>
    <border>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auto="1"/>
      </left>
      <right/>
      <top style="medium">
        <color auto="1"/>
      </top>
      <bottom style="medium">
        <color auto="1"/>
      </bottom>
      <diagonal/>
    </border>
    <border>
      <left/>
      <right/>
      <top style="medium">
        <color auto="1"/>
      </top>
      <bottom style="medium">
        <color auto="1"/>
      </bottom>
      <diagonal/>
    </border>
    <border>
      <left style="thin">
        <color auto="1"/>
      </left>
      <right style="thin">
        <color auto="1"/>
      </right>
      <top style="medium">
        <color auto="1"/>
      </top>
      <bottom style="medium">
        <color auto="1"/>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64"/>
      </left>
      <right style="medium">
        <color indexed="64"/>
      </right>
      <top style="medium">
        <color indexed="64"/>
      </top>
      <bottom style="thin">
        <color indexed="64"/>
      </bottom>
      <diagonal/>
    </border>
    <border>
      <left style="medium">
        <color auto="1"/>
      </left>
      <right/>
      <top style="medium">
        <color auto="1"/>
      </top>
      <bottom/>
      <diagonal/>
    </border>
    <border>
      <left/>
      <right/>
      <top/>
      <bottom style="medium">
        <color auto="1"/>
      </bottom>
      <diagonal/>
    </border>
    <border>
      <left/>
      <right/>
      <top style="medium">
        <color auto="1"/>
      </top>
      <bottom/>
      <diagonal/>
    </border>
    <border>
      <left/>
      <right style="medium">
        <color indexed="64"/>
      </right>
      <top style="medium">
        <color auto="1"/>
      </top>
      <bottom/>
      <diagonal/>
    </border>
    <border>
      <left style="medium">
        <color auto="1"/>
      </left>
      <right/>
      <top/>
      <bottom style="medium">
        <color auto="1"/>
      </bottom>
      <diagonal/>
    </border>
    <border>
      <left/>
      <right style="medium">
        <color indexed="64"/>
      </right>
      <top/>
      <bottom style="medium">
        <color auto="1"/>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right style="thin">
        <color auto="1"/>
      </right>
      <top style="medium">
        <color auto="1"/>
      </top>
      <bottom style="medium">
        <color auto="1"/>
      </bottom>
      <diagonal/>
    </border>
    <border>
      <left style="medium">
        <color indexed="64"/>
      </left>
      <right/>
      <top/>
      <bottom/>
      <diagonal/>
    </border>
    <border>
      <left/>
      <right style="thin">
        <color indexed="64"/>
      </right>
      <top style="thin">
        <color indexed="64"/>
      </top>
      <bottom style="thin">
        <color indexed="64"/>
      </bottom>
      <diagonal/>
    </border>
    <border>
      <left style="thin">
        <color indexed="64"/>
      </left>
      <right/>
      <top style="medium">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style="medium">
        <color indexed="64"/>
      </bottom>
      <diagonal/>
    </border>
    <border>
      <left style="thin">
        <color auto="1"/>
      </left>
      <right style="thin">
        <color auto="1"/>
      </right>
      <top/>
      <bottom style="thin">
        <color auto="1"/>
      </bottom>
      <diagonal/>
    </border>
    <border>
      <left style="thin">
        <color indexed="64"/>
      </left>
      <right style="thin">
        <color indexed="64"/>
      </right>
      <top/>
      <bottom style="medium">
        <color indexed="64"/>
      </bottom>
      <diagonal/>
    </border>
    <border>
      <left style="thin">
        <color auto="1"/>
      </left>
      <right style="medium">
        <color auto="1"/>
      </right>
      <top/>
      <bottom style="medium">
        <color auto="1"/>
      </bottom>
      <diagonal/>
    </border>
    <border>
      <left/>
      <right style="thin">
        <color indexed="64"/>
      </right>
      <top/>
      <bottom style="medium">
        <color indexed="64"/>
      </bottom>
      <diagonal/>
    </border>
    <border>
      <left style="thin">
        <color indexed="64"/>
      </left>
      <right style="medium">
        <color indexed="64"/>
      </right>
      <top/>
      <bottom style="thin">
        <color indexed="64"/>
      </bottom>
      <diagonal/>
    </border>
    <border>
      <left style="thin">
        <color indexed="64"/>
      </left>
      <right/>
      <top style="medium">
        <color indexed="64"/>
      </top>
      <bottom style="thin">
        <color indexed="64"/>
      </bottom>
      <diagonal/>
    </border>
    <border>
      <left style="thin">
        <color indexed="64"/>
      </left>
      <right/>
      <top style="medium">
        <color indexed="64"/>
      </top>
      <bottom style="medium">
        <color indexed="64"/>
      </bottom>
      <diagonal/>
    </border>
    <border>
      <left style="thin">
        <color indexed="64"/>
      </left>
      <right/>
      <top style="thin">
        <color indexed="64"/>
      </top>
      <bottom style="medium">
        <color indexed="64"/>
      </bottom>
      <diagonal/>
    </border>
    <border>
      <left style="medium">
        <color auto="1"/>
      </left>
      <right style="thin">
        <color auto="1"/>
      </right>
      <top/>
      <bottom style="medium">
        <color auto="1"/>
      </bottom>
      <diagonal/>
    </border>
    <border>
      <left style="thin">
        <color indexed="64"/>
      </left>
      <right/>
      <top/>
      <bottom style="medium">
        <color indexed="64"/>
      </bottom>
      <diagonal/>
    </border>
  </borders>
  <cellStyleXfs count="3">
    <xf numFmtId="0" fontId="0" fillId="0" borderId="0"/>
    <xf numFmtId="0" fontId="1" fillId="0" borderId="0"/>
    <xf numFmtId="0" fontId="8" fillId="0" borderId="0" applyNumberFormat="0" applyFill="0" applyBorder="0" applyAlignment="0" applyProtection="0">
      <alignment vertical="top"/>
      <protection locked="0"/>
    </xf>
  </cellStyleXfs>
  <cellXfs count="177">
    <xf numFmtId="0" fontId="0" fillId="0" borderId="0" xfId="0"/>
    <xf numFmtId="0" fontId="2" fillId="0" borderId="0" xfId="1" applyFont="1"/>
    <xf numFmtId="0" fontId="4" fillId="2" borderId="0" xfId="1" applyFont="1" applyFill="1" applyAlignment="1">
      <alignment horizontal="center" vertical="center"/>
    </xf>
    <xf numFmtId="0" fontId="5" fillId="0" borderId="0" xfId="1" applyFont="1" applyAlignment="1">
      <alignment horizontal="center" vertical="center"/>
    </xf>
    <xf numFmtId="3" fontId="7" fillId="2" borderId="4" xfId="1" applyNumberFormat="1" applyFont="1" applyFill="1" applyBorder="1" applyAlignment="1">
      <alignment vertical="center"/>
    </xf>
    <xf numFmtId="3" fontId="9" fillId="2" borderId="0" xfId="2" applyNumberFormat="1" applyFont="1" applyFill="1" applyBorder="1" applyAlignment="1" applyProtection="1">
      <alignment horizontal="center" vertical="center"/>
    </xf>
    <xf numFmtId="3" fontId="10" fillId="2" borderId="0" xfId="2" applyNumberFormat="1" applyFont="1" applyFill="1" applyBorder="1" applyAlignment="1" applyProtection="1">
      <alignment horizontal="center"/>
    </xf>
    <xf numFmtId="49" fontId="13" fillId="0" borderId="5" xfId="1" applyNumberFormat="1" applyFont="1" applyBorder="1" applyAlignment="1">
      <alignment horizontal="center" vertical="center"/>
    </xf>
    <xf numFmtId="0" fontId="6" fillId="0" borderId="6" xfId="1" applyFont="1" applyBorder="1" applyAlignment="1">
      <alignment vertical="center" wrapText="1"/>
    </xf>
    <xf numFmtId="0" fontId="2" fillId="0" borderId="0" xfId="1" applyFont="1" applyAlignment="1">
      <alignment wrapText="1"/>
    </xf>
    <xf numFmtId="0" fontId="6" fillId="2" borderId="6" xfId="1" applyFont="1" applyFill="1" applyBorder="1" applyAlignment="1">
      <alignment vertical="center" wrapText="1"/>
    </xf>
    <xf numFmtId="0" fontId="16" fillId="0" borderId="0" xfId="0" applyFont="1" applyAlignment="1">
      <alignment horizontal="justify" vertical="top"/>
    </xf>
    <xf numFmtId="0" fontId="16" fillId="0" borderId="0" xfId="1" applyFont="1"/>
    <xf numFmtId="0" fontId="6" fillId="0" borderId="0" xfId="0" applyFont="1" applyAlignment="1">
      <alignment vertical="center"/>
    </xf>
    <xf numFmtId="0" fontId="6" fillId="0" borderId="14" xfId="0" applyFont="1" applyBorder="1" applyAlignment="1">
      <alignment horizontal="left" vertical="center" wrapText="1"/>
    </xf>
    <xf numFmtId="0" fontId="6" fillId="0" borderId="14" xfId="0" applyFont="1" applyBorder="1" applyAlignment="1">
      <alignment horizontal="center" vertical="center"/>
    </xf>
    <xf numFmtId="0" fontId="18" fillId="0" borderId="3" xfId="0" applyFont="1" applyBorder="1" applyAlignment="1">
      <alignment vertical="center"/>
    </xf>
    <xf numFmtId="0" fontId="18" fillId="0" borderId="8" xfId="0" applyFont="1" applyBorder="1" applyAlignment="1">
      <alignment vertical="center"/>
    </xf>
    <xf numFmtId="0" fontId="6" fillId="0" borderId="14" xfId="0" applyFont="1" applyBorder="1" applyAlignment="1">
      <alignment horizontal="center" vertical="center" wrapText="1"/>
    </xf>
    <xf numFmtId="49" fontId="13" fillId="3" borderId="5" xfId="1" applyNumberFormat="1" applyFont="1" applyFill="1" applyBorder="1" applyAlignment="1">
      <alignment horizontal="center" vertical="center"/>
    </xf>
    <xf numFmtId="0" fontId="6" fillId="3" borderId="6" xfId="1" applyFont="1" applyFill="1" applyBorder="1" applyAlignment="1">
      <alignment vertical="center" wrapText="1"/>
    </xf>
    <xf numFmtId="0" fontId="6" fillId="3" borderId="3" xfId="1" applyFont="1" applyFill="1" applyBorder="1"/>
    <xf numFmtId="0" fontId="6" fillId="3" borderId="5" xfId="1" applyFont="1" applyFill="1" applyBorder="1"/>
    <xf numFmtId="49" fontId="13" fillId="3" borderId="8" xfId="1" applyNumberFormat="1" applyFont="1" applyFill="1" applyBorder="1" applyAlignment="1">
      <alignment horizontal="center" vertical="center"/>
    </xf>
    <xf numFmtId="0" fontId="6" fillId="3" borderId="9" xfId="1" applyFont="1" applyFill="1" applyBorder="1" applyAlignment="1">
      <alignment wrapText="1"/>
    </xf>
    <xf numFmtId="164" fontId="12" fillId="3" borderId="29" xfId="1" applyNumberFormat="1" applyFont="1" applyFill="1" applyBorder="1" applyAlignment="1">
      <alignment horizontal="center" vertical="center" wrapText="1"/>
    </xf>
    <xf numFmtId="165" fontId="6" fillId="0" borderId="15" xfId="0" applyNumberFormat="1" applyFont="1" applyBorder="1" applyAlignment="1">
      <alignment horizontal="center" vertical="center"/>
    </xf>
    <xf numFmtId="0" fontId="17" fillId="4" borderId="14" xfId="0" applyFont="1" applyFill="1" applyBorder="1" applyAlignment="1" applyProtection="1">
      <alignment horizontal="center" vertical="center"/>
      <protection locked="0"/>
    </xf>
    <xf numFmtId="0" fontId="17" fillId="2" borderId="0" xfId="0" applyFont="1" applyFill="1" applyAlignment="1">
      <alignment horizontal="left" vertical="center"/>
    </xf>
    <xf numFmtId="0" fontId="17" fillId="2" borderId="0" xfId="0" applyFont="1" applyFill="1" applyAlignment="1">
      <alignment vertical="center"/>
    </xf>
    <xf numFmtId="0" fontId="17" fillId="2" borderId="0" xfId="0" applyFont="1" applyFill="1"/>
    <xf numFmtId="0" fontId="17" fillId="2" borderId="0" xfId="0" applyFont="1" applyFill="1" applyAlignment="1">
      <alignment horizontal="center" vertical="center"/>
    </xf>
    <xf numFmtId="0" fontId="19" fillId="2" borderId="3" xfId="0" applyFont="1" applyFill="1" applyBorder="1" applyAlignment="1">
      <alignment horizontal="left" vertical="center"/>
    </xf>
    <xf numFmtId="0" fontId="19" fillId="2" borderId="5" xfId="0" applyFont="1" applyFill="1" applyBorder="1" applyAlignment="1">
      <alignment horizontal="left" vertical="center"/>
    </xf>
    <xf numFmtId="0" fontId="19" fillId="2" borderId="8" xfId="0" applyFont="1" applyFill="1" applyBorder="1" applyAlignment="1">
      <alignment horizontal="left" vertical="center"/>
    </xf>
    <xf numFmtId="0" fontId="20" fillId="2" borderId="33" xfId="0" applyFont="1" applyFill="1" applyBorder="1" applyAlignment="1">
      <alignment horizontal="center" vertical="center"/>
    </xf>
    <xf numFmtId="0" fontId="20" fillId="2" borderId="30" xfId="0" applyFont="1" applyFill="1" applyBorder="1" applyAlignment="1">
      <alignment horizontal="center" vertical="center" wrapText="1"/>
    </xf>
    <xf numFmtId="0" fontId="17" fillId="0" borderId="13" xfId="0" applyFont="1" applyBorder="1"/>
    <xf numFmtId="166" fontId="17" fillId="0" borderId="35" xfId="0" applyNumberFormat="1" applyFont="1" applyBorder="1" applyAlignment="1">
      <alignment vertical="center"/>
    </xf>
    <xf numFmtId="0" fontId="21" fillId="2" borderId="0" xfId="2" applyFont="1" applyFill="1" applyBorder="1" applyAlignment="1" applyProtection="1">
      <alignment horizontal="justify" vertical="center"/>
    </xf>
    <xf numFmtId="0" fontId="22" fillId="2" borderId="0" xfId="0" applyFont="1" applyFill="1" applyAlignment="1">
      <alignment horizontal="justify" vertical="center"/>
    </xf>
    <xf numFmtId="0" fontId="22" fillId="2" borderId="0" xfId="0" applyFont="1" applyFill="1" applyAlignment="1">
      <alignment horizontal="justify" vertical="center" wrapText="1"/>
    </xf>
    <xf numFmtId="0" fontId="20" fillId="2" borderId="0" xfId="0" applyFont="1" applyFill="1" applyAlignment="1">
      <alignment horizontal="justify" vertical="center"/>
    </xf>
    <xf numFmtId="167" fontId="22" fillId="2" borderId="0" xfId="0" applyNumberFormat="1" applyFont="1" applyFill="1" applyAlignment="1">
      <alignment horizontal="justify" vertical="center"/>
    </xf>
    <xf numFmtId="167" fontId="17" fillId="2" borderId="0" xfId="0" applyNumberFormat="1" applyFont="1" applyFill="1"/>
    <xf numFmtId="167" fontId="17" fillId="2" borderId="0" xfId="0" applyNumberFormat="1" applyFont="1" applyFill="1" applyAlignment="1">
      <alignment vertical="center"/>
    </xf>
    <xf numFmtId="9" fontId="17" fillId="2" borderId="0" xfId="0" applyNumberFormat="1" applyFont="1" applyFill="1" applyAlignment="1">
      <alignment horizontal="center" vertical="center"/>
    </xf>
    <xf numFmtId="166" fontId="17" fillId="2" borderId="0" xfId="0" applyNumberFormat="1" applyFont="1" applyFill="1" applyAlignment="1">
      <alignment vertical="center"/>
    </xf>
    <xf numFmtId="0" fontId="3" fillId="5" borderId="1" xfId="1" applyFont="1" applyFill="1" applyBorder="1" applyAlignment="1">
      <alignment horizontal="center" vertical="center"/>
    </xf>
    <xf numFmtId="0" fontId="7" fillId="2" borderId="6" xfId="1" applyFont="1" applyFill="1" applyBorder="1" applyAlignment="1">
      <alignment vertical="center" wrapText="1"/>
    </xf>
    <xf numFmtId="0" fontId="11" fillId="5" borderId="6" xfId="1" applyFont="1" applyFill="1" applyBorder="1" applyAlignment="1">
      <alignment horizontal="left" vertical="center" wrapText="1" indent="1"/>
    </xf>
    <xf numFmtId="0" fontId="20" fillId="4" borderId="7" xfId="1" applyFont="1" applyFill="1" applyBorder="1" applyAlignment="1">
      <alignment horizontal="center" vertical="center" wrapText="1"/>
    </xf>
    <xf numFmtId="0" fontId="13" fillId="2" borderId="12" xfId="0" applyFont="1" applyFill="1" applyBorder="1" applyAlignment="1">
      <alignment horizontal="center" vertical="center"/>
    </xf>
    <xf numFmtId="0" fontId="17" fillId="0" borderId="0" xfId="0" applyFont="1"/>
    <xf numFmtId="0" fontId="17" fillId="4" borderId="37" xfId="0" applyFont="1" applyFill="1" applyBorder="1" applyAlignment="1" applyProtection="1">
      <alignment horizontal="center" vertical="center"/>
      <protection locked="0"/>
    </xf>
    <xf numFmtId="166" fontId="6" fillId="0" borderId="38" xfId="0" applyNumberFormat="1" applyFont="1" applyBorder="1" applyAlignment="1">
      <alignment horizontal="center" vertical="center"/>
    </xf>
    <xf numFmtId="0" fontId="17" fillId="4" borderId="40" xfId="0" applyFont="1" applyFill="1" applyBorder="1" applyAlignment="1" applyProtection="1">
      <alignment horizontal="center" vertical="center"/>
      <protection locked="0"/>
    </xf>
    <xf numFmtId="0" fontId="6" fillId="0" borderId="0" xfId="0" applyFont="1"/>
    <xf numFmtId="166" fontId="20" fillId="2" borderId="2" xfId="0" applyNumberFormat="1" applyFont="1" applyFill="1" applyBorder="1" applyAlignment="1">
      <alignment horizontal="center" vertical="center"/>
    </xf>
    <xf numFmtId="0" fontId="6" fillId="4" borderId="14" xfId="0" applyFont="1" applyFill="1" applyBorder="1" applyAlignment="1" applyProtection="1">
      <alignment horizontal="center" vertical="center"/>
      <protection locked="0"/>
    </xf>
    <xf numFmtId="0" fontId="6" fillId="0" borderId="13" xfId="0" applyFont="1" applyBorder="1"/>
    <xf numFmtId="166" fontId="6" fillId="0" borderId="15" xfId="0" applyNumberFormat="1" applyFont="1" applyBorder="1" applyAlignment="1">
      <alignment horizontal="center" vertical="center"/>
    </xf>
    <xf numFmtId="0" fontId="19" fillId="2" borderId="32" xfId="0" applyFont="1" applyFill="1" applyBorder="1" applyAlignment="1">
      <alignment horizontal="left" vertical="center"/>
    </xf>
    <xf numFmtId="0" fontId="19" fillId="2" borderId="31" xfId="0" applyFont="1" applyFill="1" applyBorder="1" applyAlignment="1">
      <alignment horizontal="left" vertical="center"/>
    </xf>
    <xf numFmtId="0" fontId="6" fillId="0" borderId="32" xfId="0" applyFont="1" applyBorder="1"/>
    <xf numFmtId="0" fontId="6" fillId="0" borderId="40" xfId="0" applyFont="1" applyBorder="1" applyAlignment="1">
      <alignment horizontal="center" vertical="center"/>
    </xf>
    <xf numFmtId="0" fontId="6" fillId="4" borderId="40" xfId="0" applyFont="1" applyFill="1" applyBorder="1" applyAlignment="1" applyProtection="1">
      <alignment horizontal="center" vertical="center"/>
      <protection locked="0"/>
    </xf>
    <xf numFmtId="166" fontId="6" fillId="0" borderId="44" xfId="0" applyNumberFormat="1" applyFont="1" applyBorder="1" applyAlignment="1">
      <alignment horizontal="center" vertical="center"/>
    </xf>
    <xf numFmtId="0" fontId="20" fillId="2" borderId="1" xfId="0" applyFont="1" applyFill="1" applyBorder="1" applyAlignment="1">
      <alignment horizontal="center" vertical="center" wrapText="1"/>
    </xf>
    <xf numFmtId="0" fontId="20" fillId="2" borderId="12" xfId="0" applyFont="1" applyFill="1" applyBorder="1" applyAlignment="1">
      <alignment horizontal="center" vertical="center" wrapText="1"/>
    </xf>
    <xf numFmtId="0" fontId="20" fillId="2" borderId="2" xfId="0" applyFont="1" applyFill="1" applyBorder="1" applyAlignment="1">
      <alignment horizontal="center" vertical="center" wrapText="1"/>
    </xf>
    <xf numFmtId="0" fontId="6" fillId="0" borderId="31" xfId="0" applyFont="1" applyBorder="1"/>
    <xf numFmtId="0" fontId="6" fillId="0" borderId="37" xfId="0" applyFont="1" applyBorder="1" applyAlignment="1">
      <alignment horizontal="center" vertical="center"/>
    </xf>
    <xf numFmtId="0" fontId="6" fillId="4" borderId="37" xfId="0" applyFont="1" applyFill="1" applyBorder="1" applyAlignment="1" applyProtection="1">
      <alignment horizontal="center" vertical="center"/>
      <protection locked="0"/>
    </xf>
    <xf numFmtId="0" fontId="6" fillId="0" borderId="37" xfId="0" applyFont="1" applyBorder="1" applyAlignment="1">
      <alignment horizontal="left" vertical="center" wrapText="1"/>
    </xf>
    <xf numFmtId="0" fontId="6" fillId="0" borderId="37" xfId="0" applyFont="1" applyBorder="1" applyAlignment="1">
      <alignment horizontal="center" vertical="center" wrapText="1"/>
    </xf>
    <xf numFmtId="165" fontId="6" fillId="0" borderId="38" xfId="0" applyNumberFormat="1" applyFont="1" applyBorder="1" applyAlignment="1">
      <alignment horizontal="center" vertical="center"/>
    </xf>
    <xf numFmtId="165" fontId="6" fillId="2" borderId="2" xfId="0" applyNumberFormat="1" applyFont="1" applyFill="1" applyBorder="1" applyAlignment="1">
      <alignment vertical="center"/>
    </xf>
    <xf numFmtId="0" fontId="6" fillId="0" borderId="40" xfId="0" applyFont="1" applyBorder="1" applyAlignment="1">
      <alignment horizontal="left" vertical="center" wrapText="1"/>
    </xf>
    <xf numFmtId="0" fontId="6" fillId="0" borderId="40" xfId="0" applyFont="1" applyBorder="1" applyAlignment="1">
      <alignment horizontal="center" vertical="center" wrapText="1"/>
    </xf>
    <xf numFmtId="165" fontId="6" fillId="0" borderId="44" xfId="0" applyNumberFormat="1" applyFont="1" applyBorder="1" applyAlignment="1">
      <alignment horizontal="center" vertical="center"/>
    </xf>
    <xf numFmtId="0" fontId="13" fillId="2" borderId="1" xfId="0" applyFont="1" applyFill="1" applyBorder="1" applyAlignment="1">
      <alignment horizontal="center" vertical="center" wrapText="1"/>
    </xf>
    <xf numFmtId="0" fontId="13" fillId="2" borderId="12" xfId="0" applyFont="1" applyFill="1" applyBorder="1" applyAlignment="1">
      <alignment horizontal="center" vertical="center" wrapText="1"/>
    </xf>
    <xf numFmtId="0" fontId="13" fillId="2" borderId="2" xfId="0" applyFont="1" applyFill="1" applyBorder="1" applyAlignment="1">
      <alignment horizontal="center" vertical="center" wrapText="1"/>
    </xf>
    <xf numFmtId="0" fontId="3" fillId="5" borderId="2" xfId="1" applyFont="1" applyFill="1" applyBorder="1" applyAlignment="1">
      <alignment horizontal="center" vertical="center" wrapText="1"/>
    </xf>
    <xf numFmtId="0" fontId="20" fillId="0" borderId="7" xfId="0" applyFont="1" applyBorder="1"/>
    <xf numFmtId="0" fontId="20" fillId="2" borderId="48" xfId="0" applyFont="1" applyFill="1" applyBorder="1" applyAlignment="1">
      <alignment horizontal="center" vertical="center" wrapText="1"/>
    </xf>
    <xf numFmtId="0" fontId="20" fillId="0" borderId="49" xfId="0" applyFont="1" applyBorder="1" applyAlignment="1">
      <alignment horizontal="center" vertical="center"/>
    </xf>
    <xf numFmtId="0" fontId="20" fillId="0" borderId="42" xfId="0" applyFont="1" applyBorder="1" applyAlignment="1">
      <alignment horizontal="center" vertical="center"/>
    </xf>
    <xf numFmtId="0" fontId="20" fillId="2" borderId="43" xfId="0" applyFont="1" applyFill="1" applyBorder="1" applyAlignment="1">
      <alignment horizontal="center" vertical="center" wrapText="1"/>
    </xf>
    <xf numFmtId="0" fontId="17" fillId="0" borderId="16" xfId="0" applyFont="1" applyBorder="1" applyAlignment="1">
      <alignment horizontal="left" vertical="center" wrapText="1"/>
    </xf>
    <xf numFmtId="0" fontId="17" fillId="0" borderId="17" xfId="0" applyFont="1" applyBorder="1" applyAlignment="1">
      <alignment horizontal="center" vertical="center"/>
    </xf>
    <xf numFmtId="0" fontId="17" fillId="0" borderId="47" xfId="0" applyFont="1" applyBorder="1" applyAlignment="1">
      <alignment horizontal="center" vertical="center"/>
    </xf>
    <xf numFmtId="0" fontId="17" fillId="4" borderId="16" xfId="0" applyFont="1" applyFill="1" applyBorder="1" applyAlignment="1" applyProtection="1">
      <alignment horizontal="center" vertical="center"/>
      <protection locked="0"/>
    </xf>
    <xf numFmtId="0" fontId="17" fillId="4" borderId="39" xfId="0" applyFont="1" applyFill="1" applyBorder="1" applyAlignment="1" applyProtection="1">
      <alignment horizontal="center" vertical="center"/>
      <protection locked="0"/>
    </xf>
    <xf numFmtId="0" fontId="20" fillId="2" borderId="7" xfId="0" applyFont="1" applyFill="1" applyBorder="1" applyAlignment="1">
      <alignment horizontal="center" vertical="center"/>
    </xf>
    <xf numFmtId="166" fontId="17" fillId="0" borderId="6" xfId="0" applyNumberFormat="1" applyFont="1" applyBorder="1" applyAlignment="1">
      <alignment vertical="center"/>
    </xf>
    <xf numFmtId="0" fontId="17" fillId="0" borderId="16" xfId="0" applyFont="1" applyBorder="1"/>
    <xf numFmtId="166" fontId="17" fillId="2" borderId="39" xfId="0" applyNumberFormat="1" applyFont="1" applyFill="1" applyBorder="1" applyAlignment="1">
      <alignment vertical="center"/>
    </xf>
    <xf numFmtId="166" fontId="6" fillId="2" borderId="17" xfId="0" applyNumberFormat="1" applyFont="1" applyFill="1" applyBorder="1" applyAlignment="1">
      <alignment vertical="center"/>
    </xf>
    <xf numFmtId="166" fontId="17" fillId="2" borderId="17" xfId="0" applyNumberFormat="1" applyFont="1" applyFill="1" applyBorder="1" applyAlignment="1">
      <alignment vertical="center"/>
    </xf>
    <xf numFmtId="166" fontId="17" fillId="2" borderId="18" xfId="0" applyNumberFormat="1" applyFont="1" applyFill="1" applyBorder="1" applyAlignment="1">
      <alignment vertical="center"/>
    </xf>
    <xf numFmtId="166" fontId="17" fillId="2" borderId="9" xfId="0" applyNumberFormat="1" applyFont="1" applyFill="1" applyBorder="1" applyAlignment="1">
      <alignment vertical="center"/>
    </xf>
    <xf numFmtId="0" fontId="20" fillId="2" borderId="1" xfId="0" applyFont="1" applyFill="1" applyBorder="1" applyAlignment="1">
      <alignment horizontal="center" vertical="center"/>
    </xf>
    <xf numFmtId="166" fontId="20" fillId="0" borderId="49" xfId="0" applyNumberFormat="1" applyFont="1" applyBorder="1" applyAlignment="1">
      <alignment horizontal="center" vertical="center"/>
    </xf>
    <xf numFmtId="0" fontId="20" fillId="2" borderId="48" xfId="0" applyFont="1" applyFill="1" applyBorder="1" applyAlignment="1">
      <alignment horizontal="center" vertical="center"/>
    </xf>
    <xf numFmtId="166" fontId="20" fillId="0" borderId="42" xfId="0" applyNumberFormat="1" applyFont="1" applyBorder="1" applyAlignment="1">
      <alignment horizontal="center" vertical="center"/>
    </xf>
    <xf numFmtId="0" fontId="20" fillId="0" borderId="48" xfId="0" applyFont="1" applyBorder="1" applyAlignment="1">
      <alignment horizontal="center" vertical="center"/>
    </xf>
    <xf numFmtId="0" fontId="20" fillId="0" borderId="43" xfId="0" applyFont="1" applyBorder="1" applyAlignment="1">
      <alignment horizontal="center" vertical="center"/>
    </xf>
    <xf numFmtId="166" fontId="17" fillId="0" borderId="47" xfId="0" applyNumberFormat="1" applyFont="1" applyBorder="1" applyAlignment="1">
      <alignment horizontal="center" vertical="center"/>
    </xf>
    <xf numFmtId="166" fontId="17" fillId="0" borderId="18" xfId="0" applyNumberFormat="1" applyFont="1" applyBorder="1" applyAlignment="1">
      <alignment horizontal="center" vertical="center"/>
    </xf>
    <xf numFmtId="0" fontId="18" fillId="2" borderId="48" xfId="0" applyFont="1" applyFill="1" applyBorder="1" applyAlignment="1">
      <alignment horizontal="left" vertical="center"/>
    </xf>
    <xf numFmtId="166" fontId="18" fillId="2" borderId="43" xfId="0" applyNumberFormat="1" applyFont="1" applyFill="1" applyBorder="1" applyAlignment="1">
      <alignment horizontal="left" vertical="center"/>
    </xf>
    <xf numFmtId="166" fontId="18" fillId="2" borderId="41" xfId="0" applyNumberFormat="1" applyFont="1" applyFill="1" applyBorder="1" applyAlignment="1">
      <alignment vertical="center"/>
    </xf>
    <xf numFmtId="166" fontId="18" fillId="2" borderId="42" xfId="0" applyNumberFormat="1" applyFont="1" applyFill="1" applyBorder="1" applyAlignment="1">
      <alignment vertical="center"/>
    </xf>
    <xf numFmtId="0" fontId="26" fillId="2" borderId="0" xfId="0" applyFont="1" applyFill="1" applyAlignment="1">
      <alignment vertical="center"/>
    </xf>
    <xf numFmtId="0" fontId="18" fillId="0" borderId="0" xfId="0" applyFont="1" applyAlignment="1">
      <alignment horizontal="left"/>
    </xf>
    <xf numFmtId="0" fontId="6" fillId="0" borderId="10" xfId="1" applyFont="1" applyBorder="1" applyAlignment="1">
      <alignment horizontal="left" vertical="top" wrapText="1"/>
    </xf>
    <xf numFmtId="0" fontId="6" fillId="0" borderId="11" xfId="1" applyFont="1" applyBorder="1" applyAlignment="1">
      <alignment horizontal="left" vertical="top" wrapText="1"/>
    </xf>
    <xf numFmtId="0" fontId="6" fillId="0" borderId="7" xfId="1" applyFont="1" applyBorder="1" applyAlignment="1">
      <alignment horizontal="left" vertical="top" wrapText="1"/>
    </xf>
    <xf numFmtId="0" fontId="3" fillId="5" borderId="1" xfId="0" applyFont="1" applyFill="1" applyBorder="1" applyAlignment="1">
      <alignment horizontal="center" vertical="center"/>
    </xf>
    <xf numFmtId="0" fontId="3" fillId="5" borderId="33" xfId="0" applyFont="1" applyFill="1" applyBorder="1" applyAlignment="1">
      <alignment horizontal="center" vertical="center"/>
    </xf>
    <xf numFmtId="0" fontId="3" fillId="5" borderId="12" xfId="0" applyFont="1" applyFill="1" applyBorder="1" applyAlignment="1">
      <alignment horizontal="center" vertical="center"/>
    </xf>
    <xf numFmtId="0" fontId="3" fillId="5" borderId="2" xfId="0" applyFont="1" applyFill="1" applyBorder="1" applyAlignment="1">
      <alignment horizontal="center" vertical="center"/>
    </xf>
    <xf numFmtId="0" fontId="19" fillId="2" borderId="22" xfId="0" applyFont="1" applyFill="1" applyBorder="1" applyAlignment="1">
      <alignment horizontal="center" vertical="center"/>
    </xf>
    <xf numFmtId="0" fontId="19" fillId="2" borderId="24" xfId="0" applyFont="1" applyFill="1" applyBorder="1" applyAlignment="1">
      <alignment horizontal="center" vertical="center"/>
    </xf>
    <xf numFmtId="0" fontId="19" fillId="2" borderId="25" xfId="0" applyFont="1" applyFill="1" applyBorder="1" applyAlignment="1">
      <alignment horizontal="center" vertical="center"/>
    </xf>
    <xf numFmtId="0" fontId="19" fillId="2" borderId="34" xfId="0" applyFont="1" applyFill="1" applyBorder="1" applyAlignment="1">
      <alignment horizontal="center" vertical="center"/>
    </xf>
    <xf numFmtId="0" fontId="19" fillId="2" borderId="0" xfId="0" applyFont="1" applyFill="1" applyAlignment="1">
      <alignment horizontal="center" vertical="center"/>
    </xf>
    <xf numFmtId="0" fontId="19" fillId="2" borderId="28" xfId="0" applyFont="1" applyFill="1" applyBorder="1" applyAlignment="1">
      <alignment horizontal="center" vertical="center"/>
    </xf>
    <xf numFmtId="0" fontId="19" fillId="2" borderId="26" xfId="0" applyFont="1" applyFill="1" applyBorder="1" applyAlignment="1">
      <alignment horizontal="center" vertical="center"/>
    </xf>
    <xf numFmtId="0" fontId="19" fillId="2" borderId="23" xfId="0" applyFont="1" applyFill="1" applyBorder="1" applyAlignment="1">
      <alignment horizontal="center" vertical="center"/>
    </xf>
    <xf numFmtId="0" fontId="19" fillId="2" borderId="27" xfId="0" applyFont="1" applyFill="1" applyBorder="1" applyAlignment="1">
      <alignment horizontal="center" vertical="center"/>
    </xf>
    <xf numFmtId="166" fontId="6" fillId="6" borderId="36" xfId="0" applyNumberFormat="1" applyFont="1" applyFill="1" applyBorder="1" applyAlignment="1">
      <alignment horizontal="center" vertical="center"/>
    </xf>
    <xf numFmtId="166" fontId="6" fillId="6" borderId="24" xfId="0" applyNumberFormat="1" applyFont="1" applyFill="1" applyBorder="1" applyAlignment="1">
      <alignment horizontal="center" vertical="center"/>
    </xf>
    <xf numFmtId="166" fontId="6" fillId="6" borderId="25" xfId="0" applyNumberFormat="1" applyFont="1" applyFill="1" applyBorder="1" applyAlignment="1">
      <alignment horizontal="center" vertical="center"/>
    </xf>
    <xf numFmtId="0" fontId="4" fillId="2" borderId="26" xfId="0" applyFont="1" applyFill="1" applyBorder="1" applyAlignment="1">
      <alignment horizontal="center" vertical="center"/>
    </xf>
    <xf numFmtId="0" fontId="4" fillId="2" borderId="23" xfId="0" applyFont="1" applyFill="1" applyBorder="1" applyAlignment="1">
      <alignment horizontal="center" vertical="center"/>
    </xf>
    <xf numFmtId="0" fontId="18" fillId="2" borderId="10" xfId="0" applyFont="1" applyFill="1" applyBorder="1" applyAlignment="1">
      <alignment horizontal="left" vertical="center"/>
    </xf>
    <xf numFmtId="0" fontId="18" fillId="2" borderId="11" xfId="0" applyFont="1" applyFill="1" applyBorder="1" applyAlignment="1">
      <alignment horizontal="left" vertical="center"/>
    </xf>
    <xf numFmtId="0" fontId="18" fillId="2" borderId="33" xfId="0" applyFont="1" applyFill="1" applyBorder="1" applyAlignment="1">
      <alignment horizontal="left" vertical="center"/>
    </xf>
    <xf numFmtId="0" fontId="13" fillId="0" borderId="13" xfId="0" applyFont="1" applyBorder="1" applyAlignment="1">
      <alignment horizontal="center" vertical="center" wrapText="1"/>
    </xf>
    <xf numFmtId="0" fontId="13" fillId="0" borderId="31" xfId="0" applyFont="1" applyBorder="1" applyAlignment="1">
      <alignment horizontal="center" vertical="center" wrapText="1"/>
    </xf>
    <xf numFmtId="0" fontId="13" fillId="0" borderId="32" xfId="0" applyFont="1" applyBorder="1" applyAlignment="1">
      <alignment horizontal="center" vertical="center" wrapText="1"/>
    </xf>
    <xf numFmtId="0" fontId="6" fillId="0" borderId="19" xfId="0" applyFont="1" applyBorder="1" applyAlignment="1">
      <alignment horizontal="center" vertical="center"/>
    </xf>
    <xf numFmtId="0" fontId="6" fillId="0" borderId="20" xfId="0" applyFont="1" applyBorder="1" applyAlignment="1">
      <alignment horizontal="center" vertical="center"/>
    </xf>
    <xf numFmtId="0" fontId="6" fillId="0" borderId="21" xfId="0" applyFont="1" applyBorder="1" applyAlignment="1">
      <alignment horizontal="center" vertical="center"/>
    </xf>
    <xf numFmtId="0" fontId="6" fillId="0" borderId="16" xfId="0" applyFont="1" applyBorder="1" applyAlignment="1">
      <alignment horizontal="center" vertical="center"/>
    </xf>
    <xf numFmtId="0" fontId="6" fillId="0" borderId="17" xfId="0" applyFont="1" applyBorder="1" applyAlignment="1">
      <alignment horizontal="center" vertical="center"/>
    </xf>
    <xf numFmtId="0" fontId="6" fillId="0" borderId="18" xfId="0" applyFont="1" applyBorder="1" applyAlignment="1">
      <alignment horizontal="center" vertical="center"/>
    </xf>
    <xf numFmtId="0" fontId="23" fillId="2" borderId="1" xfId="0" applyFont="1" applyFill="1" applyBorder="1" applyAlignment="1">
      <alignment horizontal="center" vertical="center"/>
    </xf>
    <xf numFmtId="0" fontId="23" fillId="2" borderId="12" xfId="0" applyFont="1" applyFill="1" applyBorder="1" applyAlignment="1">
      <alignment horizontal="center" vertical="center"/>
    </xf>
    <xf numFmtId="0" fontId="23" fillId="2" borderId="2" xfId="0" applyFont="1" applyFill="1" applyBorder="1" applyAlignment="1">
      <alignment horizontal="center" vertical="center"/>
    </xf>
    <xf numFmtId="0" fontId="24" fillId="2" borderId="10" xfId="0" applyFont="1" applyFill="1" applyBorder="1" applyAlignment="1">
      <alignment horizontal="left" vertical="center"/>
    </xf>
    <xf numFmtId="0" fontId="24" fillId="2" borderId="11" xfId="0" applyFont="1" applyFill="1" applyBorder="1" applyAlignment="1">
      <alignment horizontal="left" vertical="center"/>
    </xf>
    <xf numFmtId="0" fontId="24" fillId="2" borderId="33" xfId="0" applyFont="1" applyFill="1" applyBorder="1" applyAlignment="1">
      <alignment horizontal="left" vertical="center"/>
    </xf>
    <xf numFmtId="0" fontId="24" fillId="2" borderId="14" xfId="0" applyFont="1" applyFill="1" applyBorder="1" applyAlignment="1">
      <alignment horizontal="left" vertical="center"/>
    </xf>
    <xf numFmtId="0" fontId="25" fillId="5" borderId="1" xfId="0" applyFont="1" applyFill="1" applyBorder="1" applyAlignment="1">
      <alignment horizontal="center" vertical="center" wrapText="1"/>
    </xf>
    <xf numFmtId="0" fontId="25" fillId="5" borderId="12" xfId="0" applyFont="1" applyFill="1" applyBorder="1" applyAlignment="1">
      <alignment horizontal="center" vertical="center" wrapText="1"/>
    </xf>
    <xf numFmtId="0" fontId="25" fillId="5" borderId="2" xfId="0" applyFont="1" applyFill="1" applyBorder="1" applyAlignment="1">
      <alignment horizontal="center" vertical="center" wrapText="1"/>
    </xf>
    <xf numFmtId="0" fontId="17" fillId="0" borderId="40" xfId="0" applyFont="1" applyBorder="1" applyAlignment="1">
      <alignment horizontal="center"/>
    </xf>
    <xf numFmtId="0" fontId="17" fillId="0" borderId="44" xfId="0" applyFont="1" applyBorder="1" applyAlignment="1">
      <alignment horizontal="center"/>
    </xf>
    <xf numFmtId="0" fontId="17" fillId="0" borderId="37" xfId="0" applyFont="1" applyBorder="1" applyAlignment="1">
      <alignment horizontal="center"/>
    </xf>
    <xf numFmtId="0" fontId="17" fillId="0" borderId="38" xfId="0" applyFont="1" applyBorder="1" applyAlignment="1">
      <alignment horizontal="center"/>
    </xf>
    <xf numFmtId="0" fontId="3" fillId="5" borderId="10" xfId="0" applyFont="1" applyFill="1" applyBorder="1" applyAlignment="1">
      <alignment horizontal="center" vertical="center"/>
    </xf>
    <xf numFmtId="0" fontId="3" fillId="5" borderId="11" xfId="0" applyFont="1" applyFill="1" applyBorder="1" applyAlignment="1">
      <alignment horizontal="center" vertical="center"/>
    </xf>
    <xf numFmtId="0" fontId="3" fillId="5" borderId="7" xfId="0" applyFont="1" applyFill="1" applyBorder="1" applyAlignment="1">
      <alignment horizontal="center" vertical="center"/>
    </xf>
    <xf numFmtId="0" fontId="20" fillId="2" borderId="19" xfId="0" applyFont="1" applyFill="1" applyBorder="1" applyAlignment="1">
      <alignment horizontal="center" vertical="center" wrapText="1"/>
    </xf>
    <xf numFmtId="0" fontId="20" fillId="2" borderId="16" xfId="0" applyFont="1" applyFill="1" applyBorder="1" applyAlignment="1">
      <alignment horizontal="center" vertical="center" wrapText="1"/>
    </xf>
    <xf numFmtId="0" fontId="20" fillId="2" borderId="20" xfId="0" applyFont="1" applyFill="1" applyBorder="1" applyAlignment="1">
      <alignment horizontal="center" vertical="center" wrapText="1"/>
    </xf>
    <xf numFmtId="0" fontId="20" fillId="2" borderId="17" xfId="0" applyFont="1" applyFill="1" applyBorder="1" applyAlignment="1">
      <alignment horizontal="center" vertical="center" wrapText="1"/>
    </xf>
    <xf numFmtId="0" fontId="20" fillId="2" borderId="45" xfId="0" applyFont="1" applyFill="1" applyBorder="1" applyAlignment="1">
      <alignment horizontal="center" vertical="center" wrapText="1"/>
    </xf>
    <xf numFmtId="0" fontId="20" fillId="2" borderId="47" xfId="0" applyFont="1" applyFill="1" applyBorder="1" applyAlignment="1">
      <alignment horizontal="center" vertical="center" wrapText="1"/>
    </xf>
    <xf numFmtId="0" fontId="20" fillId="0" borderId="1" xfId="0" applyFont="1" applyBorder="1" applyAlignment="1">
      <alignment horizontal="center"/>
    </xf>
    <xf numFmtId="0" fontId="20" fillId="0" borderId="46" xfId="0" applyFont="1" applyBorder="1" applyAlignment="1">
      <alignment horizontal="center"/>
    </xf>
    <xf numFmtId="0" fontId="20" fillId="0" borderId="2" xfId="0" applyFont="1" applyBorder="1" applyAlignment="1">
      <alignment horizontal="center"/>
    </xf>
    <xf numFmtId="0" fontId="20" fillId="0" borderId="33" xfId="0" applyFont="1" applyBorder="1" applyAlignment="1">
      <alignment horizontal="center"/>
    </xf>
  </cellXfs>
  <cellStyles count="3">
    <cellStyle name="Hyperlink" xfId="2" builtinId="8"/>
    <cellStyle name="Normal" xfId="0" builtinId="0"/>
    <cellStyle name="Normal_Application Development Pricing Format" xfId="1" xr:uid="{26CD6D59-9171-40FC-8B7E-EF560F3FD3B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3</xdr:col>
      <xdr:colOff>33290</xdr:colOff>
      <xdr:row>8</xdr:row>
      <xdr:rowOff>89694</xdr:rowOff>
    </xdr:from>
    <xdr:to>
      <xdr:col>6</xdr:col>
      <xdr:colOff>520700</xdr:colOff>
      <xdr:row>10</xdr:row>
      <xdr:rowOff>812800</xdr:rowOff>
    </xdr:to>
    <xdr:sp macro="" textlink="">
      <xdr:nvSpPr>
        <xdr:cNvPr id="6" name="Text Box 1">
          <a:extLst>
            <a:ext uri="{FF2B5EF4-FFF2-40B4-BE49-F238E27FC236}">
              <a16:creationId xmlns:a16="http://schemas.microsoft.com/office/drawing/2014/main" id="{9CB5D0FB-ECE4-487E-BB43-AA1AB107588C}"/>
            </a:ext>
          </a:extLst>
        </xdr:cNvPr>
        <xdr:cNvSpPr txBox="1">
          <a:spLocks noChangeArrowheads="1"/>
        </xdr:cNvSpPr>
      </xdr:nvSpPr>
      <xdr:spPr bwMode="auto">
        <a:xfrm>
          <a:off x="10885440" y="4344194"/>
          <a:ext cx="3573510" cy="1993106"/>
        </a:xfrm>
        <a:prstGeom prst="rect">
          <a:avLst/>
        </a:prstGeom>
        <a:solidFill>
          <a:schemeClr val="bg1">
            <a:lumMod val="95000"/>
          </a:schemeClr>
        </a:solidFill>
        <a:ln w="25400">
          <a:solidFill>
            <a:srgbClr val="000000"/>
          </a:solidFill>
          <a:miter lim="800000"/>
          <a:headEnd/>
          <a:tailEnd/>
        </a:ln>
      </xdr:spPr>
      <xdr:txBody>
        <a:bodyPr vertOverflow="clip" wrap="square" lIns="182880" tIns="137160" rIns="91440" bIns="137160" anchor="t" upright="1"/>
        <a:lstStyle/>
        <a:p>
          <a:pPr algn="l" rtl="0">
            <a:defRPr sz="1000"/>
          </a:pPr>
          <a:r>
            <a:rPr lang="en-ZA" sz="1000" b="1" i="0" strike="noStrike">
              <a:solidFill>
                <a:srgbClr val="FF0000"/>
              </a:solidFill>
              <a:latin typeface="Tahoma" panose="020B0604030504040204" pitchFamily="34" charset="0"/>
              <a:ea typeface="Tahoma" panose="020B0604030504040204" pitchFamily="34" charset="0"/>
              <a:cs typeface="Tahoma" panose="020B0604030504040204" pitchFamily="34" charset="0"/>
            </a:rPr>
            <a:t>DO NOT MAKE CHANGES TO THIS PRICING MODEL. </a:t>
          </a:r>
        </a:p>
        <a:p>
          <a:pPr algn="l" rtl="0">
            <a:defRPr sz="1000"/>
          </a:pPr>
          <a:endParaRPr lang="en-ZA" sz="1000" b="1" i="0" strike="noStrike">
            <a:solidFill>
              <a:srgbClr val="FF0000"/>
            </a:solidFill>
            <a:latin typeface="Tahoma" panose="020B0604030504040204" pitchFamily="34" charset="0"/>
            <a:ea typeface="Tahoma" panose="020B0604030504040204" pitchFamily="34" charset="0"/>
            <a:cs typeface="Tahoma" panose="020B0604030504040204" pitchFamily="34" charset="0"/>
          </a:endParaRPr>
        </a:p>
        <a:p>
          <a:pPr algn="l" rtl="0">
            <a:defRPr sz="1000"/>
          </a:pPr>
          <a:r>
            <a:rPr lang="en-ZA" sz="1000" b="1" i="0" strike="noStrike">
              <a:solidFill>
                <a:srgbClr val="000000"/>
              </a:solidFill>
              <a:latin typeface="Tahoma" panose="020B0604030504040204" pitchFamily="34" charset="0"/>
              <a:ea typeface="Tahoma" panose="020B0604030504040204" pitchFamily="34" charset="0"/>
              <a:cs typeface="Tahoma" panose="020B0604030504040204" pitchFamily="34" charset="0"/>
            </a:rPr>
            <a:t>If you need to include any additional elements, please include pricing for those elements as supplemental cost information in a separate worksheet.</a:t>
          </a:r>
        </a:p>
        <a:p>
          <a:pPr algn="l" rtl="0">
            <a:defRPr sz="1000"/>
          </a:pPr>
          <a:endParaRPr lang="en-ZA" sz="1000" b="1" i="0" strike="noStrike">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defRPr sz="1000"/>
          </a:pPr>
          <a:r>
            <a:rPr lang="en-ZA" sz="1000" b="1" i="0" strike="noStrike">
              <a:solidFill>
                <a:srgbClr val="000000"/>
              </a:solidFill>
              <a:latin typeface="Tahoma" panose="020B0604030504040204" pitchFamily="34" charset="0"/>
              <a:ea typeface="Tahoma" panose="020B0604030504040204" pitchFamily="34" charset="0"/>
              <a:cs typeface="Tahoma" panose="020B0604030504040204" pitchFamily="34" charset="0"/>
            </a:rPr>
            <a:t>Please refer to the</a:t>
          </a:r>
          <a:r>
            <a:rPr lang="en-ZA" sz="1000" b="1" i="0" strike="noStrike">
              <a:solidFill>
                <a:srgbClr val="FF0000"/>
              </a:solidFill>
              <a:latin typeface="Tahoma" panose="020B0604030504040204" pitchFamily="34" charset="0"/>
              <a:ea typeface="Tahoma" panose="020B0604030504040204" pitchFamily="34" charset="0"/>
              <a:cs typeface="Tahoma" panose="020B0604030504040204" pitchFamily="34" charset="0"/>
            </a:rPr>
            <a:t> </a:t>
          </a:r>
          <a:r>
            <a:rPr lang="en-ZA" sz="1000" b="1" i="0" strike="noStrike">
              <a:solidFill>
                <a:srgbClr val="000000"/>
              </a:solidFill>
              <a:latin typeface="Tahoma" panose="020B0604030504040204" pitchFamily="34" charset="0"/>
              <a:ea typeface="Tahoma" panose="020B0604030504040204" pitchFamily="34" charset="0"/>
              <a:cs typeface="Tahoma" panose="020B0604030504040204" pitchFamily="34" charset="0"/>
            </a:rPr>
            <a:t>documentation for details describing each of the service deliverables that Provider is expected to provide and price in accordance with the definition.</a:t>
          </a:r>
        </a:p>
      </xdr:txBody>
    </xdr:sp>
    <xdr:clientData/>
  </xdr:twoCellAnchor>
  <xdr:twoCellAnchor>
    <xdr:from>
      <xdr:col>1</xdr:col>
      <xdr:colOff>455084</xdr:colOff>
      <xdr:row>0</xdr:row>
      <xdr:rowOff>193675</xdr:rowOff>
    </xdr:from>
    <xdr:to>
      <xdr:col>1</xdr:col>
      <xdr:colOff>1949450</xdr:colOff>
      <xdr:row>0</xdr:row>
      <xdr:rowOff>1238250</xdr:rowOff>
    </xdr:to>
    <xdr:pic>
      <xdr:nvPicPr>
        <xdr:cNvPr id="7" name="Picture 30" descr="Transnet New Logo">
          <a:extLst>
            <a:ext uri="{FF2B5EF4-FFF2-40B4-BE49-F238E27FC236}">
              <a16:creationId xmlns:a16="http://schemas.microsoft.com/office/drawing/2014/main" id="{7A51F017-0153-4D6E-881F-1D0300B31AA8}"/>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09084" y="193675"/>
          <a:ext cx="1494366" cy="1044575"/>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69850</xdr:colOff>
      <xdr:row>0</xdr:row>
      <xdr:rowOff>76201</xdr:rowOff>
    </xdr:from>
    <xdr:to>
      <xdr:col>1</xdr:col>
      <xdr:colOff>2330450</xdr:colOff>
      <xdr:row>1</xdr:row>
      <xdr:rowOff>825500</xdr:rowOff>
    </xdr:to>
    <xdr:pic>
      <xdr:nvPicPr>
        <xdr:cNvPr id="2" name="Picture 30" descr="Transnet New Logo">
          <a:extLst>
            <a:ext uri="{FF2B5EF4-FFF2-40B4-BE49-F238E27FC236}">
              <a16:creationId xmlns:a16="http://schemas.microsoft.com/office/drawing/2014/main" id="{16463C1C-C085-438A-A220-0B93BD76277F}"/>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463550" y="76201"/>
          <a:ext cx="2260600" cy="1638299"/>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95250</xdr:colOff>
      <xdr:row>0</xdr:row>
      <xdr:rowOff>31750</xdr:rowOff>
    </xdr:from>
    <xdr:to>
      <xdr:col>1</xdr:col>
      <xdr:colOff>2698751</xdr:colOff>
      <xdr:row>1</xdr:row>
      <xdr:rowOff>825500</xdr:rowOff>
    </xdr:to>
    <xdr:pic>
      <xdr:nvPicPr>
        <xdr:cNvPr id="2" name="Picture 1">
          <a:extLst>
            <a:ext uri="{FF2B5EF4-FFF2-40B4-BE49-F238E27FC236}">
              <a16:creationId xmlns:a16="http://schemas.microsoft.com/office/drawing/2014/main" id="{9DB8E460-E2CF-48F1-B9DF-8F40D74909F5}"/>
            </a:ext>
          </a:extLst>
        </xdr:cNvPr>
        <xdr:cNvPicPr>
          <a:picLocks noChangeAspect="1"/>
        </xdr:cNvPicPr>
      </xdr:nvPicPr>
      <xdr:blipFill>
        <a:blip xmlns:r="http://schemas.openxmlformats.org/officeDocument/2006/relationships" r:embed="rId1"/>
        <a:stretch>
          <a:fillRect/>
        </a:stretch>
      </xdr:blipFill>
      <xdr:spPr>
        <a:xfrm>
          <a:off x="349250" y="31750"/>
          <a:ext cx="2603501" cy="168275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31750</xdr:colOff>
      <xdr:row>0</xdr:row>
      <xdr:rowOff>152400</xdr:rowOff>
    </xdr:from>
    <xdr:to>
      <xdr:col>1</xdr:col>
      <xdr:colOff>2292350</xdr:colOff>
      <xdr:row>1</xdr:row>
      <xdr:rowOff>838200</xdr:rowOff>
    </xdr:to>
    <xdr:pic>
      <xdr:nvPicPr>
        <xdr:cNvPr id="4" name="Picture 30" descr="Transnet New Logo">
          <a:extLst>
            <a:ext uri="{FF2B5EF4-FFF2-40B4-BE49-F238E27FC236}">
              <a16:creationId xmlns:a16="http://schemas.microsoft.com/office/drawing/2014/main" id="{33755EB0-7197-4D9F-8FD2-54AF83C3FABD}"/>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425450" y="152400"/>
          <a:ext cx="2260600" cy="1574800"/>
        </a:xfrm>
        <a:prstGeom prst="rect">
          <a:avLst/>
        </a:prstGeom>
        <a:no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https://transnetsocltd-my.sharepoint.com/personal/kate_masondo_transnet_net/Documents/Documents/New%20TCC%20Folder/Vendor%20Management/General%20Folder/Pricing%20Workbook%20-%20Preparations/Infrastructure%20Resfresh%20%20-%20Hybrid%20Cloud/TPT%20Documents/Annexure%20G%20-%20Pricing%20Schedule%20TPT.xlsx" TargetMode="External"/><Relationship Id="rId2" Type="http://schemas.microsoft.com/office/2019/04/relationships/externalLinkLongPath" Target="/personal/kate_masondo_transnet_net/Documents/Documents/New%20TCC%20Folder/Vendor%20Management/General%20Folder/Pricing%20Workbook%20-%20Preparations/Infrastructure%20Resfresh%20%20-%20Hybrid%20Cloud/TPT%20Documents/Annexure%20G%20-%20Pricing%20Schedule%20TPT.xlsx?F3D7916C" TargetMode="External"/><Relationship Id="rId1" Type="http://schemas.openxmlformats.org/officeDocument/2006/relationships/externalLinkPath" Target="file:///\\F3D7916C\Annexure%20G%20-%20Pricing%20Schedule%20TPT.xlsx" TargetMode="External"/><Relationship Id="rId4" Type="http://schemas.openxmlformats.org/officeDocument/2006/relationships/externalLinkPath" Target="../TPT%20Documents/Annexure%20G%20-%20Pricing%20Schedule%20TP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3"/>
      <xxl21:relativeUrl r:id="rId4"/>
    </xxl21:alternateUrls>
    <sheetNames>
      <sheetName val="INSTRUCTION"/>
      <sheetName val="SUMMARY"/>
      <sheetName val="DURBAN TPT"/>
      <sheetName val="RBAY TPT"/>
      <sheetName val="PE TPT"/>
      <sheetName val="CTOWN TPT"/>
      <sheetName val="ELONDON TPT"/>
      <sheetName val="NGQURA TPT"/>
      <sheetName val="SERVICES"/>
    </sheetNames>
    <sheetDataSet>
      <sheetData sheetId="0">
        <row r="3">
          <cell r="C3" t="str">
            <v>Transnet Ltd SOC</v>
          </cell>
        </row>
        <row r="4">
          <cell r="C4" t="str">
            <v>Name of Service Provider</v>
          </cell>
        </row>
        <row r="5">
          <cell r="C5" t="str">
            <v>Date</v>
          </cell>
        </row>
      </sheetData>
      <sheetData sheetId="1">
        <row r="3">
          <cell r="C3" t="str">
            <v>Name of Service Provider</v>
          </cell>
        </row>
        <row r="4">
          <cell r="C4" t="str">
            <v>Date</v>
          </cell>
        </row>
      </sheetData>
      <sheetData sheetId="2"/>
      <sheetData sheetId="3"/>
      <sheetData sheetId="4"/>
      <sheetData sheetId="5"/>
      <sheetData sheetId="6"/>
      <sheetData sheetId="7"/>
      <sheetData sheetId="8"/>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E1CBA6-E50A-4CBA-825D-8A6DE17AAF5D}">
  <dimension ref="B1:D18"/>
  <sheetViews>
    <sheetView tabSelected="1" workbookViewId="0">
      <selection activeCell="C3" sqref="C3"/>
    </sheetView>
  </sheetViews>
  <sheetFormatPr defaultColWidth="8.81640625" defaultRowHeight="12.5" x14ac:dyDescent="0.25"/>
  <cols>
    <col min="1" max="1" width="3.6328125" style="1" customWidth="1"/>
    <col min="2" max="2" width="36.08984375" style="1" customWidth="1"/>
    <col min="3" max="3" width="115.6328125" style="1" customWidth="1"/>
    <col min="4" max="4" width="20.6328125" style="1" customWidth="1"/>
    <col min="5" max="5" width="5.36328125" style="1" customWidth="1"/>
    <col min="6" max="6" width="18.1796875" style="1" customWidth="1"/>
    <col min="7" max="7" width="72.08984375" style="1" customWidth="1"/>
    <col min="8" max="8" width="8.81640625" style="1"/>
    <col min="9" max="9" width="53.08984375" style="1" customWidth="1"/>
    <col min="10" max="16384" width="8.81640625" style="1"/>
  </cols>
  <sheetData>
    <row r="1" spans="2:4" ht="100" customHeight="1" thickBot="1" x14ac:dyDescent="0.3"/>
    <row r="2" spans="2:4" s="3" customFormat="1" ht="50" customHeight="1" thickBot="1" x14ac:dyDescent="0.4">
      <c r="B2" s="48" t="s">
        <v>0</v>
      </c>
      <c r="C2" s="84" t="s">
        <v>61</v>
      </c>
      <c r="D2" s="2"/>
    </row>
    <row r="3" spans="2:4" ht="35" customHeight="1" x14ac:dyDescent="0.3">
      <c r="B3" s="21"/>
      <c r="C3" s="4" t="s">
        <v>1</v>
      </c>
      <c r="D3" s="5"/>
    </row>
    <row r="4" spans="2:4" ht="35" customHeight="1" thickBot="1" x14ac:dyDescent="0.35">
      <c r="B4" s="22"/>
      <c r="C4" s="49" t="s">
        <v>2</v>
      </c>
      <c r="D4" s="6"/>
    </row>
    <row r="5" spans="2:4" ht="35" customHeight="1" thickBot="1" x14ac:dyDescent="0.35">
      <c r="B5" s="22"/>
      <c r="C5" s="50" t="s">
        <v>3</v>
      </c>
      <c r="D5" s="25" t="s">
        <v>31</v>
      </c>
    </row>
    <row r="6" spans="2:4" ht="35" customHeight="1" x14ac:dyDescent="0.3">
      <c r="B6" s="22"/>
      <c r="C6" s="50" t="s">
        <v>23</v>
      </c>
    </row>
    <row r="7" spans="2:4" ht="35" customHeight="1" x14ac:dyDescent="0.3">
      <c r="B7" s="22"/>
      <c r="C7" s="50" t="s">
        <v>29</v>
      </c>
    </row>
    <row r="8" spans="2:4" ht="35" customHeight="1" x14ac:dyDescent="0.3">
      <c r="B8" s="22"/>
      <c r="C8" s="50" t="s">
        <v>32</v>
      </c>
    </row>
    <row r="9" spans="2:4" ht="50" customHeight="1" x14ac:dyDescent="0.25">
      <c r="B9" s="7" t="s">
        <v>4</v>
      </c>
      <c r="C9" s="8" t="s">
        <v>5</v>
      </c>
    </row>
    <row r="10" spans="2:4" ht="50" customHeight="1" x14ac:dyDescent="0.25">
      <c r="B10" s="19" t="s">
        <v>6</v>
      </c>
      <c r="C10" s="20" t="s">
        <v>7</v>
      </c>
      <c r="D10" s="9"/>
    </row>
    <row r="11" spans="2:4" ht="70" customHeight="1" thickBot="1" x14ac:dyDescent="0.3">
      <c r="B11" s="7" t="s">
        <v>8</v>
      </c>
      <c r="C11" s="8" t="s">
        <v>34</v>
      </c>
      <c r="D11" s="9"/>
    </row>
    <row r="12" spans="2:4" ht="50" customHeight="1" thickBot="1" x14ac:dyDescent="0.3">
      <c r="B12" s="19" t="s">
        <v>9</v>
      </c>
      <c r="C12" s="20" t="s">
        <v>33</v>
      </c>
      <c r="D12" s="51" t="s">
        <v>10</v>
      </c>
    </row>
    <row r="13" spans="2:4" ht="50" customHeight="1" x14ac:dyDescent="0.25">
      <c r="B13" s="7" t="s">
        <v>11</v>
      </c>
      <c r="C13" s="10" t="s">
        <v>24</v>
      </c>
      <c r="D13" s="9"/>
    </row>
    <row r="14" spans="2:4" ht="25" customHeight="1" thickBot="1" x14ac:dyDescent="0.35">
      <c r="B14" s="23"/>
      <c r="C14" s="24"/>
    </row>
    <row r="16" spans="2:4" s="12" customFormat="1" ht="20" customHeight="1" x14ac:dyDescent="0.35">
      <c r="B16" s="116" t="s">
        <v>12</v>
      </c>
      <c r="C16" s="116"/>
      <c r="D16" s="11"/>
    </row>
    <row r="17" spans="2:4" ht="13" thickBot="1" x14ac:dyDescent="0.3"/>
    <row r="18" spans="2:4" ht="200" customHeight="1" thickBot="1" x14ac:dyDescent="0.3">
      <c r="B18" s="117" t="s">
        <v>71</v>
      </c>
      <c r="C18" s="118"/>
      <c r="D18" s="119"/>
    </row>
  </sheetData>
  <mergeCells count="2">
    <mergeCell ref="B16:C16"/>
    <mergeCell ref="B18:D18"/>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349D8E-2F40-4B8B-A221-9045FE28008A}">
  <dimension ref="B1:O23"/>
  <sheetViews>
    <sheetView workbookViewId="0">
      <selection activeCell="B13" sqref="B13"/>
    </sheetView>
  </sheetViews>
  <sheetFormatPr defaultColWidth="17.453125" defaultRowHeight="21.5" customHeight="1" x14ac:dyDescent="0.3"/>
  <cols>
    <col min="1" max="1" width="5.6328125" style="29" customWidth="1"/>
    <col min="2" max="2" width="34.453125" style="28" customWidth="1"/>
    <col min="3" max="3" width="35.6328125" style="28" customWidth="1"/>
    <col min="4" max="8" width="35.6328125" style="29" customWidth="1"/>
    <col min="9" max="9" width="33.453125" style="28" customWidth="1"/>
    <col min="10" max="10" width="6.1796875" style="28" customWidth="1"/>
    <col min="11" max="11" width="19.6328125" style="30" customWidth="1"/>
    <col min="12" max="14" width="17.1796875" style="29" customWidth="1"/>
    <col min="15" max="15" width="17.1796875" style="31" customWidth="1"/>
    <col min="16" max="16" width="6.1796875" style="29" customWidth="1"/>
    <col min="17" max="16384" width="17.453125" style="29"/>
  </cols>
  <sheetData>
    <row r="1" spans="2:15" ht="70" customHeight="1" x14ac:dyDescent="0.3"/>
    <row r="2" spans="2:15" ht="70" customHeight="1" thickBot="1" x14ac:dyDescent="0.35"/>
    <row r="3" spans="2:15" ht="35" customHeight="1" thickBot="1" x14ac:dyDescent="0.35">
      <c r="B3" s="120" t="s">
        <v>46</v>
      </c>
      <c r="C3" s="121"/>
      <c r="D3" s="122"/>
      <c r="E3" s="122"/>
      <c r="F3" s="122"/>
      <c r="G3" s="122"/>
      <c r="H3" s="123"/>
    </row>
    <row r="4" spans="2:15" ht="30" customHeight="1" x14ac:dyDescent="0.3">
      <c r="B4" s="32" t="str">
        <f>[1]INSTRUCTION!C3</f>
        <v>Transnet Ltd SOC</v>
      </c>
      <c r="C4" s="124"/>
      <c r="D4" s="125"/>
      <c r="E4" s="125"/>
      <c r="F4" s="125"/>
      <c r="G4" s="125"/>
      <c r="H4" s="126"/>
    </row>
    <row r="5" spans="2:15" ht="30" customHeight="1" x14ac:dyDescent="0.3">
      <c r="B5" s="33" t="str">
        <f>[1]INSTRUCTION!C4</f>
        <v>Name of Service Provider</v>
      </c>
      <c r="C5" s="127"/>
      <c r="D5" s="128"/>
      <c r="E5" s="128"/>
      <c r="F5" s="128"/>
      <c r="G5" s="128"/>
      <c r="H5" s="129"/>
    </row>
    <row r="6" spans="2:15" ht="30" customHeight="1" thickBot="1" x14ac:dyDescent="0.35">
      <c r="B6" s="34" t="str">
        <f>[1]INSTRUCTION!C5</f>
        <v>Date</v>
      </c>
      <c r="C6" s="130"/>
      <c r="D6" s="131"/>
      <c r="E6" s="131"/>
      <c r="F6" s="131"/>
      <c r="G6" s="131"/>
      <c r="H6" s="132"/>
    </row>
    <row r="7" spans="2:15" ht="35" customHeight="1" thickBot="1" x14ac:dyDescent="0.4">
      <c r="B7" s="136" t="s">
        <v>26</v>
      </c>
      <c r="C7" s="137"/>
      <c r="D7" s="137"/>
      <c r="E7" s="137"/>
      <c r="F7" s="137"/>
      <c r="G7" s="137"/>
      <c r="H7" s="137"/>
      <c r="I7" s="137"/>
      <c r="J7" s="29"/>
      <c r="K7" s="29"/>
      <c r="O7" s="29"/>
    </row>
    <row r="8" spans="2:15" ht="30" customHeight="1" thickBot="1" x14ac:dyDescent="0.4">
      <c r="B8" s="103" t="s">
        <v>28</v>
      </c>
      <c r="C8" s="35" t="s">
        <v>30</v>
      </c>
      <c r="D8" s="36" t="s">
        <v>39</v>
      </c>
      <c r="E8" s="36" t="s">
        <v>38</v>
      </c>
      <c r="F8" s="36" t="s">
        <v>37</v>
      </c>
      <c r="G8" s="36" t="s">
        <v>36</v>
      </c>
      <c r="H8" s="36" t="s">
        <v>35</v>
      </c>
      <c r="I8" s="95" t="s">
        <v>68</v>
      </c>
      <c r="J8" s="29"/>
      <c r="K8" s="29"/>
      <c r="O8" s="29"/>
    </row>
    <row r="9" spans="2:15" ht="30" customHeight="1" x14ac:dyDescent="0.3">
      <c r="B9" s="37" t="s">
        <v>44</v>
      </c>
      <c r="C9" s="38">
        <f>'Infrastructure Refresh '!G14</f>
        <v>0</v>
      </c>
      <c r="D9" s="133"/>
      <c r="E9" s="134"/>
      <c r="F9" s="134"/>
      <c r="G9" s="134"/>
      <c r="H9" s="135"/>
      <c r="I9" s="96">
        <f>C9</f>
        <v>0</v>
      </c>
      <c r="J9" s="29"/>
      <c r="K9" s="29"/>
      <c r="O9" s="29"/>
    </row>
    <row r="10" spans="2:15" ht="30" customHeight="1" thickBot="1" x14ac:dyDescent="0.35">
      <c r="B10" s="97" t="s">
        <v>27</v>
      </c>
      <c r="C10" s="98">
        <f>Services!F21</f>
        <v>0</v>
      </c>
      <c r="D10" s="99">
        <f>Services!F26</f>
        <v>0</v>
      </c>
      <c r="E10" s="100">
        <f>Services!H26</f>
        <v>0</v>
      </c>
      <c r="F10" s="100">
        <f>Services!J26</f>
        <v>0</v>
      </c>
      <c r="G10" s="100">
        <f>Services!L26</f>
        <v>0</v>
      </c>
      <c r="H10" s="101">
        <f>Services!N26</f>
        <v>0</v>
      </c>
      <c r="I10" s="102">
        <f>SUM(C10:H10)</f>
        <v>0</v>
      </c>
      <c r="J10" s="29"/>
      <c r="K10" s="29"/>
      <c r="O10" s="29"/>
    </row>
    <row r="11" spans="2:15" s="115" customFormat="1" ht="35" customHeight="1" thickBot="1" x14ac:dyDescent="0.4">
      <c r="B11" s="111" t="s">
        <v>69</v>
      </c>
      <c r="C11" s="112">
        <f>C9+C10</f>
        <v>0</v>
      </c>
      <c r="D11" s="113">
        <f>D10</f>
        <v>0</v>
      </c>
      <c r="E11" s="113">
        <f>E10</f>
        <v>0</v>
      </c>
      <c r="F11" s="113">
        <f>F10</f>
        <v>0</v>
      </c>
      <c r="G11" s="113">
        <f>G10</f>
        <v>0</v>
      </c>
      <c r="H11" s="114">
        <f>H10</f>
        <v>0</v>
      </c>
      <c r="I11" s="112">
        <f>I9+I10</f>
        <v>0</v>
      </c>
    </row>
    <row r="12" spans="2:15" ht="14" x14ac:dyDescent="0.3">
      <c r="B12" s="39"/>
      <c r="C12" s="39"/>
      <c r="D12" s="40"/>
      <c r="H12" s="47"/>
    </row>
    <row r="13" spans="2:15" ht="14" x14ac:dyDescent="0.3">
      <c r="B13" s="41"/>
      <c r="C13" s="41"/>
      <c r="D13" s="40"/>
    </row>
    <row r="14" spans="2:15" ht="14" x14ac:dyDescent="0.3">
      <c r="B14" s="41"/>
      <c r="C14" s="41"/>
      <c r="D14" s="40"/>
    </row>
    <row r="16" spans="2:15" ht="14" x14ac:dyDescent="0.3">
      <c r="B16" s="42"/>
      <c r="C16" s="42"/>
    </row>
    <row r="20" spans="11:15" ht="14" x14ac:dyDescent="0.35">
      <c r="K20" s="43"/>
      <c r="L20" s="31"/>
      <c r="M20" s="31"/>
    </row>
    <row r="21" spans="11:15" ht="14" x14ac:dyDescent="0.35">
      <c r="K21" s="43"/>
      <c r="L21" s="31"/>
      <c r="M21" s="31"/>
    </row>
    <row r="22" spans="11:15" ht="14" x14ac:dyDescent="0.35">
      <c r="K22" s="43"/>
      <c r="L22" s="31"/>
      <c r="M22" s="31"/>
    </row>
    <row r="23" spans="11:15" ht="14" x14ac:dyDescent="0.3">
      <c r="K23" s="44"/>
      <c r="L23" s="44"/>
      <c r="M23" s="44"/>
      <c r="N23" s="45"/>
      <c r="O23" s="46"/>
    </row>
  </sheetData>
  <mergeCells count="4">
    <mergeCell ref="B3:H3"/>
    <mergeCell ref="C4:H6"/>
    <mergeCell ref="D9:H9"/>
    <mergeCell ref="B7:I7"/>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646224-C296-4DA4-8181-8F5746F41071}">
  <dimension ref="B1:G14"/>
  <sheetViews>
    <sheetView workbookViewId="0">
      <selection activeCell="C10" sqref="C10"/>
    </sheetView>
  </sheetViews>
  <sheetFormatPr defaultColWidth="9.54296875" defaultRowHeight="14" x14ac:dyDescent="0.35"/>
  <cols>
    <col min="1" max="1" width="3.6328125" style="13" customWidth="1"/>
    <col min="2" max="2" width="40.6328125" style="13" customWidth="1"/>
    <col min="3" max="3" width="49.1796875" style="13" customWidth="1"/>
    <col min="4" max="4" width="20.6328125" style="13" customWidth="1"/>
    <col min="5" max="5" width="12.6328125" style="13" customWidth="1"/>
    <col min="6" max="6" width="15.6328125" style="13" customWidth="1"/>
    <col min="7" max="7" width="20.6328125" style="13" customWidth="1"/>
    <col min="8" max="16384" width="9.54296875" style="13"/>
  </cols>
  <sheetData>
    <row r="1" spans="2:7" ht="70" customHeight="1" x14ac:dyDescent="0.35"/>
    <row r="2" spans="2:7" ht="70" customHeight="1" thickBot="1" x14ac:dyDescent="0.4"/>
    <row r="3" spans="2:7" ht="35" customHeight="1" thickBot="1" x14ac:dyDescent="0.4">
      <c r="B3" s="120" t="s">
        <v>60</v>
      </c>
      <c r="C3" s="122"/>
      <c r="D3" s="122"/>
      <c r="E3" s="122"/>
      <c r="F3" s="122"/>
      <c r="G3" s="123"/>
    </row>
    <row r="4" spans="2:7" ht="35" customHeight="1" x14ac:dyDescent="0.35">
      <c r="B4" s="16" t="s">
        <v>18</v>
      </c>
      <c r="C4" s="144"/>
      <c r="D4" s="145"/>
      <c r="E4" s="145"/>
      <c r="F4" s="145"/>
      <c r="G4" s="146"/>
    </row>
    <row r="5" spans="2:7" ht="35" customHeight="1" thickBot="1" x14ac:dyDescent="0.4">
      <c r="B5" s="17" t="s">
        <v>2</v>
      </c>
      <c r="C5" s="147"/>
      <c r="D5" s="148"/>
      <c r="E5" s="148"/>
      <c r="F5" s="148"/>
      <c r="G5" s="149"/>
    </row>
    <row r="6" spans="2:7" ht="40" customHeight="1" thickBot="1" x14ac:dyDescent="0.4">
      <c r="B6" s="81" t="s">
        <v>13</v>
      </c>
      <c r="C6" s="52" t="s">
        <v>14</v>
      </c>
      <c r="D6" s="52" t="s">
        <v>20</v>
      </c>
      <c r="E6" s="52" t="s">
        <v>15</v>
      </c>
      <c r="F6" s="82" t="s">
        <v>25</v>
      </c>
      <c r="G6" s="83" t="s">
        <v>30</v>
      </c>
    </row>
    <row r="7" spans="2:7" ht="45" customHeight="1" x14ac:dyDescent="0.35">
      <c r="B7" s="143" t="s">
        <v>40</v>
      </c>
      <c r="C7" s="78" t="s">
        <v>19</v>
      </c>
      <c r="D7" s="79" t="s">
        <v>21</v>
      </c>
      <c r="E7" s="65">
        <v>6</v>
      </c>
      <c r="F7" s="56"/>
      <c r="G7" s="80">
        <f t="shared" ref="G7:G13" si="0">E7*F7</f>
        <v>0</v>
      </c>
    </row>
    <row r="8" spans="2:7" ht="45" customHeight="1" x14ac:dyDescent="0.35">
      <c r="B8" s="141"/>
      <c r="C8" s="14" t="s">
        <v>43</v>
      </c>
      <c r="D8" s="18" t="s">
        <v>22</v>
      </c>
      <c r="E8" s="15">
        <v>30818</v>
      </c>
      <c r="F8" s="27"/>
      <c r="G8" s="26">
        <f t="shared" si="0"/>
        <v>0</v>
      </c>
    </row>
    <row r="9" spans="2:7" ht="45" customHeight="1" x14ac:dyDescent="0.35">
      <c r="B9" s="141"/>
      <c r="C9" s="14" t="s">
        <v>72</v>
      </c>
      <c r="D9" s="18" t="s">
        <v>21</v>
      </c>
      <c r="E9" s="15">
        <v>800</v>
      </c>
      <c r="F9" s="27"/>
      <c r="G9" s="26">
        <f t="shared" si="0"/>
        <v>0</v>
      </c>
    </row>
    <row r="10" spans="2:7" ht="45" customHeight="1" x14ac:dyDescent="0.35">
      <c r="B10" s="141"/>
      <c r="C10" s="14" t="s">
        <v>73</v>
      </c>
      <c r="D10" s="18" t="s">
        <v>21</v>
      </c>
      <c r="E10" s="15">
        <v>6</v>
      </c>
      <c r="F10" s="27"/>
      <c r="G10" s="26">
        <f t="shared" si="0"/>
        <v>0</v>
      </c>
    </row>
    <row r="11" spans="2:7" ht="45" customHeight="1" x14ac:dyDescent="0.35">
      <c r="B11" s="141" t="s">
        <v>16</v>
      </c>
      <c r="C11" s="14" t="s">
        <v>17</v>
      </c>
      <c r="D11" s="18" t="s">
        <v>21</v>
      </c>
      <c r="E11" s="15">
        <v>4</v>
      </c>
      <c r="F11" s="27"/>
      <c r="G11" s="26">
        <f t="shared" si="0"/>
        <v>0</v>
      </c>
    </row>
    <row r="12" spans="2:7" ht="45" customHeight="1" x14ac:dyDescent="0.35">
      <c r="B12" s="141"/>
      <c r="C12" s="14" t="s">
        <v>42</v>
      </c>
      <c r="D12" s="18" t="s">
        <v>22</v>
      </c>
      <c r="E12" s="15">
        <v>10</v>
      </c>
      <c r="F12" s="27"/>
      <c r="G12" s="26">
        <f t="shared" si="0"/>
        <v>0</v>
      </c>
    </row>
    <row r="13" spans="2:7" ht="45" customHeight="1" thickBot="1" x14ac:dyDescent="0.4">
      <c r="B13" s="142"/>
      <c r="C13" s="74" t="s">
        <v>41</v>
      </c>
      <c r="D13" s="75" t="s">
        <v>22</v>
      </c>
      <c r="E13" s="72">
        <v>20</v>
      </c>
      <c r="F13" s="54"/>
      <c r="G13" s="76">
        <f t="shared" si="0"/>
        <v>0</v>
      </c>
    </row>
    <row r="14" spans="2:7" ht="35" customHeight="1" thickBot="1" x14ac:dyDescent="0.4">
      <c r="B14" s="138" t="s">
        <v>69</v>
      </c>
      <c r="C14" s="139"/>
      <c r="D14" s="139"/>
      <c r="E14" s="139"/>
      <c r="F14" s="140"/>
      <c r="G14" s="77">
        <f>SUM(G7:G13)</f>
        <v>0</v>
      </c>
    </row>
  </sheetData>
  <mergeCells count="5">
    <mergeCell ref="B14:F14"/>
    <mergeCell ref="B3:G3"/>
    <mergeCell ref="B11:B13"/>
    <mergeCell ref="B7:B10"/>
    <mergeCell ref="C4:G5"/>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54CF17-077B-4E57-9558-114AC09E9805}">
  <dimension ref="B1:O45"/>
  <sheetViews>
    <sheetView workbookViewId="0">
      <selection activeCell="B21" sqref="B21:E21"/>
    </sheetView>
  </sheetViews>
  <sheetFormatPr defaultColWidth="8.81640625" defaultRowHeight="14" x14ac:dyDescent="0.3"/>
  <cols>
    <col min="1" max="1" width="5.6328125" style="53" customWidth="1"/>
    <col min="2" max="2" width="54.36328125" style="53" bestFit="1" customWidth="1"/>
    <col min="3" max="3" width="20.6328125" style="53" customWidth="1"/>
    <col min="4" max="5" width="15.6328125" style="53" customWidth="1"/>
    <col min="6" max="6" width="25.6328125" style="53" customWidth="1"/>
    <col min="7" max="7" width="15.6328125" style="30" customWidth="1"/>
    <col min="8" max="8" width="25.6328125" style="53" customWidth="1"/>
    <col min="9" max="9" width="15.6328125" style="53" customWidth="1"/>
    <col min="10" max="10" width="25.6328125" style="53" customWidth="1"/>
    <col min="11" max="11" width="15.6328125" style="53" customWidth="1"/>
    <col min="12" max="12" width="25.6328125" style="53" customWidth="1"/>
    <col min="13" max="13" width="15.6328125" style="53" customWidth="1"/>
    <col min="14" max="15" width="25.6328125" style="53" customWidth="1"/>
    <col min="16" max="16384" width="8.81640625" style="53"/>
  </cols>
  <sheetData>
    <row r="1" spans="2:7" ht="70" customHeight="1" x14ac:dyDescent="0.3">
      <c r="G1" s="53"/>
    </row>
    <row r="2" spans="2:7" ht="70" customHeight="1" thickBot="1" x14ac:dyDescent="0.35">
      <c r="G2" s="53"/>
    </row>
    <row r="3" spans="2:7" ht="50" customHeight="1" thickBot="1" x14ac:dyDescent="0.35">
      <c r="B3" s="157" t="s">
        <v>59</v>
      </c>
      <c r="C3" s="158"/>
      <c r="D3" s="158"/>
      <c r="E3" s="158"/>
      <c r="F3" s="159"/>
      <c r="G3" s="53"/>
    </row>
    <row r="4" spans="2:7" ht="30" customHeight="1" x14ac:dyDescent="0.3">
      <c r="B4" s="62" t="str">
        <f>[1]SUMMARY!C3</f>
        <v>Name of Service Provider</v>
      </c>
      <c r="C4" s="160"/>
      <c r="D4" s="160"/>
      <c r="E4" s="160"/>
      <c r="F4" s="161"/>
      <c r="G4" s="53"/>
    </row>
    <row r="5" spans="2:7" ht="30" customHeight="1" thickBot="1" x14ac:dyDescent="0.35">
      <c r="B5" s="63" t="str">
        <f>[1]SUMMARY!C4</f>
        <v>Date</v>
      </c>
      <c r="C5" s="162"/>
      <c r="D5" s="162"/>
      <c r="E5" s="162"/>
      <c r="F5" s="163"/>
      <c r="G5" s="53"/>
    </row>
    <row r="6" spans="2:7" ht="30" customHeight="1" thickBot="1" x14ac:dyDescent="0.35">
      <c r="B6" s="120" t="s">
        <v>57</v>
      </c>
      <c r="C6" s="122"/>
      <c r="D6" s="122"/>
      <c r="E6" s="122"/>
      <c r="F6" s="123"/>
      <c r="G6" s="53"/>
    </row>
    <row r="7" spans="2:7" ht="30" customHeight="1" thickBot="1" x14ac:dyDescent="0.35">
      <c r="B7" s="150" t="s">
        <v>54</v>
      </c>
      <c r="C7" s="151"/>
      <c r="D7" s="151"/>
      <c r="E7" s="151"/>
      <c r="F7" s="152"/>
      <c r="G7" s="53"/>
    </row>
    <row r="8" spans="2:7" ht="30" customHeight="1" thickBot="1" x14ac:dyDescent="0.35">
      <c r="B8" s="68" t="s">
        <v>45</v>
      </c>
      <c r="C8" s="69" t="s">
        <v>20</v>
      </c>
      <c r="D8" s="69" t="s">
        <v>47</v>
      </c>
      <c r="E8" s="69" t="s">
        <v>25</v>
      </c>
      <c r="F8" s="70" t="s">
        <v>52</v>
      </c>
      <c r="G8" s="53"/>
    </row>
    <row r="9" spans="2:7" s="57" customFormat="1" ht="20" customHeight="1" x14ac:dyDescent="0.3">
      <c r="B9" s="64" t="s">
        <v>48</v>
      </c>
      <c r="C9" s="65" t="s">
        <v>21</v>
      </c>
      <c r="D9" s="65">
        <v>1</v>
      </c>
      <c r="E9" s="66"/>
      <c r="F9" s="67">
        <f t="shared" ref="F9:F12" si="0">D9*E9</f>
        <v>0</v>
      </c>
    </row>
    <row r="10" spans="2:7" s="57" customFormat="1" ht="20" customHeight="1" x14ac:dyDescent="0.3">
      <c r="B10" s="60" t="s">
        <v>49</v>
      </c>
      <c r="C10" s="15" t="s">
        <v>21</v>
      </c>
      <c r="D10" s="15">
        <v>1</v>
      </c>
      <c r="E10" s="59"/>
      <c r="F10" s="61">
        <f t="shared" si="0"/>
        <v>0</v>
      </c>
    </row>
    <row r="11" spans="2:7" s="57" customFormat="1" ht="20" customHeight="1" x14ac:dyDescent="0.3">
      <c r="B11" s="60" t="s">
        <v>50</v>
      </c>
      <c r="C11" s="15" t="s">
        <v>21</v>
      </c>
      <c r="D11" s="15">
        <v>1</v>
      </c>
      <c r="E11" s="59"/>
      <c r="F11" s="61">
        <f t="shared" si="0"/>
        <v>0</v>
      </c>
    </row>
    <row r="12" spans="2:7" s="57" customFormat="1" ht="20" customHeight="1" thickBot="1" x14ac:dyDescent="0.35">
      <c r="B12" s="71" t="s">
        <v>51</v>
      </c>
      <c r="C12" s="72" t="s">
        <v>21</v>
      </c>
      <c r="D12" s="72">
        <v>1</v>
      </c>
      <c r="E12" s="73"/>
      <c r="F12" s="55">
        <f t="shared" si="0"/>
        <v>0</v>
      </c>
    </row>
    <row r="13" spans="2:7" s="30" customFormat="1" ht="30" customHeight="1" thickBot="1" x14ac:dyDescent="0.35">
      <c r="B13" s="153" t="s">
        <v>69</v>
      </c>
      <c r="C13" s="154"/>
      <c r="D13" s="154"/>
      <c r="E13" s="155"/>
      <c r="F13" s="58">
        <f>SUM(F9:F12)</f>
        <v>0</v>
      </c>
    </row>
    <row r="14" spans="2:7" ht="30" customHeight="1" thickBot="1" x14ac:dyDescent="0.35">
      <c r="B14" s="150" t="s">
        <v>55</v>
      </c>
      <c r="C14" s="151"/>
      <c r="D14" s="151"/>
      <c r="E14" s="151"/>
      <c r="F14" s="152"/>
      <c r="G14" s="53"/>
    </row>
    <row r="15" spans="2:7" ht="30" customHeight="1" thickBot="1" x14ac:dyDescent="0.35">
      <c r="B15" s="68" t="s">
        <v>45</v>
      </c>
      <c r="C15" s="69" t="s">
        <v>20</v>
      </c>
      <c r="D15" s="69" t="s">
        <v>47</v>
      </c>
      <c r="E15" s="69" t="s">
        <v>25</v>
      </c>
      <c r="F15" s="70" t="s">
        <v>52</v>
      </c>
      <c r="G15" s="53"/>
    </row>
    <row r="16" spans="2:7" s="57" customFormat="1" ht="20" customHeight="1" x14ac:dyDescent="0.3">
      <c r="B16" s="64" t="s">
        <v>48</v>
      </c>
      <c r="C16" s="65" t="s">
        <v>21</v>
      </c>
      <c r="D16" s="65">
        <v>1</v>
      </c>
      <c r="E16" s="66"/>
      <c r="F16" s="67">
        <f t="shared" ref="F16:F19" si="1">D16*E16</f>
        <v>0</v>
      </c>
    </row>
    <row r="17" spans="2:15" s="57" customFormat="1" ht="20" customHeight="1" x14ac:dyDescent="0.3">
      <c r="B17" s="60" t="s">
        <v>49</v>
      </c>
      <c r="C17" s="15" t="s">
        <v>21</v>
      </c>
      <c r="D17" s="15">
        <v>1</v>
      </c>
      <c r="E17" s="59"/>
      <c r="F17" s="61">
        <f t="shared" si="1"/>
        <v>0</v>
      </c>
    </row>
    <row r="18" spans="2:15" s="57" customFormat="1" ht="20" customHeight="1" x14ac:dyDescent="0.3">
      <c r="B18" s="60" t="s">
        <v>50</v>
      </c>
      <c r="C18" s="15" t="s">
        <v>21</v>
      </c>
      <c r="D18" s="15">
        <v>1</v>
      </c>
      <c r="E18" s="59"/>
      <c r="F18" s="61">
        <f t="shared" si="1"/>
        <v>0</v>
      </c>
    </row>
    <row r="19" spans="2:15" s="57" customFormat="1" ht="20" customHeight="1" thickBot="1" x14ac:dyDescent="0.35">
      <c r="B19" s="71" t="s">
        <v>51</v>
      </c>
      <c r="C19" s="72" t="s">
        <v>21</v>
      </c>
      <c r="D19" s="72">
        <v>1</v>
      </c>
      <c r="E19" s="73"/>
      <c r="F19" s="55">
        <f t="shared" si="1"/>
        <v>0</v>
      </c>
    </row>
    <row r="20" spans="2:15" s="30" customFormat="1" ht="30" customHeight="1" thickBot="1" x14ac:dyDescent="0.35">
      <c r="B20" s="156" t="s">
        <v>69</v>
      </c>
      <c r="C20" s="156"/>
      <c r="D20" s="156"/>
      <c r="E20" s="156"/>
      <c r="F20" s="58">
        <f>SUM(F16:F19)</f>
        <v>0</v>
      </c>
    </row>
    <row r="21" spans="2:15" s="30" customFormat="1" ht="30" customHeight="1" thickBot="1" x14ac:dyDescent="0.35">
      <c r="B21" s="156" t="s">
        <v>70</v>
      </c>
      <c r="C21" s="156"/>
      <c r="D21" s="156"/>
      <c r="E21" s="156"/>
      <c r="F21" s="58">
        <f>SUM(F13+F20)</f>
        <v>0</v>
      </c>
    </row>
    <row r="22" spans="2:15" ht="14.5" thickBot="1" x14ac:dyDescent="0.35">
      <c r="G22" s="53"/>
    </row>
    <row r="23" spans="2:15" ht="35" customHeight="1" thickBot="1" x14ac:dyDescent="0.35">
      <c r="B23" s="164" t="s">
        <v>58</v>
      </c>
      <c r="C23" s="165"/>
      <c r="D23" s="165"/>
      <c r="E23" s="165"/>
      <c r="F23" s="165"/>
      <c r="G23" s="165"/>
      <c r="H23" s="165"/>
      <c r="I23" s="165"/>
      <c r="J23" s="165"/>
      <c r="K23" s="165"/>
      <c r="L23" s="165"/>
      <c r="M23" s="165"/>
      <c r="N23" s="165"/>
      <c r="O23" s="166"/>
    </row>
    <row r="24" spans="2:15" ht="35" customHeight="1" thickBot="1" x14ac:dyDescent="0.35">
      <c r="B24" s="167" t="s">
        <v>45</v>
      </c>
      <c r="C24" s="169" t="s">
        <v>20</v>
      </c>
      <c r="D24" s="171" t="s">
        <v>47</v>
      </c>
      <c r="E24" s="173" t="s">
        <v>62</v>
      </c>
      <c r="F24" s="174"/>
      <c r="G24" s="173" t="s">
        <v>63</v>
      </c>
      <c r="H24" s="175"/>
      <c r="I24" s="173" t="s">
        <v>64</v>
      </c>
      <c r="J24" s="175"/>
      <c r="K24" s="176" t="s">
        <v>65</v>
      </c>
      <c r="L24" s="174"/>
      <c r="M24" s="173" t="s">
        <v>66</v>
      </c>
      <c r="N24" s="175"/>
      <c r="O24" s="85"/>
    </row>
    <row r="25" spans="2:15" ht="35" customHeight="1" thickBot="1" x14ac:dyDescent="0.35">
      <c r="B25" s="168"/>
      <c r="C25" s="170"/>
      <c r="D25" s="172"/>
      <c r="E25" s="86" t="s">
        <v>25</v>
      </c>
      <c r="F25" s="87" t="s">
        <v>67</v>
      </c>
      <c r="G25" s="86" t="s">
        <v>25</v>
      </c>
      <c r="H25" s="88" t="s">
        <v>67</v>
      </c>
      <c r="I25" s="86" t="s">
        <v>25</v>
      </c>
      <c r="J25" s="88" t="s">
        <v>67</v>
      </c>
      <c r="K25" s="89" t="s">
        <v>25</v>
      </c>
      <c r="L25" s="87" t="s">
        <v>67</v>
      </c>
      <c r="M25" s="86" t="s">
        <v>25</v>
      </c>
      <c r="N25" s="88" t="s">
        <v>67</v>
      </c>
      <c r="O25" s="88" t="s">
        <v>68</v>
      </c>
    </row>
    <row r="26" spans="2:15" ht="30" customHeight="1" thickBot="1" x14ac:dyDescent="0.35">
      <c r="B26" s="90" t="s">
        <v>56</v>
      </c>
      <c r="C26" s="91" t="s">
        <v>53</v>
      </c>
      <c r="D26" s="92">
        <v>1</v>
      </c>
      <c r="E26" s="93"/>
      <c r="F26" s="109">
        <f t="shared" ref="F26" si="2">D26*E26</f>
        <v>0</v>
      </c>
      <c r="G26" s="93"/>
      <c r="H26" s="110">
        <f t="shared" ref="H26" si="3">D26*G26</f>
        <v>0</v>
      </c>
      <c r="I26" s="93"/>
      <c r="J26" s="110">
        <f t="shared" ref="J26" si="4">D26*I26</f>
        <v>0</v>
      </c>
      <c r="K26" s="94"/>
      <c r="L26" s="109">
        <f t="shared" ref="L26" si="5">D26*K26</f>
        <v>0</v>
      </c>
      <c r="M26" s="93"/>
      <c r="N26" s="110">
        <f t="shared" ref="N26" si="6">D26*M26</f>
        <v>0</v>
      </c>
      <c r="O26" s="110">
        <f t="shared" ref="O26" si="7">F26+H26+J26+L26+N26</f>
        <v>0</v>
      </c>
    </row>
    <row r="27" spans="2:15" ht="35" customHeight="1" thickBot="1" x14ac:dyDescent="0.35">
      <c r="B27" s="153" t="s">
        <v>69</v>
      </c>
      <c r="C27" s="154"/>
      <c r="D27" s="154"/>
      <c r="E27" s="155"/>
      <c r="F27" s="104">
        <f>F26</f>
        <v>0</v>
      </c>
      <c r="G27" s="105"/>
      <c r="H27" s="106">
        <f>H26</f>
        <v>0</v>
      </c>
      <c r="I27" s="107"/>
      <c r="J27" s="106">
        <f>J26</f>
        <v>0</v>
      </c>
      <c r="K27" s="108"/>
      <c r="L27" s="104">
        <f>L26</f>
        <v>0</v>
      </c>
      <c r="M27" s="107"/>
      <c r="N27" s="106">
        <f>N26</f>
        <v>0</v>
      </c>
      <c r="O27" s="106">
        <f>O26</f>
        <v>0</v>
      </c>
    </row>
    <row r="28" spans="2:15" x14ac:dyDescent="0.3">
      <c r="G28" s="53"/>
    </row>
    <row r="29" spans="2:15" x14ac:dyDescent="0.3">
      <c r="G29" s="53"/>
    </row>
    <row r="30" spans="2:15" x14ac:dyDescent="0.3">
      <c r="G30" s="53"/>
    </row>
    <row r="31" spans="2:15" x14ac:dyDescent="0.3">
      <c r="G31" s="53"/>
    </row>
    <row r="32" spans="2:15" x14ac:dyDescent="0.3">
      <c r="G32" s="53"/>
    </row>
    <row r="33" spans="7:7" x14ac:dyDescent="0.3">
      <c r="G33" s="53"/>
    </row>
    <row r="34" spans="7:7" x14ac:dyDescent="0.3">
      <c r="G34" s="53"/>
    </row>
    <row r="35" spans="7:7" x14ac:dyDescent="0.3">
      <c r="G35" s="53"/>
    </row>
    <row r="36" spans="7:7" x14ac:dyDescent="0.3">
      <c r="G36" s="53"/>
    </row>
    <row r="37" spans="7:7" x14ac:dyDescent="0.3">
      <c r="G37" s="53"/>
    </row>
    <row r="38" spans="7:7" x14ac:dyDescent="0.3">
      <c r="G38" s="53"/>
    </row>
    <row r="39" spans="7:7" x14ac:dyDescent="0.3">
      <c r="G39" s="53"/>
    </row>
    <row r="40" spans="7:7" x14ac:dyDescent="0.3">
      <c r="G40" s="53"/>
    </row>
    <row r="41" spans="7:7" x14ac:dyDescent="0.3">
      <c r="G41" s="53"/>
    </row>
    <row r="42" spans="7:7" x14ac:dyDescent="0.3">
      <c r="G42" s="53"/>
    </row>
    <row r="43" spans="7:7" x14ac:dyDescent="0.3">
      <c r="G43" s="53"/>
    </row>
    <row r="44" spans="7:7" x14ac:dyDescent="0.3">
      <c r="G44" s="53"/>
    </row>
    <row r="45" spans="7:7" x14ac:dyDescent="0.3">
      <c r="G45" s="53"/>
    </row>
  </sheetData>
  <mergeCells count="18">
    <mergeCell ref="B27:E27"/>
    <mergeCell ref="B23:O23"/>
    <mergeCell ref="B24:B25"/>
    <mergeCell ref="C24:C25"/>
    <mergeCell ref="D24:D25"/>
    <mergeCell ref="E24:F24"/>
    <mergeCell ref="G24:H24"/>
    <mergeCell ref="I24:J24"/>
    <mergeCell ref="K24:L24"/>
    <mergeCell ref="M24:N24"/>
    <mergeCell ref="B14:F14"/>
    <mergeCell ref="B13:E13"/>
    <mergeCell ref="B20:E20"/>
    <mergeCell ref="B21:E21"/>
    <mergeCell ref="B3:F3"/>
    <mergeCell ref="C4:F5"/>
    <mergeCell ref="B6:F6"/>
    <mergeCell ref="B7:F7"/>
  </mergeCells>
  <pageMargins left="0.7" right="0.7" top="0.75" bottom="0.75" header="0.3" footer="0.3"/>
  <drawing r:id="rId1"/>
</worksheet>
</file>

<file path=docMetadata/LabelInfo.xml><?xml version="1.0" encoding="utf-8"?>
<clbl:labelList xmlns:clbl="http://schemas.microsoft.com/office/2020/mipLabelMetadata">
  <clbl:label id="{58cf86ee-526f-4536-9daf-d1ee8064d50e}" enabled="1" method="Standard" siteId="{a1a39996-f913-4016-a58a-361c60dec58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Instructions</vt:lpstr>
      <vt:lpstr>Summary</vt:lpstr>
      <vt:lpstr>Infrastructure Refresh </vt:lpstr>
      <vt:lpstr>Services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Kate Masondo    Transnet Corporate     JHB</dc:creator>
  <cp:lastModifiedBy>Kate Masondo    Transnet Corporate     JHB</cp:lastModifiedBy>
  <dcterms:created xsi:type="dcterms:W3CDTF">2026-07-16T18:33:59Z</dcterms:created>
  <dcterms:modified xsi:type="dcterms:W3CDTF">2026-09-22T17:53:50Z</dcterms:modified>
</cp:coreProperties>
</file>