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E:\04 Mobility Projects\14 PSTP 2026\"/>
    </mc:Choice>
  </mc:AlternateContent>
  <xr:revisionPtr revIDLastSave="0" documentId="13_ncr:1_{407FCB1D-8503-4001-938D-AB450597D27E}" xr6:coauthVersionLast="47" xr6:coauthVersionMax="47" xr10:uidLastSave="{00000000-0000-0000-0000-000000000000}"/>
  <bookViews>
    <workbookView xWindow="-120" yWindow="-120" windowWidth="29040" windowHeight="15720" xr2:uid="{15763C65-2A39-41B0-9FEF-2121FE41DCD4}"/>
  </bookViews>
  <sheets>
    <sheet name="Title Sheet" sheetId="3" r:id="rId1"/>
    <sheet name="PSTP Financial Table" sheetId="1" r:id="rId2"/>
    <sheet name="Tech Specialist Fin Table" sheetId="2" r:id="rId3"/>
  </sheets>
  <definedNames>
    <definedName name="_xlnm.Print_Area" localSheetId="1">'PSTP Financial Table'!$C$2:$G$131</definedName>
    <definedName name="_xlnm.Print_Area" localSheetId="2">'Tech Specialist Fin Table'!$C$1:$G$28</definedName>
    <definedName name="_xlnm.Print_Area" localSheetId="0">'Title Sheet'!$A$2:$H$12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3" i="1" l="1"/>
  <c r="G13" i="1"/>
  <c r="G86" i="1"/>
  <c r="G78" i="1"/>
  <c r="G113" i="1"/>
  <c r="G85" i="1"/>
  <c r="G87" i="1"/>
  <c r="G89" i="1"/>
  <c r="G74" i="1"/>
  <c r="G34" i="1"/>
  <c r="G75" i="1"/>
  <c r="G76" i="1"/>
  <c r="G77" i="1"/>
  <c r="G35" i="1"/>
  <c r="G36" i="1"/>
  <c r="G37" i="1"/>
  <c r="G38" i="1"/>
  <c r="G10" i="1" l="1"/>
  <c r="G50" i="1"/>
  <c r="G72" i="1"/>
  <c r="G15" i="1"/>
  <c r="G16" i="1"/>
  <c r="G44" i="1" l="1"/>
  <c r="G45" i="1"/>
  <c r="G46" i="1"/>
  <c r="G47" i="1"/>
  <c r="G48" i="1"/>
  <c r="G49" i="1"/>
  <c r="G51" i="1"/>
  <c r="G32" i="1"/>
  <c r="G8" i="1"/>
  <c r="G9" i="1"/>
  <c r="G112" i="1"/>
  <c r="G111" i="1"/>
  <c r="G110" i="1"/>
  <c r="G103" i="1"/>
  <c r="G54" i="1"/>
  <c r="G55" i="1"/>
  <c r="G56" i="1"/>
  <c r="G57" i="1"/>
  <c r="G58" i="1"/>
  <c r="G59" i="1"/>
  <c r="G60" i="1"/>
  <c r="G61" i="1"/>
  <c r="G62" i="1"/>
  <c r="G63" i="1"/>
  <c r="G64" i="1"/>
  <c r="G65" i="1"/>
  <c r="G66" i="1"/>
  <c r="G67" i="1"/>
  <c r="G68" i="1"/>
  <c r="G69" i="1"/>
  <c r="G70" i="1"/>
  <c r="G71" i="1"/>
  <c r="G21" i="2" l="1"/>
  <c r="G22" i="2" s="1"/>
  <c r="G17" i="2"/>
  <c r="G18" i="2" s="1"/>
  <c r="G13" i="2"/>
  <c r="G12" i="2"/>
  <c r="G8" i="2"/>
  <c r="G7" i="2"/>
  <c r="G3" i="2"/>
  <c r="G9" i="2" l="1"/>
  <c r="G14" i="2"/>
  <c r="G4" i="2"/>
  <c r="G6" i="1"/>
  <c r="G107" i="1"/>
  <c r="G84" i="1"/>
  <c r="G90" i="1"/>
  <c r="G91" i="1"/>
  <c r="G92" i="1"/>
  <c r="G94" i="1"/>
  <c r="G98" i="1"/>
  <c r="G99" i="1"/>
  <c r="G100" i="1"/>
  <c r="G101" i="1"/>
  <c r="G102" i="1"/>
  <c r="G109" i="1"/>
  <c r="G93" i="1"/>
  <c r="G79" i="1"/>
  <c r="G80" i="1" s="1"/>
  <c r="G114" i="1"/>
  <c r="G7" i="1"/>
  <c r="G5" i="1"/>
  <c r="G4" i="1"/>
  <c r="G39" i="1"/>
  <c r="G31" i="1"/>
  <c r="G30" i="1"/>
  <c r="G29" i="1"/>
  <c r="G28" i="1"/>
  <c r="G27" i="1"/>
  <c r="G26" i="1"/>
  <c r="G25" i="1"/>
  <c r="G24" i="1"/>
  <c r="G23" i="1"/>
  <c r="G22" i="1"/>
  <c r="G21" i="1"/>
  <c r="G20" i="1"/>
  <c r="G19" i="1"/>
  <c r="G18" i="1"/>
  <c r="G17" i="1"/>
  <c r="G14" i="1"/>
  <c r="G11" i="1"/>
  <c r="G108" i="1"/>
  <c r="G115" i="1" l="1"/>
  <c r="G104" i="1"/>
  <c r="G95" i="1"/>
  <c r="G40" i="1"/>
  <c r="G24" i="2"/>
  <c r="G26" i="2" s="1"/>
  <c r="G27" i="2" s="1"/>
  <c r="G117" i="1" l="1"/>
  <c r="G119" i="1" s="1"/>
  <c r="G120" i="1" s="1"/>
  <c r="G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Deidre</author>
  </authors>
  <commentList>
    <comment ref="C1" authorId="0" shapeId="0" xr:uid="{730EBFAC-B183-48C7-9761-4E7DA0FF144F}">
      <text>
        <r>
          <rPr>
            <b/>
            <sz val="9"/>
            <color indexed="81"/>
            <rFont val="Tahoma"/>
            <family val="2"/>
          </rPr>
          <t>Deidre:</t>
        </r>
        <r>
          <rPr>
            <sz val="9"/>
            <color indexed="81"/>
            <rFont val="Tahoma"/>
            <family val="2"/>
          </rPr>
          <t xml:space="preserve">
Okay for this to still be generic? I think it works, but could split into a separate sheet per panel if we need, and list out positions.</t>
        </r>
      </text>
    </comment>
    <comment ref="E2" authorId="0" shapeId="0" xr:uid="{69E25C0E-4B4B-4B16-A716-ECA6D84FDB23}">
      <text>
        <r>
          <rPr>
            <b/>
            <sz val="9"/>
            <color indexed="81"/>
            <rFont val="Tahoma"/>
            <charset val="1"/>
          </rPr>
          <t>Deidre:</t>
        </r>
        <r>
          <rPr>
            <sz val="9"/>
            <color indexed="81"/>
            <rFont val="Tahoma"/>
            <charset val="1"/>
          </rPr>
          <t xml:space="preserve">
Hours to be refined.</t>
        </r>
      </text>
    </comment>
    <comment ref="E6" authorId="0" shapeId="0" xr:uid="{A748D074-98D8-4724-844C-9113ECB6BED1}">
      <text>
        <r>
          <rPr>
            <b/>
            <sz val="9"/>
            <color indexed="81"/>
            <rFont val="Tahoma"/>
            <charset val="1"/>
          </rPr>
          <t>Deidre:</t>
        </r>
        <r>
          <rPr>
            <sz val="9"/>
            <color indexed="81"/>
            <rFont val="Tahoma"/>
            <charset val="1"/>
          </rPr>
          <t xml:space="preserve">
Hours to be refined.</t>
        </r>
      </text>
    </comment>
    <comment ref="E11" authorId="0" shapeId="0" xr:uid="{0EB5C3CA-126B-4A17-BA46-A5054584F353}">
      <text>
        <r>
          <rPr>
            <b/>
            <sz val="9"/>
            <color indexed="81"/>
            <rFont val="Tahoma"/>
            <charset val="1"/>
          </rPr>
          <t>Deidre:</t>
        </r>
        <r>
          <rPr>
            <sz val="9"/>
            <color indexed="81"/>
            <rFont val="Tahoma"/>
            <charset val="1"/>
          </rPr>
          <t xml:space="preserve">
Hours to be refined.</t>
        </r>
      </text>
    </comment>
    <comment ref="E16" authorId="0" shapeId="0" xr:uid="{294124BC-A909-4B84-8D94-4309C7F1F38F}">
      <text>
        <r>
          <rPr>
            <b/>
            <sz val="9"/>
            <color indexed="81"/>
            <rFont val="Tahoma"/>
            <charset val="1"/>
          </rPr>
          <t>Deidre:</t>
        </r>
        <r>
          <rPr>
            <sz val="9"/>
            <color indexed="81"/>
            <rFont val="Tahoma"/>
            <charset val="1"/>
          </rPr>
          <t xml:space="preserve">
Hours to be refined.</t>
        </r>
      </text>
    </comment>
    <comment ref="E20" authorId="0" shapeId="0" xr:uid="{D1B1A8AC-0274-4D65-99D7-B9951507BB47}">
      <text>
        <r>
          <rPr>
            <b/>
            <sz val="9"/>
            <color indexed="81"/>
            <rFont val="Tahoma"/>
            <charset val="1"/>
          </rPr>
          <t>Deidre:</t>
        </r>
        <r>
          <rPr>
            <sz val="9"/>
            <color indexed="81"/>
            <rFont val="Tahoma"/>
            <charset val="1"/>
          </rPr>
          <t xml:space="preserve">
Hours to be refined.</t>
        </r>
      </text>
    </comment>
  </commentList>
</comments>
</file>

<file path=xl/sharedStrings.xml><?xml version="1.0" encoding="utf-8"?>
<sst xmlns="http://schemas.openxmlformats.org/spreadsheetml/2006/main" count="215" uniqueCount="100">
  <si>
    <t>Project manager</t>
  </si>
  <si>
    <t>Organisational development specialist</t>
  </si>
  <si>
    <t>Transport legalisation and public law specialist</t>
  </si>
  <si>
    <t>Contracts specialist</t>
  </si>
  <si>
    <t>Category A</t>
  </si>
  <si>
    <t>Category B</t>
  </si>
  <si>
    <t>Legal</t>
  </si>
  <si>
    <t>Description</t>
  </si>
  <si>
    <t>Rate</t>
  </si>
  <si>
    <t>Category C</t>
  </si>
  <si>
    <t>TOTAL Category B</t>
  </si>
  <si>
    <t>TOTAL Category A</t>
  </si>
  <si>
    <t>TOTAL Category C</t>
  </si>
  <si>
    <t>Category D</t>
  </si>
  <si>
    <t>TOTAL Category D</t>
  </si>
  <si>
    <t>Category E</t>
  </si>
  <si>
    <t>Administrative support</t>
  </si>
  <si>
    <t>Project management support</t>
  </si>
  <si>
    <t>Data collection and surveys</t>
  </si>
  <si>
    <t>Legal support</t>
  </si>
  <si>
    <t>TOTAL Category E</t>
  </si>
  <si>
    <t>minimum 10 years relevant experience, recognised as an expert with a high level of expertise, leading tasks or projects on the assignment, and relevant advanced degree</t>
  </si>
  <si>
    <t>minimum 15 years relevant experience, recognised national or international as an expert in their field, directing and leading project and assignment, and with a relevant advanced degree</t>
  </si>
  <si>
    <t>minimum 5 years relevant experience, delivering tasks and technical analysis on the assignment, and with relevant qualification</t>
  </si>
  <si>
    <t>poviding administrative, project management or technical support functions under the control of a Category A, B, C or D resource and with a relevant qualification for the required support</t>
  </si>
  <si>
    <t>Mid-level technical resource</t>
  </si>
  <si>
    <t>Junior technical resource</t>
  </si>
  <si>
    <t>Project technical support</t>
  </si>
  <si>
    <t>Project management</t>
  </si>
  <si>
    <t>Core roles</t>
  </si>
  <si>
    <t>Specialist roles</t>
  </si>
  <si>
    <t>Auxiliary</t>
  </si>
  <si>
    <t>minimum 1 years relevant experience, contributing to tasks and technical analysis on the assignment under the control of a Category A, B or C resource, and with a relevant qualification</t>
  </si>
  <si>
    <t>Business and strategic lead</t>
  </si>
  <si>
    <t>Financial and funding lead</t>
  </si>
  <si>
    <t>Strategic transport planning and operations lead</t>
  </si>
  <si>
    <t>Institutional lead</t>
  </si>
  <si>
    <t>Legal and contractual lead</t>
  </si>
  <si>
    <t>Corporate governance lead</t>
  </si>
  <si>
    <t>Financial structuring and private sector participation lead</t>
  </si>
  <si>
    <t>Transport economist</t>
  </si>
  <si>
    <t>Technical/ operational/ planning</t>
  </si>
  <si>
    <t>Transport systems and technology</t>
  </si>
  <si>
    <t>Additional resources as/when required</t>
  </si>
  <si>
    <t>Transport systems and technology support</t>
  </si>
  <si>
    <t>Technical planning/operations support and interns</t>
  </si>
  <si>
    <t>minimum 1 year relevant experience, contributing to tasks and technical analysis on the assignment under the control of a Category A, B or C resource, and with a relevant qualification</t>
  </si>
  <si>
    <t>Resource Category Descriptions</t>
  </si>
  <si>
    <t>Business/finance/institutional/strategy</t>
  </si>
  <si>
    <t>Business/finance/institutional/strategy support and interns</t>
  </si>
  <si>
    <t>Additional project manager</t>
  </si>
  <si>
    <t>Public transport business planning specialist</t>
  </si>
  <si>
    <t>Public transport policy specialist</t>
  </si>
  <si>
    <t>Bus, minibus taxi and learnter transport planning specialist</t>
  </si>
  <si>
    <t>Financial modelling specialist</t>
  </si>
  <si>
    <t>Public transport project finance structuring specialist</t>
  </si>
  <si>
    <t>Payment systems specialist (with banking interface)</t>
  </si>
  <si>
    <t>Public transport fiscal and funding specialist</t>
  </si>
  <si>
    <t>Strategic technology and systems specialist</t>
  </si>
  <si>
    <t>Business parameters and business rules specialist</t>
  </si>
  <si>
    <t>Rail business strategy specialist</t>
  </si>
  <si>
    <t>Freight business strategy specialist</t>
  </si>
  <si>
    <t>Urban development policy and finance specialist</t>
  </si>
  <si>
    <t>Urban planning and design specialist</t>
  </si>
  <si>
    <t>Public sector strategy specialist</t>
  </si>
  <si>
    <t>Disaster risk management specialist</t>
  </si>
  <si>
    <t>Resource with appropriate qualifications and experience for the designated category, providing services required for the project not incorporated elsewhere.</t>
  </si>
  <si>
    <t>Resource with appropriate qualifications and experience for the designated category providing general project management services and other related services.</t>
  </si>
  <si>
    <t>Resource with appropriate qualifications and experience for the designated category, providing business, finance, institutional and policy or strategy services, including strategic project guidance, and other related services.</t>
  </si>
  <si>
    <t>Resource with appropriate qualifications and experience for the designated category, providing legally and contractually related services, and other related services.</t>
  </si>
  <si>
    <t>Resource with appropriate qualifications and experience for the designated category, providing technical, operational and planning services related to transport planning, engineering, transport operations, and other related services.</t>
  </si>
  <si>
    <t>Resource with appropriate qualifications and experience for the designated category, providing services related to the design, development or implementation of systems and technology, and other related services.</t>
  </si>
  <si>
    <t>Resource with appropriate qualifications and experience for the designated category, providing project and other adminstrative support as required by the project, and related services.</t>
  </si>
  <si>
    <t>Resource with appropriate qualifications and experience for the designated category, providing project management related support for the project, and other related services.</t>
  </si>
  <si>
    <t>Resource with appropriate qualifications and experience for the designated category, providing on the ground support for data collection and surveys or other relevant field work or related services.</t>
  </si>
  <si>
    <t>Team leader / Top technical resource</t>
  </si>
  <si>
    <t>Team leader / Senior technical resource</t>
  </si>
  <si>
    <t>minimum 15 years relevant experience, recognised national or international as an expert in their field, directing and leading project and assignment, and with a relevant advanced degree or qualification unless the absence of the advanced degree or qualification can be motivated on the basis of exceptional experience</t>
  </si>
  <si>
    <t>minimum 10 years relevant experience, recognised as an expert with a high level of expertise, leading tasks or projects on the assignment, and relevant advanced degree or qualification unless the absence of the advanced degree or qualification can be motivated on the basis of exceptional experience</t>
  </si>
  <si>
    <t>PART 2 VAT</t>
  </si>
  <si>
    <t>Western Cape Mobility Department</t>
  </si>
  <si>
    <t>MT03/2026: Provincial Sustainable Transport Programme</t>
  </si>
  <si>
    <t>Illustrative Hours</t>
  </si>
  <si>
    <t>Price</t>
  </si>
  <si>
    <t>MT03/2026 PTSP TECH SPECIALIST FINANCIAL TABLE (Part 2)</t>
  </si>
  <si>
    <t>MT03/2026 PTSP FINANCIAL TABLE (Part 1)</t>
  </si>
  <si>
    <t>IMPORTANT: All the amounts highlighted in YELLOW MUST be carried to Schedule C1: Pricing Summary in the hardcopy bid document</t>
  </si>
  <si>
    <t>PART 1 Total Fees excl VAT</t>
  </si>
  <si>
    <t>PART 1 Illustrative Disbursements</t>
  </si>
  <si>
    <t>PART 1 Total incl VAT</t>
  </si>
  <si>
    <t>PART 2 Illustrative Disbursements</t>
  </si>
  <si>
    <t>PART 2 Total incl VAT</t>
  </si>
  <si>
    <t>PART 1 VAT @ 15%</t>
  </si>
  <si>
    <t>TOTAL PRICE OFFER PARTS 1 AND 2</t>
  </si>
  <si>
    <t>PART 2 Total Fees excl VAT</t>
  </si>
  <si>
    <t>Annexure 2: Professional Services Pricing Schedule</t>
  </si>
  <si>
    <r>
      <t xml:space="preserve">The associated sheets named </t>
    </r>
    <r>
      <rPr>
        <b/>
        <sz val="11"/>
        <color theme="1"/>
        <rFont val="Century Gothic"/>
        <family val="2"/>
      </rPr>
      <t>PSTP Financial Table</t>
    </r>
    <r>
      <rPr>
        <sz val="11"/>
        <color theme="1"/>
        <rFont val="Century Gothic"/>
        <family val="2"/>
      </rPr>
      <t xml:space="preserve"> and </t>
    </r>
    <r>
      <rPr>
        <b/>
        <sz val="11"/>
        <color theme="1"/>
        <rFont val="Century Gothic"/>
        <family val="2"/>
      </rPr>
      <t>Tech Specialist Fin Table</t>
    </r>
    <r>
      <rPr>
        <sz val="11"/>
        <color theme="1"/>
        <rFont val="Century Gothic"/>
        <family val="2"/>
      </rPr>
      <t xml:space="preserve"> MUST be fully completed as part of the bidders tender return. Click the worksheet tabs below to access.</t>
    </r>
  </si>
  <si>
    <t>providing administrative, project management or technical support functions under the control of a Category A, B, C or D resource and with a relevant qualification for the required support</t>
  </si>
  <si>
    <t>Please Note: This document is protected and only the rate flields highlighted in GREEN are accessible for providing pricing. All quantities are hard-coded and cannot be changed. Totals are auto-calculated. VERY IMPORTANT: All calculated totals in YELLOW MUST be carried to Schedule C1: Pricing Summary in the hardcopy bid document, and the total bid offer from there to Schedule A1: WCBD1 Bid Form</t>
  </si>
  <si>
    <r>
      <t xml:space="preserve">IMPORTANT: A digital copy of this Excel workbook MUST be included on removable digital media in the bid submission. As a backup safety measure, it is advised to also email this file to Mobility Supply Chain Management (SCM) on the day of bid closing. Address the email to </t>
    </r>
    <r>
      <rPr>
        <b/>
        <u/>
        <sz val="11"/>
        <color theme="1"/>
        <rFont val="Century Gothic"/>
        <family val="2"/>
      </rPr>
      <t>Karin.Kock@westerncape.gov.za</t>
    </r>
    <r>
      <rPr>
        <b/>
        <sz val="11"/>
        <color theme="1"/>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</si>
</sst>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R&quot;#,##0.00;\-&quot;R&quot;#,##0.00"/>
    <numFmt numFmtId="44" formatCode="_-&quot;R&quot;* #,##0.00_-;\-&quot;R&quot;* #,##0.00_-;_-&quot;R&quot;* &quot;-&quot;??_-;_-@_-"/>
    <numFmt numFmtId="164" formatCode="&quot;R&quot;#,##0.00"/>
  </numFmts>
  <fonts count="26" x14ac:knownFonts="1">
    <font>
      <sz val="11"/>
      <color theme="1"/>
      <name val="Calibri"/>
      <family val="2"/>
      <scheme val="minor"/>
    </font>
    <font>
      <sz val="11"/>
      <color theme="1"/>
      <name val="Calibri"/>
      <family val="2"/>
      <scheme val="minor"/>
    </font>
    <font>
      <sz val="22"/>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20"/>
      <color theme="1"/>
      <name val="Century Gothic"/>
      <family val="2"/>
    </font>
    <font>
      <b/>
      <sz val="26"/>
      <color theme="1"/>
      <name val="Century Gothic"/>
      <family val="2"/>
    </font>
    <font>
      <sz val="11"/>
      <color theme="1"/>
      <name val="Century Gothic"/>
      <family val="2"/>
    </font>
    <font>
      <b/>
      <sz val="11"/>
      <color theme="1"/>
      <name val="Century Gothic"/>
      <family val="2"/>
    </font>
    <font>
      <sz val="10"/>
      <color theme="1"/>
      <name val="Century Gothic"/>
      <family val="2"/>
    </font>
    <font>
      <sz val="20"/>
      <color theme="1"/>
      <name val="Century Gothic"/>
      <family val="2"/>
    </font>
    <font>
      <b/>
      <sz val="24"/>
      <color theme="1"/>
      <name val="Century Gothic"/>
      <family val="2"/>
    </font>
    <font>
      <b/>
      <sz val="10"/>
      <color theme="1"/>
      <name val="Century Gothic"/>
      <family val="2"/>
    </font>
    <font>
      <u/>
      <sz val="10"/>
      <color theme="1"/>
      <name val="Century Gothic"/>
      <family val="2"/>
    </font>
    <font>
      <i/>
      <sz val="10"/>
      <color theme="8" tint="0.39997558519241921"/>
      <name val="Century Gothic"/>
      <family val="2"/>
    </font>
    <font>
      <b/>
      <sz val="20"/>
      <color theme="1"/>
      <name val="Calibri"/>
      <family val="2"/>
      <scheme val="minor"/>
    </font>
    <font>
      <b/>
      <sz val="12"/>
      <color theme="1"/>
      <name val="Century Gothic"/>
      <family val="2"/>
    </font>
    <font>
      <b/>
      <sz val="16"/>
      <color theme="1"/>
      <name val="Century Gothic"/>
      <family val="2"/>
    </font>
    <font>
      <b/>
      <u/>
      <sz val="12"/>
      <color theme="1"/>
      <name val="Century Gothic"/>
      <family val="2"/>
    </font>
    <font>
      <sz val="12"/>
      <color theme="1"/>
      <name val="Calibri"/>
      <family val="2"/>
      <scheme val="minor"/>
    </font>
    <font>
      <b/>
      <u/>
      <sz val="10"/>
      <color theme="1"/>
      <name val="Century Gothic"/>
      <family val="2"/>
    </font>
    <font>
      <b/>
      <i/>
      <sz val="12"/>
      <color theme="1"/>
      <name val="Century Gothic"/>
      <family val="2"/>
    </font>
    <font>
      <b/>
      <sz val="12"/>
      <color theme="1"/>
      <name val="Calibri"/>
      <family val="2"/>
      <scheme val="minor"/>
    </font>
    <font>
      <b/>
      <u/>
      <sz val="11"/>
      <color theme="1"/>
      <name val="Century Gothic"/>
      <family val="2"/>
    </font>
  </fonts>
  <fills count="9">
    <fill>
      <patternFill patternType="none"/>
    </fill>
    <fill>
      <patternFill patternType="gray125"/>
    </fill>
    <fill>
      <patternFill patternType="solid">
        <fgColor theme="5" tint="0.79998168889431442"/>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indexed="64"/>
      </right>
      <top/>
      <bottom/>
      <diagonal/>
    </border>
    <border>
      <left style="thin">
        <color indexed="64"/>
      </left>
      <right style="medium">
        <color auto="1"/>
      </right>
      <top/>
      <bottom/>
      <diagonal/>
    </border>
    <border>
      <left style="medium">
        <color auto="1"/>
      </left>
      <right style="thin">
        <color indexed="64"/>
      </right>
      <top/>
      <bottom style="thin">
        <color indexed="64"/>
      </bottom>
      <diagonal/>
    </border>
    <border>
      <left style="thin">
        <color indexed="64"/>
      </left>
      <right style="medium">
        <color auto="1"/>
      </right>
      <top/>
      <bottom style="thin">
        <color indexed="64"/>
      </bottom>
      <diagonal/>
    </border>
    <border>
      <left style="medium">
        <color auto="1"/>
      </left>
      <right style="thin">
        <color indexed="64"/>
      </right>
      <top style="thin">
        <color indexed="64"/>
      </top>
      <bottom/>
      <diagonal/>
    </border>
    <border>
      <left style="thin">
        <color indexed="64"/>
      </left>
      <right style="medium">
        <color auto="1"/>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9">
    <xf numFmtId="0" fontId="0" fillId="0" borderId="0" xfId="0"/>
    <xf numFmtId="164" fontId="11" fillId="6" borderId="2" xfId="0" applyNumberFormat="1" applyFont="1" applyFill="1" applyBorder="1" applyAlignment="1" applyProtection="1">
      <alignment horizontal="center" vertical="center"/>
      <protection locked="0"/>
    </xf>
    <xf numFmtId="164" fontId="11" fillId="6" borderId="5" xfId="0" applyNumberFormat="1" applyFont="1" applyFill="1" applyBorder="1" applyAlignment="1" applyProtection="1">
      <alignment horizontal="center" vertical="center"/>
      <protection locked="0"/>
    </xf>
    <xf numFmtId="164" fontId="11" fillId="6" borderId="4" xfId="0" applyNumberFormat="1" applyFont="1" applyFill="1" applyBorder="1" applyAlignment="1" applyProtection="1">
      <alignment horizontal="center" vertical="center"/>
      <protection locked="0"/>
    </xf>
    <xf numFmtId="164" fontId="11" fillId="6" borderId="8" xfId="0" applyNumberFormat="1" applyFont="1" applyFill="1" applyBorder="1" applyAlignment="1" applyProtection="1">
      <alignment horizontal="center" vertical="center"/>
      <protection locked="0"/>
    </xf>
    <xf numFmtId="7" fontId="18" fillId="0" borderId="3" xfId="1" applyNumberFormat="1" applyFont="1" applyBorder="1" applyAlignment="1" applyProtection="1">
      <alignment horizontal="center" vertical="center"/>
    </xf>
    <xf numFmtId="7" fontId="23" fillId="0" borderId="3" xfId="1" applyNumberFormat="1" applyFont="1" applyBorder="1" applyAlignment="1" applyProtection="1">
      <alignment horizontal="center" vertical="center"/>
    </xf>
    <xf numFmtId="0" fontId="12" fillId="0" borderId="0" xfId="0" applyFont="1"/>
    <xf numFmtId="0" fontId="9" fillId="0" borderId="0" xfId="0" applyFont="1"/>
    <xf numFmtId="0" fontId="9" fillId="0" borderId="0" xfId="0" applyFont="1" applyAlignment="1">
      <alignment vertical="center"/>
    </xf>
    <xf numFmtId="0" fontId="19" fillId="5" borderId="3" xfId="0" applyFont="1" applyFill="1" applyBorder="1" applyAlignment="1">
      <alignment vertical="center"/>
    </xf>
    <xf numFmtId="0" fontId="14" fillId="5" borderId="3" xfId="0" applyFont="1" applyFill="1" applyBorder="1" applyAlignment="1">
      <alignment horizontal="center" vertical="center"/>
    </xf>
    <xf numFmtId="0" fontId="0" fillId="0" borderId="0" xfId="0" applyAlignment="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164" fontId="11" fillId="0" borderId="2" xfId="0" applyNumberFormat="1" applyFont="1" applyBorder="1" applyAlignment="1">
      <alignment horizontal="center" vertical="center"/>
    </xf>
    <xf numFmtId="0" fontId="0" fillId="7" borderId="0" xfId="0" applyFill="1"/>
    <xf numFmtId="0" fontId="11" fillId="0" borderId="4" xfId="0" applyFont="1" applyBorder="1" applyAlignment="1">
      <alignment vertical="center"/>
    </xf>
    <xf numFmtId="0" fontId="16" fillId="0" borderId="4" xfId="0" applyFont="1" applyBorder="1" applyAlignment="1">
      <alignment vertical="center"/>
    </xf>
    <xf numFmtId="0" fontId="0" fillId="0" borderId="0" xfId="0" applyAlignment="1">
      <alignment horizontal="center"/>
    </xf>
    <xf numFmtId="0" fontId="2" fillId="0" borderId="0" xfId="0" applyFont="1"/>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3" fontId="11" fillId="0" borderId="4" xfId="0" applyNumberFormat="1" applyFont="1" applyBorder="1" applyAlignment="1">
      <alignment horizontal="center" vertical="center"/>
    </xf>
    <xf numFmtId="3" fontId="11" fillId="0" borderId="5" xfId="0" applyNumberFormat="1" applyFont="1" applyBorder="1" applyAlignment="1">
      <alignment horizontal="center" vertical="center"/>
    </xf>
    <xf numFmtId="0" fontId="11" fillId="0" borderId="5" xfId="0" applyFont="1" applyBorder="1" applyAlignment="1">
      <alignment horizontal="center" vertical="center"/>
    </xf>
    <xf numFmtId="7" fontId="23" fillId="0" borderId="3" xfId="1" applyNumberFormat="1" applyFont="1" applyFill="1" applyBorder="1" applyAlignment="1" applyProtection="1">
      <alignment horizontal="center" vertical="center"/>
    </xf>
    <xf numFmtId="7" fontId="18" fillId="0" borderId="3" xfId="1" applyNumberFormat="1" applyFont="1" applyFill="1" applyBorder="1" applyAlignment="1" applyProtection="1">
      <alignment horizontal="center" vertical="center"/>
    </xf>
    <xf numFmtId="7" fontId="23" fillId="8" borderId="12" xfId="1" applyNumberFormat="1" applyFont="1" applyFill="1" applyBorder="1" applyAlignment="1" applyProtection="1">
      <alignment horizontal="center" vertical="center"/>
    </xf>
    <xf numFmtId="7" fontId="18" fillId="8" borderId="17" xfId="0" applyNumberFormat="1" applyFont="1" applyFill="1" applyBorder="1" applyAlignment="1">
      <alignment horizontal="center" vertical="center"/>
    </xf>
    <xf numFmtId="7" fontId="18" fillId="0" borderId="14" xfId="1" applyNumberFormat="1" applyFont="1" applyBorder="1" applyAlignment="1" applyProtection="1">
      <alignment horizontal="center" vertical="center"/>
    </xf>
    <xf numFmtId="7" fontId="18" fillId="8" borderId="14" xfId="0" applyNumberFormat="1" applyFont="1" applyFill="1" applyBorder="1" applyAlignment="1">
      <alignment horizontal="center" vertical="center"/>
    </xf>
    <xf numFmtId="164" fontId="18" fillId="8" borderId="12" xfId="1" applyNumberFormat="1" applyFont="1" applyFill="1" applyBorder="1" applyAlignment="1" applyProtection="1">
      <alignment horizontal="center" vertical="center"/>
    </xf>
    <xf numFmtId="164" fontId="18" fillId="0" borderId="14" xfId="1" applyNumberFormat="1" applyFont="1" applyBorder="1" applyAlignment="1" applyProtection="1">
      <alignment horizontal="center" vertical="center"/>
    </xf>
    <xf numFmtId="164" fontId="18" fillId="8" borderId="14" xfId="0" applyNumberFormat="1" applyFont="1" applyFill="1" applyBorder="1" applyAlignment="1">
      <alignment horizontal="center" vertical="center"/>
    </xf>
    <xf numFmtId="164" fontId="18" fillId="8" borderId="17" xfId="0" applyNumberFormat="1" applyFont="1" applyFill="1" applyBorder="1" applyAlignment="1">
      <alignment horizontal="center" vertical="center"/>
    </xf>
    <xf numFmtId="0" fontId="11" fillId="0" borderId="20" xfId="0" applyFont="1" applyBorder="1" applyAlignment="1">
      <alignment vertical="center"/>
    </xf>
    <xf numFmtId="164" fontId="11" fillId="0" borderId="21" xfId="0" applyNumberFormat="1" applyFont="1" applyBorder="1" applyAlignment="1">
      <alignment horizontal="center" vertical="center"/>
    </xf>
    <xf numFmtId="0" fontId="11" fillId="0" borderId="22" xfId="0" applyFont="1" applyBorder="1" applyAlignment="1">
      <alignment vertical="center"/>
    </xf>
    <xf numFmtId="164" fontId="11" fillId="0" borderId="23" xfId="0" applyNumberFormat="1" applyFont="1" applyBorder="1" applyAlignment="1">
      <alignment horizontal="center" vertical="center"/>
    </xf>
    <xf numFmtId="0" fontId="11" fillId="0" borderId="24" xfId="0" applyFont="1" applyBorder="1" applyAlignment="1">
      <alignment vertical="center"/>
    </xf>
    <xf numFmtId="164" fontId="11" fillId="0" borderId="25" xfId="0" applyNumberFormat="1" applyFont="1" applyBorder="1" applyAlignment="1">
      <alignment horizontal="center" vertical="center"/>
    </xf>
    <xf numFmtId="0" fontId="20" fillId="0" borderId="22" xfId="0" applyFont="1" applyBorder="1" applyAlignment="1">
      <alignment vertical="center"/>
    </xf>
    <xf numFmtId="0" fontId="11" fillId="0" borderId="13" xfId="0" applyFont="1" applyBorder="1" applyAlignment="1">
      <alignment vertical="center"/>
    </xf>
    <xf numFmtId="164" fontId="11" fillId="0" borderId="14" xfId="0" applyNumberFormat="1" applyFont="1" applyBorder="1" applyAlignment="1">
      <alignment horizontal="center" vertical="center"/>
    </xf>
    <xf numFmtId="0" fontId="15" fillId="0" borderId="13" xfId="0" applyFont="1" applyBorder="1" applyAlignment="1">
      <alignment vertical="center"/>
    </xf>
    <xf numFmtId="0" fontId="22" fillId="2" borderId="13" xfId="0" applyFont="1" applyFill="1" applyBorder="1" applyAlignment="1">
      <alignment vertical="center"/>
    </xf>
    <xf numFmtId="0" fontId="11" fillId="2" borderId="13" xfId="0" applyFont="1" applyFill="1" applyBorder="1" applyAlignment="1">
      <alignment vertical="center"/>
    </xf>
    <xf numFmtId="0" fontId="11" fillId="2" borderId="24" xfId="0" applyFont="1" applyFill="1" applyBorder="1" applyAlignment="1">
      <alignment vertical="center"/>
    </xf>
    <xf numFmtId="0" fontId="16" fillId="0" borderId="23" xfId="0" applyFont="1" applyBorder="1" applyAlignment="1">
      <alignment horizontal="center" vertical="center"/>
    </xf>
    <xf numFmtId="0" fontId="14" fillId="0" borderId="13" xfId="0" applyFont="1" applyBorder="1" applyAlignment="1">
      <alignment vertical="center"/>
    </xf>
    <xf numFmtId="0" fontId="14" fillId="0" borderId="15" xfId="0" applyFont="1" applyBorder="1" applyAlignment="1">
      <alignment vertical="center"/>
    </xf>
    <xf numFmtId="0" fontId="9" fillId="3" borderId="30" xfId="0" applyFont="1" applyFill="1" applyBorder="1"/>
    <xf numFmtId="0" fontId="9" fillId="0" borderId="0" xfId="0" applyFont="1"/>
    <xf numFmtId="0" fontId="9" fillId="0" borderId="31" xfId="0" applyFont="1" applyBorder="1"/>
    <xf numFmtId="0" fontId="10" fillId="3" borderId="28"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29" xfId="0" applyFont="1" applyBorder="1" applyAlignment="1">
      <alignment horizontal="center" vertical="center" wrapText="1"/>
    </xf>
    <xf numFmtId="0" fontId="13" fillId="4" borderId="1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9" xfId="0" applyFont="1" applyFill="1" applyBorder="1" applyAlignment="1">
      <alignment horizontal="center" vertical="center"/>
    </xf>
    <xf numFmtId="0" fontId="7" fillId="3" borderId="30" xfId="0" applyFont="1" applyFill="1" applyBorder="1" applyAlignment="1">
      <alignment horizontal="center" vertical="center"/>
    </xf>
    <xf numFmtId="0" fontId="9" fillId="0" borderId="0" xfId="0" applyFont="1" applyAlignment="1">
      <alignment horizontal="center"/>
    </xf>
    <xf numFmtId="0" fontId="9" fillId="0" borderId="31" xfId="0" applyFont="1" applyBorder="1" applyAlignment="1">
      <alignment horizontal="center"/>
    </xf>
    <xf numFmtId="0" fontId="8" fillId="3" borderId="30" xfId="0" applyFont="1" applyFill="1" applyBorder="1" applyAlignment="1">
      <alignment horizontal="center" vertical="center"/>
    </xf>
    <xf numFmtId="0" fontId="10" fillId="0" borderId="0" xfId="0" applyFont="1" applyAlignment="1">
      <alignment horizontal="center" vertical="center"/>
    </xf>
    <xf numFmtId="0" fontId="10" fillId="0" borderId="31" xfId="0" applyFont="1" applyBorder="1" applyAlignment="1">
      <alignment horizontal="center" vertical="center"/>
    </xf>
    <xf numFmtId="0" fontId="9" fillId="3" borderId="30"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31" xfId="0" applyFont="1" applyBorder="1" applyAlignment="1">
      <alignment horizontal="center" vertical="center"/>
    </xf>
    <xf numFmtId="0" fontId="18" fillId="0" borderId="18" xfId="0" applyFont="1" applyBorder="1" applyAlignment="1">
      <alignment horizontal="center" vertical="center"/>
    </xf>
    <xf numFmtId="0" fontId="24" fillId="0" borderId="9" xfId="0" applyFont="1" applyBorder="1" applyAlignment="1">
      <alignment horizontal="center" vertical="center"/>
    </xf>
    <xf numFmtId="0" fontId="24" fillId="0" borderId="19" xfId="0" applyFont="1" applyBorder="1" applyAlignment="1">
      <alignment horizontal="center" vertical="center"/>
    </xf>
    <xf numFmtId="0" fontId="11" fillId="0" borderId="32" xfId="0" applyFont="1" applyBorder="1" applyAlignment="1">
      <alignment vertical="center"/>
    </xf>
    <xf numFmtId="0" fontId="11" fillId="0" borderId="1" xfId="0" applyFont="1" applyBorder="1" applyAlignment="1">
      <alignment vertical="center"/>
    </xf>
    <xf numFmtId="0" fontId="11" fillId="0" borderId="33" xfId="0" applyFont="1" applyBorder="1" applyAlignment="1">
      <alignment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8" fillId="0" borderId="13" xfId="0" applyFont="1" applyBorder="1" applyAlignment="1">
      <alignment horizontal="right" vertical="center"/>
    </xf>
    <xf numFmtId="0" fontId="18" fillId="0" borderId="2" xfId="0" applyFont="1" applyBorder="1" applyAlignment="1">
      <alignment horizontal="right" vertical="center"/>
    </xf>
    <xf numFmtId="0" fontId="18" fillId="0" borderId="15" xfId="0" applyFont="1" applyBorder="1" applyAlignment="1">
      <alignment horizontal="right" vertical="center"/>
    </xf>
    <xf numFmtId="0" fontId="18" fillId="0" borderId="16" xfId="0" applyFont="1" applyBorder="1" applyAlignment="1">
      <alignment horizontal="right" vertical="center"/>
    </xf>
    <xf numFmtId="0" fontId="11" fillId="0" borderId="2" xfId="0" applyFont="1" applyBorder="1" applyAlignment="1">
      <alignment horizontal="left" vertical="center" wrapText="1"/>
    </xf>
    <xf numFmtId="0" fontId="11" fillId="0" borderId="14"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8" fillId="5" borderId="13"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14" xfId="0" applyFont="1" applyFill="1" applyBorder="1" applyAlignment="1">
      <alignment horizontal="center" vertical="center"/>
    </xf>
    <xf numFmtId="0" fontId="7" fillId="0" borderId="18" xfId="0" applyFont="1" applyBorder="1" applyAlignment="1">
      <alignment horizontal="center"/>
    </xf>
    <xf numFmtId="0" fontId="17" fillId="0" borderId="9" xfId="0" applyFont="1" applyBorder="1" applyAlignment="1">
      <alignment horizontal="center"/>
    </xf>
    <xf numFmtId="0" fontId="17" fillId="0" borderId="19" xfId="0" applyFont="1" applyBorder="1" applyAlignment="1">
      <alignment horizontal="center"/>
    </xf>
    <xf numFmtId="0" fontId="11" fillId="0" borderId="4" xfId="0" applyFont="1" applyBorder="1" applyAlignment="1">
      <alignment horizontal="center" vertical="center"/>
    </xf>
    <xf numFmtId="0" fontId="0" fillId="0" borderId="4" xfId="0" applyBorder="1" applyAlignment="1">
      <alignment vertical="center"/>
    </xf>
    <xf numFmtId="0" fontId="0" fillId="0" borderId="23" xfId="0" applyBorder="1" applyAlignment="1">
      <alignment vertical="center"/>
    </xf>
    <xf numFmtId="0" fontId="18" fillId="0" borderId="3" xfId="0" applyFont="1" applyBorder="1" applyAlignment="1">
      <alignment horizontal="right" vertical="center"/>
    </xf>
    <xf numFmtId="0" fontId="21" fillId="0" borderId="3" xfId="0" applyFont="1" applyBorder="1" applyAlignment="1">
      <alignment horizontal="right" vertical="center"/>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6" xfId="0" applyFont="1" applyBorder="1" applyAlignment="1">
      <alignment vertical="center"/>
    </xf>
    <xf numFmtId="0" fontId="0" fillId="0" borderId="6" xfId="0" applyBorder="1" applyAlignment="1">
      <alignment vertical="center"/>
    </xf>
    <xf numFmtId="0" fontId="0" fillId="0" borderId="27" xfId="0" applyBorder="1" applyAlignment="1">
      <alignment vertical="center"/>
    </xf>
    <xf numFmtId="0" fontId="11" fillId="0" borderId="28" xfId="0" applyFont="1" applyBorder="1" applyAlignment="1">
      <alignment vertical="center"/>
    </xf>
    <xf numFmtId="0" fontId="0" fillId="0" borderId="7" xfId="0" applyBorder="1" applyAlignment="1">
      <alignment vertical="center"/>
    </xf>
    <xf numFmtId="0" fontId="0" fillId="0" borderId="29" xfId="0" applyBorder="1" applyAlignment="1">
      <alignment vertical="center"/>
    </xf>
    <xf numFmtId="0" fontId="11" fillId="0" borderId="30" xfId="0" applyFont="1" applyBorder="1" applyAlignment="1">
      <alignment vertical="center"/>
    </xf>
    <xf numFmtId="0" fontId="0" fillId="0" borderId="0" xfId="0" applyAlignment="1">
      <alignment vertical="center"/>
    </xf>
    <xf numFmtId="0" fontId="0" fillId="0" borderId="31" xfId="0" applyBorder="1" applyAlignment="1">
      <alignment vertical="center"/>
    </xf>
    <xf numFmtId="0" fontId="21" fillId="0" borderId="2" xfId="0" applyFont="1" applyBorder="1" applyAlignment="1">
      <alignment horizontal="right" vertical="center"/>
    </xf>
    <xf numFmtId="0" fontId="0" fillId="0" borderId="3" xfId="0" applyBorder="1" applyAlignment="1">
      <alignment horizontal="right" vertical="center"/>
    </xf>
    <xf numFmtId="0" fontId="21" fillId="0" borderId="11" xfId="0" applyFont="1" applyBorder="1" applyAlignment="1">
      <alignment horizontal="right" vertical="center"/>
    </xf>
    <xf numFmtId="0" fontId="7" fillId="0" borderId="18" xfId="0" applyFont="1" applyBorder="1" applyAlignment="1">
      <alignment horizontal="center" vertical="center"/>
    </xf>
    <xf numFmtId="0" fontId="9" fillId="0" borderId="9"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vertical="center"/>
    </xf>
    <xf numFmtId="0" fontId="0" fillId="0" borderId="8" xfId="0" applyBorder="1" applyAlignment="1">
      <alignment vertical="center"/>
    </xf>
    <xf numFmtId="0" fontId="0" fillId="0" borderId="21" xfId="0" applyBorder="1" applyAlignment="1">
      <alignmen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500F-20FC-4C2E-B8BD-6C6785A727E4}">
  <dimension ref="A1:J12"/>
  <sheetViews>
    <sheetView tabSelected="1" workbookViewId="0">
      <selection activeCell="A5" sqref="A5:J5"/>
    </sheetView>
  </sheetViews>
  <sheetFormatPr defaultRowHeight="15" x14ac:dyDescent="0.25"/>
  <cols>
    <col min="8" max="8" width="12.140625" customWidth="1"/>
    <col min="10" max="10" width="40.28515625" customWidth="1"/>
  </cols>
  <sheetData>
    <row r="1" spans="1:10" ht="45" customHeight="1" x14ac:dyDescent="0.25">
      <c r="A1" s="58" t="s">
        <v>80</v>
      </c>
      <c r="B1" s="59"/>
      <c r="C1" s="59"/>
      <c r="D1" s="59"/>
      <c r="E1" s="59"/>
      <c r="F1" s="59"/>
      <c r="G1" s="59"/>
      <c r="H1" s="59"/>
      <c r="I1" s="59"/>
      <c r="J1" s="60"/>
    </row>
    <row r="2" spans="1:10" ht="25.5" x14ac:dyDescent="0.3">
      <c r="A2" s="61" t="s">
        <v>81</v>
      </c>
      <c r="B2" s="62"/>
      <c r="C2" s="62"/>
      <c r="D2" s="62"/>
      <c r="E2" s="62"/>
      <c r="F2" s="62"/>
      <c r="G2" s="62"/>
      <c r="H2" s="62"/>
      <c r="I2" s="62"/>
      <c r="J2" s="63"/>
    </row>
    <row r="3" spans="1:10" ht="33.75" customHeight="1" x14ac:dyDescent="0.3">
      <c r="A3" s="64"/>
      <c r="B3" s="62"/>
      <c r="C3" s="62"/>
      <c r="D3" s="62"/>
      <c r="E3" s="62"/>
      <c r="F3" s="62"/>
      <c r="G3" s="62"/>
      <c r="H3" s="62"/>
      <c r="I3" s="62"/>
      <c r="J3" s="63"/>
    </row>
    <row r="4" spans="1:10" ht="16.5" x14ac:dyDescent="0.3">
      <c r="A4" s="52"/>
      <c r="B4" s="53"/>
      <c r="C4" s="53"/>
      <c r="D4" s="53"/>
      <c r="E4" s="53"/>
      <c r="F4" s="53"/>
      <c r="G4" s="53"/>
      <c r="H4" s="53"/>
      <c r="I4" s="53"/>
      <c r="J4" s="54"/>
    </row>
    <row r="5" spans="1:10" ht="16.5" x14ac:dyDescent="0.3">
      <c r="A5" s="52"/>
      <c r="B5" s="53"/>
      <c r="C5" s="53"/>
      <c r="D5" s="53"/>
      <c r="E5" s="53"/>
      <c r="F5" s="53"/>
      <c r="G5" s="53"/>
      <c r="H5" s="53"/>
      <c r="I5" s="53"/>
      <c r="J5" s="54"/>
    </row>
    <row r="6" spans="1:10" ht="69.75" customHeight="1" x14ac:dyDescent="0.25">
      <c r="A6" s="64" t="s">
        <v>95</v>
      </c>
      <c r="B6" s="65"/>
      <c r="C6" s="65"/>
      <c r="D6" s="65"/>
      <c r="E6" s="65"/>
      <c r="F6" s="65"/>
      <c r="G6" s="65"/>
      <c r="H6" s="65"/>
      <c r="I6" s="65"/>
      <c r="J6" s="66"/>
    </row>
    <row r="7" spans="1:10" ht="16.5" x14ac:dyDescent="0.3">
      <c r="A7" s="52"/>
      <c r="B7" s="53"/>
      <c r="C7" s="53"/>
      <c r="D7" s="53"/>
      <c r="E7" s="53"/>
      <c r="F7" s="53"/>
      <c r="G7" s="53"/>
      <c r="H7" s="53"/>
      <c r="I7" s="53"/>
      <c r="J7" s="54"/>
    </row>
    <row r="8" spans="1:10" ht="50.25" customHeight="1" x14ac:dyDescent="0.25">
      <c r="A8" s="67" t="s">
        <v>96</v>
      </c>
      <c r="B8" s="68"/>
      <c r="C8" s="68"/>
      <c r="D8" s="68"/>
      <c r="E8" s="68"/>
      <c r="F8" s="68"/>
      <c r="G8" s="68"/>
      <c r="H8" s="69"/>
      <c r="I8" s="69"/>
      <c r="J8" s="70"/>
    </row>
    <row r="9" spans="1:10" ht="16.5" x14ac:dyDescent="0.3">
      <c r="A9" s="52"/>
      <c r="B9" s="53"/>
      <c r="C9" s="53"/>
      <c r="D9" s="53"/>
      <c r="E9" s="53"/>
      <c r="F9" s="53"/>
      <c r="G9" s="53"/>
      <c r="H9" s="53"/>
      <c r="I9" s="53"/>
      <c r="J9" s="54"/>
    </row>
    <row r="10" spans="1:10" s="12" customFormat="1" ht="66.75" customHeight="1" x14ac:dyDescent="0.25">
      <c r="A10" s="67" t="s">
        <v>98</v>
      </c>
      <c r="B10" s="68"/>
      <c r="C10" s="68"/>
      <c r="D10" s="68"/>
      <c r="E10" s="68"/>
      <c r="F10" s="68"/>
      <c r="G10" s="68"/>
      <c r="H10" s="69"/>
      <c r="I10" s="69"/>
      <c r="J10" s="70"/>
    </row>
    <row r="11" spans="1:10" ht="16.5" x14ac:dyDescent="0.3">
      <c r="A11" s="52"/>
      <c r="B11" s="53"/>
      <c r="C11" s="53"/>
      <c r="D11" s="53"/>
      <c r="E11" s="53"/>
      <c r="F11" s="53"/>
      <c r="G11" s="53"/>
      <c r="H11" s="53"/>
      <c r="I11" s="53"/>
      <c r="J11" s="54"/>
    </row>
    <row r="12" spans="1:10" ht="63" customHeight="1" thickBot="1" x14ac:dyDescent="0.3">
      <c r="A12" s="55" t="s">
        <v>99</v>
      </c>
      <c r="B12" s="56"/>
      <c r="C12" s="56"/>
      <c r="D12" s="56"/>
      <c r="E12" s="56"/>
      <c r="F12" s="56"/>
      <c r="G12" s="56"/>
      <c r="H12" s="56"/>
      <c r="I12" s="56"/>
      <c r="J12" s="57"/>
    </row>
  </sheetData>
  <sheetProtection algorithmName="SHA-512" hashValue="vjt9KfNoQRTtZ3AvGPQjfE59lD439miSqnIrBmZRTHHNZib7n0zDv9zAb7wr0Xw3Y66fPKdh0PnchT3IU/C47w==" saltValue="bl+p+u+vCD1vrTcTE/jqFA==" spinCount="100000" sheet="1" objects="1" scenarios="1"/>
  <mergeCells count="12">
    <mergeCell ref="A11:J11"/>
    <mergeCell ref="A12:J12"/>
    <mergeCell ref="A1:J1"/>
    <mergeCell ref="A2:J2"/>
    <mergeCell ref="A3:J3"/>
    <mergeCell ref="A6:J6"/>
    <mergeCell ref="A8:J8"/>
    <mergeCell ref="A10:J10"/>
    <mergeCell ref="A4:J4"/>
    <mergeCell ref="A5:J5"/>
    <mergeCell ref="A7:J7"/>
    <mergeCell ref="A9:J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813E-88E8-4315-A01F-5492A816BCF0}">
  <sheetPr>
    <tabColor rgb="FFFFC000"/>
    <pageSetUpPr fitToPage="1"/>
  </sheetPr>
  <dimension ref="A1:M131"/>
  <sheetViews>
    <sheetView view="pageBreakPreview" zoomScaleNormal="100" zoomScaleSheetLayoutView="100" workbookViewId="0">
      <selection activeCell="G120" sqref="G120"/>
    </sheetView>
  </sheetViews>
  <sheetFormatPr defaultRowHeight="15" x14ac:dyDescent="0.25"/>
  <cols>
    <col min="3" max="3" width="58.42578125" bestFit="1" customWidth="1"/>
    <col min="4" max="4" width="39.5703125" customWidth="1"/>
    <col min="5" max="5" width="19" style="19" customWidth="1"/>
    <col min="6" max="6" width="15.42578125" customWidth="1"/>
    <col min="7" max="7" width="27.42578125" style="19" customWidth="1"/>
  </cols>
  <sheetData>
    <row r="1" spans="1:7" ht="27.75" thickBot="1" x14ac:dyDescent="0.45">
      <c r="A1" s="7"/>
      <c r="B1" s="8"/>
      <c r="C1" s="90" t="s">
        <v>85</v>
      </c>
      <c r="D1" s="91"/>
      <c r="E1" s="91"/>
      <c r="F1" s="91"/>
      <c r="G1" s="92"/>
    </row>
    <row r="2" spans="1:7" s="12" customFormat="1" ht="31.5" customHeight="1" thickBot="1" x14ac:dyDescent="0.3">
      <c r="A2" s="9"/>
      <c r="B2" s="9"/>
      <c r="C2" s="10" t="s">
        <v>4</v>
      </c>
      <c r="D2" s="11" t="s">
        <v>7</v>
      </c>
      <c r="E2" s="11" t="s">
        <v>82</v>
      </c>
      <c r="F2" s="11" t="s">
        <v>8</v>
      </c>
      <c r="G2" s="11" t="s">
        <v>83</v>
      </c>
    </row>
    <row r="3" spans="1:7" ht="23.25" customHeight="1" x14ac:dyDescent="0.3">
      <c r="A3" s="8"/>
      <c r="B3" s="8"/>
      <c r="C3" s="42" t="s">
        <v>29</v>
      </c>
      <c r="D3" s="98" t="s">
        <v>22</v>
      </c>
      <c r="E3" s="93"/>
      <c r="F3" s="94"/>
      <c r="G3" s="95"/>
    </row>
    <row r="4" spans="1:7" ht="15.75" customHeight="1" x14ac:dyDescent="0.3">
      <c r="A4" s="8"/>
      <c r="B4" s="8"/>
      <c r="C4" s="43" t="s">
        <v>33</v>
      </c>
      <c r="D4" s="99"/>
      <c r="E4" s="14">
        <v>2904</v>
      </c>
      <c r="F4" s="1">
        <v>0</v>
      </c>
      <c r="G4" s="44">
        <f t="shared" ref="G4:G39" si="0">E4*F4</f>
        <v>0</v>
      </c>
    </row>
    <row r="5" spans="1:7" ht="16.5" x14ac:dyDescent="0.3">
      <c r="A5" s="8"/>
      <c r="B5" s="8"/>
      <c r="C5" s="43" t="s">
        <v>34</v>
      </c>
      <c r="D5" s="99"/>
      <c r="E5" s="14">
        <v>2904</v>
      </c>
      <c r="F5" s="1">
        <v>0</v>
      </c>
      <c r="G5" s="44">
        <f t="shared" si="0"/>
        <v>0</v>
      </c>
    </row>
    <row r="6" spans="1:7" ht="16.5" x14ac:dyDescent="0.3">
      <c r="A6" s="8"/>
      <c r="B6" s="8"/>
      <c r="C6" s="43" t="s">
        <v>35</v>
      </c>
      <c r="D6" s="99"/>
      <c r="E6" s="14">
        <v>2904</v>
      </c>
      <c r="F6" s="1">
        <v>0</v>
      </c>
      <c r="G6" s="44">
        <f t="shared" si="0"/>
        <v>0</v>
      </c>
    </row>
    <row r="7" spans="1:7" ht="16.5" x14ac:dyDescent="0.3">
      <c r="A7" s="8"/>
      <c r="B7" s="8"/>
      <c r="C7" s="43" t="s">
        <v>36</v>
      </c>
      <c r="D7" s="99"/>
      <c r="E7" s="14">
        <v>2904</v>
      </c>
      <c r="F7" s="1">
        <v>0</v>
      </c>
      <c r="G7" s="44">
        <f t="shared" si="0"/>
        <v>0</v>
      </c>
    </row>
    <row r="8" spans="1:7" ht="16.5" x14ac:dyDescent="0.3">
      <c r="A8" s="8"/>
      <c r="B8" s="8"/>
      <c r="C8" s="43" t="s">
        <v>37</v>
      </c>
      <c r="D8" s="99"/>
      <c r="E8" s="14">
        <v>2904</v>
      </c>
      <c r="F8" s="1">
        <v>0</v>
      </c>
      <c r="G8" s="44">
        <f t="shared" si="0"/>
        <v>0</v>
      </c>
    </row>
    <row r="9" spans="1:7" ht="16.5" x14ac:dyDescent="0.3">
      <c r="A9" s="8"/>
      <c r="B9" s="8"/>
      <c r="C9" s="43" t="s">
        <v>38</v>
      </c>
      <c r="D9" s="99"/>
      <c r="E9" s="14">
        <v>2904</v>
      </c>
      <c r="F9" s="1">
        <v>0</v>
      </c>
      <c r="G9" s="44">
        <f t="shared" si="0"/>
        <v>0</v>
      </c>
    </row>
    <row r="10" spans="1:7" ht="16.5" x14ac:dyDescent="0.3">
      <c r="A10" s="8"/>
      <c r="B10" s="8"/>
      <c r="C10" s="43" t="s">
        <v>39</v>
      </c>
      <c r="D10" s="99"/>
      <c r="E10" s="14">
        <v>2904</v>
      </c>
      <c r="F10" s="1">
        <v>0</v>
      </c>
      <c r="G10" s="44">
        <f t="shared" si="0"/>
        <v>0</v>
      </c>
    </row>
    <row r="11" spans="1:7" ht="16.5" x14ac:dyDescent="0.3">
      <c r="A11" s="8"/>
      <c r="B11" s="8"/>
      <c r="C11" s="43" t="s">
        <v>0</v>
      </c>
      <c r="D11" s="99"/>
      <c r="E11" s="14">
        <v>2904</v>
      </c>
      <c r="F11" s="1">
        <v>0</v>
      </c>
      <c r="G11" s="44">
        <f t="shared" si="0"/>
        <v>0</v>
      </c>
    </row>
    <row r="12" spans="1:7" ht="16.5" x14ac:dyDescent="0.3">
      <c r="A12" s="8"/>
      <c r="B12" s="8"/>
      <c r="C12" s="45" t="s">
        <v>30</v>
      </c>
      <c r="D12" s="99"/>
      <c r="E12" s="14"/>
      <c r="F12" s="15"/>
      <c r="G12" s="44"/>
    </row>
    <row r="13" spans="1:7" ht="16.5" x14ac:dyDescent="0.3">
      <c r="A13" s="8"/>
      <c r="B13" s="8"/>
      <c r="C13" s="43" t="s">
        <v>50</v>
      </c>
      <c r="D13" s="99"/>
      <c r="E13" s="14">
        <v>704</v>
      </c>
      <c r="F13" s="1">
        <v>0</v>
      </c>
      <c r="G13" s="44">
        <f t="shared" si="0"/>
        <v>0</v>
      </c>
    </row>
    <row r="14" spans="1:7" ht="16.5" x14ac:dyDescent="0.3">
      <c r="A14" s="8"/>
      <c r="B14" s="8"/>
      <c r="C14" s="43" t="s">
        <v>51</v>
      </c>
      <c r="D14" s="99"/>
      <c r="E14" s="14">
        <v>704</v>
      </c>
      <c r="F14" s="1">
        <v>0</v>
      </c>
      <c r="G14" s="44">
        <f t="shared" si="0"/>
        <v>0</v>
      </c>
    </row>
    <row r="15" spans="1:7" ht="16.5" x14ac:dyDescent="0.3">
      <c r="A15" s="8"/>
      <c r="B15" s="8"/>
      <c r="C15" s="43" t="s">
        <v>52</v>
      </c>
      <c r="D15" s="99"/>
      <c r="E15" s="14">
        <v>704</v>
      </c>
      <c r="F15" s="1">
        <v>0</v>
      </c>
      <c r="G15" s="44">
        <f t="shared" si="0"/>
        <v>0</v>
      </c>
    </row>
    <row r="16" spans="1:7" ht="16.5" x14ac:dyDescent="0.3">
      <c r="A16" s="8"/>
      <c r="B16" s="8"/>
      <c r="C16" s="43" t="s">
        <v>53</v>
      </c>
      <c r="D16" s="99"/>
      <c r="E16" s="14">
        <v>704</v>
      </c>
      <c r="F16" s="1">
        <v>0</v>
      </c>
      <c r="G16" s="44">
        <f t="shared" si="0"/>
        <v>0</v>
      </c>
    </row>
    <row r="17" spans="1:13" ht="16.5" x14ac:dyDescent="0.3">
      <c r="A17" s="8"/>
      <c r="B17" s="8"/>
      <c r="C17" s="43" t="s">
        <v>54</v>
      </c>
      <c r="D17" s="99"/>
      <c r="E17" s="14">
        <v>704</v>
      </c>
      <c r="F17" s="1">
        <v>0</v>
      </c>
      <c r="G17" s="44">
        <f t="shared" si="0"/>
        <v>0</v>
      </c>
    </row>
    <row r="18" spans="1:13" ht="16.5" x14ac:dyDescent="0.3">
      <c r="A18" s="8"/>
      <c r="B18" s="8"/>
      <c r="C18" s="43" t="s">
        <v>55</v>
      </c>
      <c r="D18" s="99"/>
      <c r="E18" s="14">
        <v>704</v>
      </c>
      <c r="F18" s="1">
        <v>0</v>
      </c>
      <c r="G18" s="44">
        <f t="shared" si="0"/>
        <v>0</v>
      </c>
    </row>
    <row r="19" spans="1:13" ht="16.5" x14ac:dyDescent="0.3">
      <c r="A19" s="8"/>
      <c r="B19" s="8"/>
      <c r="C19" s="43" t="s">
        <v>56</v>
      </c>
      <c r="D19" s="99"/>
      <c r="E19" s="14">
        <v>704</v>
      </c>
      <c r="F19" s="1">
        <v>0</v>
      </c>
      <c r="G19" s="44">
        <f t="shared" si="0"/>
        <v>0</v>
      </c>
    </row>
    <row r="20" spans="1:13" ht="16.5" x14ac:dyDescent="0.3">
      <c r="A20" s="8"/>
      <c r="B20" s="8"/>
      <c r="C20" s="43" t="s">
        <v>57</v>
      </c>
      <c r="D20" s="99"/>
      <c r="E20" s="14">
        <v>704</v>
      </c>
      <c r="F20" s="1">
        <v>0</v>
      </c>
      <c r="G20" s="44">
        <f t="shared" si="0"/>
        <v>0</v>
      </c>
    </row>
    <row r="21" spans="1:13" ht="16.5" x14ac:dyDescent="0.3">
      <c r="A21" s="8"/>
      <c r="B21" s="8"/>
      <c r="C21" s="43" t="s">
        <v>58</v>
      </c>
      <c r="D21" s="99"/>
      <c r="E21" s="14">
        <v>704</v>
      </c>
      <c r="F21" s="1">
        <v>0</v>
      </c>
      <c r="G21" s="44">
        <f t="shared" si="0"/>
        <v>0</v>
      </c>
    </row>
    <row r="22" spans="1:13" ht="16.5" x14ac:dyDescent="0.3">
      <c r="A22" s="8"/>
      <c r="B22" s="8"/>
      <c r="C22" s="43" t="s">
        <v>59</v>
      </c>
      <c r="D22" s="99"/>
      <c r="E22" s="14">
        <v>704</v>
      </c>
      <c r="F22" s="1">
        <v>0</v>
      </c>
      <c r="G22" s="44">
        <f t="shared" si="0"/>
        <v>0</v>
      </c>
    </row>
    <row r="23" spans="1:13" ht="16.5" x14ac:dyDescent="0.3">
      <c r="A23" s="8"/>
      <c r="B23" s="8"/>
      <c r="C23" s="43" t="s">
        <v>60</v>
      </c>
      <c r="D23" s="99"/>
      <c r="E23" s="14">
        <v>704</v>
      </c>
      <c r="F23" s="1">
        <v>0</v>
      </c>
      <c r="G23" s="44">
        <f t="shared" si="0"/>
        <v>0</v>
      </c>
    </row>
    <row r="24" spans="1:13" ht="16.5" x14ac:dyDescent="0.3">
      <c r="A24" s="8"/>
      <c r="B24" s="8"/>
      <c r="C24" s="43" t="s">
        <v>61</v>
      </c>
      <c r="D24" s="99"/>
      <c r="E24" s="14">
        <v>704</v>
      </c>
      <c r="F24" s="1">
        <v>0</v>
      </c>
      <c r="G24" s="44">
        <f t="shared" si="0"/>
        <v>0</v>
      </c>
      <c r="M24" s="16"/>
    </row>
    <row r="25" spans="1:13" ht="16.5" x14ac:dyDescent="0.3">
      <c r="A25" s="8"/>
      <c r="B25" s="8"/>
      <c r="C25" s="43" t="s">
        <v>62</v>
      </c>
      <c r="D25" s="99"/>
      <c r="E25" s="14">
        <v>704</v>
      </c>
      <c r="F25" s="1">
        <v>0</v>
      </c>
      <c r="G25" s="44">
        <f t="shared" si="0"/>
        <v>0</v>
      </c>
    </row>
    <row r="26" spans="1:13" ht="16.5" x14ac:dyDescent="0.3">
      <c r="A26" s="8"/>
      <c r="B26" s="8"/>
      <c r="C26" s="43" t="s">
        <v>63</v>
      </c>
      <c r="D26" s="99"/>
      <c r="E26" s="14">
        <v>704</v>
      </c>
      <c r="F26" s="1">
        <v>0</v>
      </c>
      <c r="G26" s="44">
        <f t="shared" si="0"/>
        <v>0</v>
      </c>
    </row>
    <row r="27" spans="1:13" ht="16.5" x14ac:dyDescent="0.3">
      <c r="A27" s="8"/>
      <c r="B27" s="8"/>
      <c r="C27" s="43" t="s">
        <v>64</v>
      </c>
      <c r="D27" s="99"/>
      <c r="E27" s="14">
        <v>704</v>
      </c>
      <c r="F27" s="1">
        <v>0</v>
      </c>
      <c r="G27" s="44">
        <f t="shared" si="0"/>
        <v>0</v>
      </c>
    </row>
    <row r="28" spans="1:13" ht="16.5" x14ac:dyDescent="0.3">
      <c r="A28" s="8"/>
      <c r="B28" s="8"/>
      <c r="C28" s="43" t="s">
        <v>65</v>
      </c>
      <c r="D28" s="99"/>
      <c r="E28" s="14">
        <v>704</v>
      </c>
      <c r="F28" s="1">
        <v>0</v>
      </c>
      <c r="G28" s="44">
        <f t="shared" si="0"/>
        <v>0</v>
      </c>
    </row>
    <row r="29" spans="1:13" ht="16.5" x14ac:dyDescent="0.3">
      <c r="A29" s="8"/>
      <c r="B29" s="8"/>
      <c r="C29" s="43" t="s">
        <v>1</v>
      </c>
      <c r="D29" s="99"/>
      <c r="E29" s="14">
        <v>704</v>
      </c>
      <c r="F29" s="1">
        <v>0</v>
      </c>
      <c r="G29" s="44">
        <f t="shared" si="0"/>
        <v>0</v>
      </c>
    </row>
    <row r="30" spans="1:13" ht="16.5" x14ac:dyDescent="0.3">
      <c r="A30" s="8"/>
      <c r="B30" s="8"/>
      <c r="C30" s="43" t="s">
        <v>2</v>
      </c>
      <c r="D30" s="99"/>
      <c r="E30" s="14">
        <v>704</v>
      </c>
      <c r="F30" s="1">
        <v>0</v>
      </c>
      <c r="G30" s="44">
        <f t="shared" si="0"/>
        <v>0</v>
      </c>
    </row>
    <row r="31" spans="1:13" ht="16.5" x14ac:dyDescent="0.3">
      <c r="A31" s="8"/>
      <c r="B31" s="8"/>
      <c r="C31" s="43" t="s">
        <v>3</v>
      </c>
      <c r="D31" s="99"/>
      <c r="E31" s="14">
        <v>704</v>
      </c>
      <c r="F31" s="1">
        <v>0</v>
      </c>
      <c r="G31" s="44">
        <f t="shared" si="0"/>
        <v>0</v>
      </c>
    </row>
    <row r="32" spans="1:13" ht="16.5" x14ac:dyDescent="0.3">
      <c r="A32" s="8"/>
      <c r="B32" s="8"/>
      <c r="C32" s="43" t="s">
        <v>40</v>
      </c>
      <c r="D32" s="99"/>
      <c r="E32" s="14">
        <v>704</v>
      </c>
      <c r="F32" s="1">
        <v>0</v>
      </c>
      <c r="G32" s="44">
        <f t="shared" si="0"/>
        <v>0</v>
      </c>
    </row>
    <row r="33" spans="1:7" ht="21.75" customHeight="1" x14ac:dyDescent="0.3">
      <c r="A33" s="8"/>
      <c r="B33" s="8"/>
      <c r="C33" s="46" t="s">
        <v>43</v>
      </c>
      <c r="D33" s="99"/>
      <c r="E33" s="14"/>
      <c r="F33" s="15"/>
      <c r="G33" s="44"/>
    </row>
    <row r="34" spans="1:7" ht="16.5" x14ac:dyDescent="0.3">
      <c r="A34" s="8"/>
      <c r="B34" s="8"/>
      <c r="C34" s="47" t="s">
        <v>0</v>
      </c>
      <c r="D34" s="99"/>
      <c r="E34" s="14">
        <v>704</v>
      </c>
      <c r="F34" s="1">
        <v>0</v>
      </c>
      <c r="G34" s="44">
        <f t="shared" si="0"/>
        <v>0</v>
      </c>
    </row>
    <row r="35" spans="1:7" ht="16.5" x14ac:dyDescent="0.3">
      <c r="A35" s="8"/>
      <c r="B35" s="8"/>
      <c r="C35" s="47" t="s">
        <v>48</v>
      </c>
      <c r="D35" s="99"/>
      <c r="E35" s="14">
        <v>704</v>
      </c>
      <c r="F35" s="1">
        <v>0</v>
      </c>
      <c r="G35" s="44">
        <f t="shared" si="0"/>
        <v>0</v>
      </c>
    </row>
    <row r="36" spans="1:7" ht="16.5" x14ac:dyDescent="0.3">
      <c r="A36" s="8"/>
      <c r="B36" s="8"/>
      <c r="C36" s="47" t="s">
        <v>6</v>
      </c>
      <c r="D36" s="99"/>
      <c r="E36" s="14">
        <v>704</v>
      </c>
      <c r="F36" s="1">
        <v>0</v>
      </c>
      <c r="G36" s="44">
        <f t="shared" si="0"/>
        <v>0</v>
      </c>
    </row>
    <row r="37" spans="1:7" ht="16.5" x14ac:dyDescent="0.3">
      <c r="A37" s="8"/>
      <c r="B37" s="8"/>
      <c r="C37" s="47" t="s">
        <v>41</v>
      </c>
      <c r="D37" s="99"/>
      <c r="E37" s="14">
        <v>704</v>
      </c>
      <c r="F37" s="1">
        <v>0</v>
      </c>
      <c r="G37" s="44">
        <f t="shared" si="0"/>
        <v>0</v>
      </c>
    </row>
    <row r="38" spans="1:7" ht="16.5" x14ac:dyDescent="0.3">
      <c r="A38" s="8"/>
      <c r="B38" s="8"/>
      <c r="C38" s="47" t="s">
        <v>42</v>
      </c>
      <c r="D38" s="99"/>
      <c r="E38" s="14">
        <v>704</v>
      </c>
      <c r="F38" s="1">
        <v>0</v>
      </c>
      <c r="G38" s="44">
        <f t="shared" si="0"/>
        <v>0</v>
      </c>
    </row>
    <row r="39" spans="1:7" ht="17.25" thickBot="1" x14ac:dyDescent="0.35">
      <c r="A39" s="8"/>
      <c r="B39" s="8"/>
      <c r="C39" s="48" t="s">
        <v>31</v>
      </c>
      <c r="D39" s="100"/>
      <c r="E39" s="14">
        <v>704</v>
      </c>
      <c r="F39" s="2">
        <v>0</v>
      </c>
      <c r="G39" s="41">
        <f t="shared" si="0"/>
        <v>0</v>
      </c>
    </row>
    <row r="40" spans="1:7" ht="29.25" customHeight="1" thickBot="1" x14ac:dyDescent="0.35">
      <c r="A40" s="8"/>
      <c r="B40" s="8"/>
      <c r="C40" s="96" t="s">
        <v>11</v>
      </c>
      <c r="D40" s="97"/>
      <c r="E40" s="97"/>
      <c r="F40" s="97"/>
      <c r="G40" s="26">
        <f>SUM(G4:G39)</f>
        <v>0</v>
      </c>
    </row>
    <row r="41" spans="1:7" ht="17.25" thickBot="1" x14ac:dyDescent="0.35">
      <c r="A41" s="8"/>
      <c r="B41" s="8"/>
      <c r="C41" s="101"/>
      <c r="D41" s="102"/>
      <c r="E41" s="102"/>
      <c r="F41" s="102"/>
      <c r="G41" s="103"/>
    </row>
    <row r="42" spans="1:7" ht="32.25" customHeight="1" thickBot="1" x14ac:dyDescent="0.35">
      <c r="A42" s="8"/>
      <c r="B42" s="8"/>
      <c r="C42" s="10" t="s">
        <v>5</v>
      </c>
      <c r="D42" s="11" t="s">
        <v>7</v>
      </c>
      <c r="E42" s="11" t="s">
        <v>82</v>
      </c>
      <c r="F42" s="11" t="s">
        <v>8</v>
      </c>
      <c r="G42" s="11" t="s">
        <v>83</v>
      </c>
    </row>
    <row r="43" spans="1:7" ht="21.75" customHeight="1" x14ac:dyDescent="0.3">
      <c r="A43" s="8"/>
      <c r="B43" s="8"/>
      <c r="C43" s="42" t="s">
        <v>29</v>
      </c>
      <c r="D43" s="98" t="s">
        <v>21</v>
      </c>
      <c r="E43" s="93"/>
      <c r="F43" s="94"/>
      <c r="G43" s="95"/>
    </row>
    <row r="44" spans="1:7" ht="16.5" x14ac:dyDescent="0.3">
      <c r="A44" s="8"/>
      <c r="B44" s="8"/>
      <c r="C44" s="43" t="s">
        <v>33</v>
      </c>
      <c r="D44" s="99"/>
      <c r="E44" s="14">
        <v>2904</v>
      </c>
      <c r="F44" s="1">
        <v>0</v>
      </c>
      <c r="G44" s="44">
        <f t="shared" ref="G44:G79" si="1">E44*F44</f>
        <v>0</v>
      </c>
    </row>
    <row r="45" spans="1:7" ht="16.5" x14ac:dyDescent="0.3">
      <c r="A45" s="8"/>
      <c r="B45" s="8"/>
      <c r="C45" s="43" t="s">
        <v>34</v>
      </c>
      <c r="D45" s="99"/>
      <c r="E45" s="14">
        <v>2904</v>
      </c>
      <c r="F45" s="1">
        <v>0</v>
      </c>
      <c r="G45" s="44">
        <f t="shared" si="1"/>
        <v>0</v>
      </c>
    </row>
    <row r="46" spans="1:7" ht="16.5" x14ac:dyDescent="0.3">
      <c r="A46" s="8"/>
      <c r="B46" s="8"/>
      <c r="C46" s="43" t="s">
        <v>35</v>
      </c>
      <c r="D46" s="99"/>
      <c r="E46" s="14">
        <v>2904</v>
      </c>
      <c r="F46" s="1">
        <v>0</v>
      </c>
      <c r="G46" s="44">
        <f t="shared" si="1"/>
        <v>0</v>
      </c>
    </row>
    <row r="47" spans="1:7" ht="16.5" x14ac:dyDescent="0.3">
      <c r="A47" s="8"/>
      <c r="B47" s="8"/>
      <c r="C47" s="43" t="s">
        <v>36</v>
      </c>
      <c r="D47" s="99"/>
      <c r="E47" s="14">
        <v>2904</v>
      </c>
      <c r="F47" s="1">
        <v>0</v>
      </c>
      <c r="G47" s="44">
        <f t="shared" si="1"/>
        <v>0</v>
      </c>
    </row>
    <row r="48" spans="1:7" ht="16.5" x14ac:dyDescent="0.3">
      <c r="A48" s="8"/>
      <c r="B48" s="8"/>
      <c r="C48" s="43" t="s">
        <v>37</v>
      </c>
      <c r="D48" s="99"/>
      <c r="E48" s="14">
        <v>2904</v>
      </c>
      <c r="F48" s="1">
        <v>0</v>
      </c>
      <c r="G48" s="44">
        <f t="shared" si="1"/>
        <v>0</v>
      </c>
    </row>
    <row r="49" spans="1:7" ht="16.5" x14ac:dyDescent="0.3">
      <c r="A49" s="8"/>
      <c r="B49" s="8"/>
      <c r="C49" s="43" t="s">
        <v>38</v>
      </c>
      <c r="D49" s="99"/>
      <c r="E49" s="14">
        <v>2904</v>
      </c>
      <c r="F49" s="1">
        <v>0</v>
      </c>
      <c r="G49" s="44">
        <f t="shared" si="1"/>
        <v>0</v>
      </c>
    </row>
    <row r="50" spans="1:7" ht="16.5" x14ac:dyDescent="0.3">
      <c r="A50" s="8"/>
      <c r="B50" s="8"/>
      <c r="C50" s="43" t="s">
        <v>39</v>
      </c>
      <c r="D50" s="99"/>
      <c r="E50" s="14">
        <v>2904</v>
      </c>
      <c r="F50" s="1">
        <v>0</v>
      </c>
      <c r="G50" s="44">
        <f t="shared" si="1"/>
        <v>0</v>
      </c>
    </row>
    <row r="51" spans="1:7" ht="16.5" x14ac:dyDescent="0.3">
      <c r="A51" s="8"/>
      <c r="B51" s="8"/>
      <c r="C51" s="43" t="s">
        <v>0</v>
      </c>
      <c r="D51" s="99"/>
      <c r="E51" s="14">
        <v>2904</v>
      </c>
      <c r="F51" s="1">
        <v>0</v>
      </c>
      <c r="G51" s="44">
        <f t="shared" si="1"/>
        <v>0</v>
      </c>
    </row>
    <row r="52" spans="1:7" ht="16.5" x14ac:dyDescent="0.3">
      <c r="A52" s="8"/>
      <c r="B52" s="8"/>
      <c r="C52" s="45" t="s">
        <v>30</v>
      </c>
      <c r="D52" s="99"/>
      <c r="E52" s="14"/>
      <c r="F52" s="15"/>
      <c r="G52" s="44"/>
    </row>
    <row r="53" spans="1:7" ht="16.5" x14ac:dyDescent="0.3">
      <c r="A53" s="8"/>
      <c r="B53" s="8"/>
      <c r="C53" s="43" t="s">
        <v>50</v>
      </c>
      <c r="D53" s="99"/>
      <c r="E53" s="14">
        <v>704</v>
      </c>
      <c r="F53" s="1">
        <v>0</v>
      </c>
      <c r="G53" s="44">
        <f t="shared" si="1"/>
        <v>0</v>
      </c>
    </row>
    <row r="54" spans="1:7" ht="16.5" x14ac:dyDescent="0.3">
      <c r="A54" s="8"/>
      <c r="B54" s="8"/>
      <c r="C54" s="43" t="s">
        <v>51</v>
      </c>
      <c r="D54" s="99"/>
      <c r="E54" s="14">
        <v>704</v>
      </c>
      <c r="F54" s="1">
        <v>0</v>
      </c>
      <c r="G54" s="44">
        <f t="shared" si="1"/>
        <v>0</v>
      </c>
    </row>
    <row r="55" spans="1:7" ht="16.5" x14ac:dyDescent="0.3">
      <c r="A55" s="8"/>
      <c r="B55" s="8"/>
      <c r="C55" s="43" t="s">
        <v>52</v>
      </c>
      <c r="D55" s="99"/>
      <c r="E55" s="14">
        <v>704</v>
      </c>
      <c r="F55" s="1">
        <v>0</v>
      </c>
      <c r="G55" s="44">
        <f t="shared" si="1"/>
        <v>0</v>
      </c>
    </row>
    <row r="56" spans="1:7" ht="16.5" x14ac:dyDescent="0.3">
      <c r="A56" s="8"/>
      <c r="B56" s="8"/>
      <c r="C56" s="43" t="s">
        <v>53</v>
      </c>
      <c r="D56" s="99"/>
      <c r="E56" s="14">
        <v>704</v>
      </c>
      <c r="F56" s="1">
        <v>0</v>
      </c>
      <c r="G56" s="44">
        <f t="shared" si="1"/>
        <v>0</v>
      </c>
    </row>
    <row r="57" spans="1:7" ht="16.5" x14ac:dyDescent="0.3">
      <c r="A57" s="8"/>
      <c r="B57" s="8"/>
      <c r="C57" s="43" t="s">
        <v>54</v>
      </c>
      <c r="D57" s="99"/>
      <c r="E57" s="14">
        <v>704</v>
      </c>
      <c r="F57" s="1">
        <v>0</v>
      </c>
      <c r="G57" s="44">
        <f t="shared" si="1"/>
        <v>0</v>
      </c>
    </row>
    <row r="58" spans="1:7" ht="16.5" x14ac:dyDescent="0.3">
      <c r="A58" s="8"/>
      <c r="B58" s="8"/>
      <c r="C58" s="43" t="s">
        <v>55</v>
      </c>
      <c r="D58" s="99"/>
      <c r="E58" s="14">
        <v>704</v>
      </c>
      <c r="F58" s="1">
        <v>0</v>
      </c>
      <c r="G58" s="44">
        <f t="shared" si="1"/>
        <v>0</v>
      </c>
    </row>
    <row r="59" spans="1:7" ht="16.5" x14ac:dyDescent="0.3">
      <c r="A59" s="8"/>
      <c r="B59" s="8"/>
      <c r="C59" s="43" t="s">
        <v>56</v>
      </c>
      <c r="D59" s="99"/>
      <c r="E59" s="14">
        <v>704</v>
      </c>
      <c r="F59" s="1">
        <v>0</v>
      </c>
      <c r="G59" s="44">
        <f t="shared" si="1"/>
        <v>0</v>
      </c>
    </row>
    <row r="60" spans="1:7" ht="16.5" x14ac:dyDescent="0.3">
      <c r="A60" s="8"/>
      <c r="B60" s="8"/>
      <c r="C60" s="43" t="s">
        <v>57</v>
      </c>
      <c r="D60" s="99"/>
      <c r="E60" s="14">
        <v>704</v>
      </c>
      <c r="F60" s="1">
        <v>0</v>
      </c>
      <c r="G60" s="44">
        <f t="shared" si="1"/>
        <v>0</v>
      </c>
    </row>
    <row r="61" spans="1:7" ht="16.5" x14ac:dyDescent="0.3">
      <c r="A61" s="8"/>
      <c r="B61" s="8"/>
      <c r="C61" s="43" t="s">
        <v>58</v>
      </c>
      <c r="D61" s="99"/>
      <c r="E61" s="14">
        <v>704</v>
      </c>
      <c r="F61" s="1">
        <v>0</v>
      </c>
      <c r="G61" s="44">
        <f t="shared" si="1"/>
        <v>0</v>
      </c>
    </row>
    <row r="62" spans="1:7" ht="16.5" x14ac:dyDescent="0.3">
      <c r="A62" s="8"/>
      <c r="B62" s="8"/>
      <c r="C62" s="43" t="s">
        <v>59</v>
      </c>
      <c r="D62" s="99"/>
      <c r="E62" s="14">
        <v>704</v>
      </c>
      <c r="F62" s="1">
        <v>0</v>
      </c>
      <c r="G62" s="44">
        <f t="shared" si="1"/>
        <v>0</v>
      </c>
    </row>
    <row r="63" spans="1:7" ht="16.5" x14ac:dyDescent="0.3">
      <c r="A63" s="8"/>
      <c r="B63" s="8"/>
      <c r="C63" s="43" t="s">
        <v>60</v>
      </c>
      <c r="D63" s="99"/>
      <c r="E63" s="14">
        <v>704</v>
      </c>
      <c r="F63" s="1">
        <v>0</v>
      </c>
      <c r="G63" s="44">
        <f t="shared" si="1"/>
        <v>0</v>
      </c>
    </row>
    <row r="64" spans="1:7" ht="16.5" x14ac:dyDescent="0.3">
      <c r="A64" s="8"/>
      <c r="B64" s="8"/>
      <c r="C64" s="43" t="s">
        <v>61</v>
      </c>
      <c r="D64" s="99"/>
      <c r="E64" s="14">
        <v>704</v>
      </c>
      <c r="F64" s="1">
        <v>0</v>
      </c>
      <c r="G64" s="44">
        <f t="shared" si="1"/>
        <v>0</v>
      </c>
    </row>
    <row r="65" spans="1:7" ht="16.5" x14ac:dyDescent="0.3">
      <c r="A65" s="8"/>
      <c r="B65" s="8"/>
      <c r="C65" s="43" t="s">
        <v>62</v>
      </c>
      <c r="D65" s="99"/>
      <c r="E65" s="14">
        <v>704</v>
      </c>
      <c r="F65" s="1">
        <v>0</v>
      </c>
      <c r="G65" s="44">
        <f t="shared" si="1"/>
        <v>0</v>
      </c>
    </row>
    <row r="66" spans="1:7" ht="16.5" x14ac:dyDescent="0.3">
      <c r="A66" s="8"/>
      <c r="B66" s="8"/>
      <c r="C66" s="43" t="s">
        <v>63</v>
      </c>
      <c r="D66" s="99"/>
      <c r="E66" s="14">
        <v>704</v>
      </c>
      <c r="F66" s="1">
        <v>0</v>
      </c>
      <c r="G66" s="44">
        <f t="shared" si="1"/>
        <v>0</v>
      </c>
    </row>
    <row r="67" spans="1:7" ht="16.5" x14ac:dyDescent="0.3">
      <c r="A67" s="8"/>
      <c r="B67" s="8"/>
      <c r="C67" s="43" t="s">
        <v>64</v>
      </c>
      <c r="D67" s="99"/>
      <c r="E67" s="14">
        <v>704</v>
      </c>
      <c r="F67" s="1">
        <v>0</v>
      </c>
      <c r="G67" s="44">
        <f t="shared" si="1"/>
        <v>0</v>
      </c>
    </row>
    <row r="68" spans="1:7" ht="16.5" x14ac:dyDescent="0.3">
      <c r="A68" s="8"/>
      <c r="B68" s="8"/>
      <c r="C68" s="43" t="s">
        <v>65</v>
      </c>
      <c r="D68" s="99"/>
      <c r="E68" s="14">
        <v>704</v>
      </c>
      <c r="F68" s="1">
        <v>0</v>
      </c>
      <c r="G68" s="44">
        <f t="shared" si="1"/>
        <v>0</v>
      </c>
    </row>
    <row r="69" spans="1:7" ht="16.5" x14ac:dyDescent="0.3">
      <c r="A69" s="8"/>
      <c r="B69" s="8"/>
      <c r="C69" s="43" t="s">
        <v>1</v>
      </c>
      <c r="D69" s="99"/>
      <c r="E69" s="14">
        <v>704</v>
      </c>
      <c r="F69" s="1">
        <v>0</v>
      </c>
      <c r="G69" s="44">
        <f t="shared" si="1"/>
        <v>0</v>
      </c>
    </row>
    <row r="70" spans="1:7" ht="16.5" x14ac:dyDescent="0.3">
      <c r="A70" s="8"/>
      <c r="B70" s="8"/>
      <c r="C70" s="43" t="s">
        <v>2</v>
      </c>
      <c r="D70" s="99"/>
      <c r="E70" s="14">
        <v>704</v>
      </c>
      <c r="F70" s="1">
        <v>0</v>
      </c>
      <c r="G70" s="44">
        <f t="shared" si="1"/>
        <v>0</v>
      </c>
    </row>
    <row r="71" spans="1:7" ht="16.5" x14ac:dyDescent="0.3">
      <c r="A71" s="8"/>
      <c r="B71" s="8"/>
      <c r="C71" s="43" t="s">
        <v>3</v>
      </c>
      <c r="D71" s="99"/>
      <c r="E71" s="14">
        <v>704</v>
      </c>
      <c r="F71" s="1">
        <v>0</v>
      </c>
      <c r="G71" s="44">
        <f t="shared" si="1"/>
        <v>0</v>
      </c>
    </row>
    <row r="72" spans="1:7" ht="16.5" x14ac:dyDescent="0.3">
      <c r="A72" s="8"/>
      <c r="B72" s="8"/>
      <c r="C72" s="43" t="s">
        <v>40</v>
      </c>
      <c r="D72" s="99"/>
      <c r="E72" s="14">
        <v>704</v>
      </c>
      <c r="F72" s="1">
        <v>0</v>
      </c>
      <c r="G72" s="44">
        <f t="shared" si="1"/>
        <v>0</v>
      </c>
    </row>
    <row r="73" spans="1:7" ht="21" customHeight="1" x14ac:dyDescent="0.3">
      <c r="A73" s="8"/>
      <c r="B73" s="8"/>
      <c r="C73" s="46" t="s">
        <v>43</v>
      </c>
      <c r="D73" s="99"/>
      <c r="E73" s="14"/>
      <c r="F73" s="15"/>
      <c r="G73" s="44"/>
    </row>
    <row r="74" spans="1:7" ht="16.5" x14ac:dyDescent="0.3">
      <c r="A74" s="8"/>
      <c r="B74" s="8"/>
      <c r="C74" s="47" t="s">
        <v>0</v>
      </c>
      <c r="D74" s="99"/>
      <c r="E74" s="14">
        <v>704</v>
      </c>
      <c r="F74" s="1">
        <v>0</v>
      </c>
      <c r="G74" s="44">
        <f t="shared" si="1"/>
        <v>0</v>
      </c>
    </row>
    <row r="75" spans="1:7" ht="16.5" x14ac:dyDescent="0.3">
      <c r="A75" s="8"/>
      <c r="B75" s="8"/>
      <c r="C75" s="47" t="s">
        <v>48</v>
      </c>
      <c r="D75" s="99"/>
      <c r="E75" s="14">
        <v>704</v>
      </c>
      <c r="F75" s="1">
        <v>0</v>
      </c>
      <c r="G75" s="44">
        <f t="shared" si="1"/>
        <v>0</v>
      </c>
    </row>
    <row r="76" spans="1:7" ht="16.5" x14ac:dyDescent="0.3">
      <c r="A76" s="8"/>
      <c r="B76" s="8"/>
      <c r="C76" s="47" t="s">
        <v>6</v>
      </c>
      <c r="D76" s="99"/>
      <c r="E76" s="14">
        <v>704</v>
      </c>
      <c r="F76" s="1">
        <v>0</v>
      </c>
      <c r="G76" s="44">
        <f t="shared" si="1"/>
        <v>0</v>
      </c>
    </row>
    <row r="77" spans="1:7" ht="16.5" x14ac:dyDescent="0.3">
      <c r="A77" s="8"/>
      <c r="B77" s="8"/>
      <c r="C77" s="47" t="s">
        <v>41</v>
      </c>
      <c r="D77" s="99"/>
      <c r="E77" s="14">
        <v>704</v>
      </c>
      <c r="F77" s="1">
        <v>0</v>
      </c>
      <c r="G77" s="44">
        <f t="shared" si="1"/>
        <v>0</v>
      </c>
    </row>
    <row r="78" spans="1:7" ht="16.5" x14ac:dyDescent="0.3">
      <c r="A78" s="8"/>
      <c r="B78" s="8"/>
      <c r="C78" s="47" t="s">
        <v>42</v>
      </c>
      <c r="D78" s="99"/>
      <c r="E78" s="14">
        <v>704</v>
      </c>
      <c r="F78" s="1">
        <v>0</v>
      </c>
      <c r="G78" s="44">
        <f t="shared" si="1"/>
        <v>0</v>
      </c>
    </row>
    <row r="79" spans="1:7" ht="17.25" thickBot="1" x14ac:dyDescent="0.35">
      <c r="A79" s="8"/>
      <c r="B79" s="8"/>
      <c r="C79" s="48" t="s">
        <v>31</v>
      </c>
      <c r="D79" s="100"/>
      <c r="E79" s="14">
        <v>704</v>
      </c>
      <c r="F79" s="2">
        <v>0</v>
      </c>
      <c r="G79" s="41">
        <f t="shared" si="1"/>
        <v>0</v>
      </c>
    </row>
    <row r="80" spans="1:7" ht="30" customHeight="1" thickBot="1" x14ac:dyDescent="0.35">
      <c r="A80" s="8"/>
      <c r="B80" s="8"/>
      <c r="C80" s="96" t="s">
        <v>10</v>
      </c>
      <c r="D80" s="97"/>
      <c r="E80" s="97"/>
      <c r="F80" s="97"/>
      <c r="G80" s="27">
        <f>SUM(G44:G79)</f>
        <v>0</v>
      </c>
    </row>
    <row r="81" spans="1:7" ht="17.25" thickBot="1" x14ac:dyDescent="0.35">
      <c r="A81" s="8"/>
      <c r="B81" s="8"/>
      <c r="C81" s="104"/>
      <c r="D81" s="105"/>
      <c r="E81" s="105"/>
      <c r="F81" s="105"/>
      <c r="G81" s="106"/>
    </row>
    <row r="82" spans="1:7" ht="30" customHeight="1" thickBot="1" x14ac:dyDescent="0.35">
      <c r="A82" s="8"/>
      <c r="B82" s="8"/>
      <c r="C82" s="10" t="s">
        <v>9</v>
      </c>
      <c r="D82" s="11" t="s">
        <v>7</v>
      </c>
      <c r="E82" s="11" t="s">
        <v>82</v>
      </c>
      <c r="F82" s="11" t="s">
        <v>8</v>
      </c>
      <c r="G82" s="11" t="s">
        <v>83</v>
      </c>
    </row>
    <row r="83" spans="1:7" ht="24" customHeight="1" x14ac:dyDescent="0.3">
      <c r="A83" s="8"/>
      <c r="B83" s="8"/>
      <c r="C83" s="42" t="s">
        <v>30</v>
      </c>
      <c r="D83" s="17"/>
      <c r="E83" s="13"/>
      <c r="F83" s="18"/>
      <c r="G83" s="49"/>
    </row>
    <row r="84" spans="1:7" ht="16.5" x14ac:dyDescent="0.3">
      <c r="A84" s="8"/>
      <c r="B84" s="8"/>
      <c r="C84" s="43" t="s">
        <v>55</v>
      </c>
      <c r="D84" s="99" t="s">
        <v>23</v>
      </c>
      <c r="E84" s="14">
        <v>704</v>
      </c>
      <c r="F84" s="1">
        <v>0</v>
      </c>
      <c r="G84" s="44">
        <f t="shared" ref="G84:G94" si="2">E84*F84</f>
        <v>0</v>
      </c>
    </row>
    <row r="85" spans="1:7" ht="16.5" x14ac:dyDescent="0.3">
      <c r="A85" s="8"/>
      <c r="B85" s="8"/>
      <c r="C85" s="43" t="s">
        <v>56</v>
      </c>
      <c r="D85" s="99"/>
      <c r="E85" s="14">
        <v>704</v>
      </c>
      <c r="F85" s="1">
        <v>0</v>
      </c>
      <c r="G85" s="44">
        <f t="shared" si="2"/>
        <v>0</v>
      </c>
    </row>
    <row r="86" spans="1:7" ht="16.5" x14ac:dyDescent="0.3">
      <c r="A86" s="8"/>
      <c r="B86" s="8"/>
      <c r="C86" s="43" t="s">
        <v>64</v>
      </c>
      <c r="D86" s="99"/>
      <c r="E86" s="14">
        <v>704</v>
      </c>
      <c r="F86" s="1">
        <v>0</v>
      </c>
      <c r="G86" s="44">
        <f t="shared" si="2"/>
        <v>0</v>
      </c>
    </row>
    <row r="87" spans="1:7" ht="16.5" x14ac:dyDescent="0.3">
      <c r="A87" s="8"/>
      <c r="B87" s="8"/>
      <c r="C87" s="43" t="s">
        <v>1</v>
      </c>
      <c r="D87" s="99"/>
      <c r="E87" s="14">
        <v>704</v>
      </c>
      <c r="F87" s="1">
        <v>0</v>
      </c>
      <c r="G87" s="44">
        <f t="shared" si="2"/>
        <v>0</v>
      </c>
    </row>
    <row r="88" spans="1:7" ht="21" customHeight="1" x14ac:dyDescent="0.3">
      <c r="A88" s="8"/>
      <c r="B88" s="8"/>
      <c r="C88" s="46" t="s">
        <v>43</v>
      </c>
      <c r="D88" s="99"/>
      <c r="E88" s="14"/>
      <c r="F88" s="15"/>
      <c r="G88" s="44"/>
    </row>
    <row r="89" spans="1:7" ht="16.5" x14ac:dyDescent="0.3">
      <c r="A89" s="8"/>
      <c r="B89" s="8"/>
      <c r="C89" s="47" t="s">
        <v>0</v>
      </c>
      <c r="D89" s="99"/>
      <c r="E89" s="14">
        <v>704</v>
      </c>
      <c r="F89" s="1">
        <v>0</v>
      </c>
      <c r="G89" s="44">
        <f t="shared" si="2"/>
        <v>0</v>
      </c>
    </row>
    <row r="90" spans="1:7" ht="16.5" x14ac:dyDescent="0.3">
      <c r="A90" s="8"/>
      <c r="B90" s="8"/>
      <c r="C90" s="47" t="s">
        <v>48</v>
      </c>
      <c r="D90" s="99"/>
      <c r="E90" s="14">
        <v>704</v>
      </c>
      <c r="F90" s="1">
        <v>0</v>
      </c>
      <c r="G90" s="44">
        <f t="shared" si="2"/>
        <v>0</v>
      </c>
    </row>
    <row r="91" spans="1:7" ht="16.5" x14ac:dyDescent="0.3">
      <c r="A91" s="8"/>
      <c r="B91" s="8"/>
      <c r="C91" s="47" t="s">
        <v>6</v>
      </c>
      <c r="D91" s="99"/>
      <c r="E91" s="14">
        <v>704</v>
      </c>
      <c r="F91" s="1">
        <v>0</v>
      </c>
      <c r="G91" s="44">
        <f t="shared" si="2"/>
        <v>0</v>
      </c>
    </row>
    <row r="92" spans="1:7" ht="16.5" x14ac:dyDescent="0.3">
      <c r="A92" s="8"/>
      <c r="B92" s="8"/>
      <c r="C92" s="47" t="s">
        <v>41</v>
      </c>
      <c r="D92" s="99"/>
      <c r="E92" s="14">
        <v>704</v>
      </c>
      <c r="F92" s="1">
        <v>0</v>
      </c>
      <c r="G92" s="44">
        <f t="shared" si="2"/>
        <v>0</v>
      </c>
    </row>
    <row r="93" spans="1:7" ht="16.5" x14ac:dyDescent="0.3">
      <c r="A93" s="8"/>
      <c r="B93" s="8"/>
      <c r="C93" s="47" t="s">
        <v>42</v>
      </c>
      <c r="D93" s="99"/>
      <c r="E93" s="14">
        <v>704</v>
      </c>
      <c r="F93" s="1">
        <v>0</v>
      </c>
      <c r="G93" s="44">
        <f t="shared" si="2"/>
        <v>0</v>
      </c>
    </row>
    <row r="94" spans="1:7" ht="17.25" thickBot="1" x14ac:dyDescent="0.35">
      <c r="A94" s="8"/>
      <c r="B94" s="8"/>
      <c r="C94" s="48" t="s">
        <v>31</v>
      </c>
      <c r="D94" s="100"/>
      <c r="E94" s="14">
        <v>704</v>
      </c>
      <c r="F94" s="2">
        <v>0</v>
      </c>
      <c r="G94" s="41">
        <f t="shared" si="2"/>
        <v>0</v>
      </c>
    </row>
    <row r="95" spans="1:7" ht="31.5" customHeight="1" thickBot="1" x14ac:dyDescent="0.35">
      <c r="A95" s="8"/>
      <c r="B95" s="8"/>
      <c r="C95" s="96" t="s">
        <v>12</v>
      </c>
      <c r="D95" s="97"/>
      <c r="E95" s="97"/>
      <c r="F95" s="97"/>
      <c r="G95" s="6">
        <f>SUM(G84:G94)</f>
        <v>0</v>
      </c>
    </row>
    <row r="96" spans="1:7" ht="17.25" thickBot="1" x14ac:dyDescent="0.35">
      <c r="A96" s="8"/>
      <c r="B96" s="8"/>
      <c r="C96" s="104"/>
      <c r="D96" s="105"/>
      <c r="E96" s="105"/>
      <c r="F96" s="105"/>
      <c r="G96" s="106"/>
    </row>
    <row r="97" spans="1:7" ht="29.25" customHeight="1" thickBot="1" x14ac:dyDescent="0.35">
      <c r="A97" s="8"/>
      <c r="B97" s="8"/>
      <c r="C97" s="10" t="s">
        <v>13</v>
      </c>
      <c r="D97" s="11" t="s">
        <v>7</v>
      </c>
      <c r="E97" s="11" t="s">
        <v>82</v>
      </c>
      <c r="F97" s="11" t="s">
        <v>8</v>
      </c>
      <c r="G97" s="11" t="s">
        <v>83</v>
      </c>
    </row>
    <row r="98" spans="1:7" ht="16.5" x14ac:dyDescent="0.3">
      <c r="A98" s="8"/>
      <c r="B98" s="8"/>
      <c r="C98" s="38" t="s">
        <v>0</v>
      </c>
      <c r="D98" s="98" t="s">
        <v>46</v>
      </c>
      <c r="E98" s="14">
        <v>704</v>
      </c>
      <c r="F98" s="3">
        <v>0</v>
      </c>
      <c r="G98" s="39">
        <f t="shared" ref="G98:G103" si="3">E98*F98</f>
        <v>0</v>
      </c>
    </row>
    <row r="99" spans="1:7" ht="16.5" x14ac:dyDescent="0.3">
      <c r="A99" s="8"/>
      <c r="B99" s="8"/>
      <c r="C99" s="43" t="s">
        <v>48</v>
      </c>
      <c r="D99" s="99"/>
      <c r="E99" s="14">
        <v>704</v>
      </c>
      <c r="F99" s="1">
        <v>0</v>
      </c>
      <c r="G99" s="44">
        <f t="shared" si="3"/>
        <v>0</v>
      </c>
    </row>
    <row r="100" spans="1:7" ht="16.5" x14ac:dyDescent="0.3">
      <c r="A100" s="8"/>
      <c r="B100" s="8"/>
      <c r="C100" s="43" t="s">
        <v>6</v>
      </c>
      <c r="D100" s="99"/>
      <c r="E100" s="14">
        <v>704</v>
      </c>
      <c r="F100" s="1">
        <v>0</v>
      </c>
      <c r="G100" s="44">
        <f t="shared" si="3"/>
        <v>0</v>
      </c>
    </row>
    <row r="101" spans="1:7" ht="16.5" x14ac:dyDescent="0.3">
      <c r="A101" s="8"/>
      <c r="B101" s="8"/>
      <c r="C101" s="43" t="s">
        <v>41</v>
      </c>
      <c r="D101" s="99"/>
      <c r="E101" s="14">
        <v>704</v>
      </c>
      <c r="F101" s="1">
        <v>0</v>
      </c>
      <c r="G101" s="44">
        <f t="shared" si="3"/>
        <v>0</v>
      </c>
    </row>
    <row r="102" spans="1:7" ht="16.5" x14ac:dyDescent="0.3">
      <c r="A102" s="8"/>
      <c r="B102" s="8"/>
      <c r="C102" s="43" t="s">
        <v>42</v>
      </c>
      <c r="D102" s="99"/>
      <c r="E102" s="14">
        <v>704</v>
      </c>
      <c r="F102" s="1">
        <v>0</v>
      </c>
      <c r="G102" s="44">
        <f t="shared" si="3"/>
        <v>0</v>
      </c>
    </row>
    <row r="103" spans="1:7" ht="17.25" thickBot="1" x14ac:dyDescent="0.35">
      <c r="A103" s="8"/>
      <c r="B103" s="8"/>
      <c r="C103" s="40" t="s">
        <v>31</v>
      </c>
      <c r="D103" s="100"/>
      <c r="E103" s="14">
        <v>704</v>
      </c>
      <c r="F103" s="2">
        <v>0</v>
      </c>
      <c r="G103" s="41">
        <f t="shared" si="3"/>
        <v>0</v>
      </c>
    </row>
    <row r="104" spans="1:7" ht="31.5" customHeight="1" thickBot="1" x14ac:dyDescent="0.35">
      <c r="A104" s="8"/>
      <c r="B104" s="8"/>
      <c r="C104" s="96" t="s">
        <v>14</v>
      </c>
      <c r="D104" s="97"/>
      <c r="E104" s="97"/>
      <c r="F104" s="97"/>
      <c r="G104" s="6">
        <f>SUM(G98:G103)</f>
        <v>0</v>
      </c>
    </row>
    <row r="105" spans="1:7" ht="17.25" thickBot="1" x14ac:dyDescent="0.35">
      <c r="A105" s="8"/>
      <c r="B105" s="8"/>
      <c r="C105" s="107"/>
      <c r="D105" s="108"/>
      <c r="E105" s="108"/>
      <c r="F105" s="108"/>
      <c r="G105" s="109"/>
    </row>
    <row r="106" spans="1:7" ht="26.25" customHeight="1" thickBot="1" x14ac:dyDescent="0.35">
      <c r="A106" s="8"/>
      <c r="B106" s="8"/>
      <c r="C106" s="10" t="s">
        <v>15</v>
      </c>
      <c r="D106" s="11" t="s">
        <v>7</v>
      </c>
      <c r="E106" s="11" t="s">
        <v>82</v>
      </c>
      <c r="F106" s="11" t="s">
        <v>8</v>
      </c>
      <c r="G106" s="11" t="s">
        <v>83</v>
      </c>
    </row>
    <row r="107" spans="1:7" ht="16.5" x14ac:dyDescent="0.3">
      <c r="A107" s="8"/>
      <c r="B107" s="8"/>
      <c r="C107" s="38" t="s">
        <v>16</v>
      </c>
      <c r="D107" s="98" t="s">
        <v>24</v>
      </c>
      <c r="E107" s="13">
        <v>2112</v>
      </c>
      <c r="F107" s="3">
        <v>0</v>
      </c>
      <c r="G107" s="39">
        <f>E107*F107</f>
        <v>0</v>
      </c>
    </row>
    <row r="108" spans="1:7" ht="16.5" x14ac:dyDescent="0.3">
      <c r="A108" s="8"/>
      <c r="B108" s="8"/>
      <c r="C108" s="43" t="s">
        <v>17</v>
      </c>
      <c r="D108" s="99"/>
      <c r="E108" s="14">
        <v>2112</v>
      </c>
      <c r="F108" s="1">
        <v>0</v>
      </c>
      <c r="G108" s="44">
        <f t="shared" ref="G108:G114" si="4">E108*F108</f>
        <v>0</v>
      </c>
    </row>
    <row r="109" spans="1:7" ht="16.5" x14ac:dyDescent="0.3">
      <c r="A109" s="8"/>
      <c r="B109" s="8"/>
      <c r="C109" s="43" t="s">
        <v>18</v>
      </c>
      <c r="D109" s="99"/>
      <c r="E109" s="14">
        <v>704</v>
      </c>
      <c r="F109" s="1">
        <v>0</v>
      </c>
      <c r="G109" s="44">
        <f t="shared" si="4"/>
        <v>0</v>
      </c>
    </row>
    <row r="110" spans="1:7" ht="16.5" x14ac:dyDescent="0.3">
      <c r="A110" s="8"/>
      <c r="B110" s="8"/>
      <c r="C110" s="43" t="s">
        <v>45</v>
      </c>
      <c r="D110" s="99"/>
      <c r="E110" s="14">
        <v>704</v>
      </c>
      <c r="F110" s="1">
        <v>0</v>
      </c>
      <c r="G110" s="44">
        <f t="shared" si="4"/>
        <v>0</v>
      </c>
    </row>
    <row r="111" spans="1:7" ht="16.5" x14ac:dyDescent="0.3">
      <c r="A111" s="8"/>
      <c r="B111" s="8"/>
      <c r="C111" s="43" t="s">
        <v>49</v>
      </c>
      <c r="D111" s="99"/>
      <c r="E111" s="14">
        <v>704</v>
      </c>
      <c r="F111" s="1">
        <v>0</v>
      </c>
      <c r="G111" s="44">
        <f t="shared" si="4"/>
        <v>0</v>
      </c>
    </row>
    <row r="112" spans="1:7" ht="16.5" x14ac:dyDescent="0.3">
      <c r="A112" s="8"/>
      <c r="B112" s="8"/>
      <c r="C112" s="43" t="s">
        <v>19</v>
      </c>
      <c r="D112" s="99"/>
      <c r="E112" s="14">
        <v>704</v>
      </c>
      <c r="F112" s="1">
        <v>0</v>
      </c>
      <c r="G112" s="44">
        <f t="shared" si="4"/>
        <v>0</v>
      </c>
    </row>
    <row r="113" spans="1:7" ht="16.5" x14ac:dyDescent="0.3">
      <c r="A113" s="8"/>
      <c r="B113" s="8"/>
      <c r="C113" s="43" t="s">
        <v>44</v>
      </c>
      <c r="D113" s="99"/>
      <c r="E113" s="14">
        <v>704</v>
      </c>
      <c r="F113" s="1">
        <v>0</v>
      </c>
      <c r="G113" s="44">
        <f t="shared" si="4"/>
        <v>0</v>
      </c>
    </row>
    <row r="114" spans="1:7" ht="17.25" thickBot="1" x14ac:dyDescent="0.35">
      <c r="A114" s="8"/>
      <c r="B114" s="8"/>
      <c r="C114" s="40" t="s">
        <v>31</v>
      </c>
      <c r="D114" s="100"/>
      <c r="E114" s="14">
        <v>704</v>
      </c>
      <c r="F114" s="2">
        <v>0</v>
      </c>
      <c r="G114" s="41">
        <f t="shared" si="4"/>
        <v>0</v>
      </c>
    </row>
    <row r="115" spans="1:7" ht="28.5" customHeight="1" thickBot="1" x14ac:dyDescent="0.35">
      <c r="A115" s="8"/>
      <c r="B115" s="8"/>
      <c r="C115" s="96" t="s">
        <v>20</v>
      </c>
      <c r="D115" s="97"/>
      <c r="E115" s="97"/>
      <c r="F115" s="97"/>
      <c r="G115" s="6">
        <f>SUM(G107:G114)</f>
        <v>0</v>
      </c>
    </row>
    <row r="116" spans="1:7" ht="35.25" customHeight="1" thickBot="1" x14ac:dyDescent="0.35">
      <c r="A116" s="8"/>
      <c r="B116" s="8"/>
      <c r="C116" s="71" t="s">
        <v>86</v>
      </c>
      <c r="D116" s="72"/>
      <c r="E116" s="72"/>
      <c r="F116" s="72"/>
      <c r="G116" s="73"/>
    </row>
    <row r="117" spans="1:7" ht="26.25" customHeight="1" x14ac:dyDescent="0.3">
      <c r="A117" s="8"/>
      <c r="B117" s="8"/>
      <c r="C117" s="77" t="s">
        <v>87</v>
      </c>
      <c r="D117" s="78"/>
      <c r="E117" s="78"/>
      <c r="F117" s="78"/>
      <c r="G117" s="28">
        <f>SUM(G115,G104,G95,G80,G40)</f>
        <v>0</v>
      </c>
    </row>
    <row r="118" spans="1:7" ht="29.25" customHeight="1" x14ac:dyDescent="0.3">
      <c r="A118" s="8"/>
      <c r="B118" s="8"/>
      <c r="C118" s="79" t="s">
        <v>88</v>
      </c>
      <c r="D118" s="80"/>
      <c r="E118" s="80"/>
      <c r="F118" s="80"/>
      <c r="G118" s="30">
        <v>12000000</v>
      </c>
    </row>
    <row r="119" spans="1:7" ht="29.25" customHeight="1" x14ac:dyDescent="0.3">
      <c r="A119" s="8"/>
      <c r="B119" s="8"/>
      <c r="C119" s="79" t="s">
        <v>92</v>
      </c>
      <c r="D119" s="80"/>
      <c r="E119" s="80"/>
      <c r="F119" s="80"/>
      <c r="G119" s="31">
        <f>SUM(G117:G118)*15%</f>
        <v>1800000</v>
      </c>
    </row>
    <row r="120" spans="1:7" ht="31.5" customHeight="1" thickBot="1" x14ac:dyDescent="0.35">
      <c r="A120" s="8"/>
      <c r="B120" s="8"/>
      <c r="C120" s="81" t="s">
        <v>89</v>
      </c>
      <c r="D120" s="82"/>
      <c r="E120" s="82"/>
      <c r="F120" s="82"/>
      <c r="G120" s="29">
        <f>SUM(G117:G119)</f>
        <v>13800000</v>
      </c>
    </row>
    <row r="121" spans="1:7" ht="16.5" x14ac:dyDescent="0.3">
      <c r="A121" s="8"/>
      <c r="B121" s="8"/>
      <c r="C121" s="74"/>
      <c r="D121" s="75"/>
      <c r="E121" s="75"/>
      <c r="F121" s="75"/>
      <c r="G121" s="76"/>
    </row>
    <row r="122" spans="1:7" ht="25.5" customHeight="1" x14ac:dyDescent="0.3">
      <c r="A122" s="8"/>
      <c r="B122" s="8"/>
      <c r="C122" s="87" t="s">
        <v>47</v>
      </c>
      <c r="D122" s="88"/>
      <c r="E122" s="88"/>
      <c r="F122" s="88"/>
      <c r="G122" s="89"/>
    </row>
    <row r="123" spans="1:7" ht="45" customHeight="1" x14ac:dyDescent="0.3">
      <c r="A123" s="8"/>
      <c r="B123" s="8"/>
      <c r="C123" s="50" t="s">
        <v>0</v>
      </c>
      <c r="D123" s="83" t="s">
        <v>67</v>
      </c>
      <c r="E123" s="83"/>
      <c r="F123" s="83"/>
      <c r="G123" s="84"/>
    </row>
    <row r="124" spans="1:7" ht="46.5" customHeight="1" x14ac:dyDescent="0.3">
      <c r="A124" s="8"/>
      <c r="B124" s="8"/>
      <c r="C124" s="50" t="s">
        <v>48</v>
      </c>
      <c r="D124" s="83" t="s">
        <v>68</v>
      </c>
      <c r="E124" s="83"/>
      <c r="F124" s="83"/>
      <c r="G124" s="84"/>
    </row>
    <row r="125" spans="1:7" ht="50.25" customHeight="1" x14ac:dyDescent="0.3">
      <c r="A125" s="8"/>
      <c r="B125" s="8"/>
      <c r="C125" s="50" t="s">
        <v>6</v>
      </c>
      <c r="D125" s="83" t="s">
        <v>69</v>
      </c>
      <c r="E125" s="83"/>
      <c r="F125" s="83"/>
      <c r="G125" s="84"/>
    </row>
    <row r="126" spans="1:7" ht="48" customHeight="1" x14ac:dyDescent="0.3">
      <c r="A126" s="8"/>
      <c r="B126" s="8"/>
      <c r="C126" s="50" t="s">
        <v>41</v>
      </c>
      <c r="D126" s="83" t="s">
        <v>70</v>
      </c>
      <c r="E126" s="83"/>
      <c r="F126" s="83"/>
      <c r="G126" s="84"/>
    </row>
    <row r="127" spans="1:7" ht="48.75" customHeight="1" x14ac:dyDescent="0.3">
      <c r="A127" s="8"/>
      <c r="B127" s="8"/>
      <c r="C127" s="50" t="s">
        <v>42</v>
      </c>
      <c r="D127" s="83" t="s">
        <v>71</v>
      </c>
      <c r="E127" s="83"/>
      <c r="F127" s="83"/>
      <c r="G127" s="84"/>
    </row>
    <row r="128" spans="1:7" ht="43.5" customHeight="1" x14ac:dyDescent="0.3">
      <c r="A128" s="8"/>
      <c r="B128" s="8"/>
      <c r="C128" s="50" t="s">
        <v>31</v>
      </c>
      <c r="D128" s="83" t="s">
        <v>66</v>
      </c>
      <c r="E128" s="83"/>
      <c r="F128" s="83"/>
      <c r="G128" s="84"/>
    </row>
    <row r="129" spans="1:7" ht="47.25" customHeight="1" x14ac:dyDescent="0.3">
      <c r="A129" s="8"/>
      <c r="B129" s="8"/>
      <c r="C129" s="50" t="s">
        <v>16</v>
      </c>
      <c r="D129" s="83" t="s">
        <v>72</v>
      </c>
      <c r="E129" s="83"/>
      <c r="F129" s="83"/>
      <c r="G129" s="84"/>
    </row>
    <row r="130" spans="1:7" ht="47.25" customHeight="1" x14ac:dyDescent="0.3">
      <c r="A130" s="8"/>
      <c r="B130" s="8"/>
      <c r="C130" s="50" t="s">
        <v>17</v>
      </c>
      <c r="D130" s="83" t="s">
        <v>73</v>
      </c>
      <c r="E130" s="83"/>
      <c r="F130" s="83"/>
      <c r="G130" s="84"/>
    </row>
    <row r="131" spans="1:7" ht="47.25" customHeight="1" thickBot="1" x14ac:dyDescent="0.35">
      <c r="A131" s="8"/>
      <c r="B131" s="8"/>
      <c r="C131" s="51" t="s">
        <v>18</v>
      </c>
      <c r="D131" s="85" t="s">
        <v>74</v>
      </c>
      <c r="E131" s="85"/>
      <c r="F131" s="85"/>
      <c r="G131" s="86"/>
    </row>
  </sheetData>
  <sheetProtection algorithmName="SHA-512" hashValue="LNimOt1TQTdtn9xeTiLC2sdXPiZZSwWSj3oeRAHWzkGF/AP5MarwTLacFIfxV/iNU22rzETUG5Ft+dHuEPJ7hA==" saltValue="xfr72PN+6OtC5u6nb0OCBA==" spinCount="100000" sheet="1" objects="1" scenarios="1"/>
  <mergeCells count="33">
    <mergeCell ref="C115:F115"/>
    <mergeCell ref="C41:G41"/>
    <mergeCell ref="E43:G43"/>
    <mergeCell ref="C81:G81"/>
    <mergeCell ref="C96:G96"/>
    <mergeCell ref="C105:G105"/>
    <mergeCell ref="D84:D94"/>
    <mergeCell ref="D98:D103"/>
    <mergeCell ref="D107:D114"/>
    <mergeCell ref="C95:F95"/>
    <mergeCell ref="C104:F104"/>
    <mergeCell ref="C1:G1"/>
    <mergeCell ref="E3:G3"/>
    <mergeCell ref="C40:F40"/>
    <mergeCell ref="C80:F80"/>
    <mergeCell ref="D3:D39"/>
    <mergeCell ref="D43:D79"/>
    <mergeCell ref="D128:G128"/>
    <mergeCell ref="D129:G129"/>
    <mergeCell ref="D130:G130"/>
    <mergeCell ref="D131:G131"/>
    <mergeCell ref="C122:G122"/>
    <mergeCell ref="D123:G123"/>
    <mergeCell ref="D124:G124"/>
    <mergeCell ref="D125:G125"/>
    <mergeCell ref="D126:G126"/>
    <mergeCell ref="D127:G127"/>
    <mergeCell ref="C116:G116"/>
    <mergeCell ref="C121:G121"/>
    <mergeCell ref="C117:F117"/>
    <mergeCell ref="C118:F118"/>
    <mergeCell ref="C119:F119"/>
    <mergeCell ref="C120:F120"/>
  </mergeCells>
  <pageMargins left="0.7" right="0.7" top="0.75" bottom="0.75" header="0.3" footer="0.3"/>
  <pageSetup paperSize="9" scale="2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AAEE-1F54-46E9-ACC8-3547A9E25306}">
  <sheetPr>
    <tabColor rgb="FF00B0F0"/>
  </sheetPr>
  <dimension ref="A1:G28"/>
  <sheetViews>
    <sheetView view="pageBreakPreview" topLeftCell="A16" zoomScaleNormal="100" zoomScaleSheetLayoutView="100" workbookViewId="0">
      <selection activeCell="G28" sqref="G28"/>
    </sheetView>
  </sheetViews>
  <sheetFormatPr defaultRowHeight="15" x14ac:dyDescent="0.25"/>
  <cols>
    <col min="3" max="3" width="53.5703125" customWidth="1"/>
    <col min="4" max="4" width="46.42578125" customWidth="1"/>
    <col min="5" max="5" width="21.42578125" customWidth="1"/>
    <col min="6" max="6" width="16.140625" customWidth="1"/>
    <col min="7" max="7" width="31.5703125" customWidth="1"/>
  </cols>
  <sheetData>
    <row r="1" spans="1:7" ht="29.25" thickBot="1" x14ac:dyDescent="0.5">
      <c r="A1" s="20"/>
      <c r="C1" s="113" t="s">
        <v>84</v>
      </c>
      <c r="D1" s="114"/>
      <c r="E1" s="114"/>
      <c r="F1" s="114"/>
      <c r="G1" s="115"/>
    </row>
    <row r="2" spans="1:7" ht="37.5" customHeight="1" thickBot="1" x14ac:dyDescent="0.3">
      <c r="C2" s="10" t="s">
        <v>4</v>
      </c>
      <c r="D2" s="11" t="s">
        <v>7</v>
      </c>
      <c r="E2" s="11" t="s">
        <v>82</v>
      </c>
      <c r="F2" s="11" t="s">
        <v>8</v>
      </c>
      <c r="G2" s="11" t="s">
        <v>83</v>
      </c>
    </row>
    <row r="3" spans="1:7" ht="119.25" customHeight="1" thickBot="1" x14ac:dyDescent="0.3">
      <c r="C3" s="36" t="s">
        <v>75</v>
      </c>
      <c r="D3" s="21" t="s">
        <v>77</v>
      </c>
      <c r="E3" s="22">
        <v>100</v>
      </c>
      <c r="F3" s="4">
        <v>0</v>
      </c>
      <c r="G3" s="37">
        <f t="shared" ref="G3" si="0">E3*F3</f>
        <v>0</v>
      </c>
    </row>
    <row r="4" spans="1:7" ht="41.25" customHeight="1" thickBot="1" x14ac:dyDescent="0.3">
      <c r="C4" s="96" t="s">
        <v>11</v>
      </c>
      <c r="D4" s="111"/>
      <c r="E4" s="111"/>
      <c r="F4" s="111"/>
      <c r="G4" s="5">
        <f>SUM(G3:G3)</f>
        <v>0</v>
      </c>
    </row>
    <row r="5" spans="1:7" ht="17.25" thickBot="1" x14ac:dyDescent="0.3">
      <c r="C5" s="116"/>
      <c r="D5" s="117"/>
      <c r="E5" s="117"/>
      <c r="F5" s="117"/>
      <c r="G5" s="118"/>
    </row>
    <row r="6" spans="1:7" ht="36.75" customHeight="1" thickBot="1" x14ac:dyDescent="0.3">
      <c r="C6" s="10" t="s">
        <v>5</v>
      </c>
      <c r="D6" s="11" t="s">
        <v>7</v>
      </c>
      <c r="E6" s="11" t="s">
        <v>82</v>
      </c>
      <c r="F6" s="11" t="s">
        <v>8</v>
      </c>
      <c r="G6" s="11" t="s">
        <v>83</v>
      </c>
    </row>
    <row r="7" spans="1:7" ht="45" customHeight="1" x14ac:dyDescent="0.25">
      <c r="C7" s="38" t="s">
        <v>0</v>
      </c>
      <c r="D7" s="98" t="s">
        <v>78</v>
      </c>
      <c r="E7" s="23">
        <v>100</v>
      </c>
      <c r="F7" s="3">
        <v>0</v>
      </c>
      <c r="G7" s="39">
        <f t="shared" ref="G7:G8" si="1">E7*F7</f>
        <v>0</v>
      </c>
    </row>
    <row r="8" spans="1:7" ht="54.75" customHeight="1" thickBot="1" x14ac:dyDescent="0.3">
      <c r="C8" s="40" t="s">
        <v>76</v>
      </c>
      <c r="D8" s="100"/>
      <c r="E8" s="24">
        <v>100</v>
      </c>
      <c r="F8" s="2">
        <v>0</v>
      </c>
      <c r="G8" s="41">
        <f t="shared" si="1"/>
        <v>0</v>
      </c>
    </row>
    <row r="9" spans="1:7" ht="36" customHeight="1" thickBot="1" x14ac:dyDescent="0.3">
      <c r="C9" s="96" t="s">
        <v>10</v>
      </c>
      <c r="D9" s="111"/>
      <c r="E9" s="111"/>
      <c r="F9" s="111"/>
      <c r="G9" s="5">
        <f>SUM(G7:G8)</f>
        <v>0</v>
      </c>
    </row>
    <row r="10" spans="1:7" ht="17.25" thickBot="1" x14ac:dyDescent="0.3">
      <c r="C10" s="116"/>
      <c r="D10" s="117"/>
      <c r="E10" s="117"/>
      <c r="F10" s="117"/>
      <c r="G10" s="118"/>
    </row>
    <row r="11" spans="1:7" ht="31.5" customHeight="1" thickBot="1" x14ac:dyDescent="0.3">
      <c r="C11" s="10" t="s">
        <v>9</v>
      </c>
      <c r="D11" s="11" t="s">
        <v>7</v>
      </c>
      <c r="E11" s="11" t="s">
        <v>82</v>
      </c>
      <c r="F11" s="11" t="s">
        <v>8</v>
      </c>
      <c r="G11" s="11" t="s">
        <v>83</v>
      </c>
    </row>
    <row r="12" spans="1:7" ht="34.5" customHeight="1" x14ac:dyDescent="0.25">
      <c r="C12" s="38" t="s">
        <v>28</v>
      </c>
      <c r="D12" s="98" t="s">
        <v>23</v>
      </c>
      <c r="E12" s="13">
        <v>100</v>
      </c>
      <c r="F12" s="3">
        <v>0</v>
      </c>
      <c r="G12" s="39">
        <f t="shared" ref="G12:G13" si="2">E12*F12</f>
        <v>0</v>
      </c>
    </row>
    <row r="13" spans="1:7" ht="36.75" customHeight="1" thickBot="1" x14ac:dyDescent="0.3">
      <c r="C13" s="40" t="s">
        <v>25</v>
      </c>
      <c r="D13" s="100"/>
      <c r="E13" s="25">
        <v>100</v>
      </c>
      <c r="F13" s="2">
        <v>0</v>
      </c>
      <c r="G13" s="41">
        <f t="shared" si="2"/>
        <v>0</v>
      </c>
    </row>
    <row r="14" spans="1:7" ht="36.75" customHeight="1" thickBot="1" x14ac:dyDescent="0.3">
      <c r="C14" s="96" t="s">
        <v>12</v>
      </c>
      <c r="D14" s="111"/>
      <c r="E14" s="111"/>
      <c r="F14" s="111"/>
      <c r="G14" s="5">
        <f>SUM(G12:G13)</f>
        <v>0</v>
      </c>
    </row>
    <row r="15" spans="1:7" ht="17.25" thickBot="1" x14ac:dyDescent="0.3">
      <c r="C15" s="116"/>
      <c r="D15" s="117"/>
      <c r="E15" s="117"/>
      <c r="F15" s="117"/>
      <c r="G15" s="118"/>
    </row>
    <row r="16" spans="1:7" ht="36" customHeight="1" thickBot="1" x14ac:dyDescent="0.3">
      <c r="C16" s="10" t="s">
        <v>13</v>
      </c>
      <c r="D16" s="11" t="s">
        <v>7</v>
      </c>
      <c r="E16" s="11" t="s">
        <v>82</v>
      </c>
      <c r="F16" s="11" t="s">
        <v>8</v>
      </c>
      <c r="G16" s="11" t="s">
        <v>83</v>
      </c>
    </row>
    <row r="17" spans="3:7" ht="70.5" customHeight="1" thickBot="1" x14ac:dyDescent="0.3">
      <c r="C17" s="36" t="s">
        <v>26</v>
      </c>
      <c r="D17" s="21" t="s">
        <v>32</v>
      </c>
      <c r="E17" s="22">
        <v>100</v>
      </c>
      <c r="F17" s="4">
        <v>0</v>
      </c>
      <c r="G17" s="37">
        <f t="shared" ref="G17" si="3">E17*F17</f>
        <v>0</v>
      </c>
    </row>
    <row r="18" spans="3:7" ht="34.5" customHeight="1" thickBot="1" x14ac:dyDescent="0.3">
      <c r="C18" s="96" t="s">
        <v>14</v>
      </c>
      <c r="D18" s="111"/>
      <c r="E18" s="111"/>
      <c r="F18" s="111"/>
      <c r="G18" s="5">
        <f>SUM(G17:G17)</f>
        <v>0</v>
      </c>
    </row>
    <row r="19" spans="3:7" ht="17.25" thickBot="1" x14ac:dyDescent="0.3">
      <c r="C19" s="116"/>
      <c r="D19" s="117"/>
      <c r="E19" s="117"/>
      <c r="F19" s="117"/>
      <c r="G19" s="118"/>
    </row>
    <row r="20" spans="3:7" ht="37.5" customHeight="1" thickBot="1" x14ac:dyDescent="0.3">
      <c r="C20" s="10" t="s">
        <v>15</v>
      </c>
      <c r="D20" s="11" t="s">
        <v>7</v>
      </c>
      <c r="E20" s="11" t="s">
        <v>82</v>
      </c>
      <c r="F20" s="11" t="s">
        <v>8</v>
      </c>
      <c r="G20" s="11" t="s">
        <v>83</v>
      </c>
    </row>
    <row r="21" spans="3:7" ht="68.25" customHeight="1" thickBot="1" x14ac:dyDescent="0.3">
      <c r="C21" s="36" t="s">
        <v>27</v>
      </c>
      <c r="D21" s="21" t="s">
        <v>97</v>
      </c>
      <c r="E21" s="22">
        <v>100</v>
      </c>
      <c r="F21" s="4">
        <v>0</v>
      </c>
      <c r="G21" s="37">
        <f>E21*F21</f>
        <v>0</v>
      </c>
    </row>
    <row r="22" spans="3:7" ht="35.25" customHeight="1" thickBot="1" x14ac:dyDescent="0.3">
      <c r="C22" s="96" t="s">
        <v>20</v>
      </c>
      <c r="D22" s="111"/>
      <c r="E22" s="111"/>
      <c r="F22" s="111"/>
      <c r="G22" s="5">
        <f>SUM(G21:G21)</f>
        <v>0</v>
      </c>
    </row>
    <row r="23" spans="3:7" ht="35.25" customHeight="1" thickBot="1" x14ac:dyDescent="0.3">
      <c r="C23" s="71" t="s">
        <v>86</v>
      </c>
      <c r="D23" s="72"/>
      <c r="E23" s="72"/>
      <c r="F23" s="72"/>
      <c r="G23" s="73"/>
    </row>
    <row r="24" spans="3:7" ht="32.25" customHeight="1" x14ac:dyDescent="0.25">
      <c r="C24" s="77" t="s">
        <v>94</v>
      </c>
      <c r="D24" s="112"/>
      <c r="E24" s="112"/>
      <c r="F24" s="112"/>
      <c r="G24" s="32">
        <f>SUM(G22,G18,G14,G9,G4)</f>
        <v>0</v>
      </c>
    </row>
    <row r="25" spans="3:7" ht="30.75" customHeight="1" x14ac:dyDescent="0.25">
      <c r="C25" s="79" t="s">
        <v>90</v>
      </c>
      <c r="D25" s="110"/>
      <c r="E25" s="110"/>
      <c r="F25" s="110"/>
      <c r="G25" s="33">
        <v>2000000</v>
      </c>
    </row>
    <row r="26" spans="3:7" ht="29.25" customHeight="1" x14ac:dyDescent="0.25">
      <c r="C26" s="79" t="s">
        <v>79</v>
      </c>
      <c r="D26" s="110"/>
      <c r="E26" s="110"/>
      <c r="F26" s="110"/>
      <c r="G26" s="34">
        <f>SUM(G24:G25)*15%</f>
        <v>300000</v>
      </c>
    </row>
    <row r="27" spans="3:7" ht="36.75" customHeight="1" x14ac:dyDescent="0.25">
      <c r="C27" s="79" t="s">
        <v>91</v>
      </c>
      <c r="D27" s="110"/>
      <c r="E27" s="110"/>
      <c r="F27" s="110"/>
      <c r="G27" s="34">
        <f>SUM(G24:G26)</f>
        <v>2300000</v>
      </c>
    </row>
    <row r="28" spans="3:7" ht="39.75" customHeight="1" thickBot="1" x14ac:dyDescent="0.3">
      <c r="C28" s="81" t="s">
        <v>93</v>
      </c>
      <c r="D28" s="82"/>
      <c r="E28" s="82"/>
      <c r="F28" s="82"/>
      <c r="G28" s="35">
        <f>G27+'PSTP Financial Table'!G120</f>
        <v>16100000</v>
      </c>
    </row>
  </sheetData>
  <sheetProtection algorithmName="SHA-512" hashValue="0Ec7W5SPMTrdRq813dFO6pbw7XUzGWuBx2y0VJvrmAw0kdT1JUjhZPynSyYsmiiXCHaxDg3rf+Ceaigu+NE0+A==" saltValue="zxm8TpQRfUpytaygqCZPUw==" spinCount="100000" sheet="1" objects="1" scenarios="1"/>
  <mergeCells count="18">
    <mergeCell ref="C1:G1"/>
    <mergeCell ref="C5:G5"/>
    <mergeCell ref="C10:G10"/>
    <mergeCell ref="C15:G15"/>
    <mergeCell ref="C19:G19"/>
    <mergeCell ref="C4:F4"/>
    <mergeCell ref="C9:F9"/>
    <mergeCell ref="C14:F14"/>
    <mergeCell ref="C18:F18"/>
    <mergeCell ref="D7:D8"/>
    <mergeCell ref="D12:D13"/>
    <mergeCell ref="C27:F27"/>
    <mergeCell ref="C28:F28"/>
    <mergeCell ref="C22:F22"/>
    <mergeCell ref="C23:G23"/>
    <mergeCell ref="C24:F24"/>
    <mergeCell ref="C25:F25"/>
    <mergeCell ref="C26:F26"/>
  </mergeCells>
  <pageMargins left="0.7" right="0.7" top="0.75" bottom="0.75" header="0.3" footer="0.3"/>
  <pageSetup scale="5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73A34D83F9174AB6DC224662FFBB00" ma:contentTypeVersion="13" ma:contentTypeDescription="Create a new document." ma:contentTypeScope="" ma:versionID="89313b4d68ab84cdda0ccaddc6faabe8">
  <xsd:schema xmlns:xsd="http://www.w3.org/2001/XMLSchema" xmlns:xs="http://www.w3.org/2001/XMLSchema" xmlns:p="http://schemas.microsoft.com/office/2006/metadata/properties" xmlns:ns3="9dfb21ca-0774-4737-a744-fd68600a327a" xmlns:ns4="c7bfb2a8-d86c-4a93-91a6-3fb952927ae5" targetNamespace="http://schemas.microsoft.com/office/2006/metadata/properties" ma:root="true" ma:fieldsID="51d45beccb22f1ce9c00b39c5ac6ac39" ns3:_="" ns4:_="">
    <xsd:import namespace="9dfb21ca-0774-4737-a744-fd68600a327a"/>
    <xsd:import namespace="c7bfb2a8-d86c-4a93-91a6-3fb952927ae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b21ca-0774-4737-a744-fd68600a3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fb2a8-d86c-4a93-91a6-3fb952927a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DD4B66-AC10-4A72-ABE6-02E53D1DCCA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0EC2FCB-7B7F-4294-802E-4504AE2F6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b21ca-0774-4737-a744-fd68600a327a"/>
    <ds:schemaRef ds:uri="c7bfb2a8-d86c-4a93-91a6-3fb952927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8F1015-77AC-42D0-9BC6-9922BC3A9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Title Sheet</vt:lpstr>
      <vt:lpstr>PSTP Financial Table</vt:lpstr>
      <vt:lpstr>Tech Specialist Fin Table</vt:lpstr>
      <vt:lpstr>'PSTP Financial Table'!Print_Area</vt:lpstr>
      <vt:lpstr>'Tech Specialist Fin Table'!Print_Area</vt:lpstr>
      <vt:lpstr>'Title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Deidre</dc:creator>
  <cp:lastModifiedBy>Jan van Rensburg</cp:lastModifiedBy>
  <cp:lastPrinted>2026-09-07T07:42:30Z</cp:lastPrinted>
  <dcterms:created xsi:type="dcterms:W3CDTF">2019-02-12T14:30:28Z</dcterms:created>
  <dcterms:modified xsi:type="dcterms:W3CDTF">2026-09-09T08:36:59Z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0x010100AE73A34D83F9174AB6DC224662FFBB00</vt:lpwstr>
  </property>
</Properties>
</file>