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g064\Documents\RFQ TRANSACTIONS 2025-26\RFQ SCM 20250251 Cleaning Services Cape Town\"/>
    </mc:Choice>
  </mc:AlternateContent>
  <xr:revisionPtr revIDLastSave="0" documentId="13_ncr:1_{EBA35958-9200-46E1-995E-7233E3F8F9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cing CAPE TOWN CLEAN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7" i="4" l="1"/>
  <c r="E37" i="4" s="1"/>
  <c r="E33" i="4"/>
  <c r="D30" i="4"/>
  <c r="E30" i="4" s="1"/>
  <c r="D27" i="4"/>
  <c r="E27" i="4" s="1"/>
  <c r="D28" i="4"/>
  <c r="E28" i="4" s="1"/>
  <c r="D29" i="4"/>
  <c r="E29" i="4" s="1"/>
  <c r="D31" i="4"/>
  <c r="E31" i="4" s="1"/>
  <c r="D32" i="4"/>
  <c r="E32" i="4" s="1"/>
  <c r="D33" i="4"/>
  <c r="D26" i="4"/>
  <c r="E26" i="4" s="1"/>
  <c r="D22" i="4"/>
  <c r="E22" i="4" s="1"/>
  <c r="D21" i="4"/>
  <c r="E21" i="4" s="1"/>
  <c r="E23" i="4" s="1"/>
  <c r="B44" i="4" s="1"/>
  <c r="D10" i="4"/>
  <c r="E10" i="4" s="1"/>
  <c r="D11" i="4"/>
  <c r="E11" i="4" s="1"/>
  <c r="D12" i="4"/>
  <c r="E12" i="4" s="1"/>
  <c r="D13" i="4"/>
  <c r="E13" i="4" s="1"/>
  <c r="D14" i="4"/>
  <c r="E14" i="4" s="1"/>
  <c r="D15" i="4"/>
  <c r="E15" i="4" s="1"/>
  <c r="D16" i="4"/>
  <c r="E16" i="4" s="1"/>
  <c r="D17" i="4"/>
  <c r="E17" i="4" s="1"/>
  <c r="D9" i="4"/>
  <c r="E9" i="4" s="1"/>
  <c r="D5" i="4"/>
  <c r="E5" i="4" s="1"/>
  <c r="E6" i="4" s="1"/>
  <c r="B42" i="4" s="1"/>
  <c r="E34" i="4" l="1"/>
  <c r="B45" i="4" s="1"/>
  <c r="E38" i="4"/>
  <c r="B46" i="4" s="1"/>
  <c r="D23" i="4"/>
  <c r="D18" i="4"/>
  <c r="E18" i="4"/>
  <c r="B43" i="4" s="1"/>
  <c r="B47" i="4" l="1"/>
  <c r="B48" i="4" s="1"/>
  <c r="B49" i="4" s="1"/>
</calcChain>
</file>

<file path=xl/sharedStrings.xml><?xml version="1.0" encoding="utf-8"?>
<sst xmlns="http://schemas.openxmlformats.org/spreadsheetml/2006/main" count="62" uniqueCount="58">
  <si>
    <t>CLEANING PERSONNEL  PRICE STRUCTURE</t>
  </si>
  <si>
    <t>QTY</t>
  </si>
  <si>
    <t>LABOUR Cost + profit</t>
  </si>
  <si>
    <t>Please Note: Bidders must only inset figures on column C only.</t>
  </si>
  <si>
    <t>Table 1: PROVISION OF RELIEF CLEANING SERVICES FOR GPAA CAPE TOWN  OFFICE for 12 MONTHS</t>
  </si>
  <si>
    <t>Cleaner rate per month</t>
  </si>
  <si>
    <t>TOTAL FOR 12 MONTHS</t>
  </si>
  <si>
    <t xml:space="preserve"> Cleaners' monthly salaries</t>
  </si>
  <si>
    <t>Hygiene Consumables monthly</t>
  </si>
  <si>
    <t>Quantity</t>
  </si>
  <si>
    <t>Cost per quantity</t>
  </si>
  <si>
    <t>Monthly cost</t>
  </si>
  <si>
    <t>Cost for 12 months</t>
  </si>
  <si>
    <t>Toilet Bowl Cleaner - 25 litres</t>
  </si>
  <si>
    <t>Surface sanitiser - 5 litres</t>
  </si>
  <si>
    <t>Handy Andy- 10 litres</t>
  </si>
  <si>
    <t>Carpert Cleaner 5 litres</t>
  </si>
  <si>
    <t>Tile cleaner 25 litres</t>
  </si>
  <si>
    <t>Dishwashing Liquid 10 litres</t>
  </si>
  <si>
    <t>Furniture polish pack of 6x750ml</t>
  </si>
  <si>
    <t>Quarterly consumables delivevies</t>
  </si>
  <si>
    <t>Pack of 6 dishwashing swabs</t>
  </si>
  <si>
    <t>Pack of 10 dish towels</t>
  </si>
  <si>
    <t>Hygiene Equipment</t>
  </si>
  <si>
    <t>Toilet paper (pack of 48 x1- ply, 500 sheets toilet paper)</t>
  </si>
  <si>
    <t xml:space="preserve">Providing auto opening sanitary bins &amp; fortnightly service </t>
  </si>
  <si>
    <t>Rental of automatic hand towel dispenser including replacement batteries</t>
  </si>
  <si>
    <t>Rental of TR3 toilet paper dispensers</t>
  </si>
  <si>
    <t>Window cleaner- 10 litres</t>
  </si>
  <si>
    <t>Quarterly cost</t>
  </si>
  <si>
    <t>Monthly Cost</t>
  </si>
  <si>
    <t>Price per quantity</t>
  </si>
  <si>
    <t>Sub-Total A</t>
  </si>
  <si>
    <t>Sub- total B</t>
  </si>
  <si>
    <t>Sub-total C</t>
  </si>
  <si>
    <t>Price per quanity</t>
  </si>
  <si>
    <t>Paper Hand Towels Pack of 6</t>
  </si>
  <si>
    <t>Rental of automatic air freshner dispensers and refills, including replacement of batteries</t>
  </si>
  <si>
    <t>Rental of auto seat sanitisers</t>
  </si>
  <si>
    <t>Renatl of automatic Hand Soap Dispensers-rental, including reills and replacement of batteries</t>
  </si>
  <si>
    <t>Sub Total D</t>
  </si>
  <si>
    <t>Pest Control Services</t>
  </si>
  <si>
    <t>Bleach- 10 litres</t>
  </si>
  <si>
    <t>Bi-monthly service (every 2 months) 905m2</t>
  </si>
  <si>
    <t>Quanity</t>
  </si>
  <si>
    <t>Price per service</t>
  </si>
  <si>
    <t>Bi monthly cost</t>
  </si>
  <si>
    <t>Sub-Total E</t>
  </si>
  <si>
    <t>Sub-total-A</t>
  </si>
  <si>
    <t>Sub-total-B</t>
  </si>
  <si>
    <t>Sub-total-C</t>
  </si>
  <si>
    <t>Sub-total-D</t>
  </si>
  <si>
    <t>Sub-total-E</t>
  </si>
  <si>
    <t>Total price</t>
  </si>
  <si>
    <t>Amounts</t>
  </si>
  <si>
    <t>SUB- TOTALS</t>
  </si>
  <si>
    <t>Tax @15%</t>
  </si>
  <si>
    <t>CONTRACT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</si>
</sst>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#,##0.00;[Red]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1"/>
      <name val="Arial"/>
      <family val="2"/>
    </font>
    <font>
      <sz val="14"/>
      <color rgb="FFFF0000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3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4" borderId="11" xfId="0" applyFont="1" applyFill="1" applyBorder="1"/>
    <xf numFmtId="0" fontId="4" fillId="4" borderId="11" xfId="0" applyFont="1" applyFill="1" applyBorder="1" applyAlignment="1">
      <alignment horizontal="center" wrapText="1"/>
    </xf>
    <xf numFmtId="0" fontId="4" fillId="4" borderId="5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164" fontId="4" fillId="0" borderId="2" xfId="0" applyNumberFormat="1" applyFont="1" applyBorder="1"/>
    <xf numFmtId="0" fontId="4" fillId="0" borderId="19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43" fontId="2" fillId="3" borderId="1" xfId="1" applyFont="1" applyFill="1" applyBorder="1" applyAlignment="1" applyProtection="1"/>
    <xf numFmtId="164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165" fontId="2" fillId="2" borderId="2" xfId="0" applyNumberFormat="1" applyFont="1" applyFill="1" applyBorder="1" applyAlignment="1">
      <alignment horizontal="center"/>
    </xf>
    <xf numFmtId="165" fontId="2" fillId="0" borderId="2" xfId="0" applyNumberFormat="1" applyFont="1" applyBorder="1" applyAlignment="1">
      <alignment horizontal="center"/>
    </xf>
    <xf numFmtId="43" fontId="2" fillId="2" borderId="13" xfId="1" applyFont="1" applyFill="1" applyBorder="1" applyAlignment="1" applyProtection="1">
      <alignment horizontal="center"/>
    </xf>
    <xf numFmtId="43" fontId="2" fillId="3" borderId="10" xfId="1" applyFont="1" applyFill="1" applyBorder="1" applyAlignment="1" applyProtection="1">
      <alignment horizontal="left"/>
    </xf>
    <xf numFmtId="164" fontId="4" fillId="0" borderId="11" xfId="0" applyNumberFormat="1" applyFont="1" applyBorder="1"/>
    <xf numFmtId="164" fontId="4" fillId="0" borderId="4" xfId="0" applyNumberFormat="1" applyFont="1" applyBorder="1"/>
    <xf numFmtId="0" fontId="2" fillId="0" borderId="19" xfId="0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3" xfId="0" applyFont="1" applyBorder="1" applyAlignment="1">
      <alignment horizontal="left" wrapText="1"/>
    </xf>
    <xf numFmtId="0" fontId="2" fillId="0" borderId="1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164" fontId="0" fillId="0" borderId="15" xfId="0" applyNumberFormat="1" applyBorder="1"/>
    <xf numFmtId="0" fontId="2" fillId="0" borderId="16" xfId="0" applyFont="1" applyBorder="1" applyAlignment="1">
      <alignment horizontal="left"/>
    </xf>
    <xf numFmtId="164" fontId="0" fillId="0" borderId="17" xfId="0" applyNumberFormat="1" applyBorder="1"/>
    <xf numFmtId="0" fontId="2" fillId="0" borderId="22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164" fontId="6" fillId="0" borderId="25" xfId="0" applyNumberFormat="1" applyFont="1" applyBorder="1"/>
    <xf numFmtId="164" fontId="0" fillId="0" borderId="23" xfId="0" applyNumberFormat="1" applyBorder="1"/>
    <xf numFmtId="0" fontId="6" fillId="0" borderId="25" xfId="0" applyFont="1" applyBorder="1"/>
    <xf numFmtId="0" fontId="2" fillId="0" borderId="26" xfId="0" applyFont="1" applyBorder="1" applyAlignment="1">
      <alignment horizontal="left"/>
    </xf>
    <xf numFmtId="164" fontId="0" fillId="0" borderId="27" xfId="0" applyNumberFormat="1" applyBorder="1"/>
    <xf numFmtId="0" fontId="5" fillId="0" borderId="1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106680</xdr:colOff>
      <xdr:row>0</xdr:row>
      <xdr:rowOff>693420</xdr:rowOff>
    </xdr:to>
    <xdr:pic>
      <xdr:nvPicPr>
        <xdr:cNvPr id="2" name="Picture 1" descr="GPAA LOGO">
          <a:extLst>
            <a:ext uri="{FF2B5EF4-FFF2-40B4-BE49-F238E27FC236}">
              <a16:creationId xmlns:a16="http://schemas.microsoft.com/office/drawing/2014/main" id="{836F1D97-D996-379D-C670-2A791F77A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3543300" cy="6934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9"/>
  <sheetViews>
    <sheetView tabSelected="1" view="pageLayout" zoomScaleNormal="100" workbookViewId="0">
      <selection activeCell="G1" sqref="G1"/>
    </sheetView>
  </sheetViews>
  <sheetFormatPr defaultRowHeight="14.4" x14ac:dyDescent="0.3"/>
  <cols>
    <col min="1" max="1" width="48" customWidth="1"/>
    <col min="2" max="2" width="12.44140625" customWidth="1"/>
    <col min="3" max="3" width="17.6640625" customWidth="1"/>
    <col min="4" max="4" width="22.5546875" customWidth="1"/>
    <col min="5" max="5" width="26.88671875" customWidth="1"/>
  </cols>
  <sheetData>
    <row r="1" spans="1:5" ht="61.8" customHeight="1" thickBot="1" x14ac:dyDescent="0.35">
      <c r="A1" s="51"/>
      <c r="B1" s="51"/>
      <c r="C1" s="51"/>
      <c r="D1" s="51"/>
      <c r="E1" s="51"/>
    </row>
    <row r="2" spans="1:5" ht="18" thickBot="1" x14ac:dyDescent="0.35">
      <c r="A2" s="52" t="s">
        <v>4</v>
      </c>
      <c r="B2" s="53"/>
      <c r="C2" s="53"/>
      <c r="D2" s="53"/>
      <c r="E2" s="54"/>
    </row>
    <row r="3" spans="1:5" ht="17.399999999999999" x14ac:dyDescent="0.3">
      <c r="A3" s="49" t="s">
        <v>3</v>
      </c>
      <c r="B3" s="49"/>
      <c r="C3" s="49"/>
      <c r="D3" s="49"/>
      <c r="E3" s="50"/>
    </row>
    <row r="4" spans="1:5" ht="28.8" thickBot="1" x14ac:dyDescent="0.35">
      <c r="A4" s="5" t="s">
        <v>0</v>
      </c>
      <c r="B4" s="6" t="s">
        <v>1</v>
      </c>
      <c r="C4" s="7" t="s">
        <v>5</v>
      </c>
      <c r="D4" s="8" t="s">
        <v>7</v>
      </c>
      <c r="E4" s="9" t="s">
        <v>6</v>
      </c>
    </row>
    <row r="5" spans="1:5" ht="15" thickBot="1" x14ac:dyDescent="0.35">
      <c r="A5" s="1" t="s">
        <v>2</v>
      </c>
      <c r="B5" s="3">
        <v>2</v>
      </c>
      <c r="C5" s="20">
        <v>0</v>
      </c>
      <c r="D5" s="15">
        <f>C5*B5</f>
        <v>0</v>
      </c>
      <c r="E5" s="21">
        <f>D5*12</f>
        <v>0</v>
      </c>
    </row>
    <row r="6" spans="1:5" ht="15" thickBot="1" x14ac:dyDescent="0.35">
      <c r="A6" s="12" t="s">
        <v>32</v>
      </c>
      <c r="B6" s="12"/>
      <c r="C6" s="12"/>
      <c r="D6" s="11"/>
      <c r="E6" s="23">
        <f>SUM(E5)</f>
        <v>0</v>
      </c>
    </row>
    <row r="7" spans="1:5" x14ac:dyDescent="0.3">
      <c r="A7" s="12"/>
      <c r="B7" s="12"/>
      <c r="C7" s="12"/>
      <c r="D7" s="12"/>
      <c r="E7" s="22"/>
    </row>
    <row r="8" spans="1:5" x14ac:dyDescent="0.3">
      <c r="A8" s="12" t="s">
        <v>8</v>
      </c>
      <c r="B8" s="12" t="s">
        <v>9</v>
      </c>
      <c r="C8" s="12" t="s">
        <v>10</v>
      </c>
      <c r="D8" s="14" t="s">
        <v>11</v>
      </c>
      <c r="E8" s="10" t="s">
        <v>12</v>
      </c>
    </row>
    <row r="9" spans="1:5" x14ac:dyDescent="0.3">
      <c r="A9" s="13" t="s">
        <v>13</v>
      </c>
      <c r="B9" s="2">
        <v>1</v>
      </c>
      <c r="C9" s="18">
        <v>0</v>
      </c>
      <c r="D9" s="2">
        <f>C9*B9</f>
        <v>0</v>
      </c>
      <c r="E9" s="16">
        <f>D9*12</f>
        <v>0</v>
      </c>
    </row>
    <row r="10" spans="1:5" x14ac:dyDescent="0.3">
      <c r="A10" s="13" t="s">
        <v>14</v>
      </c>
      <c r="B10" s="2">
        <v>1</v>
      </c>
      <c r="C10" s="18">
        <v>0</v>
      </c>
      <c r="D10" s="2">
        <f t="shared" ref="D10:D17" si="0">C10*B10</f>
        <v>0</v>
      </c>
      <c r="E10" s="16">
        <f t="shared" ref="E10:E17" si="1">D10*12</f>
        <v>0</v>
      </c>
    </row>
    <row r="11" spans="1:5" x14ac:dyDescent="0.3">
      <c r="A11" s="13" t="s">
        <v>42</v>
      </c>
      <c r="B11" s="2">
        <v>1</v>
      </c>
      <c r="C11" s="18">
        <v>0</v>
      </c>
      <c r="D11" s="2">
        <f t="shared" si="0"/>
        <v>0</v>
      </c>
      <c r="E11" s="16">
        <f t="shared" si="1"/>
        <v>0</v>
      </c>
    </row>
    <row r="12" spans="1:5" x14ac:dyDescent="0.3">
      <c r="A12" s="13" t="s">
        <v>16</v>
      </c>
      <c r="B12" s="2">
        <v>1</v>
      </c>
      <c r="C12" s="18">
        <v>0</v>
      </c>
      <c r="D12" s="2">
        <f t="shared" si="0"/>
        <v>0</v>
      </c>
      <c r="E12" s="16">
        <f t="shared" si="1"/>
        <v>0</v>
      </c>
    </row>
    <row r="13" spans="1:5" x14ac:dyDescent="0.3">
      <c r="A13" s="13" t="s">
        <v>15</v>
      </c>
      <c r="B13" s="2">
        <v>1</v>
      </c>
      <c r="C13" s="18">
        <v>0</v>
      </c>
      <c r="D13" s="2">
        <f t="shared" si="0"/>
        <v>0</v>
      </c>
      <c r="E13" s="16">
        <f t="shared" si="1"/>
        <v>0</v>
      </c>
    </row>
    <row r="14" spans="1:5" x14ac:dyDescent="0.3">
      <c r="A14" s="13" t="s">
        <v>18</v>
      </c>
      <c r="B14" s="2">
        <v>1</v>
      </c>
      <c r="C14" s="18">
        <v>0</v>
      </c>
      <c r="D14" s="2">
        <f t="shared" si="0"/>
        <v>0</v>
      </c>
      <c r="E14" s="16">
        <f t="shared" si="1"/>
        <v>0</v>
      </c>
    </row>
    <row r="15" spans="1:5" x14ac:dyDescent="0.3">
      <c r="A15" s="13" t="s">
        <v>17</v>
      </c>
      <c r="B15" s="2">
        <v>1</v>
      </c>
      <c r="C15" s="18">
        <v>0</v>
      </c>
      <c r="D15" s="2">
        <f t="shared" si="0"/>
        <v>0</v>
      </c>
      <c r="E15" s="16">
        <f t="shared" si="1"/>
        <v>0</v>
      </c>
    </row>
    <row r="16" spans="1:5" x14ac:dyDescent="0.3">
      <c r="A16" s="13" t="s">
        <v>19</v>
      </c>
      <c r="B16" s="2">
        <v>1</v>
      </c>
      <c r="C16" s="18">
        <v>0</v>
      </c>
      <c r="D16" s="2">
        <f t="shared" si="0"/>
        <v>0</v>
      </c>
      <c r="E16" s="16">
        <f t="shared" si="1"/>
        <v>0</v>
      </c>
    </row>
    <row r="17" spans="1:5" ht="15" thickBot="1" x14ac:dyDescent="0.35">
      <c r="A17" s="13" t="s">
        <v>21</v>
      </c>
      <c r="B17" s="2">
        <v>1</v>
      </c>
      <c r="C17" s="18">
        <v>0</v>
      </c>
      <c r="D17" s="3">
        <f t="shared" si="0"/>
        <v>0</v>
      </c>
      <c r="E17" s="25">
        <f t="shared" si="1"/>
        <v>0</v>
      </c>
    </row>
    <row r="18" spans="1:5" ht="15" thickBot="1" x14ac:dyDescent="0.35">
      <c r="A18" s="12" t="s">
        <v>33</v>
      </c>
      <c r="B18" s="2"/>
      <c r="C18" s="24"/>
      <c r="D18" s="31">
        <f>SUM(D9:D17)</f>
        <v>0</v>
      </c>
      <c r="E18" s="27">
        <f>SUM(E9:E17)</f>
        <v>0</v>
      </c>
    </row>
    <row r="19" spans="1:5" x14ac:dyDescent="0.3">
      <c r="A19" s="12"/>
      <c r="B19" s="2"/>
      <c r="C19" s="24"/>
      <c r="D19" s="33"/>
      <c r="E19" s="28"/>
    </row>
    <row r="20" spans="1:5" x14ac:dyDescent="0.3">
      <c r="A20" s="12" t="s">
        <v>20</v>
      </c>
      <c r="B20" s="14" t="s">
        <v>9</v>
      </c>
      <c r="C20" s="14" t="s">
        <v>31</v>
      </c>
      <c r="D20" s="32" t="s">
        <v>29</v>
      </c>
      <c r="E20" s="26"/>
    </row>
    <row r="21" spans="1:5" x14ac:dyDescent="0.3">
      <c r="A21" s="13" t="s">
        <v>22</v>
      </c>
      <c r="B21" s="2">
        <v>1</v>
      </c>
      <c r="C21" s="18">
        <v>0</v>
      </c>
      <c r="D21" s="2">
        <f>C21*B21</f>
        <v>0</v>
      </c>
      <c r="E21" s="16">
        <f>D21*4</f>
        <v>0</v>
      </c>
    </row>
    <row r="22" spans="1:5" ht="15" thickBot="1" x14ac:dyDescent="0.35">
      <c r="A22" s="13" t="s">
        <v>28</v>
      </c>
      <c r="B22" s="2">
        <v>1</v>
      </c>
      <c r="C22" s="18">
        <v>0</v>
      </c>
      <c r="D22" s="3">
        <f>C22*B22</f>
        <v>0</v>
      </c>
      <c r="E22" s="25">
        <f>D22*4</f>
        <v>0</v>
      </c>
    </row>
    <row r="23" spans="1:5" ht="15" thickBot="1" x14ac:dyDescent="0.35">
      <c r="A23" s="12" t="s">
        <v>34</v>
      </c>
      <c r="B23" s="2"/>
      <c r="C23" s="24"/>
      <c r="D23" s="31">
        <f>SUM(D21:D22)</f>
        <v>0</v>
      </c>
      <c r="E23" s="27">
        <f>SUM(E21:E22)</f>
        <v>0</v>
      </c>
    </row>
    <row r="24" spans="1:5" x14ac:dyDescent="0.3">
      <c r="A24" s="12"/>
      <c r="B24" s="2"/>
      <c r="C24" s="2"/>
      <c r="D24" s="30"/>
      <c r="E24" s="28"/>
    </row>
    <row r="25" spans="1:5" x14ac:dyDescent="0.3">
      <c r="A25" s="12" t="s">
        <v>23</v>
      </c>
      <c r="B25" s="14" t="s">
        <v>9</v>
      </c>
      <c r="C25" s="14" t="s">
        <v>35</v>
      </c>
      <c r="D25" s="14" t="s">
        <v>30</v>
      </c>
      <c r="E25" s="29" t="s">
        <v>12</v>
      </c>
    </row>
    <row r="26" spans="1:5" x14ac:dyDescent="0.3">
      <c r="A26" s="13" t="s">
        <v>36</v>
      </c>
      <c r="B26" s="2">
        <v>10</v>
      </c>
      <c r="C26" s="18">
        <v>0</v>
      </c>
      <c r="D26" s="2">
        <f>C26*B26</f>
        <v>0</v>
      </c>
      <c r="E26" s="16">
        <f>D26*12</f>
        <v>0</v>
      </c>
    </row>
    <row r="27" spans="1:5" ht="28.2" x14ac:dyDescent="0.3">
      <c r="A27" s="17" t="s">
        <v>26</v>
      </c>
      <c r="B27" s="2">
        <v>3</v>
      </c>
      <c r="C27" s="18">
        <v>0</v>
      </c>
      <c r="D27" s="2">
        <f t="shared" ref="D27:D33" si="2">C27*B27</f>
        <v>0</v>
      </c>
      <c r="E27" s="16">
        <f t="shared" ref="E27:E33" si="3">D27*12</f>
        <v>0</v>
      </c>
    </row>
    <row r="28" spans="1:5" x14ac:dyDescent="0.3">
      <c r="A28" s="13" t="s">
        <v>24</v>
      </c>
      <c r="B28" s="2">
        <v>10</v>
      </c>
      <c r="C28" s="18">
        <v>0</v>
      </c>
      <c r="D28" s="2">
        <f t="shared" si="2"/>
        <v>0</v>
      </c>
      <c r="E28" s="16">
        <f t="shared" si="3"/>
        <v>0</v>
      </c>
    </row>
    <row r="29" spans="1:5" x14ac:dyDescent="0.3">
      <c r="A29" s="13" t="s">
        <v>27</v>
      </c>
      <c r="B29" s="2">
        <v>5</v>
      </c>
      <c r="C29" s="18">
        <v>0</v>
      </c>
      <c r="D29" s="2">
        <f t="shared" si="2"/>
        <v>0</v>
      </c>
      <c r="E29" s="16">
        <f t="shared" si="3"/>
        <v>0</v>
      </c>
    </row>
    <row r="30" spans="1:5" x14ac:dyDescent="0.3">
      <c r="A30" s="13" t="s">
        <v>38</v>
      </c>
      <c r="B30" s="2">
        <v>5</v>
      </c>
      <c r="C30" s="18">
        <v>0</v>
      </c>
      <c r="D30" s="2">
        <f t="shared" si="2"/>
        <v>0</v>
      </c>
      <c r="E30" s="16">
        <f t="shared" si="3"/>
        <v>0</v>
      </c>
    </row>
    <row r="31" spans="1:5" ht="28.2" x14ac:dyDescent="0.3">
      <c r="A31" s="17" t="s">
        <v>39</v>
      </c>
      <c r="B31" s="2">
        <v>3</v>
      </c>
      <c r="C31" s="18">
        <v>0</v>
      </c>
      <c r="D31" s="2">
        <f t="shared" si="2"/>
        <v>0</v>
      </c>
      <c r="E31" s="16">
        <f t="shared" si="3"/>
        <v>0</v>
      </c>
    </row>
    <row r="32" spans="1:5" ht="28.2" x14ac:dyDescent="0.3">
      <c r="A32" s="17" t="s">
        <v>37</v>
      </c>
      <c r="B32" s="2">
        <v>3</v>
      </c>
      <c r="C32" s="18">
        <v>0</v>
      </c>
      <c r="D32" s="2">
        <f t="shared" si="2"/>
        <v>0</v>
      </c>
      <c r="E32" s="16">
        <f t="shared" si="3"/>
        <v>0</v>
      </c>
    </row>
    <row r="33" spans="1:5" ht="28.8" thickBot="1" x14ac:dyDescent="0.35">
      <c r="A33" s="35" t="s">
        <v>25</v>
      </c>
      <c r="B33" s="2">
        <v>3</v>
      </c>
      <c r="C33" s="18">
        <v>0</v>
      </c>
      <c r="D33" s="2">
        <f t="shared" si="2"/>
        <v>0</v>
      </c>
      <c r="E33" s="25">
        <f t="shared" si="3"/>
        <v>0</v>
      </c>
    </row>
    <row r="34" spans="1:5" ht="15" thickBot="1" x14ac:dyDescent="0.35">
      <c r="A34" s="4" t="s">
        <v>40</v>
      </c>
      <c r="B34" s="34"/>
      <c r="C34" s="19"/>
      <c r="D34" s="24"/>
      <c r="E34" s="27">
        <f>SUM(E26:E33)</f>
        <v>0</v>
      </c>
    </row>
    <row r="35" spans="1:5" x14ac:dyDescent="0.3">
      <c r="A35" s="36"/>
      <c r="B35" s="2"/>
      <c r="C35" s="19"/>
      <c r="D35" s="2"/>
      <c r="E35" s="26"/>
    </row>
    <row r="36" spans="1:5" x14ac:dyDescent="0.3">
      <c r="A36" s="13" t="s">
        <v>41</v>
      </c>
      <c r="B36" s="2" t="s">
        <v>44</v>
      </c>
      <c r="C36" s="19" t="s">
        <v>45</v>
      </c>
      <c r="D36" s="2" t="s">
        <v>46</v>
      </c>
      <c r="E36" s="16" t="s">
        <v>12</v>
      </c>
    </row>
    <row r="37" spans="1:5" ht="15" thickBot="1" x14ac:dyDescent="0.35">
      <c r="A37" s="37" t="s">
        <v>43</v>
      </c>
      <c r="B37" s="2">
        <v>1</v>
      </c>
      <c r="C37" s="19">
        <v>0</v>
      </c>
      <c r="D37" s="19">
        <f>C37</f>
        <v>0</v>
      </c>
      <c r="E37" s="25">
        <f>D37*6</f>
        <v>0</v>
      </c>
    </row>
    <row r="38" spans="1:5" ht="15" thickBot="1" x14ac:dyDescent="0.35">
      <c r="A38" s="4" t="s">
        <v>47</v>
      </c>
      <c r="B38" s="34"/>
      <c r="C38" s="19"/>
      <c r="D38" s="24"/>
      <c r="E38" s="27">
        <f>SUM(E37)</f>
        <v>0</v>
      </c>
    </row>
    <row r="39" spans="1:5" x14ac:dyDescent="0.3">
      <c r="A39" s="36"/>
      <c r="B39" s="2"/>
      <c r="C39" s="19"/>
      <c r="D39" s="2"/>
      <c r="E39" s="26"/>
    </row>
    <row r="40" spans="1:5" ht="15" thickBot="1" x14ac:dyDescent="0.35"/>
    <row r="41" spans="1:5" ht="15" thickBot="1" x14ac:dyDescent="0.35">
      <c r="A41" s="43" t="s">
        <v>55</v>
      </c>
      <c r="B41" s="46" t="s">
        <v>54</v>
      </c>
    </row>
    <row r="42" spans="1:5" x14ac:dyDescent="0.3">
      <c r="A42" s="42" t="s">
        <v>48</v>
      </c>
      <c r="B42" s="45">
        <f>E6</f>
        <v>0</v>
      </c>
    </row>
    <row r="43" spans="1:5" x14ac:dyDescent="0.3">
      <c r="A43" s="38" t="s">
        <v>49</v>
      </c>
      <c r="B43" s="39">
        <f>E18</f>
        <v>0</v>
      </c>
    </row>
    <row r="44" spans="1:5" x14ac:dyDescent="0.3">
      <c r="A44" s="38" t="s">
        <v>50</v>
      </c>
      <c r="B44" s="39">
        <f>E23</f>
        <v>0</v>
      </c>
    </row>
    <row r="45" spans="1:5" x14ac:dyDescent="0.3">
      <c r="A45" s="38" t="s">
        <v>51</v>
      </c>
      <c r="B45" s="39">
        <f>E34</f>
        <v>0</v>
      </c>
    </row>
    <row r="46" spans="1:5" ht="15" thickBot="1" x14ac:dyDescent="0.35">
      <c r="A46" s="40" t="s">
        <v>52</v>
      </c>
      <c r="B46" s="41">
        <f>E38</f>
        <v>0</v>
      </c>
    </row>
    <row r="47" spans="1:5" ht="15" thickBot="1" x14ac:dyDescent="0.35">
      <c r="A47" s="43" t="s">
        <v>53</v>
      </c>
      <c r="B47" s="44">
        <f>SUM(B42:B46)</f>
        <v>0</v>
      </c>
    </row>
    <row r="48" spans="1:5" ht="15" thickBot="1" x14ac:dyDescent="0.35">
      <c r="A48" s="47" t="s">
        <v>56</v>
      </c>
      <c r="B48" s="48">
        <f>B47*0.15</f>
        <v>0</v>
      </c>
    </row>
    <row r="49" spans="1:2" ht="15" thickBot="1" x14ac:dyDescent="0.35">
      <c r="A49" s="43" t="s">
        <v>57</v>
      </c>
      <c r="B49" s="44">
        <f>B47+B48</f>
        <v>0</v>
      </c>
    </row>
  </sheetData>
  <mergeCells count="3">
    <mergeCell ref="A3:E3"/>
    <mergeCell ref="A1:E1"/>
    <mergeCell ref="A2:E2"/>
  </mergeCells>
  <pageMargins left="0.7" right="0.7" top="0.75" bottom="0.75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CAPE TOWN CLEAN</vt:lpstr>
    </vt:vector>
  </TitlesOfParts>
  <Company>GPAA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Makhubela</dc:creator>
  <cp:lastModifiedBy>Tshegofatso Maepa</cp:lastModifiedBy>
  <cp:lastPrinted>2025-08-27T09:59:15Z</cp:lastPrinted>
  <dcterms:created xsi:type="dcterms:W3CDTF">2022-07-19T09:33:45Z</dcterms:created>
  <dcterms:modified xsi:type="dcterms:W3CDTF">2025-09-17T07:03:54Z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271bcf6-3598-4623-b11e-d4f6446b7f18_Enabled">
    <vt:lpwstr>true</vt:lpwstr>
  </property>
  <property fmtid="{D5CDD505-2E9C-101B-9397-08002B2CF9AE}" pid="3" name="MSIP_Label_4271bcf6-3598-4623-b11e-d4f6446b7f18_SetDate">
    <vt:lpwstr>2025-07-31T12:32:20Z</vt:lpwstr>
  </property>
  <property fmtid="{D5CDD505-2E9C-101B-9397-08002B2CF9AE}" pid="4" name="MSIP_Label_4271bcf6-3598-4623-b11e-d4f6446b7f18_Method">
    <vt:lpwstr>Standard</vt:lpwstr>
  </property>
  <property fmtid="{D5CDD505-2E9C-101B-9397-08002B2CF9AE}" pid="5" name="MSIP_Label_4271bcf6-3598-4623-b11e-d4f6446b7f18_Name">
    <vt:lpwstr>defa4170-0d19-0005-0004-bc88714345d2</vt:lpwstr>
  </property>
  <property fmtid="{D5CDD505-2E9C-101B-9397-08002B2CF9AE}" pid="6" name="MSIP_Label_4271bcf6-3598-4623-b11e-d4f6446b7f18_SiteId">
    <vt:lpwstr>2c1ee11d-5c52-4a76-901c-fab77f5bfce8</vt:lpwstr>
  </property>
  <property fmtid="{D5CDD505-2E9C-101B-9397-08002B2CF9AE}" pid="7" name="MSIP_Label_4271bcf6-3598-4623-b11e-d4f6446b7f18_ActionId">
    <vt:lpwstr>2034a770-0eb7-4e45-949b-ff360840b384</vt:lpwstr>
  </property>
  <property fmtid="{D5CDD505-2E9C-101B-9397-08002B2CF9AE}" pid="8" name="MSIP_Label_4271bcf6-3598-4623-b11e-d4f6446b7f18_ContentBits">
    <vt:lpwstr>0</vt:lpwstr>
  </property>
  <property fmtid="{D5CDD505-2E9C-101B-9397-08002B2CF9AE}" pid="9" name="MSIP_Label_4271bcf6-3598-4623-b11e-d4f6446b7f18_Tag">
    <vt:lpwstr>10, 3, 0, 1</vt:lpwstr>
  </property>
</Properties>
</file>