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xr:revisionPtr revIDLastSave="0" documentId="8_{937FF70D-10F0-4B61-AC08-7D7B194BD0FB}" xr6:coauthVersionLast="45" xr6:coauthVersionMax="45" xr10:uidLastSave="{00000000-0000-0000-0000-000000000000}"/>
  <bookViews>
    <workbookView xWindow="2080" yWindow="2080" windowWidth="14400" windowHeight="7360" xr2:uid="{00000000-000D-0000-FFFF-FFFF00000000}"/>
  </bookViews>
  <sheets>
    <sheet name="Detail Monthly Man Power (2)" sheetId="4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At_Risk_Behaviour">[1]Definitions!$I$25:$I$63</definedName>
    <definedName name="At_Risk_Conditions">[1]Definitions!$J$25:$J$64</definedName>
    <definedName name="Body_Part">[2]Definitions!$A$40:$A$59</definedName>
    <definedName name="Consequences_of_Injury">[2]Definitions!$A$16:$A$33</definedName>
    <definedName name="Contractor">'[3]Definitions &amp; Start Date'!$O$2:$O$36</definedName>
    <definedName name="Crime_Indicator">[2]Definitions!$G$7:$G$10</definedName>
    <definedName name="Days_Off">[1]Definitions!$F$36:$F$60</definedName>
    <definedName name="DI_Severity_Indicator">[2]Definitions!$H$16:$H$23</definedName>
    <definedName name="Dpt_Description">[2]Definitions!$B$66:$B$109</definedName>
    <definedName name="Employee_Accident_Type">[2]Definitions!$C$3:$C$34</definedName>
    <definedName name="General_Agencies">[1]Definitions!$H$66:$H$103</definedName>
    <definedName name="Group">[2]Definitions!$E$51:$E$60</definedName>
    <definedName name="Injury_type">[2]Definitions!$A$2:$A$14</definedName>
    <definedName name="Occupational_Hygiene_Agencies">[1]Definitions!$I$66:$I$103</definedName>
    <definedName name="Principle_Contractor_List">[1]Definitions!$F$66:$F$110</definedName>
    <definedName name="Section">[2]Definitions!$C$66:$C$109</definedName>
    <definedName name="Unit">[2]Definitions!$D$66:$D$109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AE20" i="4"/>
  <c r="K20" i="4"/>
  <c r="AY18" i="4"/>
  <c r="AZ18" i="4" s="1"/>
  <c r="AX18" i="4"/>
  <c r="AO18" i="4"/>
  <c r="AP18" i="4" s="1"/>
  <c r="AN18" i="4"/>
  <c r="AE18" i="4"/>
  <c r="AF18" i="4" s="1"/>
  <c r="AD18" i="4"/>
  <c r="U18" i="4"/>
  <c r="V18" i="4" s="1"/>
  <c r="T18" i="4"/>
  <c r="K18" i="4"/>
  <c r="J18" i="4"/>
  <c r="L18" i="4" s="1"/>
  <c r="AY17" i="4"/>
  <c r="AZ17" i="4" s="1"/>
  <c r="AX17" i="4"/>
  <c r="AO17" i="4"/>
  <c r="AP17" i="4" s="1"/>
  <c r="AN17" i="4"/>
  <c r="AE17" i="4"/>
  <c r="AF17" i="4" s="1"/>
  <c r="AD17" i="4"/>
  <c r="U17" i="4"/>
  <c r="V17" i="4" s="1"/>
  <c r="T17" i="4"/>
  <c r="K17" i="4"/>
  <c r="J17" i="4"/>
  <c r="L17" i="4" s="1"/>
  <c r="AY16" i="4"/>
  <c r="AZ16" i="4" s="1"/>
  <c r="AX16" i="4"/>
  <c r="AO16" i="4"/>
  <c r="AP16" i="4" s="1"/>
  <c r="AN16" i="4"/>
  <c r="AE16" i="4"/>
  <c r="AF16" i="4" s="1"/>
  <c r="AD16" i="4"/>
  <c r="U16" i="4"/>
  <c r="V16" i="4" s="1"/>
  <c r="T16" i="4"/>
  <c r="K16" i="4"/>
  <c r="J16" i="4"/>
  <c r="L16" i="4" s="1"/>
  <c r="AY15" i="4"/>
  <c r="AZ15" i="4" s="1"/>
  <c r="AX15" i="4"/>
  <c r="AO15" i="4"/>
  <c r="AP15" i="4" s="1"/>
  <c r="AN15" i="4"/>
  <c r="AE15" i="4"/>
  <c r="AF15" i="4" s="1"/>
  <c r="AD15" i="4"/>
  <c r="U15" i="4"/>
  <c r="V15" i="4" s="1"/>
  <c r="T15" i="4"/>
  <c r="K15" i="4"/>
  <c r="J15" i="4"/>
  <c r="L15" i="4" s="1"/>
  <c r="AY14" i="4"/>
  <c r="AZ14" i="4" s="1"/>
  <c r="AX14" i="4"/>
  <c r="AO14" i="4"/>
  <c r="AP14" i="4" s="1"/>
  <c r="AN14" i="4"/>
  <c r="AE14" i="4"/>
  <c r="AF14" i="4" s="1"/>
  <c r="AD14" i="4"/>
  <c r="U14" i="4"/>
  <c r="V14" i="4" s="1"/>
  <c r="T14" i="4"/>
  <c r="K14" i="4"/>
  <c r="J14" i="4"/>
  <c r="L14" i="4" s="1"/>
  <c r="AY13" i="4"/>
  <c r="AZ13" i="4" s="1"/>
  <c r="AX13" i="4"/>
  <c r="AO13" i="4"/>
  <c r="AP13" i="4" s="1"/>
  <c r="AN13" i="4"/>
  <c r="AE13" i="4"/>
  <c r="AF13" i="4" s="1"/>
  <c r="AD13" i="4"/>
  <c r="U13" i="4"/>
  <c r="V13" i="4" s="1"/>
  <c r="T13" i="4"/>
  <c r="K13" i="4"/>
  <c r="J13" i="4"/>
  <c r="L13" i="4" s="1"/>
  <c r="AY12" i="4"/>
  <c r="AZ12" i="4" s="1"/>
  <c r="AX12" i="4"/>
  <c r="AO12" i="4"/>
  <c r="AP12" i="4" s="1"/>
  <c r="AN12" i="4"/>
  <c r="AE12" i="4"/>
  <c r="AF12" i="4" s="1"/>
  <c r="AD12" i="4"/>
  <c r="U12" i="4"/>
  <c r="V12" i="4" s="1"/>
  <c r="T12" i="4"/>
  <c r="K12" i="4"/>
  <c r="J12" i="4"/>
  <c r="L12" i="4" s="1"/>
  <c r="AY11" i="4"/>
  <c r="AZ11" i="4" s="1"/>
  <c r="AX11" i="4"/>
  <c r="AO11" i="4"/>
  <c r="AP11" i="4" s="1"/>
  <c r="AN11" i="4"/>
  <c r="AE11" i="4"/>
  <c r="AF11" i="4" s="1"/>
  <c r="AD11" i="4"/>
  <c r="U11" i="4"/>
  <c r="V11" i="4" s="1"/>
  <c r="T11" i="4"/>
  <c r="K11" i="4"/>
  <c r="J11" i="4"/>
  <c r="L11" i="4" s="1"/>
  <c r="AY10" i="4"/>
  <c r="AZ10" i="4" s="1"/>
  <c r="AX10" i="4"/>
  <c r="AO10" i="4"/>
  <c r="AP10" i="4" s="1"/>
  <c r="AN10" i="4"/>
  <c r="AE10" i="4"/>
  <c r="AF10" i="4" s="1"/>
  <c r="AD10" i="4"/>
  <c r="U10" i="4"/>
  <c r="U20" i="4" s="1"/>
  <c r="T10" i="4"/>
  <c r="K10" i="4"/>
  <c r="J10" i="4"/>
  <c r="L10" i="4" s="1"/>
  <c r="AY9" i="4"/>
  <c r="AZ9" i="4" s="1"/>
  <c r="AX9" i="4"/>
  <c r="AO9" i="4"/>
  <c r="AP9" i="4" s="1"/>
  <c r="AN9" i="4"/>
  <c r="AE9" i="4"/>
  <c r="AF9" i="4" s="1"/>
  <c r="AD9" i="4"/>
  <c r="U9" i="4"/>
  <c r="V9" i="4" s="1"/>
  <c r="T9" i="4"/>
  <c r="K9" i="4"/>
  <c r="J9" i="4"/>
  <c r="L9" i="4" s="1"/>
  <c r="AY8" i="4"/>
  <c r="AY20" i="4" s="1"/>
  <c r="AX8" i="4"/>
  <c r="AO8" i="4"/>
  <c r="AP8" i="4" s="1"/>
  <c r="AP20" i="4" s="1"/>
  <c r="AN8" i="4"/>
  <c r="AE8" i="4"/>
  <c r="AF8" i="4" s="1"/>
  <c r="AD8" i="4"/>
  <c r="U8" i="4"/>
  <c r="V8" i="4" s="1"/>
  <c r="T8" i="4"/>
  <c r="K8" i="4"/>
  <c r="J8" i="4"/>
  <c r="L8" i="4" s="1"/>
  <c r="L20" i="4" l="1"/>
  <c r="AF20" i="4"/>
  <c r="AO20" i="4"/>
  <c r="V10" i="4"/>
  <c r="V20" i="4" s="1"/>
  <c r="AZ8" i="4"/>
  <c r="AZ20" i="4" s="1"/>
  <c r="C2" i="4" l="1"/>
</calcChain>
</file>

<file path=xl/sharedStrings.xml><?xml version="1.0" encoding="utf-8"?>
<sst xmlns="http://schemas.openxmlformats.org/spreadsheetml/2006/main" count="71" uniqueCount="31">
  <si>
    <t>Name of Contractors</t>
  </si>
  <si>
    <t>Panel (e.g. TAP; NCC; etc)</t>
  </si>
  <si>
    <t>Contractor 1</t>
  </si>
  <si>
    <t>Contractor 2</t>
  </si>
  <si>
    <t>Contractor 3</t>
  </si>
  <si>
    <t>Contractor 4</t>
  </si>
  <si>
    <t>Contractor 5</t>
  </si>
  <si>
    <t>Contractor 6</t>
  </si>
  <si>
    <t>Contractor 7</t>
  </si>
  <si>
    <t>Contractor 8</t>
  </si>
  <si>
    <t>Contractor 9</t>
  </si>
  <si>
    <t>Contractor 10</t>
  </si>
  <si>
    <t>Mon</t>
  </si>
  <si>
    <t>Tue</t>
  </si>
  <si>
    <t>Wed</t>
  </si>
  <si>
    <t>Thu</t>
  </si>
  <si>
    <t>Fri</t>
  </si>
  <si>
    <t>Sat</t>
  </si>
  <si>
    <t>Sun</t>
  </si>
  <si>
    <t>Week 1</t>
  </si>
  <si>
    <t>Week 2</t>
  </si>
  <si>
    <t>Week 3</t>
  </si>
  <si>
    <t>Week 4</t>
  </si>
  <si>
    <t>Week 5</t>
  </si>
  <si>
    <t>Contractor Av/W</t>
  </si>
  <si>
    <t>Weekly Count</t>
  </si>
  <si>
    <t>Nr. D/W</t>
  </si>
  <si>
    <t>4 Weeks: Monthly Average</t>
  </si>
  <si>
    <t xml:space="preserve">Instructions:
1. You must put the actual head count on each day e.g 11
2. If there were no contractors on a specific day put 0, don't leave an empty space </t>
  </si>
  <si>
    <r>
      <t>A1/A2</t>
    </r>
    <r>
      <rPr>
        <sz val="13.2"/>
        <color rgb="FF555555"/>
        <rFont val="Arial"/>
        <family val="2"/>
      </rPr>
      <t xml:space="preserve">, use </t>
    </r>
    <r>
      <rPr>
        <b/>
        <sz val="13.2"/>
        <color rgb="FF555555"/>
        <rFont val="Arial"/>
        <family val="2"/>
      </rPr>
      <t>=IF(A2=0,"",A1/A2)</t>
    </r>
    <r>
      <rPr>
        <sz val="13.2"/>
        <color rgb="FF555555"/>
        <rFont val="Arial"/>
        <family val="2"/>
      </rPr>
      <t xml:space="preserve"> to return an empty string, or </t>
    </r>
    <r>
      <rPr>
        <b/>
        <sz val="13.2"/>
        <color rgb="FF555555"/>
        <rFont val="Arial"/>
        <family val="2"/>
      </rPr>
      <t>=IF(A2=0,0,A1/A2)</t>
    </r>
    <r>
      <rPr>
        <sz val="13.2"/>
        <color rgb="FF555555"/>
        <rFont val="Arial"/>
        <family val="2"/>
      </rPr>
      <t xml:space="preserve"> to return 0.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</si>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</sst>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3.2"/>
      <color rgb="FF555555"/>
      <name val="Arial"/>
      <family val="2"/>
    </font>
    <font>
      <b/>
      <sz val="13.2"/>
      <color rgb="FF555555"/>
      <name val="Arial"/>
      <family val="2"/>
    </font>
    <font>
      <b/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6B82B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9">
    <xf numFmtId="0" fontId="0" fillId="0" borderId="0" xfId="0"/>
    <xf numFmtId="0" fontId="3" fillId="0" borderId="0" xfId="1" applyProtection="1"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5" borderId="1" xfId="1" applyFont="1" applyFill="1" applyBorder="1" applyAlignment="1" applyProtection="1">
      <alignment horizontal="center" vertical="center"/>
    </xf>
    <xf numFmtId="0" fontId="1" fillId="5" borderId="1" xfId="1" applyFont="1" applyFill="1" applyBorder="1" applyAlignment="1" applyProtection="1">
      <alignment horizontal="center" vertical="center" wrapText="1"/>
    </xf>
    <xf numFmtId="0" fontId="1" fillId="5" borderId="9" xfId="1" applyFont="1" applyFill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center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6" xfId="1" applyFont="1" applyBorder="1" applyAlignment="1" applyProtection="1">
      <alignment horizontal="center" vertical="center"/>
      <protection locked="0"/>
    </xf>
    <xf numFmtId="0" fontId="1" fillId="6" borderId="6" xfId="1" applyFont="1" applyFill="1" applyBorder="1" applyAlignment="1" applyProtection="1">
      <alignment horizontal="center" vertical="center"/>
    </xf>
    <xf numFmtId="0" fontId="1" fillId="6" borderId="6" xfId="1" applyFont="1" applyFill="1" applyBorder="1" applyAlignment="1" applyProtection="1">
      <alignment horizontal="center" vertical="center" wrapText="1"/>
    </xf>
    <xf numFmtId="0" fontId="1" fillId="6" borderId="7" xfId="1" applyFont="1" applyFill="1" applyBorder="1" applyAlignment="1" applyProtection="1">
      <alignment horizontal="center" vertical="center" wrapText="1"/>
    </xf>
    <xf numFmtId="0" fontId="3" fillId="0" borderId="0" xfId="1" applyAlignment="1" applyProtection="1">
      <alignment horizontal="center" vertical="center"/>
      <protection locked="0"/>
    </xf>
    <xf numFmtId="0" fontId="3" fillId="0" borderId="14" xfId="1" applyBorder="1" applyProtection="1">
      <protection locked="0"/>
    </xf>
    <xf numFmtId="0" fontId="3" fillId="0" borderId="8" xfId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3" fillId="5" borderId="1" xfId="1" applyFill="1" applyBorder="1" applyAlignment="1" applyProtection="1">
      <alignment horizontal="center" vertical="center"/>
    </xf>
    <xf numFmtId="1" fontId="3" fillId="5" borderId="1" xfId="1" applyNumberFormat="1" applyFill="1" applyBorder="1" applyAlignment="1" applyProtection="1">
      <alignment horizontal="center" vertical="center"/>
    </xf>
    <xf numFmtId="1" fontId="3" fillId="5" borderId="9" xfId="1" applyNumberFormat="1" applyFill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center"/>
      <protection locked="0"/>
    </xf>
    <xf numFmtId="0" fontId="3" fillId="3" borderId="1" xfId="1" applyFill="1" applyBorder="1" applyAlignment="1" applyProtection="1">
      <alignment horizontal="center" vertical="center"/>
    </xf>
    <xf numFmtId="1" fontId="3" fillId="3" borderId="2" xfId="1" applyNumberFormat="1" applyFill="1" applyBorder="1" applyAlignment="1" applyProtection="1">
      <alignment horizontal="center" vertical="center"/>
    </xf>
    <xf numFmtId="0" fontId="3" fillId="2" borderId="1" xfId="1" applyFill="1" applyBorder="1" applyAlignment="1" applyProtection="1">
      <alignment horizontal="center" vertical="center"/>
    </xf>
    <xf numFmtId="1" fontId="3" fillId="2" borderId="9" xfId="1" applyNumberFormat="1" applyFill="1" applyBorder="1" applyAlignment="1" applyProtection="1">
      <alignment horizontal="center" vertical="center"/>
    </xf>
    <xf numFmtId="0" fontId="3" fillId="4" borderId="1" xfId="1" applyFill="1" applyBorder="1" applyAlignment="1" applyProtection="1">
      <alignment horizontal="center" vertical="center"/>
    </xf>
    <xf numFmtId="1" fontId="3" fillId="4" borderId="2" xfId="1" applyNumberFormat="1" applyFill="1" applyBorder="1" applyAlignment="1" applyProtection="1">
      <alignment horizontal="center" vertical="center"/>
    </xf>
    <xf numFmtId="0" fontId="3" fillId="6" borderId="1" xfId="1" applyFill="1" applyBorder="1" applyAlignment="1" applyProtection="1">
      <alignment horizontal="center" vertical="center"/>
    </xf>
    <xf numFmtId="1" fontId="3" fillId="6" borderId="9" xfId="1" applyNumberFormat="1" applyFill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  <protection locked="0"/>
    </xf>
    <xf numFmtId="0" fontId="3" fillId="0" borderId="2" xfId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3" fillId="5" borderId="10" xfId="1" applyFill="1" applyBorder="1" applyAlignment="1" applyProtection="1">
      <alignment horizontal="center" vertical="center"/>
      <protection locked="0"/>
    </xf>
    <xf numFmtId="1" fontId="3" fillId="5" borderId="10" xfId="1" applyNumberFormat="1" applyFill="1" applyBorder="1" applyAlignment="1" applyProtection="1">
      <alignment horizontal="center" vertical="center"/>
    </xf>
    <xf numFmtId="1" fontId="3" fillId="5" borderId="11" xfId="1" applyNumberFormat="1" applyFill="1" applyBorder="1" applyAlignment="1" applyProtection="1">
      <alignment horizontal="center" vertical="center"/>
    </xf>
    <xf numFmtId="1" fontId="3" fillId="3" borderId="10" xfId="1" applyNumberFormat="1" applyFill="1" applyBorder="1" applyAlignment="1" applyProtection="1">
      <alignment horizontal="center" vertical="center"/>
    </xf>
    <xf numFmtId="1" fontId="3" fillId="3" borderId="11" xfId="1" applyNumberFormat="1" applyFill="1" applyBorder="1" applyAlignment="1" applyProtection="1">
      <alignment horizontal="center" vertical="center"/>
    </xf>
    <xf numFmtId="1" fontId="3" fillId="2" borderId="10" xfId="1" applyNumberFormat="1" applyFill="1" applyBorder="1" applyAlignment="1" applyProtection="1">
      <alignment horizontal="center" vertical="center"/>
    </xf>
    <xf numFmtId="1" fontId="3" fillId="2" borderId="11" xfId="1" applyNumberFormat="1" applyFill="1" applyBorder="1" applyAlignment="1" applyProtection="1">
      <alignment horizontal="center" vertical="center"/>
    </xf>
    <xf numFmtId="1" fontId="3" fillId="4" borderId="10" xfId="1" applyNumberFormat="1" applyFill="1" applyBorder="1" applyAlignment="1" applyProtection="1">
      <alignment horizontal="center" vertical="center"/>
    </xf>
    <xf numFmtId="1" fontId="3" fillId="4" borderId="17" xfId="1" applyNumberFormat="1" applyFill="1" applyBorder="1" applyAlignment="1" applyProtection="1">
      <alignment horizontal="center" vertical="center"/>
    </xf>
    <xf numFmtId="1" fontId="3" fillId="6" borderId="10" xfId="1" applyNumberFormat="1" applyFill="1" applyBorder="1" applyAlignment="1" applyProtection="1">
      <alignment horizontal="center" vertical="center"/>
    </xf>
    <xf numFmtId="1" fontId="3" fillId="6" borderId="11" xfId="1" applyNumberFormat="1" applyFill="1" applyBorder="1" applyAlignment="1" applyProtection="1">
      <alignment horizontal="center" vertical="center"/>
    </xf>
    <xf numFmtId="17" fontId="3" fillId="0" borderId="0" xfId="1" applyNumberFormat="1" applyProtection="1">
      <protection locked="0"/>
    </xf>
    <xf numFmtId="0" fontId="8" fillId="0" borderId="0" xfId="0" applyFont="1"/>
    <xf numFmtId="0" fontId="0" fillId="9" borderId="0" xfId="0" applyFill="1" applyAlignment="1">
      <alignment horizontal="left" vertical="top" wrapText="1"/>
    </xf>
    <xf numFmtId="0" fontId="9" fillId="10" borderId="0" xfId="0" applyFont="1" applyFill="1" applyAlignment="1">
      <alignment horizontal="left" wrapText="1"/>
    </xf>
    <xf numFmtId="0" fontId="1" fillId="8" borderId="18" xfId="1" applyFont="1" applyFill="1" applyBorder="1" applyAlignment="1" applyProtection="1">
      <alignment horizontal="left" vertical="top" wrapText="1"/>
    </xf>
    <xf numFmtId="0" fontId="1" fillId="8" borderId="19" xfId="1" applyFont="1" applyFill="1" applyBorder="1" applyAlignment="1" applyProtection="1">
      <alignment horizontal="left" vertical="top"/>
    </xf>
    <xf numFmtId="0" fontId="1" fillId="8" borderId="20" xfId="1" applyFont="1" applyFill="1" applyBorder="1" applyAlignment="1" applyProtection="1">
      <alignment horizontal="left" vertical="top"/>
    </xf>
    <xf numFmtId="0" fontId="1" fillId="8" borderId="31" xfId="1" applyFont="1" applyFill="1" applyBorder="1" applyAlignment="1" applyProtection="1">
      <alignment horizontal="left" vertical="top"/>
    </xf>
    <xf numFmtId="0" fontId="1" fillId="8" borderId="0" xfId="1" applyFont="1" applyFill="1" applyBorder="1" applyAlignment="1" applyProtection="1">
      <alignment horizontal="left" vertical="top"/>
    </xf>
    <xf numFmtId="0" fontId="1" fillId="8" borderId="28" xfId="1" applyFont="1" applyFill="1" applyBorder="1" applyAlignment="1" applyProtection="1">
      <alignment horizontal="left" vertical="top"/>
    </xf>
    <xf numFmtId="0" fontId="1" fillId="8" borderId="32" xfId="1" applyFont="1" applyFill="1" applyBorder="1" applyAlignment="1" applyProtection="1">
      <alignment horizontal="left" vertical="top"/>
    </xf>
    <xf numFmtId="0" fontId="1" fillId="8" borderId="33" xfId="1" applyFont="1" applyFill="1" applyBorder="1" applyAlignment="1" applyProtection="1">
      <alignment horizontal="left" vertical="top"/>
    </xf>
    <xf numFmtId="0" fontId="1" fillId="8" borderId="30" xfId="1" applyFont="1" applyFill="1" applyBorder="1" applyAlignment="1" applyProtection="1">
      <alignment horizontal="left" vertical="top"/>
    </xf>
    <xf numFmtId="0" fontId="1" fillId="3" borderId="15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1" fillId="3" borderId="16" xfId="1" applyFont="1" applyFill="1" applyBorder="1" applyAlignment="1" applyProtection="1">
      <alignment horizontal="center"/>
    </xf>
    <xf numFmtId="0" fontId="1" fillId="2" borderId="15" xfId="1" applyFont="1" applyFill="1" applyBorder="1" applyAlignment="1" applyProtection="1">
      <alignment horizontal="center"/>
    </xf>
    <xf numFmtId="0" fontId="1" fillId="2" borderId="5" xfId="1" applyFont="1" applyFill="1" applyBorder="1" applyAlignment="1" applyProtection="1">
      <alignment horizontal="center"/>
    </xf>
    <xf numFmtId="0" fontId="1" fillId="2" borderId="16" xfId="1" applyFont="1" applyFill="1" applyBorder="1" applyAlignment="1" applyProtection="1">
      <alignment horizontal="center"/>
    </xf>
    <xf numFmtId="0" fontId="1" fillId="4" borderId="15" xfId="1" applyFont="1" applyFill="1" applyBorder="1" applyAlignment="1" applyProtection="1">
      <alignment horizontal="center"/>
    </xf>
    <xf numFmtId="0" fontId="1" fillId="4" borderId="5" xfId="1" applyFont="1" applyFill="1" applyBorder="1" applyAlignment="1" applyProtection="1">
      <alignment horizontal="center"/>
    </xf>
    <xf numFmtId="0" fontId="1" fillId="6" borderId="18" xfId="1" applyFont="1" applyFill="1" applyBorder="1" applyAlignment="1" applyProtection="1">
      <alignment horizontal="center"/>
    </xf>
    <xf numFmtId="0" fontId="1" fillId="6" borderId="19" xfId="1" applyFont="1" applyFill="1" applyBorder="1" applyAlignment="1" applyProtection="1">
      <alignment horizontal="center"/>
    </xf>
    <xf numFmtId="0" fontId="1" fillId="6" borderId="20" xfId="1" applyFont="1" applyFill="1" applyBorder="1" applyAlignment="1" applyProtection="1">
      <alignment horizontal="center"/>
    </xf>
    <xf numFmtId="0" fontId="1" fillId="5" borderId="21" xfId="1" applyFont="1" applyFill="1" applyBorder="1" applyAlignment="1" applyProtection="1">
      <alignment horizontal="center"/>
      <protection locked="0"/>
    </xf>
    <xf numFmtId="0" fontId="1" fillId="5" borderId="22" xfId="1" applyFont="1" applyFill="1" applyBorder="1" applyAlignment="1" applyProtection="1">
      <alignment horizontal="center"/>
      <protection locked="0"/>
    </xf>
    <xf numFmtId="0" fontId="1" fillId="5" borderId="12" xfId="1" applyFont="1" applyFill="1" applyBorder="1" applyAlignment="1" applyProtection="1">
      <alignment horizontal="center"/>
      <protection locked="0"/>
    </xf>
    <xf numFmtId="1" fontId="3" fillId="3" borderId="21" xfId="1" applyNumberFormat="1" applyFill="1" applyBorder="1" applyAlignment="1" applyProtection="1">
      <alignment horizontal="center" vertical="center"/>
      <protection locked="0"/>
    </xf>
    <xf numFmtId="1" fontId="3" fillId="3" borderId="22" xfId="1" applyNumberFormat="1" applyFill="1" applyBorder="1" applyAlignment="1" applyProtection="1">
      <alignment horizontal="center" vertical="center"/>
      <protection locked="0"/>
    </xf>
    <xf numFmtId="1" fontId="3" fillId="3" borderId="12" xfId="1" applyNumberFormat="1" applyFill="1" applyBorder="1" applyAlignment="1" applyProtection="1">
      <alignment horizontal="center" vertical="center"/>
      <protection locked="0"/>
    </xf>
    <xf numFmtId="0" fontId="3" fillId="2" borderId="21" xfId="1" applyFill="1" applyBorder="1" applyAlignment="1" applyProtection="1">
      <alignment horizontal="center" vertical="center"/>
      <protection locked="0"/>
    </xf>
    <xf numFmtId="0" fontId="3" fillId="2" borderId="22" xfId="1" applyFill="1" applyBorder="1" applyAlignment="1" applyProtection="1">
      <alignment horizontal="center" vertical="center"/>
      <protection locked="0"/>
    </xf>
    <xf numFmtId="0" fontId="3" fillId="2" borderId="12" xfId="1" applyFill="1" applyBorder="1" applyAlignment="1" applyProtection="1">
      <alignment horizontal="center" vertical="center"/>
      <protection locked="0"/>
    </xf>
    <xf numFmtId="0" fontId="3" fillId="4" borderId="21" xfId="1" applyFill="1" applyBorder="1" applyAlignment="1" applyProtection="1">
      <alignment horizontal="center" vertical="center"/>
      <protection locked="0"/>
    </xf>
    <xf numFmtId="0" fontId="3" fillId="4" borderId="22" xfId="1" applyFill="1" applyBorder="1" applyAlignment="1" applyProtection="1">
      <alignment horizontal="center" vertical="center"/>
      <protection locked="0"/>
    </xf>
    <xf numFmtId="0" fontId="3" fillId="4" borderId="12" xfId="1" applyFill="1" applyBorder="1" applyAlignment="1" applyProtection="1">
      <alignment horizontal="center" vertical="center"/>
      <protection locked="0"/>
    </xf>
    <xf numFmtId="0" fontId="3" fillId="6" borderId="21" xfId="1" applyFill="1" applyBorder="1" applyAlignment="1" applyProtection="1">
      <alignment horizontal="center" vertical="center"/>
      <protection locked="0"/>
    </xf>
    <xf numFmtId="0" fontId="3" fillId="6" borderId="22" xfId="1" applyFill="1" applyBorder="1" applyAlignment="1" applyProtection="1">
      <alignment horizontal="center" vertical="center"/>
      <protection locked="0"/>
    </xf>
    <xf numFmtId="0" fontId="3" fillId="6" borderId="12" xfId="1" applyFill="1" applyBorder="1" applyAlignment="1" applyProtection="1">
      <alignment horizontal="center" vertical="center"/>
      <protection locked="0"/>
    </xf>
    <xf numFmtId="0" fontId="1" fillId="7" borderId="23" xfId="1" applyFont="1" applyFill="1" applyBorder="1" applyAlignment="1" applyProtection="1">
      <alignment horizontal="center" vertical="center"/>
    </xf>
    <xf numFmtId="0" fontId="1" fillId="7" borderId="24" xfId="1" applyFont="1" applyFill="1" applyBorder="1" applyAlignment="1" applyProtection="1">
      <alignment horizontal="center" vertical="center"/>
    </xf>
    <xf numFmtId="0" fontId="1" fillId="7" borderId="25" xfId="1" applyFont="1" applyFill="1" applyBorder="1" applyAlignment="1" applyProtection="1">
      <alignment horizontal="center" vertical="center"/>
    </xf>
    <xf numFmtId="1" fontId="1" fillId="0" borderId="26" xfId="1" applyNumberFormat="1" applyFont="1" applyBorder="1" applyAlignment="1" applyProtection="1">
      <alignment horizontal="center" vertical="center"/>
    </xf>
    <xf numFmtId="1" fontId="1" fillId="0" borderId="20" xfId="1" applyNumberFormat="1" applyFont="1" applyBorder="1" applyAlignment="1" applyProtection="1">
      <alignment horizontal="center" vertical="center"/>
    </xf>
    <xf numFmtId="1" fontId="1" fillId="0" borderId="27" xfId="1" applyNumberFormat="1" applyFont="1" applyBorder="1" applyAlignment="1" applyProtection="1">
      <alignment horizontal="center" vertical="center"/>
    </xf>
    <xf numFmtId="1" fontId="1" fillId="0" borderId="28" xfId="1" applyNumberFormat="1" applyFont="1" applyBorder="1" applyAlignment="1" applyProtection="1">
      <alignment horizontal="center" vertical="center"/>
    </xf>
    <xf numFmtId="1" fontId="1" fillId="0" borderId="29" xfId="1" applyNumberFormat="1" applyFont="1" applyBorder="1" applyAlignment="1" applyProtection="1">
      <alignment horizontal="center" vertical="center"/>
    </xf>
    <xf numFmtId="1" fontId="1" fillId="0" borderId="30" xfId="1" applyNumberFormat="1" applyFont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5" borderId="15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5" borderId="16" xfId="1" applyFont="1" applyFill="1" applyBorder="1" applyAlignment="1" applyProtection="1">
      <alignment horizontal="center"/>
    </xf>
  </cellXfs>
  <cellStyles count="6">
    <cellStyle name="Comma 2" xfId="2" xr:uid="{00000000-0005-0000-0000-000000000000}"/>
    <cellStyle name="Comma 3" xfId="3" xr:uid="{00000000-0005-0000-0000-000001000000}"/>
    <cellStyle name="Hyperlink 2" xfId="4" xr:uid="{00000000-0005-0000-0000-000002000000}"/>
    <cellStyle name="Normal" xfId="0" builtinId="0"/>
    <cellStyle name="Normal 2" xfId="1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D%20Safety%20Stats\ED%20Safety%20Stats\ED%20Summary%20Report\DI%20Summary%20Report-Enterprises%20Div%202004-2005%20Rev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D%20Safety%20Stats\ED%20Safety%20Stats\ED%20Summary%20Report\DI%20Summary%20Report-Enterprises%20Div%202004-2005%20Rev%2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dlokoS\LOCALS~1\Temp\XPgrpwise\XPgrpwise\20080722_Wiseman_Incident%20Register%20rev0-April%202008%20Onward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 Incident&amp;Accident Data"/>
      <sheetName val="Definitions"/>
      <sheetName val="DI per Dpt"/>
      <sheetName val="DI per month"/>
      <sheetName val="ED per yr per mth per DI sever "/>
      <sheetName val="Chart1"/>
      <sheetName val="Sheet5"/>
      <sheetName val="Body part data"/>
      <sheetName val="Body Part vs DI"/>
      <sheetName val="Chart per Group%"/>
      <sheetName val="LB vs Employee vs PC"/>
    </sheetNames>
    <sheetDataSet>
      <sheetData sheetId="0" refreshError="1"/>
      <sheetData sheetId="1" refreshError="1">
        <row r="25">
          <cell r="I25" t="str">
            <v>Operating without authority</v>
          </cell>
          <cell r="J25" t="str">
            <v>Inadequate warning systems</v>
          </cell>
        </row>
        <row r="26">
          <cell r="I26" t="str">
            <v>Failure to warn</v>
          </cell>
          <cell r="J26" t="str">
            <v>Defective Protective Devices</v>
          </cell>
        </row>
        <row r="27">
          <cell r="I27" t="str">
            <v>Deviation from standard practice/procedure</v>
          </cell>
          <cell r="J27" t="str">
            <v>Lighting Sub-standard</v>
          </cell>
        </row>
        <row r="28">
          <cell r="I28" t="str">
            <v>Use of unsafe/sub-standard equipment/tools</v>
          </cell>
          <cell r="J28" t="str">
            <v xml:space="preserve">No/Inadequate personal </v>
          </cell>
        </row>
        <row r="29">
          <cell r="I29" t="str">
            <v>Improper placing/stacking/positioning</v>
          </cell>
          <cell r="J29" t="str">
            <v>Sub-standard material</v>
          </cell>
        </row>
        <row r="30">
          <cell r="I30" t="str">
            <v>improper loading</v>
          </cell>
          <cell r="J30" t="str">
            <v>inadequate ventilation</v>
          </cell>
        </row>
        <row r="31">
          <cell r="I31" t="str">
            <v>working on/servicing moving machinery</v>
          </cell>
          <cell r="J31" t="str">
            <v>inadequate protective devices</v>
          </cell>
        </row>
        <row r="32">
          <cell r="I32" t="str">
            <v>wearing sub-standard personal protective equipment</v>
          </cell>
          <cell r="J32" t="str">
            <v>excessive emissions</v>
          </cell>
        </row>
        <row r="33">
          <cell r="I33" t="str">
            <v>using personal protective equipment incorrectly</v>
          </cell>
          <cell r="J33" t="str">
            <v>sub-standard/defective tools/equipment</v>
          </cell>
        </row>
        <row r="34">
          <cell r="I34" t="str">
            <v>games/horseplay</v>
          </cell>
          <cell r="J34" t="str">
            <v>hazardous arrangement/layout/disorder</v>
          </cell>
        </row>
        <row r="35">
          <cell r="I35" t="str">
            <v>attention distracted</v>
          </cell>
          <cell r="J35" t="str">
            <v>surface sub-standard</v>
          </cell>
        </row>
        <row r="36">
          <cell r="F36" t="str">
            <v>Days Off</v>
          </cell>
          <cell r="I36" t="str">
            <v>failure to secure/make safe</v>
          </cell>
          <cell r="J36" t="str">
            <v>hazardous environmental conditions</v>
          </cell>
        </row>
        <row r="37">
          <cell r="F37">
            <v>1</v>
          </cell>
          <cell r="I37" t="str">
            <v>operating at improper speed</v>
          </cell>
          <cell r="J37" t="str">
            <v>congestion/restriction</v>
          </cell>
        </row>
        <row r="38">
          <cell r="F38">
            <v>2</v>
          </cell>
          <cell r="I38" t="str">
            <v>rules/regulations ignored</v>
          </cell>
          <cell r="J38" t="str">
            <v>natural hazards</v>
          </cell>
        </row>
        <row r="39">
          <cell r="F39">
            <v>3</v>
          </cell>
          <cell r="I39" t="str">
            <v xml:space="preserve"> unsafe use/improper application of equipment/tools</v>
          </cell>
          <cell r="J39" t="str">
            <v>fire &amp; explosion hazard</v>
          </cell>
        </row>
        <row r="40">
          <cell r="F40">
            <v>4</v>
          </cell>
          <cell r="I40" t="str">
            <v>improper mixing</v>
          </cell>
          <cell r="J40" t="str">
            <v>other (specify in description)</v>
          </cell>
        </row>
        <row r="41">
          <cell r="F41">
            <v>5</v>
          </cell>
          <cell r="I41" t="str">
            <v>taking up unsafe position</v>
          </cell>
        </row>
        <row r="42">
          <cell r="F42">
            <v>6</v>
          </cell>
          <cell r="I42" t="str">
            <v>failure to wear protective equipment</v>
          </cell>
        </row>
        <row r="43">
          <cell r="F43">
            <v>7</v>
          </cell>
          <cell r="I43" t="str">
            <v>improper handling/lifting</v>
          </cell>
        </row>
        <row r="44">
          <cell r="F44">
            <v>8</v>
          </cell>
          <cell r="I44" t="str">
            <v>rendering safety devices inoperative</v>
          </cell>
        </row>
        <row r="45">
          <cell r="F45">
            <v>9</v>
          </cell>
          <cell r="I45" t="str">
            <v>other (specify in description)</v>
          </cell>
        </row>
        <row r="46">
          <cell r="F46">
            <v>10</v>
          </cell>
        </row>
        <row r="47">
          <cell r="F47">
            <v>11</v>
          </cell>
        </row>
        <row r="48">
          <cell r="F48">
            <v>12</v>
          </cell>
        </row>
        <row r="49">
          <cell r="F49">
            <v>13</v>
          </cell>
        </row>
        <row r="50">
          <cell r="F50">
            <v>14</v>
          </cell>
        </row>
        <row r="51">
          <cell r="F51" t="str">
            <v>15-30</v>
          </cell>
        </row>
        <row r="52">
          <cell r="F52" t="str">
            <v>30-60</v>
          </cell>
        </row>
        <row r="53">
          <cell r="F53" t="str">
            <v>60-90</v>
          </cell>
        </row>
        <row r="54">
          <cell r="F54" t="str">
            <v>90-120</v>
          </cell>
        </row>
        <row r="55">
          <cell r="F55" t="str">
            <v>120-150</v>
          </cell>
        </row>
        <row r="56">
          <cell r="F56" t="str">
            <v>150-180</v>
          </cell>
        </row>
        <row r="57">
          <cell r="F57" t="str">
            <v>&gt;180</v>
          </cell>
        </row>
        <row r="66">
          <cell r="F66" t="str">
            <v>Aquaplan</v>
          </cell>
          <cell r="H66" t="str">
            <v>Installations</v>
          </cell>
          <cell r="I66" t="str">
            <v>Chemical</v>
          </cell>
        </row>
        <row r="67">
          <cell r="F67" t="str">
            <v>Coal Milling</v>
          </cell>
          <cell r="H67" t="str">
            <v>Equipment</v>
          </cell>
          <cell r="I67" t="str">
            <v>Dust</v>
          </cell>
        </row>
        <row r="68">
          <cell r="F68" t="str">
            <v xml:space="preserve">DB Thermal </v>
          </cell>
          <cell r="H68" t="str">
            <v>Machinery</v>
          </cell>
          <cell r="I68" t="str">
            <v>Fumes</v>
          </cell>
        </row>
        <row r="69">
          <cell r="F69" t="str">
            <v>Ennead</v>
          </cell>
          <cell r="H69" t="str">
            <v>Transport</v>
          </cell>
          <cell r="I69" t="str">
            <v>Noise</v>
          </cell>
        </row>
        <row r="70">
          <cell r="F70" t="str">
            <v>JSE</v>
          </cell>
          <cell r="H70" t="str">
            <v>Metal-Cold</v>
          </cell>
          <cell r="I70" t="str">
            <v>Fire</v>
          </cell>
        </row>
        <row r="71">
          <cell r="F71" t="str">
            <v>Howden Project</v>
          </cell>
          <cell r="H71" t="str">
            <v>Lifting Equipment</v>
          </cell>
          <cell r="I71" t="str">
            <v>Steam/Smoke</v>
          </cell>
        </row>
        <row r="72">
          <cell r="F72" t="str">
            <v>Kaefar</v>
          </cell>
          <cell r="H72" t="str">
            <v>Electricity</v>
          </cell>
          <cell r="I72" t="str">
            <v>Gas</v>
          </cell>
        </row>
        <row r="73">
          <cell r="F73" t="str">
            <v>Loesh</v>
          </cell>
          <cell r="H73" t="str">
            <v>Metal-hot</v>
          </cell>
          <cell r="I73" t="str">
            <v>Heat</v>
          </cell>
        </row>
        <row r="74">
          <cell r="F74" t="str">
            <v>Moya Manyi Kwikfix</v>
          </cell>
          <cell r="H74" t="str">
            <v>Power Tools</v>
          </cell>
          <cell r="I74" t="str">
            <v>Radiation</v>
          </cell>
        </row>
        <row r="75">
          <cell r="F75" t="str">
            <v>SGB</v>
          </cell>
          <cell r="H75" t="str">
            <v>Hand tools</v>
          </cell>
          <cell r="I75" t="str">
            <v>Vibration</v>
          </cell>
        </row>
        <row r="76">
          <cell r="F76" t="str">
            <v>Mpumalanga Utility Services</v>
          </cell>
          <cell r="H76" t="str">
            <v>Sharp edge</v>
          </cell>
          <cell r="I76" t="str">
            <v>Biological</v>
          </cell>
        </row>
        <row r="77">
          <cell r="F77" t="str">
            <v>PB Power</v>
          </cell>
          <cell r="H77" t="str">
            <v>Material/goods</v>
          </cell>
          <cell r="I77" t="str">
            <v>Ergonomic</v>
          </cell>
        </row>
        <row r="78">
          <cell r="F78" t="str">
            <v>Roschcon Civils</v>
          </cell>
          <cell r="H78" t="str">
            <v>Container</v>
          </cell>
          <cell r="I78" t="str">
            <v>Psychological</v>
          </cell>
        </row>
        <row r="79">
          <cell r="F79" t="str">
            <v>Roschcon Electric</v>
          </cell>
          <cell r="H79" t="str">
            <v>Fixed Walkway</v>
          </cell>
          <cell r="I79" t="str">
            <v>Lighting</v>
          </cell>
        </row>
        <row r="80">
          <cell r="F80" t="str">
            <v>Rotek Bulk Water</v>
          </cell>
          <cell r="H80" t="str">
            <v>Surface</v>
          </cell>
          <cell r="I80" t="str">
            <v>Oxygen Deficiency</v>
          </cell>
        </row>
        <row r="81">
          <cell r="F81" t="str">
            <v>Rotek Enginnering</v>
          </cell>
          <cell r="H81" t="str">
            <v>Projectile</v>
          </cell>
          <cell r="I81" t="str">
            <v>Other</v>
          </cell>
        </row>
        <row r="82">
          <cell r="F82" t="str">
            <v>TPM</v>
          </cell>
          <cell r="H82" t="str">
            <v>Compressed Air</v>
          </cell>
        </row>
        <row r="83">
          <cell r="F83" t="str">
            <v>Siemens</v>
          </cell>
          <cell r="H83" t="str">
            <v>Building/Structure</v>
          </cell>
        </row>
        <row r="84">
          <cell r="F84" t="str">
            <v>Steinmuller</v>
          </cell>
          <cell r="H84" t="str">
            <v>Ladders/Stairs</v>
          </cell>
        </row>
        <row r="85">
          <cell r="F85" t="str">
            <v>Pyro Project Fire Control</v>
          </cell>
          <cell r="H85" t="str">
            <v>Obstruction</v>
          </cell>
        </row>
        <row r="86">
          <cell r="F86" t="str">
            <v>Visitor ( Marthinus &amp; Coutts)</v>
          </cell>
          <cell r="H86" t="str">
            <v>Pressure-Pos/Neg</v>
          </cell>
        </row>
        <row r="87">
          <cell r="F87" t="str">
            <v>Optic 1</v>
          </cell>
          <cell r="H87" t="str">
            <v>Natural Phenomenon</v>
          </cell>
        </row>
        <row r="88">
          <cell r="F88" t="str">
            <v>Ithuba Valves</v>
          </cell>
          <cell r="H88" t="str">
            <v>Explosive Device</v>
          </cell>
        </row>
        <row r="89">
          <cell r="H89" t="str">
            <v>Animals/Insects/People</v>
          </cell>
        </row>
        <row r="90">
          <cell r="H90" t="str">
            <v>Other</v>
          </cell>
        </row>
        <row r="91">
          <cell r="F91" t="str">
            <v xml:space="preserve">Grootvlei </v>
          </cell>
        </row>
        <row r="92">
          <cell r="F92" t="str">
            <v>Fluor</v>
          </cell>
        </row>
        <row r="93">
          <cell r="F93" t="str">
            <v>Pangea</v>
          </cell>
        </row>
        <row r="94">
          <cell r="F94" t="str">
            <v>Komati</v>
          </cell>
        </row>
        <row r="95">
          <cell r="F95" t="str">
            <v xml:space="preserve">Wreckers Dismantling </v>
          </cell>
        </row>
        <row r="97">
          <cell r="F97" t="str">
            <v>CED ENGINEERING</v>
          </cell>
        </row>
        <row r="98">
          <cell r="F98" t="str">
            <v>TAP</v>
          </cell>
        </row>
        <row r="99">
          <cell r="F99" t="str">
            <v>BCJV</v>
          </cell>
        </row>
        <row r="100">
          <cell r="F100" t="str">
            <v>ESBI</v>
          </cell>
        </row>
        <row r="102">
          <cell r="F102" t="str">
            <v>Genesis Construction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 Incident&amp;Accident Data"/>
      <sheetName val="Definitions"/>
      <sheetName val="Chart1"/>
      <sheetName val="Chart2"/>
      <sheetName val="ED per yr per mth per DI sever "/>
      <sheetName val="Sheet5"/>
      <sheetName val="Sheet3"/>
    </sheetNames>
    <sheetDataSet>
      <sheetData sheetId="0" refreshError="1"/>
      <sheetData sheetId="1" refreshError="1">
        <row r="2">
          <cell r="A2" t="str">
            <v>Disabling Injury</v>
          </cell>
        </row>
        <row r="3">
          <cell r="A3" t="str">
            <v>First Aid</v>
          </cell>
          <cell r="C3" t="str">
            <v>Asbestos</v>
          </cell>
        </row>
        <row r="4">
          <cell r="A4" t="str">
            <v>Global</v>
          </cell>
          <cell r="C4" t="str">
            <v>Assault</v>
          </cell>
        </row>
        <row r="5">
          <cell r="A5" t="str">
            <v>Medical No Shift Loss</v>
          </cell>
          <cell r="C5" t="str">
            <v>Bilaterally carpal tunnel syndrome</v>
          </cell>
        </row>
        <row r="6">
          <cell r="A6" t="str">
            <v>Near Miss</v>
          </cell>
          <cell r="C6" t="str">
            <v>Bee-sting</v>
          </cell>
        </row>
        <row r="7">
          <cell r="A7" t="str">
            <v>Fatality</v>
          </cell>
          <cell r="C7" t="str">
            <v>Caught between</v>
          </cell>
          <cell r="G7" t="str">
            <v>Crime</v>
          </cell>
        </row>
        <row r="8">
          <cell r="A8" t="str">
            <v>Incident</v>
          </cell>
          <cell r="C8" t="str">
            <v>Caught in</v>
          </cell>
          <cell r="G8" t="str">
            <v>Non Crime</v>
          </cell>
        </row>
        <row r="9">
          <cell r="A9" t="str">
            <v>Injury</v>
          </cell>
          <cell r="C9" t="str">
            <v>Cut-by</v>
          </cell>
        </row>
        <row r="10">
          <cell r="A10" t="str">
            <v>Animal</v>
          </cell>
          <cell r="C10" t="str">
            <v>Dog bite</v>
          </cell>
        </row>
        <row r="11">
          <cell r="C11" t="str">
            <v>Electrical contact</v>
          </cell>
        </row>
        <row r="12">
          <cell r="C12" t="str">
            <v>Explosion</v>
          </cell>
        </row>
        <row r="13">
          <cell r="C13" t="str">
            <v>Foreign body (eye)</v>
          </cell>
        </row>
        <row r="14">
          <cell r="C14" t="str">
            <v>Fall diff level</v>
          </cell>
        </row>
        <row r="15">
          <cell r="C15" t="str">
            <v>Fall same level</v>
          </cell>
        </row>
        <row r="16">
          <cell r="A16" t="str">
            <v>Amputation</v>
          </cell>
          <cell r="C16" t="str">
            <v>Hi-jacking</v>
          </cell>
          <cell r="H16" t="str">
            <v>Sect 24</v>
          </cell>
        </row>
        <row r="17">
          <cell r="A17" t="str">
            <v>Asbestosis</v>
          </cell>
          <cell r="C17" t="str">
            <v>Inhalation/Absorption</v>
          </cell>
          <cell r="H17" t="str">
            <v>Fatality</v>
          </cell>
        </row>
        <row r="18">
          <cell r="A18" t="str">
            <v>Asphyxiation</v>
          </cell>
          <cell r="C18" t="str">
            <v>Ionising/Radiation</v>
          </cell>
          <cell r="H18" t="str">
            <v>Manual Handling Equipment</v>
          </cell>
        </row>
        <row r="19">
          <cell r="A19" t="str">
            <v>Burns</v>
          </cell>
          <cell r="C19" t="str">
            <v>Lung Cancer</v>
          </cell>
          <cell r="H19" t="str">
            <v>Electrical Contact</v>
          </cell>
        </row>
        <row r="20">
          <cell r="A20" t="str">
            <v>Contusion/bruises</v>
          </cell>
          <cell r="C20" t="str">
            <v>No injuries</v>
          </cell>
          <cell r="H20" t="str">
            <v>Slip, Trip &amp; Fall</v>
          </cell>
        </row>
        <row r="21">
          <cell r="A21" t="str">
            <v>Fractures</v>
          </cell>
          <cell r="C21" t="str">
            <v>Noise</v>
          </cell>
          <cell r="H21" t="str">
            <v>Occupational Disease</v>
          </cell>
        </row>
        <row r="22">
          <cell r="A22" t="str">
            <v>Knee Injury</v>
          </cell>
          <cell r="C22" t="str">
            <v>Over-exertion</v>
          </cell>
          <cell r="H22" t="str">
            <v>Motor Vehicle Accident (MVA)</v>
          </cell>
        </row>
        <row r="23">
          <cell r="A23" t="str">
            <v>Laceration/wounds</v>
          </cell>
          <cell r="C23" t="str">
            <v>Pulmonary Tuberculosis</v>
          </cell>
        </row>
        <row r="24">
          <cell r="A24" t="str">
            <v>Multiple</v>
          </cell>
          <cell r="C24" t="str">
            <v>Struck against</v>
          </cell>
        </row>
        <row r="25">
          <cell r="A25" t="str">
            <v>No injuries</v>
          </cell>
          <cell r="C25" t="str">
            <v>Struck by</v>
          </cell>
        </row>
        <row r="26">
          <cell r="A26" t="str">
            <v>Poisoning</v>
          </cell>
          <cell r="C26" t="str">
            <v>Shooting incident</v>
          </cell>
        </row>
        <row r="27">
          <cell r="A27" t="str">
            <v>Sprains</v>
          </cell>
          <cell r="C27" t="str">
            <v>Silicosis</v>
          </cell>
        </row>
        <row r="28">
          <cell r="A28" t="str">
            <v>Strains</v>
          </cell>
          <cell r="C28" t="str">
            <v>Spider bite</v>
          </cell>
        </row>
        <row r="29">
          <cell r="A29" t="str">
            <v>Trauma/shock</v>
          </cell>
          <cell r="C29" t="str">
            <v>Tick bite</v>
          </cell>
        </row>
        <row r="30">
          <cell r="A30" t="str">
            <v>Unconscious</v>
          </cell>
          <cell r="C30" t="str">
            <v>Temperature extremes</v>
          </cell>
        </row>
        <row r="31">
          <cell r="C31" t="str">
            <v>Vibration</v>
          </cell>
        </row>
        <row r="32">
          <cell r="C32" t="str">
            <v>Vehicle collision (MVA)</v>
          </cell>
        </row>
        <row r="33">
          <cell r="C33" t="str">
            <v>TBC</v>
          </cell>
        </row>
        <row r="40">
          <cell r="A40" t="str">
            <v>Ankle</v>
          </cell>
        </row>
        <row r="41">
          <cell r="A41" t="str">
            <v>Arm</v>
          </cell>
        </row>
        <row r="42">
          <cell r="A42" t="str">
            <v>Back</v>
          </cell>
        </row>
        <row r="43">
          <cell r="A43" t="str">
            <v>Ears</v>
          </cell>
        </row>
        <row r="44">
          <cell r="A44" t="str">
            <v>Eye</v>
          </cell>
        </row>
        <row r="45">
          <cell r="A45" t="str">
            <v>Face</v>
          </cell>
        </row>
        <row r="46">
          <cell r="A46" t="str">
            <v>Finger</v>
          </cell>
        </row>
        <row r="47">
          <cell r="A47" t="str">
            <v>Foot</v>
          </cell>
        </row>
        <row r="48">
          <cell r="A48" t="str">
            <v>Hand</v>
          </cell>
        </row>
        <row r="49">
          <cell r="A49" t="str">
            <v>Head</v>
          </cell>
        </row>
        <row r="50">
          <cell r="A50" t="str">
            <v>Hip</v>
          </cell>
        </row>
        <row r="51">
          <cell r="A51" t="str">
            <v>Internal</v>
          </cell>
          <cell r="E51" t="str">
            <v>Employee</v>
          </cell>
        </row>
        <row r="52">
          <cell r="A52" t="str">
            <v>Knee</v>
          </cell>
          <cell r="E52" t="str">
            <v>Labour Broker</v>
          </cell>
        </row>
        <row r="53">
          <cell r="A53" t="str">
            <v>Leg</v>
          </cell>
          <cell r="E53" t="str">
            <v>Joint Venture</v>
          </cell>
        </row>
        <row r="54">
          <cell r="A54" t="str">
            <v>Multiple</v>
          </cell>
          <cell r="E54" t="str">
            <v>Subsidiary</v>
          </cell>
        </row>
        <row r="55">
          <cell r="A55" t="str">
            <v>Neck</v>
          </cell>
          <cell r="E55" t="str">
            <v>Public</v>
          </cell>
        </row>
        <row r="56">
          <cell r="A56" t="str">
            <v>No injuries</v>
          </cell>
          <cell r="E56" t="str">
            <v>Principle Contractor</v>
          </cell>
        </row>
        <row r="57">
          <cell r="A57" t="str">
            <v>Nose</v>
          </cell>
        </row>
        <row r="58">
          <cell r="A58" t="str">
            <v>Wrist</v>
          </cell>
        </row>
        <row r="66">
          <cell r="B66" t="str">
            <v>Capital Expansion</v>
          </cell>
          <cell r="C66" t="str">
            <v>CED Projects</v>
          </cell>
          <cell r="D66" t="str">
            <v>Camden</v>
          </cell>
        </row>
        <row r="67">
          <cell r="B67" t="str">
            <v xml:space="preserve">Project Development </v>
          </cell>
          <cell r="C67" t="str">
            <v>CED Engineering</v>
          </cell>
          <cell r="D67" t="str">
            <v>Grootvlei</v>
          </cell>
        </row>
        <row r="68">
          <cell r="B68" t="str">
            <v>Related Business</v>
          </cell>
          <cell r="C68" t="str">
            <v>BUSINESS DEVELOPMENT</v>
          </cell>
          <cell r="D68" t="str">
            <v>Koemati</v>
          </cell>
        </row>
        <row r="69">
          <cell r="B69" t="str">
            <v xml:space="preserve">Head Office </v>
          </cell>
          <cell r="C69" t="str">
            <v>BUSINESS INTELLIGENCE</v>
          </cell>
          <cell r="D69" t="str">
            <v>Other</v>
          </cell>
        </row>
        <row r="70">
          <cell r="B70" t="str">
            <v>Support Services</v>
          </cell>
          <cell r="C70" t="str">
            <v>PROJECT DEVELOPMENT</v>
          </cell>
          <cell r="D70" t="str">
            <v>Management</v>
          </cell>
        </row>
        <row r="71">
          <cell r="C71" t="str">
            <v xml:space="preserve">Als </v>
          </cell>
          <cell r="D71" t="str">
            <v>Boiler</v>
          </cell>
        </row>
        <row r="72">
          <cell r="C72" t="str">
            <v>Arivia</v>
          </cell>
          <cell r="D72" t="str">
            <v>Turbine</v>
          </cell>
        </row>
        <row r="73">
          <cell r="C73" t="str">
            <v>Saphire Air</v>
          </cell>
          <cell r="D73" t="str">
            <v>Gas</v>
          </cell>
        </row>
        <row r="74">
          <cell r="C74" t="str">
            <v>Telecomms</v>
          </cell>
          <cell r="D74" t="str">
            <v>Hydro</v>
          </cell>
        </row>
        <row r="75">
          <cell r="C75" t="str">
            <v>Enerweb</v>
          </cell>
          <cell r="D75" t="str">
            <v>Civil</v>
          </cell>
        </row>
        <row r="76">
          <cell r="C76" t="str">
            <v xml:space="preserve">Finance </v>
          </cell>
          <cell r="D76" t="str">
            <v>Auxiliary</v>
          </cell>
        </row>
        <row r="77">
          <cell r="C77" t="str">
            <v>Commercial</v>
          </cell>
          <cell r="D77" t="str">
            <v>Chemical</v>
          </cell>
        </row>
        <row r="78">
          <cell r="C78" t="str">
            <v>ASSURANCE &amp; IRM</v>
          </cell>
          <cell r="D78" t="str">
            <v>Electrical</v>
          </cell>
        </row>
        <row r="79">
          <cell r="C79" t="str">
            <v>HR</v>
          </cell>
          <cell r="D79" t="str">
            <v>C&amp;I</v>
          </cell>
        </row>
        <row r="80">
          <cell r="C80" t="str">
            <v>Technical Support</v>
          </cell>
          <cell r="D80" t="str">
            <v>Lines</v>
          </cell>
        </row>
        <row r="81">
          <cell r="C81" t="str">
            <v>Roshprop</v>
          </cell>
          <cell r="D81" t="str">
            <v>Substations</v>
          </cell>
        </row>
        <row r="82">
          <cell r="C82" t="str">
            <v>RVS</v>
          </cell>
          <cell r="D82" t="str">
            <v>Protection</v>
          </cell>
        </row>
        <row r="83">
          <cell r="C83" t="str">
            <v>Rotek</v>
          </cell>
          <cell r="D83" t="str">
            <v>PTM</v>
          </cell>
        </row>
        <row r="84">
          <cell r="C84" t="str">
            <v xml:space="preserve">ROSHCON </v>
          </cell>
          <cell r="D84" t="str">
            <v>Vegetation Management</v>
          </cell>
        </row>
        <row r="85">
          <cell r="D85" t="str">
            <v>Oil &amp; Flow Laboratories</v>
          </cell>
        </row>
        <row r="86">
          <cell r="D86" t="str">
            <v>Energy Services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++ April 2006"/>
      <sheetName val="2006&amp;7 LTI's"/>
      <sheetName val="Definitions &amp; Start Date"/>
    </sheetNames>
    <sheetDataSet>
      <sheetData sheetId="0"/>
      <sheetData sheetId="1"/>
      <sheetData sheetId="2">
        <row r="2">
          <cell r="O2" t="str">
            <v>Acon Electrical</v>
          </cell>
        </row>
        <row r="3">
          <cell r="O3" t="str">
            <v>Babcock</v>
          </cell>
        </row>
        <row r="4">
          <cell r="O4" t="str">
            <v>BCJV</v>
          </cell>
        </row>
        <row r="5">
          <cell r="O5" t="str">
            <v>CED ENGINEERING</v>
          </cell>
        </row>
        <row r="6">
          <cell r="O6" t="str">
            <v>Cincondala</v>
          </cell>
        </row>
        <row r="7">
          <cell r="O7" t="str">
            <v>ESBI</v>
          </cell>
        </row>
        <row r="8">
          <cell r="O8" t="str">
            <v>Fluor</v>
          </cell>
        </row>
        <row r="9">
          <cell r="O9" t="str">
            <v>Howden Project</v>
          </cell>
        </row>
        <row r="10">
          <cell r="O10" t="str">
            <v>Ikageng construction</v>
          </cell>
        </row>
        <row r="11">
          <cell r="O11" t="str">
            <v>Ithuba Valves</v>
          </cell>
        </row>
        <row r="12">
          <cell r="O12" t="str">
            <v>Kaefar</v>
          </cell>
        </row>
        <row r="13">
          <cell r="O13" t="str">
            <v>Loesh</v>
          </cell>
        </row>
        <row r="14">
          <cell r="O14" t="str">
            <v>Moya Manyi Kwikfix</v>
          </cell>
        </row>
        <row r="15">
          <cell r="O15" t="str">
            <v>Mpumalanga Utility Services</v>
          </cell>
        </row>
        <row r="16">
          <cell r="O16" t="str">
            <v>Optic 1</v>
          </cell>
        </row>
        <row r="17">
          <cell r="O17" t="str">
            <v>Pangea</v>
          </cell>
        </row>
        <row r="18">
          <cell r="O18" t="str">
            <v>PB Power</v>
          </cell>
        </row>
        <row r="19">
          <cell r="O19" t="str">
            <v>Perana Engineering</v>
          </cell>
        </row>
        <row r="20">
          <cell r="O20" t="str">
            <v xml:space="preserve">Phikela Contracting Services </v>
          </cell>
        </row>
        <row r="21">
          <cell r="O21" t="str">
            <v>Pyro Project Fire Control</v>
          </cell>
        </row>
        <row r="22">
          <cell r="O22" t="str">
            <v>Rigamani construction</v>
          </cell>
        </row>
        <row r="23">
          <cell r="O23" t="str">
            <v>Roschcon Civils</v>
          </cell>
        </row>
        <row r="24">
          <cell r="O24" t="str">
            <v>Roschcon Electric</v>
          </cell>
        </row>
        <row r="25">
          <cell r="O25" t="str">
            <v>Rotek Bulk Water</v>
          </cell>
        </row>
        <row r="26">
          <cell r="O26" t="str">
            <v>Rotek Enginnering</v>
          </cell>
        </row>
        <row r="27">
          <cell r="O27" t="str">
            <v>Rotek-PGS</v>
          </cell>
        </row>
        <row r="28">
          <cell r="O28" t="str">
            <v>SGB</v>
          </cell>
        </row>
        <row r="29">
          <cell r="O29" t="str">
            <v>Siemens</v>
          </cell>
        </row>
        <row r="30">
          <cell r="O30" t="str">
            <v>Steinmuller</v>
          </cell>
        </row>
        <row r="31">
          <cell r="O31" t="str">
            <v>TAP</v>
          </cell>
        </row>
        <row r="32">
          <cell r="O32" t="str">
            <v>TPM</v>
          </cell>
        </row>
        <row r="33">
          <cell r="O33" t="str">
            <v>Transdeco</v>
          </cell>
        </row>
        <row r="34">
          <cell r="O34" t="str">
            <v>TSI Projects</v>
          </cell>
        </row>
        <row r="35">
          <cell r="O35" t="str">
            <v>Visitor</v>
          </cell>
        </row>
        <row r="36">
          <cell r="O36" t="str">
            <v xml:space="preserve">Wreckers Dismantling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29"/>
  <sheetViews>
    <sheetView showGridLines="0" tabSelected="1" workbookViewId="0">
      <selection activeCell="R24" sqref="R24"/>
    </sheetView>
  </sheetViews>
  <sheetFormatPr defaultRowHeight="12.5" x14ac:dyDescent="0.25"/>
  <cols>
    <col min="1" max="1" width="3.453125" style="1" customWidth="1"/>
    <col min="2" max="2" width="28.453125" style="1" bestFit="1" customWidth="1"/>
    <col min="3" max="9" width="6.7265625" style="1" customWidth="1"/>
    <col min="10" max="11" width="13.26953125" style="1" customWidth="1"/>
    <col min="12" max="12" width="15.81640625" style="1" customWidth="1"/>
    <col min="13" max="19" width="6.7265625" style="1" customWidth="1"/>
    <col min="20" max="22" width="13.26953125" style="1" customWidth="1"/>
    <col min="23" max="29" width="6.7265625" style="1" customWidth="1"/>
    <col min="30" max="32" width="13.26953125" style="1" customWidth="1"/>
    <col min="33" max="39" width="6.7265625" style="1" customWidth="1"/>
    <col min="40" max="42" width="13.26953125" style="1" customWidth="1"/>
    <col min="43" max="49" width="6.7265625" style="1" customWidth="1"/>
    <col min="50" max="52" width="13.26953125" style="1" customWidth="1"/>
    <col min="53" max="256" width="9.1796875" style="1"/>
    <col min="257" max="257" width="3.453125" style="1" customWidth="1"/>
    <col min="258" max="258" width="28.453125" style="1" bestFit="1" customWidth="1"/>
    <col min="259" max="265" width="6.7265625" style="1" customWidth="1"/>
    <col min="266" max="267" width="13.26953125" style="1" customWidth="1"/>
    <col min="268" max="268" width="15.81640625" style="1" customWidth="1"/>
    <col min="269" max="275" width="6.7265625" style="1" customWidth="1"/>
    <col min="276" max="278" width="13.26953125" style="1" customWidth="1"/>
    <col min="279" max="285" width="6.7265625" style="1" customWidth="1"/>
    <col min="286" max="288" width="13.26953125" style="1" customWidth="1"/>
    <col min="289" max="295" width="6.7265625" style="1" customWidth="1"/>
    <col min="296" max="298" width="13.26953125" style="1" customWidth="1"/>
    <col min="299" max="305" width="6.7265625" style="1" customWidth="1"/>
    <col min="306" max="308" width="13.26953125" style="1" customWidth="1"/>
    <col min="309" max="512" width="9.1796875" style="1"/>
    <col min="513" max="513" width="3.453125" style="1" customWidth="1"/>
    <col min="514" max="514" width="28.453125" style="1" bestFit="1" customWidth="1"/>
    <col min="515" max="521" width="6.7265625" style="1" customWidth="1"/>
    <col min="522" max="523" width="13.26953125" style="1" customWidth="1"/>
    <col min="524" max="524" width="15.81640625" style="1" customWidth="1"/>
    <col min="525" max="531" width="6.7265625" style="1" customWidth="1"/>
    <col min="532" max="534" width="13.26953125" style="1" customWidth="1"/>
    <col min="535" max="541" width="6.7265625" style="1" customWidth="1"/>
    <col min="542" max="544" width="13.26953125" style="1" customWidth="1"/>
    <col min="545" max="551" width="6.7265625" style="1" customWidth="1"/>
    <col min="552" max="554" width="13.26953125" style="1" customWidth="1"/>
    <col min="555" max="561" width="6.7265625" style="1" customWidth="1"/>
    <col min="562" max="564" width="13.26953125" style="1" customWidth="1"/>
    <col min="565" max="768" width="9.1796875" style="1"/>
    <col min="769" max="769" width="3.453125" style="1" customWidth="1"/>
    <col min="770" max="770" width="28.453125" style="1" bestFit="1" customWidth="1"/>
    <col min="771" max="777" width="6.7265625" style="1" customWidth="1"/>
    <col min="778" max="779" width="13.26953125" style="1" customWidth="1"/>
    <col min="780" max="780" width="15.81640625" style="1" customWidth="1"/>
    <col min="781" max="787" width="6.7265625" style="1" customWidth="1"/>
    <col min="788" max="790" width="13.26953125" style="1" customWidth="1"/>
    <col min="791" max="797" width="6.7265625" style="1" customWidth="1"/>
    <col min="798" max="800" width="13.26953125" style="1" customWidth="1"/>
    <col min="801" max="807" width="6.7265625" style="1" customWidth="1"/>
    <col min="808" max="810" width="13.26953125" style="1" customWidth="1"/>
    <col min="811" max="817" width="6.7265625" style="1" customWidth="1"/>
    <col min="818" max="820" width="13.26953125" style="1" customWidth="1"/>
    <col min="821" max="1024" width="9.1796875" style="1"/>
    <col min="1025" max="1025" width="3.453125" style="1" customWidth="1"/>
    <col min="1026" max="1026" width="28.453125" style="1" bestFit="1" customWidth="1"/>
    <col min="1027" max="1033" width="6.7265625" style="1" customWidth="1"/>
    <col min="1034" max="1035" width="13.26953125" style="1" customWidth="1"/>
    <col min="1036" max="1036" width="15.81640625" style="1" customWidth="1"/>
    <col min="1037" max="1043" width="6.7265625" style="1" customWidth="1"/>
    <col min="1044" max="1046" width="13.26953125" style="1" customWidth="1"/>
    <col min="1047" max="1053" width="6.7265625" style="1" customWidth="1"/>
    <col min="1054" max="1056" width="13.26953125" style="1" customWidth="1"/>
    <col min="1057" max="1063" width="6.7265625" style="1" customWidth="1"/>
    <col min="1064" max="1066" width="13.26953125" style="1" customWidth="1"/>
    <col min="1067" max="1073" width="6.7265625" style="1" customWidth="1"/>
    <col min="1074" max="1076" width="13.26953125" style="1" customWidth="1"/>
    <col min="1077" max="1280" width="9.1796875" style="1"/>
    <col min="1281" max="1281" width="3.453125" style="1" customWidth="1"/>
    <col min="1282" max="1282" width="28.453125" style="1" bestFit="1" customWidth="1"/>
    <col min="1283" max="1289" width="6.7265625" style="1" customWidth="1"/>
    <col min="1290" max="1291" width="13.26953125" style="1" customWidth="1"/>
    <col min="1292" max="1292" width="15.81640625" style="1" customWidth="1"/>
    <col min="1293" max="1299" width="6.7265625" style="1" customWidth="1"/>
    <col min="1300" max="1302" width="13.26953125" style="1" customWidth="1"/>
    <col min="1303" max="1309" width="6.7265625" style="1" customWidth="1"/>
    <col min="1310" max="1312" width="13.26953125" style="1" customWidth="1"/>
    <col min="1313" max="1319" width="6.7265625" style="1" customWidth="1"/>
    <col min="1320" max="1322" width="13.26953125" style="1" customWidth="1"/>
    <col min="1323" max="1329" width="6.7265625" style="1" customWidth="1"/>
    <col min="1330" max="1332" width="13.26953125" style="1" customWidth="1"/>
    <col min="1333" max="1536" width="9.1796875" style="1"/>
    <col min="1537" max="1537" width="3.453125" style="1" customWidth="1"/>
    <col min="1538" max="1538" width="28.453125" style="1" bestFit="1" customWidth="1"/>
    <col min="1539" max="1545" width="6.7265625" style="1" customWidth="1"/>
    <col min="1546" max="1547" width="13.26953125" style="1" customWidth="1"/>
    <col min="1548" max="1548" width="15.81640625" style="1" customWidth="1"/>
    <col min="1549" max="1555" width="6.7265625" style="1" customWidth="1"/>
    <col min="1556" max="1558" width="13.26953125" style="1" customWidth="1"/>
    <col min="1559" max="1565" width="6.7265625" style="1" customWidth="1"/>
    <col min="1566" max="1568" width="13.26953125" style="1" customWidth="1"/>
    <col min="1569" max="1575" width="6.7265625" style="1" customWidth="1"/>
    <col min="1576" max="1578" width="13.26953125" style="1" customWidth="1"/>
    <col min="1579" max="1585" width="6.7265625" style="1" customWidth="1"/>
    <col min="1586" max="1588" width="13.26953125" style="1" customWidth="1"/>
    <col min="1589" max="1792" width="9.1796875" style="1"/>
    <col min="1793" max="1793" width="3.453125" style="1" customWidth="1"/>
    <col min="1794" max="1794" width="28.453125" style="1" bestFit="1" customWidth="1"/>
    <col min="1795" max="1801" width="6.7265625" style="1" customWidth="1"/>
    <col min="1802" max="1803" width="13.26953125" style="1" customWidth="1"/>
    <col min="1804" max="1804" width="15.81640625" style="1" customWidth="1"/>
    <col min="1805" max="1811" width="6.7265625" style="1" customWidth="1"/>
    <col min="1812" max="1814" width="13.26953125" style="1" customWidth="1"/>
    <col min="1815" max="1821" width="6.7265625" style="1" customWidth="1"/>
    <col min="1822" max="1824" width="13.26953125" style="1" customWidth="1"/>
    <col min="1825" max="1831" width="6.7265625" style="1" customWidth="1"/>
    <col min="1832" max="1834" width="13.26953125" style="1" customWidth="1"/>
    <col min="1835" max="1841" width="6.7265625" style="1" customWidth="1"/>
    <col min="1842" max="1844" width="13.26953125" style="1" customWidth="1"/>
    <col min="1845" max="2048" width="9.1796875" style="1"/>
    <col min="2049" max="2049" width="3.453125" style="1" customWidth="1"/>
    <col min="2050" max="2050" width="28.453125" style="1" bestFit="1" customWidth="1"/>
    <col min="2051" max="2057" width="6.7265625" style="1" customWidth="1"/>
    <col min="2058" max="2059" width="13.26953125" style="1" customWidth="1"/>
    <col min="2060" max="2060" width="15.81640625" style="1" customWidth="1"/>
    <col min="2061" max="2067" width="6.7265625" style="1" customWidth="1"/>
    <col min="2068" max="2070" width="13.26953125" style="1" customWidth="1"/>
    <col min="2071" max="2077" width="6.7265625" style="1" customWidth="1"/>
    <col min="2078" max="2080" width="13.26953125" style="1" customWidth="1"/>
    <col min="2081" max="2087" width="6.7265625" style="1" customWidth="1"/>
    <col min="2088" max="2090" width="13.26953125" style="1" customWidth="1"/>
    <col min="2091" max="2097" width="6.7265625" style="1" customWidth="1"/>
    <col min="2098" max="2100" width="13.26953125" style="1" customWidth="1"/>
    <col min="2101" max="2304" width="9.1796875" style="1"/>
    <col min="2305" max="2305" width="3.453125" style="1" customWidth="1"/>
    <col min="2306" max="2306" width="28.453125" style="1" bestFit="1" customWidth="1"/>
    <col min="2307" max="2313" width="6.7265625" style="1" customWidth="1"/>
    <col min="2314" max="2315" width="13.26953125" style="1" customWidth="1"/>
    <col min="2316" max="2316" width="15.81640625" style="1" customWidth="1"/>
    <col min="2317" max="2323" width="6.7265625" style="1" customWidth="1"/>
    <col min="2324" max="2326" width="13.26953125" style="1" customWidth="1"/>
    <col min="2327" max="2333" width="6.7265625" style="1" customWidth="1"/>
    <col min="2334" max="2336" width="13.26953125" style="1" customWidth="1"/>
    <col min="2337" max="2343" width="6.7265625" style="1" customWidth="1"/>
    <col min="2344" max="2346" width="13.26953125" style="1" customWidth="1"/>
    <col min="2347" max="2353" width="6.7265625" style="1" customWidth="1"/>
    <col min="2354" max="2356" width="13.26953125" style="1" customWidth="1"/>
    <col min="2357" max="2560" width="9.1796875" style="1"/>
    <col min="2561" max="2561" width="3.453125" style="1" customWidth="1"/>
    <col min="2562" max="2562" width="28.453125" style="1" bestFit="1" customWidth="1"/>
    <col min="2563" max="2569" width="6.7265625" style="1" customWidth="1"/>
    <col min="2570" max="2571" width="13.26953125" style="1" customWidth="1"/>
    <col min="2572" max="2572" width="15.81640625" style="1" customWidth="1"/>
    <col min="2573" max="2579" width="6.7265625" style="1" customWidth="1"/>
    <col min="2580" max="2582" width="13.26953125" style="1" customWidth="1"/>
    <col min="2583" max="2589" width="6.7265625" style="1" customWidth="1"/>
    <col min="2590" max="2592" width="13.26953125" style="1" customWidth="1"/>
    <col min="2593" max="2599" width="6.7265625" style="1" customWidth="1"/>
    <col min="2600" max="2602" width="13.26953125" style="1" customWidth="1"/>
    <col min="2603" max="2609" width="6.7265625" style="1" customWidth="1"/>
    <col min="2610" max="2612" width="13.26953125" style="1" customWidth="1"/>
    <col min="2613" max="2816" width="9.1796875" style="1"/>
    <col min="2817" max="2817" width="3.453125" style="1" customWidth="1"/>
    <col min="2818" max="2818" width="28.453125" style="1" bestFit="1" customWidth="1"/>
    <col min="2819" max="2825" width="6.7265625" style="1" customWidth="1"/>
    <col min="2826" max="2827" width="13.26953125" style="1" customWidth="1"/>
    <col min="2828" max="2828" width="15.81640625" style="1" customWidth="1"/>
    <col min="2829" max="2835" width="6.7265625" style="1" customWidth="1"/>
    <col min="2836" max="2838" width="13.26953125" style="1" customWidth="1"/>
    <col min="2839" max="2845" width="6.7265625" style="1" customWidth="1"/>
    <col min="2846" max="2848" width="13.26953125" style="1" customWidth="1"/>
    <col min="2849" max="2855" width="6.7265625" style="1" customWidth="1"/>
    <col min="2856" max="2858" width="13.26953125" style="1" customWidth="1"/>
    <col min="2859" max="2865" width="6.7265625" style="1" customWidth="1"/>
    <col min="2866" max="2868" width="13.26953125" style="1" customWidth="1"/>
    <col min="2869" max="3072" width="9.1796875" style="1"/>
    <col min="3073" max="3073" width="3.453125" style="1" customWidth="1"/>
    <col min="3074" max="3074" width="28.453125" style="1" bestFit="1" customWidth="1"/>
    <col min="3075" max="3081" width="6.7265625" style="1" customWidth="1"/>
    <col min="3082" max="3083" width="13.26953125" style="1" customWidth="1"/>
    <col min="3084" max="3084" width="15.81640625" style="1" customWidth="1"/>
    <col min="3085" max="3091" width="6.7265625" style="1" customWidth="1"/>
    <col min="3092" max="3094" width="13.26953125" style="1" customWidth="1"/>
    <col min="3095" max="3101" width="6.7265625" style="1" customWidth="1"/>
    <col min="3102" max="3104" width="13.26953125" style="1" customWidth="1"/>
    <col min="3105" max="3111" width="6.7265625" style="1" customWidth="1"/>
    <col min="3112" max="3114" width="13.26953125" style="1" customWidth="1"/>
    <col min="3115" max="3121" width="6.7265625" style="1" customWidth="1"/>
    <col min="3122" max="3124" width="13.26953125" style="1" customWidth="1"/>
    <col min="3125" max="3328" width="9.1796875" style="1"/>
    <col min="3329" max="3329" width="3.453125" style="1" customWidth="1"/>
    <col min="3330" max="3330" width="28.453125" style="1" bestFit="1" customWidth="1"/>
    <col min="3331" max="3337" width="6.7265625" style="1" customWidth="1"/>
    <col min="3338" max="3339" width="13.26953125" style="1" customWidth="1"/>
    <col min="3340" max="3340" width="15.81640625" style="1" customWidth="1"/>
    <col min="3341" max="3347" width="6.7265625" style="1" customWidth="1"/>
    <col min="3348" max="3350" width="13.26953125" style="1" customWidth="1"/>
    <col min="3351" max="3357" width="6.7265625" style="1" customWidth="1"/>
    <col min="3358" max="3360" width="13.26953125" style="1" customWidth="1"/>
    <col min="3361" max="3367" width="6.7265625" style="1" customWidth="1"/>
    <col min="3368" max="3370" width="13.26953125" style="1" customWidth="1"/>
    <col min="3371" max="3377" width="6.7265625" style="1" customWidth="1"/>
    <col min="3378" max="3380" width="13.26953125" style="1" customWidth="1"/>
    <col min="3381" max="3584" width="9.1796875" style="1"/>
    <col min="3585" max="3585" width="3.453125" style="1" customWidth="1"/>
    <col min="3586" max="3586" width="28.453125" style="1" bestFit="1" customWidth="1"/>
    <col min="3587" max="3593" width="6.7265625" style="1" customWidth="1"/>
    <col min="3594" max="3595" width="13.26953125" style="1" customWidth="1"/>
    <col min="3596" max="3596" width="15.81640625" style="1" customWidth="1"/>
    <col min="3597" max="3603" width="6.7265625" style="1" customWidth="1"/>
    <col min="3604" max="3606" width="13.26953125" style="1" customWidth="1"/>
    <col min="3607" max="3613" width="6.7265625" style="1" customWidth="1"/>
    <col min="3614" max="3616" width="13.26953125" style="1" customWidth="1"/>
    <col min="3617" max="3623" width="6.7265625" style="1" customWidth="1"/>
    <col min="3624" max="3626" width="13.26953125" style="1" customWidth="1"/>
    <col min="3627" max="3633" width="6.7265625" style="1" customWidth="1"/>
    <col min="3634" max="3636" width="13.26953125" style="1" customWidth="1"/>
    <col min="3637" max="3840" width="9.1796875" style="1"/>
    <col min="3841" max="3841" width="3.453125" style="1" customWidth="1"/>
    <col min="3842" max="3842" width="28.453125" style="1" bestFit="1" customWidth="1"/>
    <col min="3843" max="3849" width="6.7265625" style="1" customWidth="1"/>
    <col min="3850" max="3851" width="13.26953125" style="1" customWidth="1"/>
    <col min="3852" max="3852" width="15.81640625" style="1" customWidth="1"/>
    <col min="3853" max="3859" width="6.7265625" style="1" customWidth="1"/>
    <col min="3860" max="3862" width="13.26953125" style="1" customWidth="1"/>
    <col min="3863" max="3869" width="6.7265625" style="1" customWidth="1"/>
    <col min="3870" max="3872" width="13.26953125" style="1" customWidth="1"/>
    <col min="3873" max="3879" width="6.7265625" style="1" customWidth="1"/>
    <col min="3880" max="3882" width="13.26953125" style="1" customWidth="1"/>
    <col min="3883" max="3889" width="6.7265625" style="1" customWidth="1"/>
    <col min="3890" max="3892" width="13.26953125" style="1" customWidth="1"/>
    <col min="3893" max="4096" width="9.1796875" style="1"/>
    <col min="4097" max="4097" width="3.453125" style="1" customWidth="1"/>
    <col min="4098" max="4098" width="28.453125" style="1" bestFit="1" customWidth="1"/>
    <col min="4099" max="4105" width="6.7265625" style="1" customWidth="1"/>
    <col min="4106" max="4107" width="13.26953125" style="1" customWidth="1"/>
    <col min="4108" max="4108" width="15.81640625" style="1" customWidth="1"/>
    <col min="4109" max="4115" width="6.7265625" style="1" customWidth="1"/>
    <col min="4116" max="4118" width="13.26953125" style="1" customWidth="1"/>
    <col min="4119" max="4125" width="6.7265625" style="1" customWidth="1"/>
    <col min="4126" max="4128" width="13.26953125" style="1" customWidth="1"/>
    <col min="4129" max="4135" width="6.7265625" style="1" customWidth="1"/>
    <col min="4136" max="4138" width="13.26953125" style="1" customWidth="1"/>
    <col min="4139" max="4145" width="6.7265625" style="1" customWidth="1"/>
    <col min="4146" max="4148" width="13.26953125" style="1" customWidth="1"/>
    <col min="4149" max="4352" width="9.1796875" style="1"/>
    <col min="4353" max="4353" width="3.453125" style="1" customWidth="1"/>
    <col min="4354" max="4354" width="28.453125" style="1" bestFit="1" customWidth="1"/>
    <col min="4355" max="4361" width="6.7265625" style="1" customWidth="1"/>
    <col min="4362" max="4363" width="13.26953125" style="1" customWidth="1"/>
    <col min="4364" max="4364" width="15.81640625" style="1" customWidth="1"/>
    <col min="4365" max="4371" width="6.7265625" style="1" customWidth="1"/>
    <col min="4372" max="4374" width="13.26953125" style="1" customWidth="1"/>
    <col min="4375" max="4381" width="6.7265625" style="1" customWidth="1"/>
    <col min="4382" max="4384" width="13.26953125" style="1" customWidth="1"/>
    <col min="4385" max="4391" width="6.7265625" style="1" customWidth="1"/>
    <col min="4392" max="4394" width="13.26953125" style="1" customWidth="1"/>
    <col min="4395" max="4401" width="6.7265625" style="1" customWidth="1"/>
    <col min="4402" max="4404" width="13.26953125" style="1" customWidth="1"/>
    <col min="4405" max="4608" width="9.1796875" style="1"/>
    <col min="4609" max="4609" width="3.453125" style="1" customWidth="1"/>
    <col min="4610" max="4610" width="28.453125" style="1" bestFit="1" customWidth="1"/>
    <col min="4611" max="4617" width="6.7265625" style="1" customWidth="1"/>
    <col min="4618" max="4619" width="13.26953125" style="1" customWidth="1"/>
    <col min="4620" max="4620" width="15.81640625" style="1" customWidth="1"/>
    <col min="4621" max="4627" width="6.7265625" style="1" customWidth="1"/>
    <col min="4628" max="4630" width="13.26953125" style="1" customWidth="1"/>
    <col min="4631" max="4637" width="6.7265625" style="1" customWidth="1"/>
    <col min="4638" max="4640" width="13.26953125" style="1" customWidth="1"/>
    <col min="4641" max="4647" width="6.7265625" style="1" customWidth="1"/>
    <col min="4648" max="4650" width="13.26953125" style="1" customWidth="1"/>
    <col min="4651" max="4657" width="6.7265625" style="1" customWidth="1"/>
    <col min="4658" max="4660" width="13.26953125" style="1" customWidth="1"/>
    <col min="4661" max="4864" width="9.1796875" style="1"/>
    <col min="4865" max="4865" width="3.453125" style="1" customWidth="1"/>
    <col min="4866" max="4866" width="28.453125" style="1" bestFit="1" customWidth="1"/>
    <col min="4867" max="4873" width="6.7265625" style="1" customWidth="1"/>
    <col min="4874" max="4875" width="13.26953125" style="1" customWidth="1"/>
    <col min="4876" max="4876" width="15.81640625" style="1" customWidth="1"/>
    <col min="4877" max="4883" width="6.7265625" style="1" customWidth="1"/>
    <col min="4884" max="4886" width="13.26953125" style="1" customWidth="1"/>
    <col min="4887" max="4893" width="6.7265625" style="1" customWidth="1"/>
    <col min="4894" max="4896" width="13.26953125" style="1" customWidth="1"/>
    <col min="4897" max="4903" width="6.7265625" style="1" customWidth="1"/>
    <col min="4904" max="4906" width="13.26953125" style="1" customWidth="1"/>
    <col min="4907" max="4913" width="6.7265625" style="1" customWidth="1"/>
    <col min="4914" max="4916" width="13.26953125" style="1" customWidth="1"/>
    <col min="4917" max="5120" width="9.1796875" style="1"/>
    <col min="5121" max="5121" width="3.453125" style="1" customWidth="1"/>
    <col min="5122" max="5122" width="28.453125" style="1" bestFit="1" customWidth="1"/>
    <col min="5123" max="5129" width="6.7265625" style="1" customWidth="1"/>
    <col min="5130" max="5131" width="13.26953125" style="1" customWidth="1"/>
    <col min="5132" max="5132" width="15.81640625" style="1" customWidth="1"/>
    <col min="5133" max="5139" width="6.7265625" style="1" customWidth="1"/>
    <col min="5140" max="5142" width="13.26953125" style="1" customWidth="1"/>
    <col min="5143" max="5149" width="6.7265625" style="1" customWidth="1"/>
    <col min="5150" max="5152" width="13.26953125" style="1" customWidth="1"/>
    <col min="5153" max="5159" width="6.7265625" style="1" customWidth="1"/>
    <col min="5160" max="5162" width="13.26953125" style="1" customWidth="1"/>
    <col min="5163" max="5169" width="6.7265625" style="1" customWidth="1"/>
    <col min="5170" max="5172" width="13.26953125" style="1" customWidth="1"/>
    <col min="5173" max="5376" width="9.1796875" style="1"/>
    <col min="5377" max="5377" width="3.453125" style="1" customWidth="1"/>
    <col min="5378" max="5378" width="28.453125" style="1" bestFit="1" customWidth="1"/>
    <col min="5379" max="5385" width="6.7265625" style="1" customWidth="1"/>
    <col min="5386" max="5387" width="13.26953125" style="1" customWidth="1"/>
    <col min="5388" max="5388" width="15.81640625" style="1" customWidth="1"/>
    <col min="5389" max="5395" width="6.7265625" style="1" customWidth="1"/>
    <col min="5396" max="5398" width="13.26953125" style="1" customWidth="1"/>
    <col min="5399" max="5405" width="6.7265625" style="1" customWidth="1"/>
    <col min="5406" max="5408" width="13.26953125" style="1" customWidth="1"/>
    <col min="5409" max="5415" width="6.7265625" style="1" customWidth="1"/>
    <col min="5416" max="5418" width="13.26953125" style="1" customWidth="1"/>
    <col min="5419" max="5425" width="6.7265625" style="1" customWidth="1"/>
    <col min="5426" max="5428" width="13.26953125" style="1" customWidth="1"/>
    <col min="5429" max="5632" width="9.1796875" style="1"/>
    <col min="5633" max="5633" width="3.453125" style="1" customWidth="1"/>
    <col min="5634" max="5634" width="28.453125" style="1" bestFit="1" customWidth="1"/>
    <col min="5635" max="5641" width="6.7265625" style="1" customWidth="1"/>
    <col min="5642" max="5643" width="13.26953125" style="1" customWidth="1"/>
    <col min="5644" max="5644" width="15.81640625" style="1" customWidth="1"/>
    <col min="5645" max="5651" width="6.7265625" style="1" customWidth="1"/>
    <col min="5652" max="5654" width="13.26953125" style="1" customWidth="1"/>
    <col min="5655" max="5661" width="6.7265625" style="1" customWidth="1"/>
    <col min="5662" max="5664" width="13.26953125" style="1" customWidth="1"/>
    <col min="5665" max="5671" width="6.7265625" style="1" customWidth="1"/>
    <col min="5672" max="5674" width="13.26953125" style="1" customWidth="1"/>
    <col min="5675" max="5681" width="6.7265625" style="1" customWidth="1"/>
    <col min="5682" max="5684" width="13.26953125" style="1" customWidth="1"/>
    <col min="5685" max="5888" width="9.1796875" style="1"/>
    <col min="5889" max="5889" width="3.453125" style="1" customWidth="1"/>
    <col min="5890" max="5890" width="28.453125" style="1" bestFit="1" customWidth="1"/>
    <col min="5891" max="5897" width="6.7265625" style="1" customWidth="1"/>
    <col min="5898" max="5899" width="13.26953125" style="1" customWidth="1"/>
    <col min="5900" max="5900" width="15.81640625" style="1" customWidth="1"/>
    <col min="5901" max="5907" width="6.7265625" style="1" customWidth="1"/>
    <col min="5908" max="5910" width="13.26953125" style="1" customWidth="1"/>
    <col min="5911" max="5917" width="6.7265625" style="1" customWidth="1"/>
    <col min="5918" max="5920" width="13.26953125" style="1" customWidth="1"/>
    <col min="5921" max="5927" width="6.7265625" style="1" customWidth="1"/>
    <col min="5928" max="5930" width="13.26953125" style="1" customWidth="1"/>
    <col min="5931" max="5937" width="6.7265625" style="1" customWidth="1"/>
    <col min="5938" max="5940" width="13.26953125" style="1" customWidth="1"/>
    <col min="5941" max="6144" width="9.1796875" style="1"/>
    <col min="6145" max="6145" width="3.453125" style="1" customWidth="1"/>
    <col min="6146" max="6146" width="28.453125" style="1" bestFit="1" customWidth="1"/>
    <col min="6147" max="6153" width="6.7265625" style="1" customWidth="1"/>
    <col min="6154" max="6155" width="13.26953125" style="1" customWidth="1"/>
    <col min="6156" max="6156" width="15.81640625" style="1" customWidth="1"/>
    <col min="6157" max="6163" width="6.7265625" style="1" customWidth="1"/>
    <col min="6164" max="6166" width="13.26953125" style="1" customWidth="1"/>
    <col min="6167" max="6173" width="6.7265625" style="1" customWidth="1"/>
    <col min="6174" max="6176" width="13.26953125" style="1" customWidth="1"/>
    <col min="6177" max="6183" width="6.7265625" style="1" customWidth="1"/>
    <col min="6184" max="6186" width="13.26953125" style="1" customWidth="1"/>
    <col min="6187" max="6193" width="6.7265625" style="1" customWidth="1"/>
    <col min="6194" max="6196" width="13.26953125" style="1" customWidth="1"/>
    <col min="6197" max="6400" width="9.1796875" style="1"/>
    <col min="6401" max="6401" width="3.453125" style="1" customWidth="1"/>
    <col min="6402" max="6402" width="28.453125" style="1" bestFit="1" customWidth="1"/>
    <col min="6403" max="6409" width="6.7265625" style="1" customWidth="1"/>
    <col min="6410" max="6411" width="13.26953125" style="1" customWidth="1"/>
    <col min="6412" max="6412" width="15.81640625" style="1" customWidth="1"/>
    <col min="6413" max="6419" width="6.7265625" style="1" customWidth="1"/>
    <col min="6420" max="6422" width="13.26953125" style="1" customWidth="1"/>
    <col min="6423" max="6429" width="6.7265625" style="1" customWidth="1"/>
    <col min="6430" max="6432" width="13.26953125" style="1" customWidth="1"/>
    <col min="6433" max="6439" width="6.7265625" style="1" customWidth="1"/>
    <col min="6440" max="6442" width="13.26953125" style="1" customWidth="1"/>
    <col min="6443" max="6449" width="6.7265625" style="1" customWidth="1"/>
    <col min="6450" max="6452" width="13.26953125" style="1" customWidth="1"/>
    <col min="6453" max="6656" width="9.1796875" style="1"/>
    <col min="6657" max="6657" width="3.453125" style="1" customWidth="1"/>
    <col min="6658" max="6658" width="28.453125" style="1" bestFit="1" customWidth="1"/>
    <col min="6659" max="6665" width="6.7265625" style="1" customWidth="1"/>
    <col min="6666" max="6667" width="13.26953125" style="1" customWidth="1"/>
    <col min="6668" max="6668" width="15.81640625" style="1" customWidth="1"/>
    <col min="6669" max="6675" width="6.7265625" style="1" customWidth="1"/>
    <col min="6676" max="6678" width="13.26953125" style="1" customWidth="1"/>
    <col min="6679" max="6685" width="6.7265625" style="1" customWidth="1"/>
    <col min="6686" max="6688" width="13.26953125" style="1" customWidth="1"/>
    <col min="6689" max="6695" width="6.7265625" style="1" customWidth="1"/>
    <col min="6696" max="6698" width="13.26953125" style="1" customWidth="1"/>
    <col min="6699" max="6705" width="6.7265625" style="1" customWidth="1"/>
    <col min="6706" max="6708" width="13.26953125" style="1" customWidth="1"/>
    <col min="6709" max="6912" width="9.1796875" style="1"/>
    <col min="6913" max="6913" width="3.453125" style="1" customWidth="1"/>
    <col min="6914" max="6914" width="28.453125" style="1" bestFit="1" customWidth="1"/>
    <col min="6915" max="6921" width="6.7265625" style="1" customWidth="1"/>
    <col min="6922" max="6923" width="13.26953125" style="1" customWidth="1"/>
    <col min="6924" max="6924" width="15.81640625" style="1" customWidth="1"/>
    <col min="6925" max="6931" width="6.7265625" style="1" customWidth="1"/>
    <col min="6932" max="6934" width="13.26953125" style="1" customWidth="1"/>
    <col min="6935" max="6941" width="6.7265625" style="1" customWidth="1"/>
    <col min="6942" max="6944" width="13.26953125" style="1" customWidth="1"/>
    <col min="6945" max="6951" width="6.7265625" style="1" customWidth="1"/>
    <col min="6952" max="6954" width="13.26953125" style="1" customWidth="1"/>
    <col min="6955" max="6961" width="6.7265625" style="1" customWidth="1"/>
    <col min="6962" max="6964" width="13.26953125" style="1" customWidth="1"/>
    <col min="6965" max="7168" width="9.1796875" style="1"/>
    <col min="7169" max="7169" width="3.453125" style="1" customWidth="1"/>
    <col min="7170" max="7170" width="28.453125" style="1" bestFit="1" customWidth="1"/>
    <col min="7171" max="7177" width="6.7265625" style="1" customWidth="1"/>
    <col min="7178" max="7179" width="13.26953125" style="1" customWidth="1"/>
    <col min="7180" max="7180" width="15.81640625" style="1" customWidth="1"/>
    <col min="7181" max="7187" width="6.7265625" style="1" customWidth="1"/>
    <col min="7188" max="7190" width="13.26953125" style="1" customWidth="1"/>
    <col min="7191" max="7197" width="6.7265625" style="1" customWidth="1"/>
    <col min="7198" max="7200" width="13.26953125" style="1" customWidth="1"/>
    <col min="7201" max="7207" width="6.7265625" style="1" customWidth="1"/>
    <col min="7208" max="7210" width="13.26953125" style="1" customWidth="1"/>
    <col min="7211" max="7217" width="6.7265625" style="1" customWidth="1"/>
    <col min="7218" max="7220" width="13.26953125" style="1" customWidth="1"/>
    <col min="7221" max="7424" width="9.1796875" style="1"/>
    <col min="7425" max="7425" width="3.453125" style="1" customWidth="1"/>
    <col min="7426" max="7426" width="28.453125" style="1" bestFit="1" customWidth="1"/>
    <col min="7427" max="7433" width="6.7265625" style="1" customWidth="1"/>
    <col min="7434" max="7435" width="13.26953125" style="1" customWidth="1"/>
    <col min="7436" max="7436" width="15.81640625" style="1" customWidth="1"/>
    <col min="7437" max="7443" width="6.7265625" style="1" customWidth="1"/>
    <col min="7444" max="7446" width="13.26953125" style="1" customWidth="1"/>
    <col min="7447" max="7453" width="6.7265625" style="1" customWidth="1"/>
    <col min="7454" max="7456" width="13.26953125" style="1" customWidth="1"/>
    <col min="7457" max="7463" width="6.7265625" style="1" customWidth="1"/>
    <col min="7464" max="7466" width="13.26953125" style="1" customWidth="1"/>
    <col min="7467" max="7473" width="6.7265625" style="1" customWidth="1"/>
    <col min="7474" max="7476" width="13.26953125" style="1" customWidth="1"/>
    <col min="7477" max="7680" width="9.1796875" style="1"/>
    <col min="7681" max="7681" width="3.453125" style="1" customWidth="1"/>
    <col min="7682" max="7682" width="28.453125" style="1" bestFit="1" customWidth="1"/>
    <col min="7683" max="7689" width="6.7265625" style="1" customWidth="1"/>
    <col min="7690" max="7691" width="13.26953125" style="1" customWidth="1"/>
    <col min="7692" max="7692" width="15.81640625" style="1" customWidth="1"/>
    <col min="7693" max="7699" width="6.7265625" style="1" customWidth="1"/>
    <col min="7700" max="7702" width="13.26953125" style="1" customWidth="1"/>
    <col min="7703" max="7709" width="6.7265625" style="1" customWidth="1"/>
    <col min="7710" max="7712" width="13.26953125" style="1" customWidth="1"/>
    <col min="7713" max="7719" width="6.7265625" style="1" customWidth="1"/>
    <col min="7720" max="7722" width="13.26953125" style="1" customWidth="1"/>
    <col min="7723" max="7729" width="6.7265625" style="1" customWidth="1"/>
    <col min="7730" max="7732" width="13.26953125" style="1" customWidth="1"/>
    <col min="7733" max="7936" width="9.1796875" style="1"/>
    <col min="7937" max="7937" width="3.453125" style="1" customWidth="1"/>
    <col min="7938" max="7938" width="28.453125" style="1" bestFit="1" customWidth="1"/>
    <col min="7939" max="7945" width="6.7265625" style="1" customWidth="1"/>
    <col min="7946" max="7947" width="13.26953125" style="1" customWidth="1"/>
    <col min="7948" max="7948" width="15.81640625" style="1" customWidth="1"/>
    <col min="7949" max="7955" width="6.7265625" style="1" customWidth="1"/>
    <col min="7956" max="7958" width="13.26953125" style="1" customWidth="1"/>
    <col min="7959" max="7965" width="6.7265625" style="1" customWidth="1"/>
    <col min="7966" max="7968" width="13.26953125" style="1" customWidth="1"/>
    <col min="7969" max="7975" width="6.7265625" style="1" customWidth="1"/>
    <col min="7976" max="7978" width="13.26953125" style="1" customWidth="1"/>
    <col min="7979" max="7985" width="6.7265625" style="1" customWidth="1"/>
    <col min="7986" max="7988" width="13.26953125" style="1" customWidth="1"/>
    <col min="7989" max="8192" width="9.1796875" style="1"/>
    <col min="8193" max="8193" width="3.453125" style="1" customWidth="1"/>
    <col min="8194" max="8194" width="28.453125" style="1" bestFit="1" customWidth="1"/>
    <col min="8195" max="8201" width="6.7265625" style="1" customWidth="1"/>
    <col min="8202" max="8203" width="13.26953125" style="1" customWidth="1"/>
    <col min="8204" max="8204" width="15.81640625" style="1" customWidth="1"/>
    <col min="8205" max="8211" width="6.7265625" style="1" customWidth="1"/>
    <col min="8212" max="8214" width="13.26953125" style="1" customWidth="1"/>
    <col min="8215" max="8221" width="6.7265625" style="1" customWidth="1"/>
    <col min="8222" max="8224" width="13.26953125" style="1" customWidth="1"/>
    <col min="8225" max="8231" width="6.7265625" style="1" customWidth="1"/>
    <col min="8232" max="8234" width="13.26953125" style="1" customWidth="1"/>
    <col min="8235" max="8241" width="6.7265625" style="1" customWidth="1"/>
    <col min="8242" max="8244" width="13.26953125" style="1" customWidth="1"/>
    <col min="8245" max="8448" width="9.1796875" style="1"/>
    <col min="8449" max="8449" width="3.453125" style="1" customWidth="1"/>
    <col min="8450" max="8450" width="28.453125" style="1" bestFit="1" customWidth="1"/>
    <col min="8451" max="8457" width="6.7265625" style="1" customWidth="1"/>
    <col min="8458" max="8459" width="13.26953125" style="1" customWidth="1"/>
    <col min="8460" max="8460" width="15.81640625" style="1" customWidth="1"/>
    <col min="8461" max="8467" width="6.7265625" style="1" customWidth="1"/>
    <col min="8468" max="8470" width="13.26953125" style="1" customWidth="1"/>
    <col min="8471" max="8477" width="6.7265625" style="1" customWidth="1"/>
    <col min="8478" max="8480" width="13.26953125" style="1" customWidth="1"/>
    <col min="8481" max="8487" width="6.7265625" style="1" customWidth="1"/>
    <col min="8488" max="8490" width="13.26953125" style="1" customWidth="1"/>
    <col min="8491" max="8497" width="6.7265625" style="1" customWidth="1"/>
    <col min="8498" max="8500" width="13.26953125" style="1" customWidth="1"/>
    <col min="8501" max="8704" width="9.1796875" style="1"/>
    <col min="8705" max="8705" width="3.453125" style="1" customWidth="1"/>
    <col min="8706" max="8706" width="28.453125" style="1" bestFit="1" customWidth="1"/>
    <col min="8707" max="8713" width="6.7265625" style="1" customWidth="1"/>
    <col min="8714" max="8715" width="13.26953125" style="1" customWidth="1"/>
    <col min="8716" max="8716" width="15.81640625" style="1" customWidth="1"/>
    <col min="8717" max="8723" width="6.7265625" style="1" customWidth="1"/>
    <col min="8724" max="8726" width="13.26953125" style="1" customWidth="1"/>
    <col min="8727" max="8733" width="6.7265625" style="1" customWidth="1"/>
    <col min="8734" max="8736" width="13.26953125" style="1" customWidth="1"/>
    <col min="8737" max="8743" width="6.7265625" style="1" customWidth="1"/>
    <col min="8744" max="8746" width="13.26953125" style="1" customWidth="1"/>
    <col min="8747" max="8753" width="6.7265625" style="1" customWidth="1"/>
    <col min="8754" max="8756" width="13.26953125" style="1" customWidth="1"/>
    <col min="8757" max="8960" width="9.1796875" style="1"/>
    <col min="8961" max="8961" width="3.453125" style="1" customWidth="1"/>
    <col min="8962" max="8962" width="28.453125" style="1" bestFit="1" customWidth="1"/>
    <col min="8963" max="8969" width="6.7265625" style="1" customWidth="1"/>
    <col min="8970" max="8971" width="13.26953125" style="1" customWidth="1"/>
    <col min="8972" max="8972" width="15.81640625" style="1" customWidth="1"/>
    <col min="8973" max="8979" width="6.7265625" style="1" customWidth="1"/>
    <col min="8980" max="8982" width="13.26953125" style="1" customWidth="1"/>
    <col min="8983" max="8989" width="6.7265625" style="1" customWidth="1"/>
    <col min="8990" max="8992" width="13.26953125" style="1" customWidth="1"/>
    <col min="8993" max="8999" width="6.7265625" style="1" customWidth="1"/>
    <col min="9000" max="9002" width="13.26953125" style="1" customWidth="1"/>
    <col min="9003" max="9009" width="6.7265625" style="1" customWidth="1"/>
    <col min="9010" max="9012" width="13.26953125" style="1" customWidth="1"/>
    <col min="9013" max="9216" width="9.1796875" style="1"/>
    <col min="9217" max="9217" width="3.453125" style="1" customWidth="1"/>
    <col min="9218" max="9218" width="28.453125" style="1" bestFit="1" customWidth="1"/>
    <col min="9219" max="9225" width="6.7265625" style="1" customWidth="1"/>
    <col min="9226" max="9227" width="13.26953125" style="1" customWidth="1"/>
    <col min="9228" max="9228" width="15.81640625" style="1" customWidth="1"/>
    <col min="9229" max="9235" width="6.7265625" style="1" customWidth="1"/>
    <col min="9236" max="9238" width="13.26953125" style="1" customWidth="1"/>
    <col min="9239" max="9245" width="6.7265625" style="1" customWidth="1"/>
    <col min="9246" max="9248" width="13.26953125" style="1" customWidth="1"/>
    <col min="9249" max="9255" width="6.7265625" style="1" customWidth="1"/>
    <col min="9256" max="9258" width="13.26953125" style="1" customWidth="1"/>
    <col min="9259" max="9265" width="6.7265625" style="1" customWidth="1"/>
    <col min="9266" max="9268" width="13.26953125" style="1" customWidth="1"/>
    <col min="9269" max="9472" width="9.1796875" style="1"/>
    <col min="9473" max="9473" width="3.453125" style="1" customWidth="1"/>
    <col min="9474" max="9474" width="28.453125" style="1" bestFit="1" customWidth="1"/>
    <col min="9475" max="9481" width="6.7265625" style="1" customWidth="1"/>
    <col min="9482" max="9483" width="13.26953125" style="1" customWidth="1"/>
    <col min="9484" max="9484" width="15.81640625" style="1" customWidth="1"/>
    <col min="9485" max="9491" width="6.7265625" style="1" customWidth="1"/>
    <col min="9492" max="9494" width="13.26953125" style="1" customWidth="1"/>
    <col min="9495" max="9501" width="6.7265625" style="1" customWidth="1"/>
    <col min="9502" max="9504" width="13.26953125" style="1" customWidth="1"/>
    <col min="9505" max="9511" width="6.7265625" style="1" customWidth="1"/>
    <col min="9512" max="9514" width="13.26953125" style="1" customWidth="1"/>
    <col min="9515" max="9521" width="6.7265625" style="1" customWidth="1"/>
    <col min="9522" max="9524" width="13.26953125" style="1" customWidth="1"/>
    <col min="9525" max="9728" width="9.1796875" style="1"/>
    <col min="9729" max="9729" width="3.453125" style="1" customWidth="1"/>
    <col min="9730" max="9730" width="28.453125" style="1" bestFit="1" customWidth="1"/>
    <col min="9731" max="9737" width="6.7265625" style="1" customWidth="1"/>
    <col min="9738" max="9739" width="13.26953125" style="1" customWidth="1"/>
    <col min="9740" max="9740" width="15.81640625" style="1" customWidth="1"/>
    <col min="9741" max="9747" width="6.7265625" style="1" customWidth="1"/>
    <col min="9748" max="9750" width="13.26953125" style="1" customWidth="1"/>
    <col min="9751" max="9757" width="6.7265625" style="1" customWidth="1"/>
    <col min="9758" max="9760" width="13.26953125" style="1" customWidth="1"/>
    <col min="9761" max="9767" width="6.7265625" style="1" customWidth="1"/>
    <col min="9768" max="9770" width="13.26953125" style="1" customWidth="1"/>
    <col min="9771" max="9777" width="6.7265625" style="1" customWidth="1"/>
    <col min="9778" max="9780" width="13.26953125" style="1" customWidth="1"/>
    <col min="9781" max="9984" width="9.1796875" style="1"/>
    <col min="9985" max="9985" width="3.453125" style="1" customWidth="1"/>
    <col min="9986" max="9986" width="28.453125" style="1" bestFit="1" customWidth="1"/>
    <col min="9987" max="9993" width="6.7265625" style="1" customWidth="1"/>
    <col min="9994" max="9995" width="13.26953125" style="1" customWidth="1"/>
    <col min="9996" max="9996" width="15.81640625" style="1" customWidth="1"/>
    <col min="9997" max="10003" width="6.7265625" style="1" customWidth="1"/>
    <col min="10004" max="10006" width="13.26953125" style="1" customWidth="1"/>
    <col min="10007" max="10013" width="6.7265625" style="1" customWidth="1"/>
    <col min="10014" max="10016" width="13.26953125" style="1" customWidth="1"/>
    <col min="10017" max="10023" width="6.7265625" style="1" customWidth="1"/>
    <col min="10024" max="10026" width="13.26953125" style="1" customWidth="1"/>
    <col min="10027" max="10033" width="6.7265625" style="1" customWidth="1"/>
    <col min="10034" max="10036" width="13.26953125" style="1" customWidth="1"/>
    <col min="10037" max="10240" width="9.1796875" style="1"/>
    <col min="10241" max="10241" width="3.453125" style="1" customWidth="1"/>
    <col min="10242" max="10242" width="28.453125" style="1" bestFit="1" customWidth="1"/>
    <col min="10243" max="10249" width="6.7265625" style="1" customWidth="1"/>
    <col min="10250" max="10251" width="13.26953125" style="1" customWidth="1"/>
    <col min="10252" max="10252" width="15.81640625" style="1" customWidth="1"/>
    <col min="10253" max="10259" width="6.7265625" style="1" customWidth="1"/>
    <col min="10260" max="10262" width="13.26953125" style="1" customWidth="1"/>
    <col min="10263" max="10269" width="6.7265625" style="1" customWidth="1"/>
    <col min="10270" max="10272" width="13.26953125" style="1" customWidth="1"/>
    <col min="10273" max="10279" width="6.7265625" style="1" customWidth="1"/>
    <col min="10280" max="10282" width="13.26953125" style="1" customWidth="1"/>
    <col min="10283" max="10289" width="6.7265625" style="1" customWidth="1"/>
    <col min="10290" max="10292" width="13.26953125" style="1" customWidth="1"/>
    <col min="10293" max="10496" width="9.1796875" style="1"/>
    <col min="10497" max="10497" width="3.453125" style="1" customWidth="1"/>
    <col min="10498" max="10498" width="28.453125" style="1" bestFit="1" customWidth="1"/>
    <col min="10499" max="10505" width="6.7265625" style="1" customWidth="1"/>
    <col min="10506" max="10507" width="13.26953125" style="1" customWidth="1"/>
    <col min="10508" max="10508" width="15.81640625" style="1" customWidth="1"/>
    <col min="10509" max="10515" width="6.7265625" style="1" customWidth="1"/>
    <col min="10516" max="10518" width="13.26953125" style="1" customWidth="1"/>
    <col min="10519" max="10525" width="6.7265625" style="1" customWidth="1"/>
    <col min="10526" max="10528" width="13.26953125" style="1" customWidth="1"/>
    <col min="10529" max="10535" width="6.7265625" style="1" customWidth="1"/>
    <col min="10536" max="10538" width="13.26953125" style="1" customWidth="1"/>
    <col min="10539" max="10545" width="6.7265625" style="1" customWidth="1"/>
    <col min="10546" max="10548" width="13.26953125" style="1" customWidth="1"/>
    <col min="10549" max="10752" width="9.1796875" style="1"/>
    <col min="10753" max="10753" width="3.453125" style="1" customWidth="1"/>
    <col min="10754" max="10754" width="28.453125" style="1" bestFit="1" customWidth="1"/>
    <col min="10755" max="10761" width="6.7265625" style="1" customWidth="1"/>
    <col min="10762" max="10763" width="13.26953125" style="1" customWidth="1"/>
    <col min="10764" max="10764" width="15.81640625" style="1" customWidth="1"/>
    <col min="10765" max="10771" width="6.7265625" style="1" customWidth="1"/>
    <col min="10772" max="10774" width="13.26953125" style="1" customWidth="1"/>
    <col min="10775" max="10781" width="6.7265625" style="1" customWidth="1"/>
    <col min="10782" max="10784" width="13.26953125" style="1" customWidth="1"/>
    <col min="10785" max="10791" width="6.7265625" style="1" customWidth="1"/>
    <col min="10792" max="10794" width="13.26953125" style="1" customWidth="1"/>
    <col min="10795" max="10801" width="6.7265625" style="1" customWidth="1"/>
    <col min="10802" max="10804" width="13.26953125" style="1" customWidth="1"/>
    <col min="10805" max="11008" width="9.1796875" style="1"/>
    <col min="11009" max="11009" width="3.453125" style="1" customWidth="1"/>
    <col min="11010" max="11010" width="28.453125" style="1" bestFit="1" customWidth="1"/>
    <col min="11011" max="11017" width="6.7265625" style="1" customWidth="1"/>
    <col min="11018" max="11019" width="13.26953125" style="1" customWidth="1"/>
    <col min="11020" max="11020" width="15.81640625" style="1" customWidth="1"/>
    <col min="11021" max="11027" width="6.7265625" style="1" customWidth="1"/>
    <col min="11028" max="11030" width="13.26953125" style="1" customWidth="1"/>
    <col min="11031" max="11037" width="6.7265625" style="1" customWidth="1"/>
    <col min="11038" max="11040" width="13.26953125" style="1" customWidth="1"/>
    <col min="11041" max="11047" width="6.7265625" style="1" customWidth="1"/>
    <col min="11048" max="11050" width="13.26953125" style="1" customWidth="1"/>
    <col min="11051" max="11057" width="6.7265625" style="1" customWidth="1"/>
    <col min="11058" max="11060" width="13.26953125" style="1" customWidth="1"/>
    <col min="11061" max="11264" width="9.1796875" style="1"/>
    <col min="11265" max="11265" width="3.453125" style="1" customWidth="1"/>
    <col min="11266" max="11266" width="28.453125" style="1" bestFit="1" customWidth="1"/>
    <col min="11267" max="11273" width="6.7265625" style="1" customWidth="1"/>
    <col min="11274" max="11275" width="13.26953125" style="1" customWidth="1"/>
    <col min="11276" max="11276" width="15.81640625" style="1" customWidth="1"/>
    <col min="11277" max="11283" width="6.7265625" style="1" customWidth="1"/>
    <col min="11284" max="11286" width="13.26953125" style="1" customWidth="1"/>
    <col min="11287" max="11293" width="6.7265625" style="1" customWidth="1"/>
    <col min="11294" max="11296" width="13.26953125" style="1" customWidth="1"/>
    <col min="11297" max="11303" width="6.7265625" style="1" customWidth="1"/>
    <col min="11304" max="11306" width="13.26953125" style="1" customWidth="1"/>
    <col min="11307" max="11313" width="6.7265625" style="1" customWidth="1"/>
    <col min="11314" max="11316" width="13.26953125" style="1" customWidth="1"/>
    <col min="11317" max="11520" width="9.1796875" style="1"/>
    <col min="11521" max="11521" width="3.453125" style="1" customWidth="1"/>
    <col min="11522" max="11522" width="28.453125" style="1" bestFit="1" customWidth="1"/>
    <col min="11523" max="11529" width="6.7265625" style="1" customWidth="1"/>
    <col min="11530" max="11531" width="13.26953125" style="1" customWidth="1"/>
    <col min="11532" max="11532" width="15.81640625" style="1" customWidth="1"/>
    <col min="11533" max="11539" width="6.7265625" style="1" customWidth="1"/>
    <col min="11540" max="11542" width="13.26953125" style="1" customWidth="1"/>
    <col min="11543" max="11549" width="6.7265625" style="1" customWidth="1"/>
    <col min="11550" max="11552" width="13.26953125" style="1" customWidth="1"/>
    <col min="11553" max="11559" width="6.7265625" style="1" customWidth="1"/>
    <col min="11560" max="11562" width="13.26953125" style="1" customWidth="1"/>
    <col min="11563" max="11569" width="6.7265625" style="1" customWidth="1"/>
    <col min="11570" max="11572" width="13.26953125" style="1" customWidth="1"/>
    <col min="11573" max="11776" width="9.1796875" style="1"/>
    <col min="11777" max="11777" width="3.453125" style="1" customWidth="1"/>
    <col min="11778" max="11778" width="28.453125" style="1" bestFit="1" customWidth="1"/>
    <col min="11779" max="11785" width="6.7265625" style="1" customWidth="1"/>
    <col min="11786" max="11787" width="13.26953125" style="1" customWidth="1"/>
    <col min="11788" max="11788" width="15.81640625" style="1" customWidth="1"/>
    <col min="11789" max="11795" width="6.7265625" style="1" customWidth="1"/>
    <col min="11796" max="11798" width="13.26953125" style="1" customWidth="1"/>
    <col min="11799" max="11805" width="6.7265625" style="1" customWidth="1"/>
    <col min="11806" max="11808" width="13.26953125" style="1" customWidth="1"/>
    <col min="11809" max="11815" width="6.7265625" style="1" customWidth="1"/>
    <col min="11816" max="11818" width="13.26953125" style="1" customWidth="1"/>
    <col min="11819" max="11825" width="6.7265625" style="1" customWidth="1"/>
    <col min="11826" max="11828" width="13.26953125" style="1" customWidth="1"/>
    <col min="11829" max="12032" width="9.1796875" style="1"/>
    <col min="12033" max="12033" width="3.453125" style="1" customWidth="1"/>
    <col min="12034" max="12034" width="28.453125" style="1" bestFit="1" customWidth="1"/>
    <col min="12035" max="12041" width="6.7265625" style="1" customWidth="1"/>
    <col min="12042" max="12043" width="13.26953125" style="1" customWidth="1"/>
    <col min="12044" max="12044" width="15.81640625" style="1" customWidth="1"/>
    <col min="12045" max="12051" width="6.7265625" style="1" customWidth="1"/>
    <col min="12052" max="12054" width="13.26953125" style="1" customWidth="1"/>
    <col min="12055" max="12061" width="6.7265625" style="1" customWidth="1"/>
    <col min="12062" max="12064" width="13.26953125" style="1" customWidth="1"/>
    <col min="12065" max="12071" width="6.7265625" style="1" customWidth="1"/>
    <col min="12072" max="12074" width="13.26953125" style="1" customWidth="1"/>
    <col min="12075" max="12081" width="6.7265625" style="1" customWidth="1"/>
    <col min="12082" max="12084" width="13.26953125" style="1" customWidth="1"/>
    <col min="12085" max="12288" width="9.1796875" style="1"/>
    <col min="12289" max="12289" width="3.453125" style="1" customWidth="1"/>
    <col min="12290" max="12290" width="28.453125" style="1" bestFit="1" customWidth="1"/>
    <col min="12291" max="12297" width="6.7265625" style="1" customWidth="1"/>
    <col min="12298" max="12299" width="13.26953125" style="1" customWidth="1"/>
    <col min="12300" max="12300" width="15.81640625" style="1" customWidth="1"/>
    <col min="12301" max="12307" width="6.7265625" style="1" customWidth="1"/>
    <col min="12308" max="12310" width="13.26953125" style="1" customWidth="1"/>
    <col min="12311" max="12317" width="6.7265625" style="1" customWidth="1"/>
    <col min="12318" max="12320" width="13.26953125" style="1" customWidth="1"/>
    <col min="12321" max="12327" width="6.7265625" style="1" customWidth="1"/>
    <col min="12328" max="12330" width="13.26953125" style="1" customWidth="1"/>
    <col min="12331" max="12337" width="6.7265625" style="1" customWidth="1"/>
    <col min="12338" max="12340" width="13.26953125" style="1" customWidth="1"/>
    <col min="12341" max="12544" width="9.1796875" style="1"/>
    <col min="12545" max="12545" width="3.453125" style="1" customWidth="1"/>
    <col min="12546" max="12546" width="28.453125" style="1" bestFit="1" customWidth="1"/>
    <col min="12547" max="12553" width="6.7265625" style="1" customWidth="1"/>
    <col min="12554" max="12555" width="13.26953125" style="1" customWidth="1"/>
    <col min="12556" max="12556" width="15.81640625" style="1" customWidth="1"/>
    <col min="12557" max="12563" width="6.7265625" style="1" customWidth="1"/>
    <col min="12564" max="12566" width="13.26953125" style="1" customWidth="1"/>
    <col min="12567" max="12573" width="6.7265625" style="1" customWidth="1"/>
    <col min="12574" max="12576" width="13.26953125" style="1" customWidth="1"/>
    <col min="12577" max="12583" width="6.7265625" style="1" customWidth="1"/>
    <col min="12584" max="12586" width="13.26953125" style="1" customWidth="1"/>
    <col min="12587" max="12593" width="6.7265625" style="1" customWidth="1"/>
    <col min="12594" max="12596" width="13.26953125" style="1" customWidth="1"/>
    <col min="12597" max="12800" width="9.1796875" style="1"/>
    <col min="12801" max="12801" width="3.453125" style="1" customWidth="1"/>
    <col min="12802" max="12802" width="28.453125" style="1" bestFit="1" customWidth="1"/>
    <col min="12803" max="12809" width="6.7265625" style="1" customWidth="1"/>
    <col min="12810" max="12811" width="13.26953125" style="1" customWidth="1"/>
    <col min="12812" max="12812" width="15.81640625" style="1" customWidth="1"/>
    <col min="12813" max="12819" width="6.7265625" style="1" customWidth="1"/>
    <col min="12820" max="12822" width="13.26953125" style="1" customWidth="1"/>
    <col min="12823" max="12829" width="6.7265625" style="1" customWidth="1"/>
    <col min="12830" max="12832" width="13.26953125" style="1" customWidth="1"/>
    <col min="12833" max="12839" width="6.7265625" style="1" customWidth="1"/>
    <col min="12840" max="12842" width="13.26953125" style="1" customWidth="1"/>
    <col min="12843" max="12849" width="6.7265625" style="1" customWidth="1"/>
    <col min="12850" max="12852" width="13.26953125" style="1" customWidth="1"/>
    <col min="12853" max="13056" width="9.1796875" style="1"/>
    <col min="13057" max="13057" width="3.453125" style="1" customWidth="1"/>
    <col min="13058" max="13058" width="28.453125" style="1" bestFit="1" customWidth="1"/>
    <col min="13059" max="13065" width="6.7265625" style="1" customWidth="1"/>
    <col min="13066" max="13067" width="13.26953125" style="1" customWidth="1"/>
    <col min="13068" max="13068" width="15.81640625" style="1" customWidth="1"/>
    <col min="13069" max="13075" width="6.7265625" style="1" customWidth="1"/>
    <col min="13076" max="13078" width="13.26953125" style="1" customWidth="1"/>
    <col min="13079" max="13085" width="6.7265625" style="1" customWidth="1"/>
    <col min="13086" max="13088" width="13.26953125" style="1" customWidth="1"/>
    <col min="13089" max="13095" width="6.7265625" style="1" customWidth="1"/>
    <col min="13096" max="13098" width="13.26953125" style="1" customWidth="1"/>
    <col min="13099" max="13105" width="6.7265625" style="1" customWidth="1"/>
    <col min="13106" max="13108" width="13.26953125" style="1" customWidth="1"/>
    <col min="13109" max="13312" width="9.1796875" style="1"/>
    <col min="13313" max="13313" width="3.453125" style="1" customWidth="1"/>
    <col min="13314" max="13314" width="28.453125" style="1" bestFit="1" customWidth="1"/>
    <col min="13315" max="13321" width="6.7265625" style="1" customWidth="1"/>
    <col min="13322" max="13323" width="13.26953125" style="1" customWidth="1"/>
    <col min="13324" max="13324" width="15.81640625" style="1" customWidth="1"/>
    <col min="13325" max="13331" width="6.7265625" style="1" customWidth="1"/>
    <col min="13332" max="13334" width="13.26953125" style="1" customWidth="1"/>
    <col min="13335" max="13341" width="6.7265625" style="1" customWidth="1"/>
    <col min="13342" max="13344" width="13.26953125" style="1" customWidth="1"/>
    <col min="13345" max="13351" width="6.7265625" style="1" customWidth="1"/>
    <col min="13352" max="13354" width="13.26953125" style="1" customWidth="1"/>
    <col min="13355" max="13361" width="6.7265625" style="1" customWidth="1"/>
    <col min="13362" max="13364" width="13.26953125" style="1" customWidth="1"/>
    <col min="13365" max="13568" width="9.1796875" style="1"/>
    <col min="13569" max="13569" width="3.453125" style="1" customWidth="1"/>
    <col min="13570" max="13570" width="28.453125" style="1" bestFit="1" customWidth="1"/>
    <col min="13571" max="13577" width="6.7265625" style="1" customWidth="1"/>
    <col min="13578" max="13579" width="13.26953125" style="1" customWidth="1"/>
    <col min="13580" max="13580" width="15.81640625" style="1" customWidth="1"/>
    <col min="13581" max="13587" width="6.7265625" style="1" customWidth="1"/>
    <col min="13588" max="13590" width="13.26953125" style="1" customWidth="1"/>
    <col min="13591" max="13597" width="6.7265625" style="1" customWidth="1"/>
    <col min="13598" max="13600" width="13.26953125" style="1" customWidth="1"/>
    <col min="13601" max="13607" width="6.7265625" style="1" customWidth="1"/>
    <col min="13608" max="13610" width="13.26953125" style="1" customWidth="1"/>
    <col min="13611" max="13617" width="6.7265625" style="1" customWidth="1"/>
    <col min="13618" max="13620" width="13.26953125" style="1" customWidth="1"/>
    <col min="13621" max="13824" width="9.1796875" style="1"/>
    <col min="13825" max="13825" width="3.453125" style="1" customWidth="1"/>
    <col min="13826" max="13826" width="28.453125" style="1" bestFit="1" customWidth="1"/>
    <col min="13827" max="13833" width="6.7265625" style="1" customWidth="1"/>
    <col min="13834" max="13835" width="13.26953125" style="1" customWidth="1"/>
    <col min="13836" max="13836" width="15.81640625" style="1" customWidth="1"/>
    <col min="13837" max="13843" width="6.7265625" style="1" customWidth="1"/>
    <col min="13844" max="13846" width="13.26953125" style="1" customWidth="1"/>
    <col min="13847" max="13853" width="6.7265625" style="1" customWidth="1"/>
    <col min="13854" max="13856" width="13.26953125" style="1" customWidth="1"/>
    <col min="13857" max="13863" width="6.7265625" style="1" customWidth="1"/>
    <col min="13864" max="13866" width="13.26953125" style="1" customWidth="1"/>
    <col min="13867" max="13873" width="6.7265625" style="1" customWidth="1"/>
    <col min="13874" max="13876" width="13.26953125" style="1" customWidth="1"/>
    <col min="13877" max="14080" width="9.1796875" style="1"/>
    <col min="14081" max="14081" width="3.453125" style="1" customWidth="1"/>
    <col min="14082" max="14082" width="28.453125" style="1" bestFit="1" customWidth="1"/>
    <col min="14083" max="14089" width="6.7265625" style="1" customWidth="1"/>
    <col min="14090" max="14091" width="13.26953125" style="1" customWidth="1"/>
    <col min="14092" max="14092" width="15.81640625" style="1" customWidth="1"/>
    <col min="14093" max="14099" width="6.7265625" style="1" customWidth="1"/>
    <col min="14100" max="14102" width="13.26953125" style="1" customWidth="1"/>
    <col min="14103" max="14109" width="6.7265625" style="1" customWidth="1"/>
    <col min="14110" max="14112" width="13.26953125" style="1" customWidth="1"/>
    <col min="14113" max="14119" width="6.7265625" style="1" customWidth="1"/>
    <col min="14120" max="14122" width="13.26953125" style="1" customWidth="1"/>
    <col min="14123" max="14129" width="6.7265625" style="1" customWidth="1"/>
    <col min="14130" max="14132" width="13.26953125" style="1" customWidth="1"/>
    <col min="14133" max="14336" width="9.1796875" style="1"/>
    <col min="14337" max="14337" width="3.453125" style="1" customWidth="1"/>
    <col min="14338" max="14338" width="28.453125" style="1" bestFit="1" customWidth="1"/>
    <col min="14339" max="14345" width="6.7265625" style="1" customWidth="1"/>
    <col min="14346" max="14347" width="13.26953125" style="1" customWidth="1"/>
    <col min="14348" max="14348" width="15.81640625" style="1" customWidth="1"/>
    <col min="14349" max="14355" width="6.7265625" style="1" customWidth="1"/>
    <col min="14356" max="14358" width="13.26953125" style="1" customWidth="1"/>
    <col min="14359" max="14365" width="6.7265625" style="1" customWidth="1"/>
    <col min="14366" max="14368" width="13.26953125" style="1" customWidth="1"/>
    <col min="14369" max="14375" width="6.7265625" style="1" customWidth="1"/>
    <col min="14376" max="14378" width="13.26953125" style="1" customWidth="1"/>
    <col min="14379" max="14385" width="6.7265625" style="1" customWidth="1"/>
    <col min="14386" max="14388" width="13.26953125" style="1" customWidth="1"/>
    <col min="14389" max="14592" width="9.1796875" style="1"/>
    <col min="14593" max="14593" width="3.453125" style="1" customWidth="1"/>
    <col min="14594" max="14594" width="28.453125" style="1" bestFit="1" customWidth="1"/>
    <col min="14595" max="14601" width="6.7265625" style="1" customWidth="1"/>
    <col min="14602" max="14603" width="13.26953125" style="1" customWidth="1"/>
    <col min="14604" max="14604" width="15.81640625" style="1" customWidth="1"/>
    <col min="14605" max="14611" width="6.7265625" style="1" customWidth="1"/>
    <col min="14612" max="14614" width="13.26953125" style="1" customWidth="1"/>
    <col min="14615" max="14621" width="6.7265625" style="1" customWidth="1"/>
    <col min="14622" max="14624" width="13.26953125" style="1" customWidth="1"/>
    <col min="14625" max="14631" width="6.7265625" style="1" customWidth="1"/>
    <col min="14632" max="14634" width="13.26953125" style="1" customWidth="1"/>
    <col min="14635" max="14641" width="6.7265625" style="1" customWidth="1"/>
    <col min="14642" max="14644" width="13.26953125" style="1" customWidth="1"/>
    <col min="14645" max="14848" width="9.1796875" style="1"/>
    <col min="14849" max="14849" width="3.453125" style="1" customWidth="1"/>
    <col min="14850" max="14850" width="28.453125" style="1" bestFit="1" customWidth="1"/>
    <col min="14851" max="14857" width="6.7265625" style="1" customWidth="1"/>
    <col min="14858" max="14859" width="13.26953125" style="1" customWidth="1"/>
    <col min="14860" max="14860" width="15.81640625" style="1" customWidth="1"/>
    <col min="14861" max="14867" width="6.7265625" style="1" customWidth="1"/>
    <col min="14868" max="14870" width="13.26953125" style="1" customWidth="1"/>
    <col min="14871" max="14877" width="6.7265625" style="1" customWidth="1"/>
    <col min="14878" max="14880" width="13.26953125" style="1" customWidth="1"/>
    <col min="14881" max="14887" width="6.7265625" style="1" customWidth="1"/>
    <col min="14888" max="14890" width="13.26953125" style="1" customWidth="1"/>
    <col min="14891" max="14897" width="6.7265625" style="1" customWidth="1"/>
    <col min="14898" max="14900" width="13.26953125" style="1" customWidth="1"/>
    <col min="14901" max="15104" width="9.1796875" style="1"/>
    <col min="15105" max="15105" width="3.453125" style="1" customWidth="1"/>
    <col min="15106" max="15106" width="28.453125" style="1" bestFit="1" customWidth="1"/>
    <col min="15107" max="15113" width="6.7265625" style="1" customWidth="1"/>
    <col min="15114" max="15115" width="13.26953125" style="1" customWidth="1"/>
    <col min="15116" max="15116" width="15.81640625" style="1" customWidth="1"/>
    <col min="15117" max="15123" width="6.7265625" style="1" customWidth="1"/>
    <col min="15124" max="15126" width="13.26953125" style="1" customWidth="1"/>
    <col min="15127" max="15133" width="6.7265625" style="1" customWidth="1"/>
    <col min="15134" max="15136" width="13.26953125" style="1" customWidth="1"/>
    <col min="15137" max="15143" width="6.7265625" style="1" customWidth="1"/>
    <col min="15144" max="15146" width="13.26953125" style="1" customWidth="1"/>
    <col min="15147" max="15153" width="6.7265625" style="1" customWidth="1"/>
    <col min="15154" max="15156" width="13.26953125" style="1" customWidth="1"/>
    <col min="15157" max="15360" width="9.1796875" style="1"/>
    <col min="15361" max="15361" width="3.453125" style="1" customWidth="1"/>
    <col min="15362" max="15362" width="28.453125" style="1" bestFit="1" customWidth="1"/>
    <col min="15363" max="15369" width="6.7265625" style="1" customWidth="1"/>
    <col min="15370" max="15371" width="13.26953125" style="1" customWidth="1"/>
    <col min="15372" max="15372" width="15.81640625" style="1" customWidth="1"/>
    <col min="15373" max="15379" width="6.7265625" style="1" customWidth="1"/>
    <col min="15380" max="15382" width="13.26953125" style="1" customWidth="1"/>
    <col min="15383" max="15389" width="6.7265625" style="1" customWidth="1"/>
    <col min="15390" max="15392" width="13.26953125" style="1" customWidth="1"/>
    <col min="15393" max="15399" width="6.7265625" style="1" customWidth="1"/>
    <col min="15400" max="15402" width="13.26953125" style="1" customWidth="1"/>
    <col min="15403" max="15409" width="6.7265625" style="1" customWidth="1"/>
    <col min="15410" max="15412" width="13.26953125" style="1" customWidth="1"/>
    <col min="15413" max="15616" width="9.1796875" style="1"/>
    <col min="15617" max="15617" width="3.453125" style="1" customWidth="1"/>
    <col min="15618" max="15618" width="28.453125" style="1" bestFit="1" customWidth="1"/>
    <col min="15619" max="15625" width="6.7265625" style="1" customWidth="1"/>
    <col min="15626" max="15627" width="13.26953125" style="1" customWidth="1"/>
    <col min="15628" max="15628" width="15.81640625" style="1" customWidth="1"/>
    <col min="15629" max="15635" width="6.7265625" style="1" customWidth="1"/>
    <col min="15636" max="15638" width="13.26953125" style="1" customWidth="1"/>
    <col min="15639" max="15645" width="6.7265625" style="1" customWidth="1"/>
    <col min="15646" max="15648" width="13.26953125" style="1" customWidth="1"/>
    <col min="15649" max="15655" width="6.7265625" style="1" customWidth="1"/>
    <col min="15656" max="15658" width="13.26953125" style="1" customWidth="1"/>
    <col min="15659" max="15665" width="6.7265625" style="1" customWidth="1"/>
    <col min="15666" max="15668" width="13.26953125" style="1" customWidth="1"/>
    <col min="15669" max="15872" width="9.1796875" style="1"/>
    <col min="15873" max="15873" width="3.453125" style="1" customWidth="1"/>
    <col min="15874" max="15874" width="28.453125" style="1" bestFit="1" customWidth="1"/>
    <col min="15875" max="15881" width="6.7265625" style="1" customWidth="1"/>
    <col min="15882" max="15883" width="13.26953125" style="1" customWidth="1"/>
    <col min="15884" max="15884" width="15.81640625" style="1" customWidth="1"/>
    <col min="15885" max="15891" width="6.7265625" style="1" customWidth="1"/>
    <col min="15892" max="15894" width="13.26953125" style="1" customWidth="1"/>
    <col min="15895" max="15901" width="6.7265625" style="1" customWidth="1"/>
    <col min="15902" max="15904" width="13.26953125" style="1" customWidth="1"/>
    <col min="15905" max="15911" width="6.7265625" style="1" customWidth="1"/>
    <col min="15912" max="15914" width="13.26953125" style="1" customWidth="1"/>
    <col min="15915" max="15921" width="6.7265625" style="1" customWidth="1"/>
    <col min="15922" max="15924" width="13.26953125" style="1" customWidth="1"/>
    <col min="15925" max="16128" width="9.1796875" style="1"/>
    <col min="16129" max="16129" width="3.453125" style="1" customWidth="1"/>
    <col min="16130" max="16130" width="28.453125" style="1" bestFit="1" customWidth="1"/>
    <col min="16131" max="16137" width="6.7265625" style="1" customWidth="1"/>
    <col min="16138" max="16139" width="13.26953125" style="1" customWidth="1"/>
    <col min="16140" max="16140" width="15.81640625" style="1" customWidth="1"/>
    <col min="16141" max="16147" width="6.7265625" style="1" customWidth="1"/>
    <col min="16148" max="16150" width="13.26953125" style="1" customWidth="1"/>
    <col min="16151" max="16157" width="6.7265625" style="1" customWidth="1"/>
    <col min="16158" max="16160" width="13.26953125" style="1" customWidth="1"/>
    <col min="16161" max="16167" width="6.7265625" style="1" customWidth="1"/>
    <col min="16168" max="16170" width="13.26953125" style="1" customWidth="1"/>
    <col min="16171" max="16177" width="6.7265625" style="1" customWidth="1"/>
    <col min="16178" max="16180" width="13.26953125" style="1" customWidth="1"/>
    <col min="16181" max="16384" width="9.1796875" style="1"/>
  </cols>
  <sheetData>
    <row r="1" spans="2:53" ht="13" thickBot="1" x14ac:dyDescent="0.3"/>
    <row r="2" spans="2:53" ht="12.75" customHeight="1" x14ac:dyDescent="0.25">
      <c r="B2" s="92" t="s">
        <v>27</v>
      </c>
      <c r="C2" s="95">
        <f>SUM(L20,V20,AF20,AP20)/4</f>
        <v>71.625</v>
      </c>
      <c r="D2" s="96"/>
      <c r="F2" s="101"/>
      <c r="G2" s="101"/>
      <c r="H2" s="101"/>
      <c r="I2" s="101"/>
      <c r="J2" s="102"/>
    </row>
    <row r="3" spans="2:53" ht="12.75" customHeight="1" x14ac:dyDescent="0.25">
      <c r="B3" s="93"/>
      <c r="C3" s="97"/>
      <c r="D3" s="98"/>
      <c r="F3" s="101"/>
      <c r="G3" s="101"/>
      <c r="H3" s="101"/>
      <c r="I3" s="101"/>
      <c r="J3" s="103"/>
      <c r="L3" s="53"/>
    </row>
    <row r="4" spans="2:53" ht="13.5" customHeight="1" thickBot="1" x14ac:dyDescent="0.3">
      <c r="B4" s="94"/>
      <c r="C4" s="99"/>
      <c r="D4" s="100"/>
      <c r="F4" s="101"/>
      <c r="G4" s="101"/>
      <c r="H4" s="101"/>
      <c r="I4" s="101"/>
      <c r="J4" s="103"/>
    </row>
    <row r="5" spans="2:53" ht="13" thickBot="1" x14ac:dyDescent="0.3"/>
    <row r="6" spans="2:53" ht="20.149999999999999" customHeight="1" thickBot="1" x14ac:dyDescent="0.4">
      <c r="B6" s="104" t="s">
        <v>0</v>
      </c>
      <c r="C6" s="106" t="s">
        <v>19</v>
      </c>
      <c r="D6" s="107"/>
      <c r="E6" s="107"/>
      <c r="F6" s="107"/>
      <c r="G6" s="107"/>
      <c r="H6" s="107"/>
      <c r="I6" s="107"/>
      <c r="J6" s="107"/>
      <c r="K6" s="107"/>
      <c r="L6" s="108"/>
      <c r="M6" s="66" t="s">
        <v>20</v>
      </c>
      <c r="N6" s="67"/>
      <c r="O6" s="67"/>
      <c r="P6" s="67"/>
      <c r="Q6" s="67"/>
      <c r="R6" s="67"/>
      <c r="S6" s="67"/>
      <c r="T6" s="67"/>
      <c r="U6" s="67"/>
      <c r="V6" s="68"/>
      <c r="W6" s="69" t="s">
        <v>21</v>
      </c>
      <c r="X6" s="70"/>
      <c r="Y6" s="70"/>
      <c r="Z6" s="70"/>
      <c r="AA6" s="70"/>
      <c r="AB6" s="70"/>
      <c r="AC6" s="70"/>
      <c r="AD6" s="70"/>
      <c r="AE6" s="70"/>
      <c r="AF6" s="71"/>
      <c r="AG6" s="72" t="s">
        <v>22</v>
      </c>
      <c r="AH6" s="73"/>
      <c r="AI6" s="73"/>
      <c r="AJ6" s="73"/>
      <c r="AK6" s="73"/>
      <c r="AL6" s="73"/>
      <c r="AM6" s="73"/>
      <c r="AN6" s="73"/>
      <c r="AO6" s="73"/>
      <c r="AP6" s="73"/>
      <c r="AQ6" s="74" t="s">
        <v>23</v>
      </c>
      <c r="AR6" s="75"/>
      <c r="AS6" s="75"/>
      <c r="AT6" s="75"/>
      <c r="AU6" s="75"/>
      <c r="AV6" s="75"/>
      <c r="AW6" s="75"/>
      <c r="AX6" s="75"/>
      <c r="AY6" s="75"/>
      <c r="AZ6" s="76"/>
    </row>
    <row r="7" spans="2:53" ht="29" x14ac:dyDescent="0.25">
      <c r="B7" s="105"/>
      <c r="C7" s="2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 t="s">
        <v>17</v>
      </c>
      <c r="I7" s="3" t="s">
        <v>18</v>
      </c>
      <c r="J7" s="4" t="s">
        <v>26</v>
      </c>
      <c r="K7" s="5" t="s">
        <v>25</v>
      </c>
      <c r="L7" s="6" t="s">
        <v>24</v>
      </c>
      <c r="M7" s="7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8" t="s">
        <v>26</v>
      </c>
      <c r="U7" s="9" t="s">
        <v>25</v>
      </c>
      <c r="V7" s="10" t="s">
        <v>24</v>
      </c>
      <c r="W7" s="2" t="s">
        <v>12</v>
      </c>
      <c r="X7" s="3" t="s">
        <v>13</v>
      </c>
      <c r="Y7" s="3" t="s">
        <v>14</v>
      </c>
      <c r="Z7" s="3" t="s">
        <v>15</v>
      </c>
      <c r="AA7" s="3" t="s">
        <v>16</v>
      </c>
      <c r="AB7" s="3" t="s">
        <v>17</v>
      </c>
      <c r="AC7" s="3" t="s">
        <v>18</v>
      </c>
      <c r="AD7" s="11" t="s">
        <v>26</v>
      </c>
      <c r="AE7" s="12" t="s">
        <v>25</v>
      </c>
      <c r="AF7" s="13" t="s">
        <v>24</v>
      </c>
      <c r="AG7" s="7" t="s">
        <v>12</v>
      </c>
      <c r="AH7" s="3" t="s">
        <v>13</v>
      </c>
      <c r="AI7" s="3" t="s">
        <v>14</v>
      </c>
      <c r="AJ7" s="3" t="s">
        <v>15</v>
      </c>
      <c r="AK7" s="3" t="s">
        <v>16</v>
      </c>
      <c r="AL7" s="3" t="s">
        <v>17</v>
      </c>
      <c r="AM7" s="3" t="s">
        <v>18</v>
      </c>
      <c r="AN7" s="14" t="s">
        <v>26</v>
      </c>
      <c r="AO7" s="15" t="s">
        <v>25</v>
      </c>
      <c r="AP7" s="16" t="s">
        <v>24</v>
      </c>
      <c r="AQ7" s="17" t="s">
        <v>12</v>
      </c>
      <c r="AR7" s="18" t="s">
        <v>13</v>
      </c>
      <c r="AS7" s="18" t="s">
        <v>14</v>
      </c>
      <c r="AT7" s="18" t="s">
        <v>15</v>
      </c>
      <c r="AU7" s="18" t="s">
        <v>16</v>
      </c>
      <c r="AV7" s="18" t="s">
        <v>17</v>
      </c>
      <c r="AW7" s="18" t="s">
        <v>18</v>
      </c>
      <c r="AX7" s="19" t="s">
        <v>26</v>
      </c>
      <c r="AY7" s="20" t="s">
        <v>25</v>
      </c>
      <c r="AZ7" s="21" t="s">
        <v>24</v>
      </c>
      <c r="BA7" s="22"/>
    </row>
    <row r="8" spans="2:53" x14ac:dyDescent="0.25">
      <c r="B8" s="23" t="s">
        <v>1</v>
      </c>
      <c r="C8" s="24">
        <v>200</v>
      </c>
      <c r="D8" s="25">
        <v>2</v>
      </c>
      <c r="E8" s="25">
        <v>1</v>
      </c>
      <c r="F8" s="25">
        <v>1</v>
      </c>
      <c r="G8" s="25">
        <v>1</v>
      </c>
      <c r="H8" s="25">
        <v>2</v>
      </c>
      <c r="I8" s="25">
        <v>0</v>
      </c>
      <c r="J8" s="26">
        <f>COUNTIF(C8:I8,"&lt;&gt;0")</f>
        <v>6</v>
      </c>
      <c r="K8" s="27">
        <f t="shared" ref="K8:K18" si="0">SUM(C8:I8)</f>
        <v>207</v>
      </c>
      <c r="L8" s="28">
        <f>IF(J8=0,0,K8/J8)</f>
        <v>34.5</v>
      </c>
      <c r="M8" s="29">
        <v>11</v>
      </c>
      <c r="N8" s="29">
        <v>11</v>
      </c>
      <c r="O8" s="29">
        <v>11</v>
      </c>
      <c r="P8" s="29">
        <v>11</v>
      </c>
      <c r="Q8" s="29">
        <v>11</v>
      </c>
      <c r="R8" s="29">
        <v>11</v>
      </c>
      <c r="S8" s="29">
        <v>11</v>
      </c>
      <c r="T8" s="30">
        <f>COUNTIF(M8:S8,"&lt;&gt;0")</f>
        <v>7</v>
      </c>
      <c r="U8" s="30">
        <f t="shared" ref="U8:U18" si="1">SUM(M8:S8)</f>
        <v>77</v>
      </c>
      <c r="V8" s="31">
        <f>U8/T8</f>
        <v>11</v>
      </c>
      <c r="W8" s="24">
        <v>11</v>
      </c>
      <c r="X8" s="24">
        <v>11</v>
      </c>
      <c r="Y8" s="24">
        <v>11</v>
      </c>
      <c r="Z8" s="24">
        <v>11</v>
      </c>
      <c r="AA8" s="24">
        <v>11</v>
      </c>
      <c r="AB8" s="24">
        <v>11</v>
      </c>
      <c r="AC8" s="24">
        <v>11</v>
      </c>
      <c r="AD8" s="32">
        <f>COUNTIF(W8:AC8,"&lt;&gt;0")</f>
        <v>7</v>
      </c>
      <c r="AE8" s="32">
        <f t="shared" ref="AE8:AE18" si="2">SUM(W8:AC8)</f>
        <v>77</v>
      </c>
      <c r="AF8" s="33">
        <f>AE8/AD8</f>
        <v>11</v>
      </c>
      <c r="AG8" s="29">
        <v>11</v>
      </c>
      <c r="AH8" s="29">
        <v>11</v>
      </c>
      <c r="AI8" s="29">
        <v>11</v>
      </c>
      <c r="AJ8" s="29">
        <v>11</v>
      </c>
      <c r="AK8" s="29">
        <v>11</v>
      </c>
      <c r="AL8" s="29">
        <v>11</v>
      </c>
      <c r="AM8" s="29">
        <v>11</v>
      </c>
      <c r="AN8" s="34">
        <f>COUNTIF(AG8:AM8,"&lt;&gt;0")</f>
        <v>7</v>
      </c>
      <c r="AO8" s="34">
        <f>SUM(AG8:AM8)</f>
        <v>77</v>
      </c>
      <c r="AP8" s="35">
        <f>AO8/AN8</f>
        <v>11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36">
        <f>COUNTIF(AQ8:AW8,"&lt;&gt;0")</f>
        <v>0</v>
      </c>
      <c r="AY8" s="36">
        <f>SUM(AQ8:AW8)</f>
        <v>0</v>
      </c>
      <c r="AZ8" s="37" t="e">
        <f>AY8/AX8</f>
        <v>#DIV/0!</v>
      </c>
      <c r="BA8" s="22"/>
    </row>
    <row r="9" spans="2:53" x14ac:dyDescent="0.25">
      <c r="B9" s="23" t="s">
        <v>2</v>
      </c>
      <c r="C9" s="24">
        <v>10</v>
      </c>
      <c r="D9" s="25">
        <v>10</v>
      </c>
      <c r="E9" s="25">
        <v>10</v>
      </c>
      <c r="F9" s="25">
        <v>10</v>
      </c>
      <c r="G9" s="25">
        <v>10</v>
      </c>
      <c r="H9" s="25">
        <v>10</v>
      </c>
      <c r="I9" s="25">
        <v>10</v>
      </c>
      <c r="J9" s="26">
        <f t="shared" ref="J9:J18" si="3">COUNTIF(C9:I9,"&lt;&gt;0")</f>
        <v>7</v>
      </c>
      <c r="K9" s="27">
        <f t="shared" si="0"/>
        <v>70</v>
      </c>
      <c r="L9" s="28">
        <f t="shared" ref="L9:L18" si="4">IF(J9=0,0,K9/J9)</f>
        <v>10</v>
      </c>
      <c r="M9" s="29">
        <v>10</v>
      </c>
      <c r="N9" s="29">
        <v>10</v>
      </c>
      <c r="O9" s="29">
        <v>10</v>
      </c>
      <c r="P9" s="29">
        <v>10</v>
      </c>
      <c r="Q9" s="29">
        <v>10</v>
      </c>
      <c r="R9" s="29">
        <v>10</v>
      </c>
      <c r="S9" s="29">
        <v>10</v>
      </c>
      <c r="T9" s="30">
        <f t="shared" ref="T9:T18" si="5">COUNTIF(M9:S9,"&lt;&gt;0")</f>
        <v>7</v>
      </c>
      <c r="U9" s="30">
        <f t="shared" si="1"/>
        <v>70</v>
      </c>
      <c r="V9" s="31">
        <f t="shared" ref="V9:V18" si="6">U9/T9</f>
        <v>10</v>
      </c>
      <c r="W9" s="24">
        <v>10</v>
      </c>
      <c r="X9" s="24">
        <v>10</v>
      </c>
      <c r="Y9" s="24">
        <v>10</v>
      </c>
      <c r="Z9" s="24">
        <v>10</v>
      </c>
      <c r="AA9" s="24">
        <v>10</v>
      </c>
      <c r="AB9" s="24">
        <v>10</v>
      </c>
      <c r="AC9" s="24">
        <v>10</v>
      </c>
      <c r="AD9" s="32">
        <f t="shared" ref="AD9:AD18" si="7">COUNTIF(W9:AC9,"&lt;&gt;0")</f>
        <v>7</v>
      </c>
      <c r="AE9" s="32">
        <f t="shared" si="2"/>
        <v>70</v>
      </c>
      <c r="AF9" s="33">
        <f t="shared" ref="AF9:AF18" si="8">AE9/AD9</f>
        <v>10</v>
      </c>
      <c r="AG9" s="29">
        <v>10</v>
      </c>
      <c r="AH9" s="29">
        <v>10</v>
      </c>
      <c r="AI9" s="29">
        <v>10</v>
      </c>
      <c r="AJ9" s="29">
        <v>10</v>
      </c>
      <c r="AK9" s="29">
        <v>10</v>
      </c>
      <c r="AL9" s="29">
        <v>10</v>
      </c>
      <c r="AM9" s="29">
        <v>10</v>
      </c>
      <c r="AN9" s="34">
        <f t="shared" ref="AN9:AN18" si="9">COUNTIF(AG9:AM9,"&lt;&gt;0")</f>
        <v>7</v>
      </c>
      <c r="AO9" s="34">
        <f t="shared" ref="AO9:AO18" si="10">SUM(AG9:AM9)</f>
        <v>70</v>
      </c>
      <c r="AP9" s="35">
        <f t="shared" ref="AP9:AP18" si="11">AO9/AN9</f>
        <v>10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36">
        <f t="shared" ref="AX9:AX18" si="12">COUNTIF(AQ9:AW9,"&lt;&gt;0")</f>
        <v>0</v>
      </c>
      <c r="AY9" s="36">
        <f t="shared" ref="AY9:AY18" si="13">SUM(AQ9:AW9)</f>
        <v>0</v>
      </c>
      <c r="AZ9" s="37" t="e">
        <f t="shared" ref="AZ9:AZ18" si="14">AY9/AX9</f>
        <v>#DIV/0!</v>
      </c>
      <c r="BA9" s="22"/>
    </row>
    <row r="10" spans="2:53" x14ac:dyDescent="0.25">
      <c r="B10" s="23" t="s">
        <v>3</v>
      </c>
      <c r="C10" s="24">
        <v>9</v>
      </c>
      <c r="D10" s="25">
        <v>0</v>
      </c>
      <c r="E10" s="25">
        <v>9</v>
      </c>
      <c r="F10" s="25">
        <v>9</v>
      </c>
      <c r="G10" s="25">
        <v>9</v>
      </c>
      <c r="H10" s="25">
        <v>9</v>
      </c>
      <c r="I10" s="25">
        <v>9</v>
      </c>
      <c r="J10" s="26">
        <f t="shared" si="3"/>
        <v>6</v>
      </c>
      <c r="K10" s="27">
        <f t="shared" si="0"/>
        <v>54</v>
      </c>
      <c r="L10" s="28">
        <f t="shared" si="4"/>
        <v>9</v>
      </c>
      <c r="M10" s="29">
        <v>9</v>
      </c>
      <c r="N10" s="29">
        <v>9</v>
      </c>
      <c r="O10" s="29">
        <v>9</v>
      </c>
      <c r="P10" s="29">
        <v>9</v>
      </c>
      <c r="Q10" s="29">
        <v>9</v>
      </c>
      <c r="R10" s="29">
        <v>9</v>
      </c>
      <c r="S10" s="29">
        <v>9</v>
      </c>
      <c r="T10" s="30">
        <f t="shared" si="5"/>
        <v>7</v>
      </c>
      <c r="U10" s="30">
        <f t="shared" si="1"/>
        <v>63</v>
      </c>
      <c r="V10" s="31">
        <f t="shared" si="6"/>
        <v>9</v>
      </c>
      <c r="W10" s="24">
        <v>9</v>
      </c>
      <c r="X10" s="24">
        <v>9</v>
      </c>
      <c r="Y10" s="24">
        <v>9</v>
      </c>
      <c r="Z10" s="24">
        <v>9</v>
      </c>
      <c r="AA10" s="24">
        <v>9</v>
      </c>
      <c r="AB10" s="24">
        <v>9</v>
      </c>
      <c r="AC10" s="24">
        <v>9</v>
      </c>
      <c r="AD10" s="32">
        <f t="shared" si="7"/>
        <v>7</v>
      </c>
      <c r="AE10" s="32">
        <f t="shared" si="2"/>
        <v>63</v>
      </c>
      <c r="AF10" s="33">
        <f t="shared" si="8"/>
        <v>9</v>
      </c>
      <c r="AG10" s="29">
        <v>9</v>
      </c>
      <c r="AH10" s="29">
        <v>9</v>
      </c>
      <c r="AI10" s="29">
        <v>9</v>
      </c>
      <c r="AJ10" s="29">
        <v>9</v>
      </c>
      <c r="AK10" s="29">
        <v>9</v>
      </c>
      <c r="AL10" s="29">
        <v>9</v>
      </c>
      <c r="AM10" s="29">
        <v>9</v>
      </c>
      <c r="AN10" s="34">
        <f t="shared" si="9"/>
        <v>7</v>
      </c>
      <c r="AO10" s="34">
        <f t="shared" si="10"/>
        <v>63</v>
      </c>
      <c r="AP10" s="35">
        <f t="shared" si="11"/>
        <v>9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36">
        <f t="shared" si="12"/>
        <v>0</v>
      </c>
      <c r="AY10" s="36">
        <f t="shared" si="13"/>
        <v>0</v>
      </c>
      <c r="AZ10" s="37" t="e">
        <f t="shared" si="14"/>
        <v>#DIV/0!</v>
      </c>
      <c r="BA10" s="22"/>
    </row>
    <row r="11" spans="2:53" x14ac:dyDescent="0.25">
      <c r="B11" s="23" t="s">
        <v>4</v>
      </c>
      <c r="C11" s="24">
        <v>8</v>
      </c>
      <c r="D11" s="25">
        <v>8</v>
      </c>
      <c r="E11" s="25">
        <v>8</v>
      </c>
      <c r="F11" s="25">
        <v>8</v>
      </c>
      <c r="G11" s="25">
        <v>8</v>
      </c>
      <c r="H11" s="25">
        <v>8</v>
      </c>
      <c r="I11" s="25">
        <v>8</v>
      </c>
      <c r="J11" s="26">
        <f t="shared" si="3"/>
        <v>7</v>
      </c>
      <c r="K11" s="27">
        <f t="shared" si="0"/>
        <v>56</v>
      </c>
      <c r="L11" s="28">
        <f t="shared" si="4"/>
        <v>8</v>
      </c>
      <c r="M11" s="29">
        <v>8</v>
      </c>
      <c r="N11" s="29">
        <v>8</v>
      </c>
      <c r="O11" s="29">
        <v>8</v>
      </c>
      <c r="P11" s="29">
        <v>8</v>
      </c>
      <c r="Q11" s="29">
        <v>8</v>
      </c>
      <c r="R11" s="29">
        <v>8</v>
      </c>
      <c r="S11" s="29">
        <v>8</v>
      </c>
      <c r="T11" s="30">
        <f t="shared" si="5"/>
        <v>7</v>
      </c>
      <c r="U11" s="30">
        <f t="shared" si="1"/>
        <v>56</v>
      </c>
      <c r="V11" s="31">
        <f t="shared" si="6"/>
        <v>8</v>
      </c>
      <c r="W11" s="24">
        <v>8</v>
      </c>
      <c r="X11" s="24">
        <v>8</v>
      </c>
      <c r="Y11" s="24">
        <v>8</v>
      </c>
      <c r="Z11" s="24">
        <v>8</v>
      </c>
      <c r="AA11" s="24">
        <v>8</v>
      </c>
      <c r="AB11" s="24">
        <v>8</v>
      </c>
      <c r="AC11" s="24">
        <v>8</v>
      </c>
      <c r="AD11" s="32">
        <f t="shared" si="7"/>
        <v>7</v>
      </c>
      <c r="AE11" s="32">
        <f t="shared" si="2"/>
        <v>56</v>
      </c>
      <c r="AF11" s="33">
        <f t="shared" si="8"/>
        <v>8</v>
      </c>
      <c r="AG11" s="29">
        <v>8</v>
      </c>
      <c r="AH11" s="29">
        <v>8</v>
      </c>
      <c r="AI11" s="29">
        <v>8</v>
      </c>
      <c r="AJ11" s="29">
        <v>8</v>
      </c>
      <c r="AK11" s="29">
        <v>8</v>
      </c>
      <c r="AL11" s="29">
        <v>8</v>
      </c>
      <c r="AM11" s="29">
        <v>8</v>
      </c>
      <c r="AN11" s="34">
        <f t="shared" si="9"/>
        <v>7</v>
      </c>
      <c r="AO11" s="34">
        <f t="shared" si="10"/>
        <v>56</v>
      </c>
      <c r="AP11" s="35">
        <f t="shared" si="11"/>
        <v>8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36">
        <f t="shared" si="12"/>
        <v>0</v>
      </c>
      <c r="AY11" s="36">
        <f t="shared" si="13"/>
        <v>0</v>
      </c>
      <c r="AZ11" s="37" t="e">
        <f t="shared" si="14"/>
        <v>#DIV/0!</v>
      </c>
      <c r="BA11" s="22"/>
    </row>
    <row r="12" spans="2:53" x14ac:dyDescent="0.25">
      <c r="B12" s="23" t="s">
        <v>5</v>
      </c>
      <c r="C12" s="24">
        <v>7</v>
      </c>
      <c r="D12" s="25">
        <v>7</v>
      </c>
      <c r="E12" s="25">
        <v>7</v>
      </c>
      <c r="F12" s="25">
        <v>7</v>
      </c>
      <c r="G12" s="25">
        <v>7</v>
      </c>
      <c r="H12" s="25">
        <v>7</v>
      </c>
      <c r="I12" s="25">
        <v>7</v>
      </c>
      <c r="J12" s="26">
        <f t="shared" si="3"/>
        <v>7</v>
      </c>
      <c r="K12" s="27">
        <f t="shared" si="0"/>
        <v>49</v>
      </c>
      <c r="L12" s="28">
        <f t="shared" si="4"/>
        <v>7</v>
      </c>
      <c r="M12" s="29">
        <v>7</v>
      </c>
      <c r="N12" s="29">
        <v>7</v>
      </c>
      <c r="O12" s="29">
        <v>7</v>
      </c>
      <c r="P12" s="29">
        <v>7</v>
      </c>
      <c r="Q12" s="29">
        <v>7</v>
      </c>
      <c r="R12" s="29">
        <v>7</v>
      </c>
      <c r="S12" s="29">
        <v>7</v>
      </c>
      <c r="T12" s="30">
        <f t="shared" si="5"/>
        <v>7</v>
      </c>
      <c r="U12" s="30">
        <f t="shared" si="1"/>
        <v>49</v>
      </c>
      <c r="V12" s="31">
        <f t="shared" si="6"/>
        <v>7</v>
      </c>
      <c r="W12" s="24">
        <v>7</v>
      </c>
      <c r="X12" s="24">
        <v>7</v>
      </c>
      <c r="Y12" s="24">
        <v>7</v>
      </c>
      <c r="Z12" s="24">
        <v>7</v>
      </c>
      <c r="AA12" s="24">
        <v>7</v>
      </c>
      <c r="AB12" s="24">
        <v>7</v>
      </c>
      <c r="AC12" s="24">
        <v>7</v>
      </c>
      <c r="AD12" s="32">
        <f t="shared" si="7"/>
        <v>7</v>
      </c>
      <c r="AE12" s="32">
        <f t="shared" si="2"/>
        <v>49</v>
      </c>
      <c r="AF12" s="33">
        <f t="shared" si="8"/>
        <v>7</v>
      </c>
      <c r="AG12" s="29">
        <v>7</v>
      </c>
      <c r="AH12" s="29">
        <v>7</v>
      </c>
      <c r="AI12" s="29">
        <v>7</v>
      </c>
      <c r="AJ12" s="29">
        <v>7</v>
      </c>
      <c r="AK12" s="29">
        <v>7</v>
      </c>
      <c r="AL12" s="29">
        <v>7</v>
      </c>
      <c r="AM12" s="29">
        <v>7</v>
      </c>
      <c r="AN12" s="34">
        <f t="shared" si="9"/>
        <v>7</v>
      </c>
      <c r="AO12" s="34">
        <f t="shared" si="10"/>
        <v>49</v>
      </c>
      <c r="AP12" s="35">
        <f t="shared" si="11"/>
        <v>7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36">
        <f t="shared" si="12"/>
        <v>0</v>
      </c>
      <c r="AY12" s="36">
        <f t="shared" si="13"/>
        <v>0</v>
      </c>
      <c r="AZ12" s="37" t="e">
        <f t="shared" si="14"/>
        <v>#DIV/0!</v>
      </c>
      <c r="BA12" s="22"/>
    </row>
    <row r="13" spans="2:53" x14ac:dyDescent="0.25">
      <c r="B13" s="23" t="s">
        <v>6</v>
      </c>
      <c r="C13" s="24">
        <v>6</v>
      </c>
      <c r="D13" s="25">
        <v>6</v>
      </c>
      <c r="E13" s="25">
        <v>6</v>
      </c>
      <c r="F13" s="25">
        <v>6</v>
      </c>
      <c r="G13" s="25">
        <v>6</v>
      </c>
      <c r="H13" s="25">
        <v>6</v>
      </c>
      <c r="I13" s="25">
        <v>6</v>
      </c>
      <c r="J13" s="26">
        <f t="shared" si="3"/>
        <v>7</v>
      </c>
      <c r="K13" s="27">
        <f t="shared" si="0"/>
        <v>42</v>
      </c>
      <c r="L13" s="28">
        <f t="shared" si="4"/>
        <v>6</v>
      </c>
      <c r="M13" s="29">
        <v>6</v>
      </c>
      <c r="N13" s="29">
        <v>6</v>
      </c>
      <c r="O13" s="29">
        <v>6</v>
      </c>
      <c r="P13" s="29">
        <v>6</v>
      </c>
      <c r="Q13" s="29">
        <v>6</v>
      </c>
      <c r="R13" s="29">
        <v>6</v>
      </c>
      <c r="S13" s="29">
        <v>6</v>
      </c>
      <c r="T13" s="30">
        <f t="shared" si="5"/>
        <v>7</v>
      </c>
      <c r="U13" s="30">
        <f t="shared" si="1"/>
        <v>42</v>
      </c>
      <c r="V13" s="31">
        <f t="shared" si="6"/>
        <v>6</v>
      </c>
      <c r="W13" s="24">
        <v>6</v>
      </c>
      <c r="X13" s="24">
        <v>6</v>
      </c>
      <c r="Y13" s="24">
        <v>6</v>
      </c>
      <c r="Z13" s="24">
        <v>6</v>
      </c>
      <c r="AA13" s="24">
        <v>6</v>
      </c>
      <c r="AB13" s="24">
        <v>6</v>
      </c>
      <c r="AC13" s="24">
        <v>6</v>
      </c>
      <c r="AD13" s="32">
        <f t="shared" si="7"/>
        <v>7</v>
      </c>
      <c r="AE13" s="32">
        <f t="shared" si="2"/>
        <v>42</v>
      </c>
      <c r="AF13" s="33">
        <f t="shared" si="8"/>
        <v>6</v>
      </c>
      <c r="AG13" s="29">
        <v>6</v>
      </c>
      <c r="AH13" s="29">
        <v>6</v>
      </c>
      <c r="AI13" s="29">
        <v>6</v>
      </c>
      <c r="AJ13" s="29">
        <v>6</v>
      </c>
      <c r="AK13" s="29">
        <v>6</v>
      </c>
      <c r="AL13" s="29">
        <v>6</v>
      </c>
      <c r="AM13" s="29">
        <v>6</v>
      </c>
      <c r="AN13" s="34">
        <f t="shared" si="9"/>
        <v>7</v>
      </c>
      <c r="AO13" s="34">
        <f t="shared" si="10"/>
        <v>42</v>
      </c>
      <c r="AP13" s="35">
        <f t="shared" si="11"/>
        <v>6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36">
        <f t="shared" si="12"/>
        <v>0</v>
      </c>
      <c r="AY13" s="36">
        <f t="shared" si="13"/>
        <v>0</v>
      </c>
      <c r="AZ13" s="37" t="e">
        <f t="shared" si="14"/>
        <v>#DIV/0!</v>
      </c>
      <c r="BA13" s="22"/>
    </row>
    <row r="14" spans="2:53" x14ac:dyDescent="0.25">
      <c r="B14" s="23" t="s">
        <v>7</v>
      </c>
      <c r="C14" s="24">
        <v>5</v>
      </c>
      <c r="D14" s="25">
        <v>5</v>
      </c>
      <c r="E14" s="25">
        <v>5</v>
      </c>
      <c r="F14" s="25">
        <v>5</v>
      </c>
      <c r="G14" s="25">
        <v>5</v>
      </c>
      <c r="H14" s="25">
        <v>5</v>
      </c>
      <c r="I14" s="25">
        <v>5</v>
      </c>
      <c r="J14" s="26">
        <f t="shared" si="3"/>
        <v>7</v>
      </c>
      <c r="K14" s="27">
        <f t="shared" si="0"/>
        <v>35</v>
      </c>
      <c r="L14" s="28">
        <f t="shared" si="4"/>
        <v>5</v>
      </c>
      <c r="M14" s="29">
        <v>5</v>
      </c>
      <c r="N14" s="29">
        <v>5</v>
      </c>
      <c r="O14" s="29">
        <v>5</v>
      </c>
      <c r="P14" s="29">
        <v>5</v>
      </c>
      <c r="Q14" s="29">
        <v>5</v>
      </c>
      <c r="R14" s="29">
        <v>5</v>
      </c>
      <c r="S14" s="29">
        <v>5</v>
      </c>
      <c r="T14" s="30">
        <f t="shared" si="5"/>
        <v>7</v>
      </c>
      <c r="U14" s="30">
        <f t="shared" si="1"/>
        <v>35</v>
      </c>
      <c r="V14" s="31">
        <f t="shared" si="6"/>
        <v>5</v>
      </c>
      <c r="W14" s="24">
        <v>5</v>
      </c>
      <c r="X14" s="24">
        <v>5</v>
      </c>
      <c r="Y14" s="24">
        <v>5</v>
      </c>
      <c r="Z14" s="24">
        <v>5</v>
      </c>
      <c r="AA14" s="24">
        <v>5</v>
      </c>
      <c r="AB14" s="24">
        <v>5</v>
      </c>
      <c r="AC14" s="24">
        <v>5</v>
      </c>
      <c r="AD14" s="32">
        <f t="shared" si="7"/>
        <v>7</v>
      </c>
      <c r="AE14" s="32">
        <f t="shared" si="2"/>
        <v>35</v>
      </c>
      <c r="AF14" s="33">
        <f t="shared" si="8"/>
        <v>5</v>
      </c>
      <c r="AG14" s="29">
        <v>5</v>
      </c>
      <c r="AH14" s="29">
        <v>5</v>
      </c>
      <c r="AI14" s="29">
        <v>5</v>
      </c>
      <c r="AJ14" s="29">
        <v>5</v>
      </c>
      <c r="AK14" s="29">
        <v>5</v>
      </c>
      <c r="AL14" s="29">
        <v>5</v>
      </c>
      <c r="AM14" s="29">
        <v>5</v>
      </c>
      <c r="AN14" s="34">
        <f t="shared" si="9"/>
        <v>7</v>
      </c>
      <c r="AO14" s="34">
        <f t="shared" si="10"/>
        <v>35</v>
      </c>
      <c r="AP14" s="35">
        <f t="shared" si="11"/>
        <v>5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36">
        <f t="shared" si="12"/>
        <v>0</v>
      </c>
      <c r="AY14" s="36">
        <f t="shared" si="13"/>
        <v>0</v>
      </c>
      <c r="AZ14" s="37" t="e">
        <f t="shared" si="14"/>
        <v>#DIV/0!</v>
      </c>
      <c r="BA14" s="22"/>
    </row>
    <row r="15" spans="2:53" x14ac:dyDescent="0.25">
      <c r="B15" s="23" t="s">
        <v>8</v>
      </c>
      <c r="C15" s="24">
        <v>4</v>
      </c>
      <c r="D15" s="25">
        <v>4</v>
      </c>
      <c r="E15" s="25">
        <v>4</v>
      </c>
      <c r="F15" s="25">
        <v>4</v>
      </c>
      <c r="G15" s="25">
        <v>4</v>
      </c>
      <c r="H15" s="25">
        <v>4</v>
      </c>
      <c r="I15" s="25">
        <v>4</v>
      </c>
      <c r="J15" s="26">
        <f t="shared" si="3"/>
        <v>7</v>
      </c>
      <c r="K15" s="27">
        <f t="shared" si="0"/>
        <v>28</v>
      </c>
      <c r="L15" s="28">
        <f t="shared" si="4"/>
        <v>4</v>
      </c>
      <c r="M15" s="29">
        <v>4</v>
      </c>
      <c r="N15" s="29">
        <v>4</v>
      </c>
      <c r="O15" s="29">
        <v>4</v>
      </c>
      <c r="P15" s="29">
        <v>4</v>
      </c>
      <c r="Q15" s="29">
        <v>4</v>
      </c>
      <c r="R15" s="29">
        <v>4</v>
      </c>
      <c r="S15" s="29">
        <v>4</v>
      </c>
      <c r="T15" s="30">
        <f t="shared" si="5"/>
        <v>7</v>
      </c>
      <c r="U15" s="30">
        <f t="shared" si="1"/>
        <v>28</v>
      </c>
      <c r="V15" s="31">
        <f t="shared" si="6"/>
        <v>4</v>
      </c>
      <c r="W15" s="24">
        <v>4</v>
      </c>
      <c r="X15" s="24">
        <v>4</v>
      </c>
      <c r="Y15" s="24">
        <v>4</v>
      </c>
      <c r="Z15" s="24">
        <v>4</v>
      </c>
      <c r="AA15" s="24">
        <v>4</v>
      </c>
      <c r="AB15" s="24">
        <v>4</v>
      </c>
      <c r="AC15" s="24">
        <v>4</v>
      </c>
      <c r="AD15" s="32">
        <f t="shared" si="7"/>
        <v>7</v>
      </c>
      <c r="AE15" s="32">
        <f t="shared" si="2"/>
        <v>28</v>
      </c>
      <c r="AF15" s="33">
        <f t="shared" si="8"/>
        <v>4</v>
      </c>
      <c r="AG15" s="29">
        <v>4</v>
      </c>
      <c r="AH15" s="29">
        <v>4</v>
      </c>
      <c r="AI15" s="29">
        <v>4</v>
      </c>
      <c r="AJ15" s="29">
        <v>4</v>
      </c>
      <c r="AK15" s="29">
        <v>4</v>
      </c>
      <c r="AL15" s="29">
        <v>4</v>
      </c>
      <c r="AM15" s="29">
        <v>4</v>
      </c>
      <c r="AN15" s="34">
        <f t="shared" si="9"/>
        <v>7</v>
      </c>
      <c r="AO15" s="34">
        <f t="shared" si="10"/>
        <v>28</v>
      </c>
      <c r="AP15" s="35">
        <f t="shared" si="11"/>
        <v>4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36">
        <f t="shared" si="12"/>
        <v>0</v>
      </c>
      <c r="AY15" s="36">
        <f t="shared" si="13"/>
        <v>0</v>
      </c>
      <c r="AZ15" s="37" t="e">
        <f t="shared" si="14"/>
        <v>#DIV/0!</v>
      </c>
      <c r="BA15" s="22"/>
    </row>
    <row r="16" spans="2:53" x14ac:dyDescent="0.25">
      <c r="B16" s="23" t="s">
        <v>9</v>
      </c>
      <c r="C16" s="24">
        <v>3</v>
      </c>
      <c r="D16" s="25">
        <v>3</v>
      </c>
      <c r="E16" s="25">
        <v>3</v>
      </c>
      <c r="F16" s="25">
        <v>3</v>
      </c>
      <c r="G16" s="25">
        <v>3</v>
      </c>
      <c r="H16" s="25">
        <v>3</v>
      </c>
      <c r="I16" s="25">
        <v>3</v>
      </c>
      <c r="J16" s="26">
        <f t="shared" si="3"/>
        <v>7</v>
      </c>
      <c r="K16" s="27">
        <f t="shared" si="0"/>
        <v>21</v>
      </c>
      <c r="L16" s="28">
        <f t="shared" si="4"/>
        <v>3</v>
      </c>
      <c r="M16" s="29">
        <v>3</v>
      </c>
      <c r="N16" s="29">
        <v>3</v>
      </c>
      <c r="O16" s="29">
        <v>3</v>
      </c>
      <c r="P16" s="29">
        <v>3</v>
      </c>
      <c r="Q16" s="29">
        <v>3</v>
      </c>
      <c r="R16" s="29">
        <v>3</v>
      </c>
      <c r="S16" s="29">
        <v>3</v>
      </c>
      <c r="T16" s="30">
        <f t="shared" si="5"/>
        <v>7</v>
      </c>
      <c r="U16" s="30">
        <f t="shared" si="1"/>
        <v>21</v>
      </c>
      <c r="V16" s="31">
        <f t="shared" si="6"/>
        <v>3</v>
      </c>
      <c r="W16" s="24">
        <v>3</v>
      </c>
      <c r="X16" s="24">
        <v>3</v>
      </c>
      <c r="Y16" s="24">
        <v>3</v>
      </c>
      <c r="Z16" s="24">
        <v>3</v>
      </c>
      <c r="AA16" s="24">
        <v>3</v>
      </c>
      <c r="AB16" s="24">
        <v>3</v>
      </c>
      <c r="AC16" s="24">
        <v>3</v>
      </c>
      <c r="AD16" s="32">
        <f t="shared" si="7"/>
        <v>7</v>
      </c>
      <c r="AE16" s="32">
        <f t="shared" si="2"/>
        <v>21</v>
      </c>
      <c r="AF16" s="33">
        <f t="shared" si="8"/>
        <v>3</v>
      </c>
      <c r="AG16" s="29">
        <v>3</v>
      </c>
      <c r="AH16" s="29">
        <v>3</v>
      </c>
      <c r="AI16" s="29">
        <v>3</v>
      </c>
      <c r="AJ16" s="29">
        <v>3</v>
      </c>
      <c r="AK16" s="29">
        <v>3</v>
      </c>
      <c r="AL16" s="29">
        <v>3</v>
      </c>
      <c r="AM16" s="29">
        <v>3</v>
      </c>
      <c r="AN16" s="34">
        <f t="shared" si="9"/>
        <v>7</v>
      </c>
      <c r="AO16" s="34">
        <f t="shared" si="10"/>
        <v>21</v>
      </c>
      <c r="AP16" s="35">
        <f t="shared" si="11"/>
        <v>3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36">
        <f t="shared" si="12"/>
        <v>0</v>
      </c>
      <c r="AY16" s="36">
        <f t="shared" si="13"/>
        <v>0</v>
      </c>
      <c r="AZ16" s="37" t="e">
        <f t="shared" si="14"/>
        <v>#DIV/0!</v>
      </c>
      <c r="BA16" s="22"/>
    </row>
    <row r="17" spans="2:53" x14ac:dyDescent="0.25">
      <c r="B17" s="23" t="s">
        <v>10</v>
      </c>
      <c r="C17" s="24">
        <v>2</v>
      </c>
      <c r="D17" s="25">
        <v>2</v>
      </c>
      <c r="E17" s="25">
        <v>2</v>
      </c>
      <c r="F17" s="25">
        <v>2</v>
      </c>
      <c r="G17" s="25">
        <v>2</v>
      </c>
      <c r="H17" s="25">
        <v>2</v>
      </c>
      <c r="I17" s="25">
        <v>2</v>
      </c>
      <c r="J17" s="26">
        <f t="shared" si="3"/>
        <v>7</v>
      </c>
      <c r="K17" s="27">
        <f t="shared" si="0"/>
        <v>14</v>
      </c>
      <c r="L17" s="28">
        <f t="shared" si="4"/>
        <v>2</v>
      </c>
      <c r="M17" s="29">
        <v>2</v>
      </c>
      <c r="N17" s="29">
        <v>2</v>
      </c>
      <c r="O17" s="29">
        <v>2</v>
      </c>
      <c r="P17" s="29">
        <v>2</v>
      </c>
      <c r="Q17" s="29">
        <v>2</v>
      </c>
      <c r="R17" s="29">
        <v>2</v>
      </c>
      <c r="S17" s="29">
        <v>2</v>
      </c>
      <c r="T17" s="30">
        <f t="shared" si="5"/>
        <v>7</v>
      </c>
      <c r="U17" s="30">
        <f t="shared" si="1"/>
        <v>14</v>
      </c>
      <c r="V17" s="31">
        <f t="shared" si="6"/>
        <v>2</v>
      </c>
      <c r="W17" s="24">
        <v>2</v>
      </c>
      <c r="X17" s="24">
        <v>2</v>
      </c>
      <c r="Y17" s="24">
        <v>2</v>
      </c>
      <c r="Z17" s="24">
        <v>2</v>
      </c>
      <c r="AA17" s="24">
        <v>2</v>
      </c>
      <c r="AB17" s="24">
        <v>2</v>
      </c>
      <c r="AC17" s="24">
        <v>2</v>
      </c>
      <c r="AD17" s="32">
        <f t="shared" si="7"/>
        <v>7</v>
      </c>
      <c r="AE17" s="32">
        <f t="shared" si="2"/>
        <v>14</v>
      </c>
      <c r="AF17" s="33">
        <f t="shared" si="8"/>
        <v>2</v>
      </c>
      <c r="AG17" s="29">
        <v>2</v>
      </c>
      <c r="AH17" s="29">
        <v>2</v>
      </c>
      <c r="AI17" s="29">
        <v>2</v>
      </c>
      <c r="AJ17" s="29">
        <v>2</v>
      </c>
      <c r="AK17" s="29">
        <v>2</v>
      </c>
      <c r="AL17" s="29">
        <v>2</v>
      </c>
      <c r="AM17" s="29">
        <v>2</v>
      </c>
      <c r="AN17" s="34">
        <f t="shared" si="9"/>
        <v>7</v>
      </c>
      <c r="AO17" s="34">
        <f t="shared" si="10"/>
        <v>14</v>
      </c>
      <c r="AP17" s="35">
        <f t="shared" si="11"/>
        <v>2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36">
        <f t="shared" si="12"/>
        <v>0</v>
      </c>
      <c r="AY17" s="36">
        <f t="shared" si="13"/>
        <v>0</v>
      </c>
      <c r="AZ17" s="37" t="e">
        <f t="shared" si="14"/>
        <v>#DIV/0!</v>
      </c>
      <c r="BA17" s="22"/>
    </row>
    <row r="18" spans="2:53" x14ac:dyDescent="0.25">
      <c r="B18" s="23" t="s">
        <v>11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6">
        <f t="shared" si="3"/>
        <v>0</v>
      </c>
      <c r="K18" s="27">
        <f t="shared" si="0"/>
        <v>0</v>
      </c>
      <c r="L18" s="28">
        <f t="shared" si="4"/>
        <v>0</v>
      </c>
      <c r="M18" s="29">
        <v>1</v>
      </c>
      <c r="N18" s="29">
        <v>1</v>
      </c>
      <c r="O18" s="29">
        <v>1</v>
      </c>
      <c r="P18" s="29">
        <v>1</v>
      </c>
      <c r="Q18" s="29">
        <v>1</v>
      </c>
      <c r="R18" s="29">
        <v>1</v>
      </c>
      <c r="S18" s="29">
        <v>1</v>
      </c>
      <c r="T18" s="30">
        <f t="shared" si="5"/>
        <v>7</v>
      </c>
      <c r="U18" s="30">
        <f t="shared" si="1"/>
        <v>7</v>
      </c>
      <c r="V18" s="31">
        <f t="shared" si="6"/>
        <v>1</v>
      </c>
      <c r="W18" s="24">
        <v>1</v>
      </c>
      <c r="X18" s="24">
        <v>1</v>
      </c>
      <c r="Y18" s="24">
        <v>1</v>
      </c>
      <c r="Z18" s="24">
        <v>1</v>
      </c>
      <c r="AA18" s="24">
        <v>1</v>
      </c>
      <c r="AB18" s="24">
        <v>1</v>
      </c>
      <c r="AC18" s="24">
        <v>1</v>
      </c>
      <c r="AD18" s="32">
        <f t="shared" si="7"/>
        <v>7</v>
      </c>
      <c r="AE18" s="32">
        <f t="shared" si="2"/>
        <v>7</v>
      </c>
      <c r="AF18" s="33">
        <f t="shared" si="8"/>
        <v>1</v>
      </c>
      <c r="AG18" s="29">
        <v>1</v>
      </c>
      <c r="AH18" s="29">
        <v>1</v>
      </c>
      <c r="AI18" s="29">
        <v>1</v>
      </c>
      <c r="AJ18" s="29">
        <v>1</v>
      </c>
      <c r="AK18" s="29">
        <v>1</v>
      </c>
      <c r="AL18" s="29">
        <v>1</v>
      </c>
      <c r="AM18" s="29">
        <v>1</v>
      </c>
      <c r="AN18" s="34">
        <f t="shared" si="9"/>
        <v>7</v>
      </c>
      <c r="AO18" s="34">
        <f t="shared" si="10"/>
        <v>7</v>
      </c>
      <c r="AP18" s="35">
        <f t="shared" si="11"/>
        <v>1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36">
        <f t="shared" si="12"/>
        <v>0</v>
      </c>
      <c r="AY18" s="36">
        <f t="shared" si="13"/>
        <v>0</v>
      </c>
      <c r="AZ18" s="37" t="e">
        <f t="shared" si="14"/>
        <v>#DIV/0!</v>
      </c>
      <c r="BA18" s="22"/>
    </row>
    <row r="19" spans="2:53" ht="6" customHeight="1" x14ac:dyDescent="0.25">
      <c r="B19" s="23"/>
      <c r="C19" s="24"/>
      <c r="D19" s="25"/>
      <c r="E19" s="25"/>
      <c r="F19" s="25"/>
      <c r="G19" s="25"/>
      <c r="H19" s="25"/>
      <c r="I19" s="25"/>
      <c r="J19" s="25"/>
      <c r="K19" s="25"/>
      <c r="L19" s="38"/>
      <c r="M19" s="29"/>
      <c r="N19" s="25"/>
      <c r="O19" s="25"/>
      <c r="P19" s="25"/>
      <c r="Q19" s="25"/>
      <c r="R19" s="25"/>
      <c r="S19" s="25"/>
      <c r="T19" s="25"/>
      <c r="U19" s="25"/>
      <c r="V19" s="39"/>
      <c r="W19" s="24"/>
      <c r="X19" s="25"/>
      <c r="Y19" s="25"/>
      <c r="Z19" s="25"/>
      <c r="AA19" s="25"/>
      <c r="AB19" s="25"/>
      <c r="AC19" s="25"/>
      <c r="AD19" s="40"/>
      <c r="AE19" s="40"/>
      <c r="AF19" s="41"/>
      <c r="AG19" s="29"/>
      <c r="AH19" s="25"/>
      <c r="AI19" s="25"/>
      <c r="AJ19" s="25"/>
      <c r="AK19" s="25"/>
      <c r="AL19" s="25"/>
      <c r="AM19" s="25"/>
      <c r="AN19" s="25"/>
      <c r="AO19" s="25"/>
      <c r="AP19" s="39"/>
      <c r="AQ19" s="24"/>
      <c r="AR19" s="25"/>
      <c r="AS19" s="25"/>
      <c r="AT19" s="25"/>
      <c r="AU19" s="25"/>
      <c r="AV19" s="25"/>
      <c r="AW19" s="25"/>
      <c r="AX19" s="25"/>
      <c r="AY19" s="25"/>
      <c r="AZ19" s="38"/>
      <c r="BA19" s="22"/>
    </row>
    <row r="20" spans="2:53" ht="15" thickBot="1" x14ac:dyDescent="0.4">
      <c r="B20" s="77"/>
      <c r="C20" s="78"/>
      <c r="D20" s="78"/>
      <c r="E20" s="78"/>
      <c r="F20" s="78"/>
      <c r="G20" s="78"/>
      <c r="H20" s="78"/>
      <c r="I20" s="79"/>
      <c r="J20" s="42"/>
      <c r="K20" s="43">
        <f>SUM(K8:K18)</f>
        <v>576</v>
      </c>
      <c r="L20" s="44">
        <f>SUM(L8:L18)</f>
        <v>88.5</v>
      </c>
      <c r="M20" s="80"/>
      <c r="N20" s="81"/>
      <c r="O20" s="81"/>
      <c r="P20" s="81"/>
      <c r="Q20" s="81"/>
      <c r="R20" s="81"/>
      <c r="S20" s="81"/>
      <c r="T20" s="82"/>
      <c r="U20" s="45">
        <f>SUM(U8:U18)</f>
        <v>462</v>
      </c>
      <c r="V20" s="46">
        <f>SUM(V8:V18)</f>
        <v>66</v>
      </c>
      <c r="W20" s="83"/>
      <c r="X20" s="84"/>
      <c r="Y20" s="84"/>
      <c r="Z20" s="84"/>
      <c r="AA20" s="84"/>
      <c r="AB20" s="84"/>
      <c r="AC20" s="84"/>
      <c r="AD20" s="85"/>
      <c r="AE20" s="47">
        <f>SUM(AE8:AE18)</f>
        <v>462</v>
      </c>
      <c r="AF20" s="48">
        <f>SUM(AF8:AF18)</f>
        <v>66</v>
      </c>
      <c r="AG20" s="86"/>
      <c r="AH20" s="87"/>
      <c r="AI20" s="87"/>
      <c r="AJ20" s="87"/>
      <c r="AK20" s="87"/>
      <c r="AL20" s="87"/>
      <c r="AM20" s="87"/>
      <c r="AN20" s="88"/>
      <c r="AO20" s="49">
        <f>SUM(AO8:AO18)</f>
        <v>462</v>
      </c>
      <c r="AP20" s="50">
        <f>SUM(AP8:AP18)</f>
        <v>66</v>
      </c>
      <c r="AQ20" s="89"/>
      <c r="AR20" s="90"/>
      <c r="AS20" s="90"/>
      <c r="AT20" s="90"/>
      <c r="AU20" s="90"/>
      <c r="AV20" s="90"/>
      <c r="AW20" s="90"/>
      <c r="AX20" s="91"/>
      <c r="AY20" s="51">
        <f>SUM(AY8:AY18)</f>
        <v>0</v>
      </c>
      <c r="AZ20" s="52" t="e">
        <f>SUM(AZ8:AZ18)</f>
        <v>#DIV/0!</v>
      </c>
      <c r="BA20" s="22"/>
    </row>
    <row r="21" spans="2:53" ht="13" thickBot="1" x14ac:dyDescent="0.3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</row>
    <row r="22" spans="2:53" x14ac:dyDescent="0.25">
      <c r="B22" s="57" t="s">
        <v>28</v>
      </c>
      <c r="C22" s="58"/>
      <c r="D22" s="58"/>
      <c r="E22" s="58"/>
      <c r="F22" s="58"/>
      <c r="G22" s="58"/>
      <c r="H22" s="59"/>
    </row>
    <row r="23" spans="2:53" x14ac:dyDescent="0.25">
      <c r="B23" s="60"/>
      <c r="C23" s="61"/>
      <c r="D23" s="61"/>
      <c r="E23" s="61"/>
      <c r="F23" s="61"/>
      <c r="G23" s="61"/>
      <c r="H23" s="62"/>
    </row>
    <row r="24" spans="2:53" x14ac:dyDescent="0.25">
      <c r="B24" s="60"/>
      <c r="C24" s="61"/>
      <c r="D24" s="61"/>
      <c r="E24" s="61"/>
      <c r="F24" s="61"/>
      <c r="G24" s="61"/>
      <c r="H24" s="62"/>
    </row>
    <row r="25" spans="2:53" x14ac:dyDescent="0.25">
      <c r="B25" s="60"/>
      <c r="C25" s="61"/>
      <c r="D25" s="61"/>
      <c r="E25" s="61"/>
      <c r="F25" s="61"/>
      <c r="G25" s="61"/>
      <c r="H25" s="62"/>
    </row>
    <row r="26" spans="2:53" x14ac:dyDescent="0.25">
      <c r="B26" s="60"/>
      <c r="C26" s="61"/>
      <c r="D26" s="61"/>
      <c r="E26" s="61"/>
      <c r="F26" s="61"/>
      <c r="G26" s="61"/>
      <c r="H26" s="62"/>
    </row>
    <row r="27" spans="2:53" ht="13" thickBot="1" x14ac:dyDescent="0.3">
      <c r="B27" s="63"/>
      <c r="C27" s="64"/>
      <c r="D27" s="64"/>
      <c r="E27" s="64"/>
      <c r="F27" s="64"/>
      <c r="G27" s="64"/>
      <c r="H27" s="65"/>
    </row>
    <row r="29" spans="2:53" ht="16.5" x14ac:dyDescent="0.35">
      <c r="B29" s="54"/>
      <c r="C29"/>
      <c r="D29"/>
      <c r="E29"/>
      <c r="F29"/>
      <c r="G29"/>
      <c r="H29"/>
      <c r="I29"/>
      <c r="J29"/>
      <c r="K29"/>
      <c r="L29"/>
      <c r="M29"/>
    </row>
  </sheetData>
  <sheetProtection selectLockedCells="1"/>
  <mergeCells count="16">
    <mergeCell ref="B2:B4"/>
    <mergeCell ref="C2:D4"/>
    <mergeCell ref="F2:I4"/>
    <mergeCell ref="J2:J4"/>
    <mergeCell ref="B6:B7"/>
    <mergeCell ref="C6:L6"/>
    <mergeCell ref="B22:H27"/>
    <mergeCell ref="M6:V6"/>
    <mergeCell ref="W6:AF6"/>
    <mergeCell ref="AG6:AP6"/>
    <mergeCell ref="AQ6:AZ6"/>
    <mergeCell ref="B20:I20"/>
    <mergeCell ref="M20:T20"/>
    <mergeCell ref="W20:AD20"/>
    <mergeCell ref="AG20:AN20"/>
    <mergeCell ref="AQ20:AX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F15" sqref="F15"/>
    </sheetView>
  </sheetViews>
  <sheetFormatPr defaultRowHeight="14.5" x14ac:dyDescent="0.35"/>
  <sheetData>
    <row r="1" spans="1:3" ht="16.5" x14ac:dyDescent="0.35">
      <c r="A1" s="54" t="s">
        <v>29</v>
      </c>
    </row>
    <row r="6" spans="1:3" x14ac:dyDescent="0.35">
      <c r="B6" s="55"/>
      <c r="C6" s="56" t="s">
        <v>30</v>
      </c>
    </row>
    <row r="7" spans="1:3" x14ac:dyDescent="0.35">
      <c r="B7" s="56">
        <v>1</v>
      </c>
      <c r="C7" s="55">
        <v>1</v>
      </c>
    </row>
    <row r="8" spans="1:3" x14ac:dyDescent="0.35">
      <c r="B8" s="56">
        <v>2</v>
      </c>
      <c r="C8" s="55">
        <v>0</v>
      </c>
    </row>
    <row r="9" spans="1:3" x14ac:dyDescent="0.35">
      <c r="B9" s="56">
        <v>3</v>
      </c>
      <c r="C9" s="55" t="e">
        <f>'Detail Monthly Man Power (2)'!A1/0</f>
        <v>#DIV/0!</v>
      </c>
    </row>
    <row r="10" spans="1:3" x14ac:dyDescent="0.35">
      <c r="B10" s="56">
        <v>4</v>
      </c>
      <c r="C10" s="55" t="e">
        <f>'Detail Monthly Man Power (2)'!A1/'Detail Monthly Man Power (2)'!A2</f>
        <v>#DIV/0!</v>
      </c>
    </row>
    <row r="11" spans="1:3" x14ac:dyDescent="0.35">
      <c r="B11" s="56">
        <v>5</v>
      </c>
      <c r="C11" s="55" t="e">
        <f>QUOTIENT('Detail Monthly Man Power (2)'!A1,'Detail Monthly Man Power (2)'!A2)</f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Monthly Man Power (2)</vt:lpstr>
      <vt:lpstr>Sheet2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Bongani Mabena</dc:creator>
  <cp:lastModifiedBy>Wilton Mashele</cp:lastModifiedBy>
  <cp:lastPrinted>2016-04-13T07:04:03Z</cp:lastPrinted>
  <dcterms:created xsi:type="dcterms:W3CDTF">2016-04-11T07:02:53Z</dcterms:created>
  <dcterms:modified xsi:type="dcterms:W3CDTF">2023-10-24T15:55:07Z</dcterms:modified>
</cp:coreProperties>
</file>