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417"/>
  <workbookPr/>
  <mc:AlternateContent xmlns:mc="http://schemas.openxmlformats.org/markup-compatibility/2006">
    <mc:Choice Requires="x15">
      <x15ac:absPath xmlns:x15ac="http://schemas.microsoft.com/office/spreadsheetml/2010/11/ac" url="https://sitao365-my.sharepoint.com/personal/marilize_koekemoer_sita_co_za/Documents/Desktop/"/>
    </mc:Choice>
  </mc:AlternateContent>
  <xr:revisionPtr revIDLastSave="0" documentId="14_{E6D08796-31A4-4EF7-9927-2B3F0C296F1B}" xr6:coauthVersionLast="36" xr6:coauthVersionMax="36" xr10:uidLastSave="{00000000-0000-0000-0000-000000000000}"/>
  <bookViews>
    <workbookView xWindow="0" yWindow="0" windowWidth="19200" windowHeight="4850" xr2:uid="{00000000-000D-0000-FFFF-FFFF00000000}"/>
  </bookViews>
  <sheets>
    <sheet name="PRICING SCHEDULE" sheetId="6" r:id="rId1"/>
  </sheets>
  <definedNames>
    <definedName name="_xlnm.Print_Area" localSheetId="0">'PRICING SCHEDULE'!$A$4:$U$62</definedName>
    <definedName name="_xlnm.Print_Titles" localSheetId="0">'PRICING SCHEDULE'!$1:$5</definedName>
  </definedNam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S18" i="6" l="1"/>
  <c r="I25" i="6" l="1"/>
  <c r="I27" i="6"/>
  <c r="L18" i="6" l="1"/>
  <c r="R18" i="6"/>
  <c r="R53" i="6"/>
  <c r="R52" i="6"/>
  <c r="R51" i="6"/>
  <c r="R50" i="6"/>
  <c r="R49" i="6"/>
  <c r="R48" i="6"/>
  <c r="O53" i="6"/>
  <c r="O52" i="6"/>
  <c r="O51" i="6"/>
  <c r="O50" i="6"/>
  <c r="O49" i="6"/>
  <c r="O48" i="6"/>
  <c r="L53" i="6"/>
  <c r="L52" i="6"/>
  <c r="L51" i="6"/>
  <c r="L50" i="6"/>
  <c r="L49" i="6"/>
  <c r="L48" i="6"/>
  <c r="I53" i="6"/>
  <c r="I52" i="6"/>
  <c r="I51" i="6"/>
  <c r="I50" i="6"/>
  <c r="I49" i="6"/>
  <c r="I48" i="6"/>
  <c r="F53" i="6"/>
  <c r="F52" i="6"/>
  <c r="F51" i="6"/>
  <c r="F50" i="6"/>
  <c r="F49" i="6"/>
  <c r="F48" i="6"/>
  <c r="F34" i="6"/>
  <c r="F27" i="6"/>
  <c r="F25" i="6"/>
  <c r="R46" i="6"/>
  <c r="O46" i="6"/>
  <c r="L46" i="6"/>
  <c r="I46" i="6"/>
  <c r="F46" i="6"/>
  <c r="R44" i="6"/>
  <c r="O44" i="6"/>
  <c r="L44" i="6"/>
  <c r="I44" i="6"/>
  <c r="F44" i="6"/>
  <c r="R42" i="6"/>
  <c r="O42" i="6"/>
  <c r="L42" i="6"/>
  <c r="I42" i="6"/>
  <c r="F42" i="6"/>
  <c r="R40" i="6"/>
  <c r="O40" i="6"/>
  <c r="L40" i="6"/>
  <c r="I40" i="6"/>
  <c r="F40" i="6"/>
  <c r="R38" i="6"/>
  <c r="R36" i="6"/>
  <c r="O38" i="6"/>
  <c r="O36" i="6"/>
  <c r="L38" i="6"/>
  <c r="L36" i="6"/>
  <c r="I38" i="6"/>
  <c r="I36" i="6"/>
  <c r="F38" i="6"/>
  <c r="F36" i="6"/>
  <c r="R34" i="6"/>
  <c r="O34" i="6"/>
  <c r="L34" i="6"/>
  <c r="I34" i="6"/>
  <c r="L27" i="6"/>
  <c r="I18" i="6"/>
  <c r="F18" i="6"/>
  <c r="R25" i="6"/>
  <c r="O25" i="6"/>
  <c r="L25" i="6"/>
  <c r="R27" i="6" l="1"/>
  <c r="O27" i="6"/>
  <c r="O18" i="6"/>
  <c r="O54" i="6" s="1"/>
  <c r="O56" i="6" s="1"/>
  <c r="O55" i="6" s="1"/>
  <c r="S25" i="6"/>
  <c r="S49" i="6"/>
  <c r="S50" i="6"/>
  <c r="L54" i="6"/>
  <c r="L56" i="6" s="1"/>
  <c r="L55" i="6" s="1"/>
  <c r="S51" i="6"/>
  <c r="S52" i="6"/>
  <c r="S53" i="6"/>
  <c r="S48" i="6"/>
  <c r="S46" i="6"/>
  <c r="S44" i="6"/>
  <c r="S42" i="6"/>
  <c r="S40" i="6"/>
  <c r="S38" i="6"/>
  <c r="S36" i="6"/>
  <c r="S34" i="6"/>
  <c r="I54" i="6"/>
  <c r="I56" i="6" s="1"/>
  <c r="I55" i="6" s="1"/>
  <c r="F54" i="6"/>
  <c r="F56" i="6" s="1"/>
  <c r="F55" i="6" s="1"/>
  <c r="S27" i="6" l="1"/>
  <c r="R54" i="6"/>
  <c r="R56" i="6" s="1"/>
  <c r="R55" i="6" s="1"/>
  <c r="S54" i="6" l="1"/>
  <c r="S56" i="6" s="1"/>
  <c r="S55" i="6" s="1"/>
</calcChain>
</file>

<file path=xl/sharedStrings.xml><?xml version="1.0" encoding="utf-8"?>
<sst xmlns="http://schemas.openxmlformats.org/spreadsheetml/2006/main" count="101" uniqueCount="69">
  <si>
    <t>Item No</t>
  </si>
  <si>
    <t>Unit of measure</t>
  </si>
  <si>
    <t>VAT (@15%)</t>
  </si>
  <si>
    <t>1. INSTRUCTION FOR COMPLETING THE PRICING SCHEDULE</t>
  </si>
  <si>
    <t xml:space="preserve">Qty </t>
  </si>
  <si>
    <t>TOTAL</t>
  </si>
  <si>
    <t>RFx No</t>
  </si>
  <si>
    <t>RFx Title</t>
  </si>
  <si>
    <t>Unit Price 
(Excl VAT)</t>
  </si>
  <si>
    <t>Line Price Term 
(Excl VAT)</t>
  </si>
  <si>
    <t>SUPPLY CHAIN MANAGEMENT</t>
  </si>
  <si>
    <t xml:space="preserve">Bidder Name </t>
  </si>
  <si>
    <t>(a)  THIS PRICING SCHEDULE MUST BE SUBMITTED SEPARATELY FROM THE TECHNICAL RESPONSE, failing which the BID may be DISQUALIFIED.</t>
  </si>
  <si>
    <t>TOTAL BID PRICE  (EXCL VAT)</t>
  </si>
  <si>
    <t>TOTAL  BID PRICE (INCL VAT)</t>
  </si>
  <si>
    <t>Name</t>
  </si>
  <si>
    <t>Date</t>
  </si>
  <si>
    <t>Capacity</t>
  </si>
  <si>
    <t>Line Price Y2</t>
  </si>
  <si>
    <t>Line Price Y3</t>
  </si>
  <si>
    <t>Line Price Y1</t>
  </si>
  <si>
    <t>I, the bidder, confirm that the price(s) and rate(s) quoted cover all the goods and/or works specified in the bidding documents; that the price(s) or rate(s) cover all my obligations and I accept that any mistakes regarding price(s), rate(s) or calculations will be at my own risk.
[Note: First convert to PDF, then add signature]</t>
  </si>
  <si>
    <t>BRAND / MODEL</t>
  </si>
  <si>
    <t>Price clarification comment</t>
  </si>
  <si>
    <t>(c)  Unit and Line prices must be VAT EXCLUSIVE and in South African Rand (ZAR) currency.</t>
  </si>
  <si>
    <t>Signature (above)</t>
  </si>
  <si>
    <r>
      <t xml:space="preserve">(b)  Bidder must complete/enter </t>
    </r>
    <r>
      <rPr>
        <b/>
        <sz val="12"/>
        <color theme="1"/>
        <rFont val="Calibri"/>
        <family val="2"/>
        <scheme val="minor"/>
      </rPr>
      <t xml:space="preserve">YELLOW </t>
    </r>
    <r>
      <rPr>
        <sz val="12"/>
        <color theme="1"/>
        <rFont val="Calibri"/>
        <family val="2"/>
        <scheme val="minor"/>
      </rPr>
      <t>cells only</t>
    </r>
  </si>
  <si>
    <t>Pricing schedule</t>
  </si>
  <si>
    <t>Year 1</t>
  </si>
  <si>
    <t>Year 2</t>
  </si>
  <si>
    <t>Year 3</t>
  </si>
  <si>
    <t>1.1.</t>
  </si>
  <si>
    <t>Erasmuskloof</t>
  </si>
  <si>
    <t xml:space="preserve">Pest and Rodent Control </t>
  </si>
  <si>
    <t>(e) The price must include all cost to deliver the goods or render the service, including all applicable taxes, duty fees, logistics/delivery, maintenance, labour, call out fees, overtime and subsistance and travel</t>
  </si>
  <si>
    <t>Office areas</t>
  </si>
  <si>
    <t>Service areas, building exteriors and loading zones</t>
  </si>
  <si>
    <t>Auditoriums and Training rooms</t>
  </si>
  <si>
    <t>Skylight at main reception</t>
  </si>
  <si>
    <t>Apollo</t>
  </si>
  <si>
    <t>Tea stations, boulevards, kitchens, cafeteria &amp; coffee shops</t>
  </si>
  <si>
    <t>each</t>
  </si>
  <si>
    <t>Supply &amp; install Rodent tamper free boxes</t>
  </si>
  <si>
    <t>monthly</t>
  </si>
  <si>
    <t>Centurion</t>
  </si>
  <si>
    <t>Office area</t>
  </si>
  <si>
    <t>Training venue</t>
  </si>
  <si>
    <t>Auditorium</t>
  </si>
  <si>
    <t>Vetting</t>
  </si>
  <si>
    <t>Legal</t>
  </si>
  <si>
    <t>Price per building for Monthly Pest and rodent control per building as per specified areas</t>
  </si>
  <si>
    <t>Supply, install &amp; Maintain Rodent tamper free boxes</t>
  </si>
  <si>
    <t>Year 5</t>
  </si>
  <si>
    <t>Line Price Y5</t>
  </si>
  <si>
    <t>Year 4</t>
  </si>
  <si>
    <t>Line Price Y4</t>
  </si>
  <si>
    <t>Numerus</t>
  </si>
  <si>
    <t>Beta</t>
  </si>
  <si>
    <t>Medical Battalion</t>
  </si>
  <si>
    <t xml:space="preserve">Provision of Ad Hoc services </t>
  </si>
  <si>
    <t>Snake Removal</t>
  </si>
  <si>
    <t>Supply, installation and maintenance of Electronic fly catchers</t>
  </si>
  <si>
    <t xml:space="preserve">Beehive removal/reallocation </t>
  </si>
  <si>
    <t>per service</t>
  </si>
  <si>
    <t>Cats` removal - (price per cat)</t>
  </si>
  <si>
    <t>Wasp Removal</t>
  </si>
  <si>
    <t>Request for RFB to appointment a services provider for pest and rodent control and Ad Hoc associated pest control services in all SITA Gauteng buildings for a period of 5 years (60 months)</t>
  </si>
  <si>
    <t>Termite treatment - (make provision for 200 Square meters per service)</t>
  </si>
  <si>
    <t>RFB 3181-2025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</si>
</sst>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44" formatCode="_-&quot;R&quot;* #,##0.00_-;\-&quot;R&quot;* #,##0.00_-;_-&quot;R&quot;* &quot;-&quot;??_-;_-@_-"/>
    <numFmt numFmtId="43" formatCode="_-* #,##0.00_-;\-* #,##0.00_-;_-* &quot;-&quot;??_-;_-@_-"/>
    <numFmt numFmtId="164" formatCode="_-[$R-1C09]* #,##0.00_-;\-[$R-1C09]* #,##0.00_-;_-[$R-1C09]* &quot;-&quot;??_-;_-@_-"/>
    <numFmt numFmtId="165" formatCode="0.0"/>
  </numFmts>
  <fonts count="18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2"/>
      <color theme="0"/>
      <name val="Calibri"/>
      <family val="2"/>
      <scheme val="minor"/>
    </font>
    <font>
      <b/>
      <sz val="12"/>
      <name val="Calibri"/>
      <family val="2"/>
      <scheme val="minor"/>
    </font>
    <font>
      <sz val="12"/>
      <name val="Calibri"/>
      <family val="2"/>
      <scheme val="minor"/>
    </font>
    <font>
      <sz val="24"/>
      <color theme="1"/>
      <name val="Calibri"/>
      <family val="2"/>
      <scheme val="minor"/>
    </font>
    <font>
      <sz val="24"/>
      <color rgb="FF002060"/>
      <name val="Calibri"/>
      <family val="2"/>
      <scheme val="minor"/>
    </font>
    <font>
      <sz val="18"/>
      <color rgb="FF002060"/>
      <name val="Calibri"/>
      <family val="2"/>
      <scheme val="minor"/>
    </font>
    <font>
      <b/>
      <sz val="12"/>
      <color rgb="FF000066"/>
      <name val="Calibri"/>
      <family val="2"/>
      <scheme val="minor"/>
    </font>
    <font>
      <sz val="11"/>
      <color theme="1"/>
      <name val="Calibri"/>
      <family val="2"/>
      <scheme val="minor"/>
    </font>
    <font>
      <sz val="8"/>
      <name val="Calibri"/>
      <family val="2"/>
      <scheme val="minor"/>
    </font>
    <font>
      <sz val="11"/>
      <name val="Calibri"/>
      <family val="2"/>
      <scheme val="minor"/>
    </font>
    <font>
      <b/>
      <sz val="12"/>
      <color rgb="FF000000"/>
      <name val="Calibri Light"/>
      <family val="2"/>
    </font>
    <font>
      <sz val="12"/>
      <color theme="1"/>
      <name val="Calibri Light"/>
      <family val="2"/>
    </font>
    <font>
      <sz val="12"/>
      <color rgb="FF000000"/>
      <name val="Calibri Light"/>
      <family val="2"/>
    </font>
    <font>
      <b/>
      <sz val="12"/>
      <color theme="1"/>
      <name val="Calibri"/>
      <family val="2"/>
    </font>
  </fonts>
  <fills count="10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rgb="FFFFFF99"/>
        <bgColor indexed="64"/>
      </patternFill>
    </fill>
    <fill>
      <patternFill patternType="solid">
        <fgColor rgb="FFDDEBF7"/>
        <bgColor indexed="64"/>
      </patternFill>
    </fill>
    <fill>
      <patternFill patternType="solid">
        <fgColor rgb="FFD9D9D9"/>
        <bgColor indexed="64"/>
      </patternFill>
    </fill>
    <fill>
      <patternFill patternType="solid">
        <fgColor rgb="FFF2F2F2"/>
        <bgColor indexed="64"/>
      </patternFill>
    </fill>
  </fills>
  <borders count="31">
    <border>
      <left/>
      <right/>
      <top/>
      <bottom/>
      <diagonal/>
    </border>
    <border>
      <left style="thin">
        <color theme="4"/>
      </left>
      <right style="thin">
        <color theme="4"/>
      </right>
      <top style="thin">
        <color theme="4"/>
      </top>
      <bottom style="thin">
        <color theme="4"/>
      </bottom>
      <diagonal/>
    </border>
    <border>
      <left style="thin">
        <color theme="4"/>
      </left>
      <right/>
      <top style="thin">
        <color theme="4"/>
      </top>
      <bottom style="thin">
        <color theme="4"/>
      </bottom>
      <diagonal/>
    </border>
    <border>
      <left style="thin">
        <color theme="4"/>
      </left>
      <right style="thin">
        <color theme="4"/>
      </right>
      <top style="thin">
        <color theme="4"/>
      </top>
      <bottom/>
      <diagonal/>
    </border>
    <border>
      <left style="medium">
        <color theme="4"/>
      </left>
      <right style="medium">
        <color theme="4"/>
      </right>
      <top style="medium">
        <color theme="4"/>
      </top>
      <bottom style="thin">
        <color theme="4"/>
      </bottom>
      <diagonal/>
    </border>
    <border>
      <left style="medium">
        <color theme="4"/>
      </left>
      <right style="medium">
        <color theme="4"/>
      </right>
      <top style="thin">
        <color theme="4"/>
      </top>
      <bottom style="thin">
        <color theme="4"/>
      </bottom>
      <diagonal/>
    </border>
    <border>
      <left style="medium">
        <color theme="4"/>
      </left>
      <right style="medium">
        <color theme="4"/>
      </right>
      <top style="thin">
        <color theme="4"/>
      </top>
      <bottom style="medium">
        <color theme="4"/>
      </bottom>
      <diagonal/>
    </border>
    <border>
      <left/>
      <right style="thin">
        <color theme="4"/>
      </right>
      <top style="thin">
        <color theme="4"/>
      </top>
      <bottom style="thin">
        <color theme="4"/>
      </bottom>
      <diagonal/>
    </border>
    <border>
      <left style="thin">
        <color theme="8"/>
      </left>
      <right style="thin">
        <color theme="8"/>
      </right>
      <top style="thin">
        <color theme="8"/>
      </top>
      <bottom style="thin">
        <color theme="8"/>
      </bottom>
      <diagonal/>
    </border>
    <border>
      <left style="thin">
        <color theme="8"/>
      </left>
      <right/>
      <top style="thin">
        <color theme="8"/>
      </top>
      <bottom style="thin">
        <color theme="8"/>
      </bottom>
      <diagonal/>
    </border>
    <border>
      <left/>
      <right style="medium">
        <color theme="8"/>
      </right>
      <top style="thin">
        <color theme="8"/>
      </top>
      <bottom/>
      <diagonal/>
    </border>
    <border>
      <left/>
      <right style="medium">
        <color theme="8"/>
      </right>
      <top style="thin">
        <color theme="8"/>
      </top>
      <bottom style="medium">
        <color theme="8"/>
      </bottom>
      <diagonal/>
    </border>
    <border>
      <left style="thin">
        <color theme="8"/>
      </left>
      <right/>
      <top style="medium">
        <color theme="8"/>
      </top>
      <bottom style="thin">
        <color theme="8"/>
      </bottom>
      <diagonal/>
    </border>
    <border>
      <left/>
      <right/>
      <top style="medium">
        <color theme="8"/>
      </top>
      <bottom style="thin">
        <color theme="8"/>
      </bottom>
      <diagonal/>
    </border>
    <border>
      <left style="thin">
        <color theme="8"/>
      </left>
      <right/>
      <top style="thin">
        <color theme="8"/>
      </top>
      <bottom style="medium">
        <color theme="8"/>
      </bottom>
      <diagonal/>
    </border>
    <border>
      <left/>
      <right style="medium">
        <color theme="8"/>
      </right>
      <top style="thin">
        <color theme="8"/>
      </top>
      <bottom style="thin">
        <color theme="8"/>
      </bottom>
      <diagonal/>
    </border>
    <border>
      <left/>
      <right style="medium">
        <color theme="8"/>
      </right>
      <top style="medium">
        <color theme="8"/>
      </top>
      <bottom style="thin">
        <color theme="8"/>
      </bottom>
      <diagonal/>
    </border>
    <border>
      <left style="medium">
        <color theme="8"/>
      </left>
      <right style="thin">
        <color theme="8"/>
      </right>
      <top style="medium">
        <color theme="8"/>
      </top>
      <bottom/>
      <diagonal/>
    </border>
    <border>
      <left style="medium">
        <color theme="8"/>
      </left>
      <right style="thin">
        <color theme="8"/>
      </right>
      <top/>
      <bottom/>
      <diagonal/>
    </border>
    <border>
      <left style="medium">
        <color theme="8"/>
      </left>
      <right style="thin">
        <color theme="8"/>
      </right>
      <top/>
      <bottom style="medium">
        <color theme="8"/>
      </bottom>
      <diagonal/>
    </border>
    <border>
      <left style="thin">
        <color theme="4"/>
      </left>
      <right style="thin">
        <color theme="4"/>
      </right>
      <top/>
      <bottom style="thin">
        <color theme="4"/>
      </bottom>
      <diagonal/>
    </border>
    <border>
      <left style="thin">
        <color theme="4"/>
      </left>
      <right/>
      <top/>
      <bottom style="thin">
        <color theme="4"/>
      </bottom>
      <diagonal/>
    </border>
    <border>
      <left style="medium">
        <color theme="8"/>
      </left>
      <right/>
      <top style="thin">
        <color theme="8"/>
      </top>
      <bottom style="medium">
        <color theme="8"/>
      </bottom>
      <diagonal/>
    </border>
    <border>
      <left style="medium">
        <color theme="4"/>
      </left>
      <right/>
      <top style="medium">
        <color theme="4"/>
      </top>
      <bottom style="thin">
        <color theme="4"/>
      </bottom>
      <diagonal/>
    </border>
    <border>
      <left/>
      <right/>
      <top/>
      <bottom style="thin">
        <color theme="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theme="4"/>
      </left>
      <right/>
      <top style="thin">
        <color theme="4"/>
      </top>
      <bottom/>
      <diagonal/>
    </border>
    <border>
      <left style="thin">
        <color theme="8"/>
      </left>
      <right style="thin">
        <color theme="8"/>
      </right>
      <top/>
      <bottom style="thin">
        <color theme="8"/>
      </bottom>
      <diagonal/>
    </border>
    <border>
      <left style="thin">
        <color theme="4"/>
      </left>
      <right style="thin">
        <color theme="4"/>
      </right>
      <top/>
      <bottom/>
      <diagonal/>
    </border>
    <border>
      <left/>
      <right/>
      <top style="thin">
        <color theme="4"/>
      </top>
      <bottom style="thin">
        <color theme="4"/>
      </bottom>
      <diagonal/>
    </border>
    <border>
      <left/>
      <right/>
      <top style="thin">
        <color theme="4"/>
      </top>
      <bottom/>
      <diagonal/>
    </border>
  </borders>
  <cellStyleXfs count="2">
    <xf numFmtId="0" fontId="0" fillId="0" borderId="0"/>
    <xf numFmtId="43" fontId="11" fillId="0" borderId="0" applyFont="0" applyFill="0" applyBorder="0" applyAlignment="0" applyProtection="0"/>
  </cellStyleXfs>
  <cellXfs count="133">
    <xf numFmtId="0" fontId="0" fillId="0" borderId="0" xfId="0"/>
    <xf numFmtId="0" fontId="7" fillId="2" borderId="0" xfId="0" applyFont="1" applyFill="1"/>
    <xf numFmtId="0" fontId="8" fillId="2" borderId="0" xfId="0" applyFont="1" applyFill="1" applyAlignment="1">
      <alignment horizontal="left" vertical="top"/>
    </xf>
    <xf numFmtId="0" fontId="8" fillId="2" borderId="0" xfId="0" applyFont="1" applyFill="1" applyAlignment="1">
      <alignment horizontal="center" vertical="top"/>
    </xf>
    <xf numFmtId="0" fontId="9" fillId="2" borderId="0" xfId="0" applyFont="1" applyFill="1" applyAlignment="1">
      <alignment horizontal="center" vertical="top"/>
    </xf>
    <xf numFmtId="0" fontId="7" fillId="2" borderId="0" xfId="0" applyFont="1" applyFill="1" applyAlignment="1">
      <alignment vertical="top"/>
    </xf>
    <xf numFmtId="0" fontId="2" fillId="3" borderId="0" xfId="0" applyFont="1" applyFill="1"/>
    <xf numFmtId="0" fontId="7" fillId="2" borderId="0" xfId="0" applyFont="1" applyFill="1" applyAlignment="1">
      <alignment horizontal="left" vertical="top"/>
    </xf>
    <xf numFmtId="0" fontId="5" fillId="2" borderId="1" xfId="0" applyFont="1" applyFill="1" applyBorder="1" applyAlignment="1">
      <alignment horizontal="left" vertical="top" wrapText="1"/>
    </xf>
    <xf numFmtId="0" fontId="5" fillId="2" borderId="1" xfId="0" applyFont="1" applyFill="1" applyBorder="1" applyAlignment="1">
      <alignment vertical="top" wrapText="1"/>
    </xf>
    <xf numFmtId="0" fontId="3" fillId="5" borderId="1" xfId="0" applyFont="1" applyFill="1" applyBorder="1" applyAlignment="1">
      <alignment horizontal="left" vertical="top" wrapText="1"/>
    </xf>
    <xf numFmtId="0" fontId="3" fillId="5" borderId="1" xfId="0" applyFont="1" applyFill="1" applyBorder="1" applyAlignment="1">
      <alignment horizontal="right" vertical="top" wrapText="1"/>
    </xf>
    <xf numFmtId="164" fontId="5" fillId="2" borderId="1" xfId="0" applyNumberFormat="1" applyFont="1" applyFill="1" applyBorder="1" applyAlignment="1">
      <alignment horizontal="center" vertical="top" wrapText="1"/>
    </xf>
    <xf numFmtId="0" fontId="2" fillId="0" borderId="1" xfId="0" applyFont="1" applyBorder="1" applyAlignment="1">
      <alignment horizontal="center" vertical="top" wrapText="1"/>
    </xf>
    <xf numFmtId="0" fontId="5" fillId="3" borderId="0" xfId="0" applyFont="1" applyFill="1" applyAlignment="1">
      <alignment wrapText="1"/>
    </xf>
    <xf numFmtId="0" fontId="5" fillId="3" borderId="0" xfId="0" applyFont="1" applyFill="1"/>
    <xf numFmtId="0" fontId="10" fillId="3" borderId="0" xfId="0" applyFont="1" applyFill="1" applyAlignment="1">
      <alignment horizontal="left" vertical="center"/>
    </xf>
    <xf numFmtId="0" fontId="2" fillId="3" borderId="0" xfId="0" applyFont="1" applyFill="1" applyAlignment="1">
      <alignment horizontal="left" vertical="center" wrapText="1"/>
    </xf>
    <xf numFmtId="0" fontId="6" fillId="3" borderId="0" xfId="0" applyFont="1" applyFill="1"/>
    <xf numFmtId="0" fontId="6" fillId="3" borderId="0" xfId="0" applyFont="1" applyFill="1" applyAlignment="1">
      <alignment vertical="top"/>
    </xf>
    <xf numFmtId="0" fontId="6" fillId="3" borderId="0" xfId="0" applyFont="1" applyFill="1" applyAlignment="1">
      <alignment horizontal="left" vertical="top"/>
    </xf>
    <xf numFmtId="0" fontId="6" fillId="5" borderId="1" xfId="0" applyFont="1" applyFill="1" applyBorder="1" applyAlignment="1">
      <alignment horizontal="right" vertical="top"/>
    </xf>
    <xf numFmtId="0" fontId="2" fillId="0" borderId="1" xfId="0" quotePrefix="1" applyFont="1" applyBorder="1" applyAlignment="1">
      <alignment horizontal="left" vertical="top" wrapText="1"/>
    </xf>
    <xf numFmtId="0" fontId="2" fillId="3" borderId="0" xfId="0" applyFont="1" applyFill="1" applyAlignment="1">
      <alignment horizontal="left" vertical="center"/>
    </xf>
    <xf numFmtId="0" fontId="5" fillId="3" borderId="0" xfId="0" applyFont="1" applyFill="1" applyAlignment="1">
      <alignment vertical="top"/>
    </xf>
    <xf numFmtId="0" fontId="5" fillId="3" borderId="0" xfId="0" applyFont="1" applyFill="1" applyAlignment="1">
      <alignment horizontal="center" vertical="top" wrapText="1"/>
    </xf>
    <xf numFmtId="0" fontId="3" fillId="3" borderId="0" xfId="0" applyFont="1" applyFill="1" applyAlignment="1">
      <alignment horizontal="left" vertical="center"/>
    </xf>
    <xf numFmtId="44" fontId="3" fillId="5" borderId="2" xfId="0" applyNumberFormat="1" applyFont="1" applyFill="1" applyBorder="1" applyAlignment="1">
      <alignment vertical="top" wrapText="1"/>
    </xf>
    <xf numFmtId="0" fontId="9" fillId="2" borderId="0" xfId="0" applyFont="1" applyFill="1" applyAlignment="1">
      <alignment horizontal="left" vertical="top" wrapText="1"/>
    </xf>
    <xf numFmtId="0" fontId="5" fillId="3" borderId="0" xfId="0" applyFont="1" applyFill="1" applyAlignment="1">
      <alignment vertical="top" wrapText="1"/>
    </xf>
    <xf numFmtId="164" fontId="4" fillId="4" borderId="1" xfId="0" applyNumberFormat="1" applyFont="1" applyFill="1" applyBorder="1" applyAlignment="1">
      <alignment horizontal="center" vertical="top" wrapText="1"/>
    </xf>
    <xf numFmtId="164" fontId="5" fillId="4" borderId="1" xfId="0" applyNumberFormat="1" applyFont="1" applyFill="1" applyBorder="1" applyAlignment="1">
      <alignment horizontal="left" vertical="top" wrapText="1"/>
    </xf>
    <xf numFmtId="0" fontId="5" fillId="4" borderId="1" xfId="0" applyFont="1" applyFill="1" applyBorder="1" applyAlignment="1">
      <alignment horizontal="center" vertical="top"/>
    </xf>
    <xf numFmtId="0" fontId="7" fillId="0" borderId="0" xfId="0" applyFont="1"/>
    <xf numFmtId="0" fontId="1" fillId="3" borderId="10" xfId="0" applyFont="1" applyFill="1" applyBorder="1" applyAlignment="1">
      <alignment vertical="top"/>
    </xf>
    <xf numFmtId="0" fontId="5" fillId="2" borderId="8" xfId="0" applyFont="1" applyFill="1" applyBorder="1" applyAlignment="1">
      <alignment horizontal="center" vertical="top" wrapText="1"/>
    </xf>
    <xf numFmtId="164" fontId="5" fillId="2" borderId="21" xfId="0" applyNumberFormat="1" applyFont="1" applyFill="1" applyBorder="1" applyAlignment="1">
      <alignment horizontal="center" vertical="top" wrapText="1"/>
    </xf>
    <xf numFmtId="164" fontId="5" fillId="2" borderId="8" xfId="0" applyNumberFormat="1" applyFont="1" applyFill="1" applyBorder="1" applyAlignment="1">
      <alignment horizontal="left" vertical="top" wrapText="1"/>
    </xf>
    <xf numFmtId="0" fontId="5" fillId="2" borderId="1" xfId="0" applyFont="1" applyFill="1" applyBorder="1" applyAlignment="1">
      <alignment horizontal="center" vertical="top" wrapText="1"/>
    </xf>
    <xf numFmtId="0" fontId="1" fillId="3" borderId="9" xfId="0" applyFont="1" applyFill="1" applyBorder="1" applyAlignment="1">
      <alignment horizontal="center" vertical="top"/>
    </xf>
    <xf numFmtId="0" fontId="0" fillId="2" borderId="0" xfId="0" applyFill="1" applyAlignment="1">
      <alignment horizontal="left" vertical="top"/>
    </xf>
    <xf numFmtId="0" fontId="0" fillId="2" borderId="0" xfId="0" applyFill="1"/>
    <xf numFmtId="0" fontId="0" fillId="2" borderId="0" xfId="0" applyFill="1" applyAlignment="1">
      <alignment vertical="top"/>
    </xf>
    <xf numFmtId="0" fontId="0" fillId="3" borderId="0" xfId="0" applyFill="1"/>
    <xf numFmtId="0" fontId="0" fillId="0" borderId="0" xfId="0" applyAlignment="1">
      <alignment vertical="top"/>
    </xf>
    <xf numFmtId="0" fontId="0" fillId="0" borderId="0" xfId="0" applyAlignment="1">
      <alignment horizontal="left" vertical="top"/>
    </xf>
    <xf numFmtId="0" fontId="0" fillId="0" borderId="0" xfId="0" applyAlignment="1">
      <alignment horizontal="center" vertical="top"/>
    </xf>
    <xf numFmtId="0" fontId="6" fillId="0" borderId="0" xfId="0" applyFont="1" applyAlignment="1">
      <alignment horizontal="right" vertical="top"/>
    </xf>
    <xf numFmtId="0" fontId="5" fillId="0" borderId="0" xfId="0" applyFont="1" applyAlignment="1">
      <alignment wrapText="1"/>
    </xf>
    <xf numFmtId="164" fontId="2" fillId="6" borderId="1" xfId="0" applyNumberFormat="1" applyFont="1" applyFill="1" applyBorder="1" applyAlignment="1">
      <alignment vertical="top" wrapText="1"/>
    </xf>
    <xf numFmtId="0" fontId="2" fillId="3" borderId="0" xfId="0" applyFont="1" applyFill="1" applyAlignment="1">
      <alignment horizontal="left" vertical="top"/>
    </xf>
    <xf numFmtId="0" fontId="13" fillId="6" borderId="20" xfId="0" applyFont="1" applyFill="1" applyBorder="1" applyAlignment="1">
      <alignment horizontal="left" vertical="top" wrapText="1"/>
    </xf>
    <xf numFmtId="0" fontId="13" fillId="6" borderId="1" xfId="0" applyFont="1" applyFill="1" applyBorder="1" applyAlignment="1">
      <alignment horizontal="left" vertical="top" wrapText="1"/>
    </xf>
    <xf numFmtId="0" fontId="0" fillId="3" borderId="0" xfId="0" applyFill="1" applyAlignment="1">
      <alignment horizontal="left" vertical="top"/>
    </xf>
    <xf numFmtId="0" fontId="0" fillId="3" borderId="0" xfId="0" applyFill="1" applyAlignment="1">
      <alignment horizontal="right" vertical="top"/>
    </xf>
    <xf numFmtId="0" fontId="0" fillId="3" borderId="0" xfId="0" applyFill="1" applyAlignment="1">
      <alignment horizontal="center" vertical="top"/>
    </xf>
    <xf numFmtId="0" fontId="0" fillId="3" borderId="0" xfId="0" applyFill="1" applyAlignment="1">
      <alignment vertical="top"/>
    </xf>
    <xf numFmtId="0" fontId="6" fillId="5" borderId="8" xfId="0" applyFont="1" applyFill="1" applyBorder="1" applyAlignment="1">
      <alignment horizontal="right" vertical="top" wrapText="1"/>
    </xf>
    <xf numFmtId="0" fontId="13" fillId="6" borderId="7" xfId="0" applyFont="1" applyFill="1" applyBorder="1" applyAlignment="1">
      <alignment horizontal="left" vertical="top" wrapText="1"/>
    </xf>
    <xf numFmtId="0" fontId="6" fillId="5" borderId="26" xfId="0" applyFont="1" applyFill="1" applyBorder="1" applyAlignment="1">
      <alignment horizontal="right" vertical="top"/>
    </xf>
    <xf numFmtId="0" fontId="5" fillId="0" borderId="3" xfId="0" applyFont="1" applyBorder="1" applyAlignment="1">
      <alignment horizontal="left" vertical="top"/>
    </xf>
    <xf numFmtId="0" fontId="5" fillId="6" borderId="27" xfId="0" applyFont="1" applyFill="1" applyBorder="1" applyAlignment="1">
      <alignment horizontal="left" vertical="top" wrapText="1"/>
    </xf>
    <xf numFmtId="0" fontId="14" fillId="0" borderId="25" xfId="0" applyFont="1" applyBorder="1" applyAlignment="1">
      <alignment wrapText="1"/>
    </xf>
    <xf numFmtId="0" fontId="1" fillId="6" borderId="13" xfId="0" applyFont="1" applyFill="1" applyBorder="1" applyAlignment="1">
      <alignment horizontal="left" vertical="center" wrapText="1"/>
    </xf>
    <xf numFmtId="0" fontId="1" fillId="3" borderId="9" xfId="0" applyFont="1" applyFill="1" applyBorder="1" applyAlignment="1">
      <alignment horizontal="left" vertical="top"/>
    </xf>
    <xf numFmtId="0" fontId="1" fillId="6" borderId="14" xfId="0" applyFont="1" applyFill="1" applyBorder="1" applyAlignment="1">
      <alignment horizontal="left"/>
    </xf>
    <xf numFmtId="0" fontId="5" fillId="7" borderId="1" xfId="0" applyFont="1" applyFill="1" applyBorder="1" applyAlignment="1">
      <alignment horizontal="left" vertical="top" wrapText="1"/>
    </xf>
    <xf numFmtId="0" fontId="5" fillId="7" borderId="1" xfId="0" applyFont="1" applyFill="1" applyBorder="1" applyAlignment="1">
      <alignment vertical="top"/>
    </xf>
    <xf numFmtId="0" fontId="15" fillId="0" borderId="0" xfId="0" applyFont="1"/>
    <xf numFmtId="0" fontId="15" fillId="0" borderId="0" xfId="0" applyFont="1" applyAlignment="1">
      <alignment horizontal="left" vertical="center"/>
    </xf>
    <xf numFmtId="0" fontId="16" fillId="0" borderId="0" xfId="0" applyFont="1"/>
    <xf numFmtId="0" fontId="4" fillId="8" borderId="1" xfId="0" applyFont="1" applyFill="1" applyBorder="1" applyAlignment="1">
      <alignment horizontal="center" vertical="top" wrapText="1"/>
    </xf>
    <xf numFmtId="0" fontId="5" fillId="8" borderId="1" xfId="0" applyFont="1" applyFill="1" applyBorder="1" applyAlignment="1">
      <alignment horizontal="left" vertical="top" wrapText="1"/>
    </xf>
    <xf numFmtId="0" fontId="5" fillId="8" borderId="1" xfId="0" applyFont="1" applyFill="1" applyBorder="1" applyAlignment="1">
      <alignment vertical="top"/>
    </xf>
    <xf numFmtId="0" fontId="2" fillId="8" borderId="1" xfId="0" quotePrefix="1" applyFont="1" applyFill="1" applyBorder="1" applyAlignment="1">
      <alignment horizontal="left" vertical="top" wrapText="1"/>
    </xf>
    <xf numFmtId="0" fontId="2" fillId="8" borderId="1" xfId="0" applyFont="1" applyFill="1" applyBorder="1" applyAlignment="1">
      <alignment horizontal="center" vertical="top" wrapText="1"/>
    </xf>
    <xf numFmtId="0" fontId="2" fillId="8" borderId="1" xfId="1" applyNumberFormat="1" applyFont="1" applyFill="1" applyBorder="1" applyAlignment="1">
      <alignment horizontal="right" vertical="top" wrapText="1"/>
    </xf>
    <xf numFmtId="164" fontId="2" fillId="8" borderId="1" xfId="0" applyNumberFormat="1" applyFont="1" applyFill="1" applyBorder="1" applyAlignment="1">
      <alignment vertical="top" wrapText="1"/>
    </xf>
    <xf numFmtId="164" fontId="6" fillId="8" borderId="1" xfId="0" applyNumberFormat="1" applyFont="1" applyFill="1" applyBorder="1" applyAlignment="1">
      <alignment horizontal="left" vertical="top" wrapText="1"/>
    </xf>
    <xf numFmtId="44" fontId="2" fillId="8" borderId="1" xfId="0" applyNumberFormat="1" applyFont="1" applyFill="1" applyBorder="1" applyAlignment="1">
      <alignment vertical="top" wrapText="1"/>
    </xf>
    <xf numFmtId="44" fontId="3" fillId="8" borderId="2" xfId="0" applyNumberFormat="1" applyFont="1" applyFill="1" applyBorder="1" applyAlignment="1">
      <alignment vertical="top" wrapText="1"/>
    </xf>
    <xf numFmtId="0" fontId="5" fillId="3" borderId="1" xfId="0" applyFont="1" applyFill="1" applyBorder="1" applyAlignment="1">
      <alignment horizontal="left" vertical="top" wrapText="1"/>
    </xf>
    <xf numFmtId="0" fontId="2" fillId="3" borderId="1" xfId="0" quotePrefix="1" applyFont="1" applyFill="1" applyBorder="1" applyAlignment="1">
      <alignment horizontal="left" vertical="top" wrapText="1"/>
    </xf>
    <xf numFmtId="0" fontId="15" fillId="3" borderId="0" xfId="0" applyFont="1" applyFill="1"/>
    <xf numFmtId="0" fontId="15" fillId="3" borderId="0" xfId="0" applyFont="1" applyFill="1" applyAlignment="1">
      <alignment horizontal="left" vertical="center"/>
    </xf>
    <xf numFmtId="44" fontId="2" fillId="9" borderId="1" xfId="0" applyNumberFormat="1" applyFont="1" applyFill="1" applyBorder="1" applyAlignment="1">
      <alignment vertical="top" wrapText="1"/>
    </xf>
    <xf numFmtId="0" fontId="17" fillId="8" borderId="0" xfId="0" applyFont="1" applyFill="1" applyAlignment="1">
      <alignment horizontal="left" vertical="center"/>
    </xf>
    <xf numFmtId="0" fontId="2" fillId="0" borderId="1" xfId="1" applyNumberFormat="1" applyFont="1" applyFill="1" applyBorder="1" applyAlignment="1">
      <alignment horizontal="center" vertical="center" wrapText="1"/>
    </xf>
    <xf numFmtId="0" fontId="2" fillId="0" borderId="1" xfId="1" applyNumberFormat="1" applyFont="1" applyFill="1" applyBorder="1" applyAlignment="1">
      <alignment horizontal="center" vertical="top" wrapText="1"/>
    </xf>
    <xf numFmtId="0" fontId="17" fillId="8" borderId="0" xfId="0" applyFont="1" applyFill="1"/>
    <xf numFmtId="0" fontId="2" fillId="0" borderId="1" xfId="1" applyNumberFormat="1" applyFont="1" applyFill="1" applyBorder="1" applyAlignment="1">
      <alignment horizontal="center" wrapText="1"/>
    </xf>
    <xf numFmtId="0" fontId="3" fillId="8" borderId="1" xfId="0" applyFont="1" applyFill="1" applyBorder="1" applyAlignment="1">
      <alignment horizontal="center" vertical="top" wrapText="1"/>
    </xf>
    <xf numFmtId="0" fontId="2" fillId="8" borderId="2" xfId="0" applyFont="1" applyFill="1" applyBorder="1" applyAlignment="1">
      <alignment horizontal="center" vertical="top" wrapText="1"/>
    </xf>
    <xf numFmtId="44" fontId="3" fillId="8" borderId="4" xfId="0" applyNumberFormat="1" applyFont="1" applyFill="1" applyBorder="1" applyAlignment="1">
      <alignment vertical="top" wrapText="1"/>
    </xf>
    <xf numFmtId="165" fontId="2" fillId="8" borderId="7" xfId="1" applyNumberFormat="1" applyFont="1" applyFill="1" applyBorder="1" applyAlignment="1">
      <alignment horizontal="right" vertical="top" wrapText="1"/>
    </xf>
    <xf numFmtId="165" fontId="2" fillId="8" borderId="2" xfId="1" applyNumberFormat="1" applyFont="1" applyFill="1" applyBorder="1" applyAlignment="1">
      <alignment horizontal="right" vertical="top" wrapText="1"/>
    </xf>
    <xf numFmtId="44" fontId="3" fillId="8" borderId="23" xfId="0" applyNumberFormat="1" applyFont="1" applyFill="1" applyBorder="1" applyAlignment="1">
      <alignment vertical="top" wrapText="1"/>
    </xf>
    <xf numFmtId="44" fontId="3" fillId="8" borderId="24" xfId="0" applyNumberFormat="1" applyFont="1" applyFill="1" applyBorder="1" applyAlignment="1">
      <alignment vertical="top" wrapText="1"/>
    </xf>
    <xf numFmtId="164" fontId="5" fillId="8" borderId="5" xfId="0" applyNumberFormat="1" applyFont="1" applyFill="1" applyBorder="1" applyAlignment="1">
      <alignment horizontal="left" vertical="top" wrapText="1"/>
    </xf>
    <xf numFmtId="164" fontId="5" fillId="8" borderId="29" xfId="0" applyNumberFormat="1" applyFont="1" applyFill="1" applyBorder="1" applyAlignment="1">
      <alignment horizontal="left" vertical="top" wrapText="1"/>
    </xf>
    <xf numFmtId="164" fontId="5" fillId="8" borderId="6" xfId="0" applyNumberFormat="1" applyFont="1" applyFill="1" applyBorder="1" applyAlignment="1">
      <alignment horizontal="left" vertical="top" wrapText="1"/>
    </xf>
    <xf numFmtId="164" fontId="5" fillId="8" borderId="30" xfId="0" applyNumberFormat="1" applyFont="1" applyFill="1" applyBorder="1" applyAlignment="1">
      <alignment horizontal="left" vertical="top" wrapText="1"/>
    </xf>
    <xf numFmtId="0" fontId="15" fillId="0" borderId="0" xfId="0" applyFont="1" applyAlignment="1">
      <alignment wrapText="1"/>
    </xf>
    <xf numFmtId="44" fontId="2" fillId="9" borderId="3" xfId="0" applyNumberFormat="1" applyFont="1" applyFill="1" applyBorder="1" applyAlignment="1">
      <alignment vertical="top" wrapText="1"/>
    </xf>
    <xf numFmtId="0" fontId="0" fillId="0" borderId="20" xfId="0" applyBorder="1" applyAlignment="1">
      <alignment vertical="top" wrapText="1"/>
    </xf>
    <xf numFmtId="44" fontId="3" fillId="5" borderId="3" xfId="0" applyNumberFormat="1" applyFont="1" applyFill="1" applyBorder="1" applyAlignment="1">
      <alignment vertical="top" wrapText="1"/>
    </xf>
    <xf numFmtId="0" fontId="2" fillId="0" borderId="3" xfId="1" applyNumberFormat="1" applyFont="1" applyFill="1" applyBorder="1" applyAlignment="1">
      <alignment horizontal="center" vertical="center" wrapText="1"/>
    </xf>
    <xf numFmtId="0" fontId="0" fillId="0" borderId="20" xfId="0" applyBorder="1" applyAlignment="1">
      <alignment horizontal="center" vertical="center" wrapText="1"/>
    </xf>
    <xf numFmtId="164" fontId="2" fillId="6" borderId="3" xfId="0" applyNumberFormat="1" applyFont="1" applyFill="1" applyBorder="1" applyAlignment="1">
      <alignment vertical="top" wrapText="1"/>
    </xf>
    <xf numFmtId="0" fontId="2" fillId="0" borderId="3" xfId="0" applyFont="1" applyBorder="1" applyAlignment="1">
      <alignment horizontal="center" vertical="center" wrapText="1"/>
    </xf>
    <xf numFmtId="164" fontId="5" fillId="9" borderId="3" xfId="0" applyNumberFormat="1" applyFont="1" applyFill="1" applyBorder="1" applyAlignment="1">
      <alignment horizontal="left" vertical="top" wrapText="1"/>
    </xf>
    <xf numFmtId="0" fontId="0" fillId="9" borderId="28" xfId="0" applyFill="1" applyBorder="1" applyAlignment="1">
      <alignment horizontal="left" vertical="top" wrapText="1"/>
    </xf>
    <xf numFmtId="0" fontId="0" fillId="9" borderId="20" xfId="0" applyFill="1" applyBorder="1" applyAlignment="1">
      <alignment horizontal="left" vertical="top" wrapText="1"/>
    </xf>
    <xf numFmtId="0" fontId="0" fillId="9" borderId="28" xfId="0" applyFill="1" applyBorder="1" applyAlignment="1">
      <alignment vertical="top" wrapText="1"/>
    </xf>
    <xf numFmtId="0" fontId="0" fillId="9" borderId="20" xfId="0" applyFill="1" applyBorder="1" applyAlignment="1">
      <alignment vertical="top" wrapText="1"/>
    </xf>
    <xf numFmtId="0" fontId="5" fillId="3" borderId="3" xfId="0" applyFont="1" applyFill="1" applyBorder="1" applyAlignment="1">
      <alignment horizontal="center" vertical="center"/>
    </xf>
    <xf numFmtId="0" fontId="13" fillId="3" borderId="28" xfId="0" applyFont="1" applyFill="1" applyBorder="1" applyAlignment="1">
      <alignment vertical="center"/>
    </xf>
    <xf numFmtId="0" fontId="13" fillId="3" borderId="20" xfId="0" applyFont="1" applyFill="1" applyBorder="1" applyAlignment="1">
      <alignment vertical="center"/>
    </xf>
    <xf numFmtId="164" fontId="5" fillId="6" borderId="3" xfId="0" applyNumberFormat="1" applyFont="1" applyFill="1" applyBorder="1" applyAlignment="1">
      <alignment horizontal="center" vertical="top" wrapText="1"/>
    </xf>
    <xf numFmtId="164" fontId="5" fillId="6" borderId="28" xfId="0" applyNumberFormat="1" applyFont="1" applyFill="1" applyBorder="1" applyAlignment="1">
      <alignment horizontal="center" vertical="top" wrapText="1"/>
    </xf>
    <xf numFmtId="164" fontId="5" fillId="6" borderId="20" xfId="0" applyNumberFormat="1" applyFont="1" applyFill="1" applyBorder="1" applyAlignment="1">
      <alignment horizontal="center" vertical="top" wrapText="1"/>
    </xf>
    <xf numFmtId="0" fontId="0" fillId="3" borderId="28" xfId="0" applyFill="1" applyBorder="1" applyAlignment="1">
      <alignment horizontal="center" vertical="center"/>
    </xf>
    <xf numFmtId="0" fontId="0" fillId="3" borderId="20" xfId="0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top" wrapText="1"/>
    </xf>
    <xf numFmtId="0" fontId="2" fillId="3" borderId="17" xfId="0" applyFont="1" applyFill="1" applyBorder="1" applyAlignment="1">
      <alignment horizontal="left" vertical="top" wrapText="1"/>
    </xf>
    <xf numFmtId="0" fontId="2" fillId="3" borderId="18" xfId="0" applyFont="1" applyFill="1" applyBorder="1" applyAlignment="1">
      <alignment horizontal="left" vertical="top" wrapText="1"/>
    </xf>
    <xf numFmtId="0" fontId="2" fillId="3" borderId="19" xfId="0" applyFont="1" applyFill="1" applyBorder="1" applyAlignment="1">
      <alignment horizontal="left" vertical="top" wrapText="1"/>
    </xf>
    <xf numFmtId="14" fontId="1" fillId="6" borderId="9" xfId="0" applyNumberFormat="1" applyFont="1" applyFill="1" applyBorder="1" applyAlignment="1">
      <alignment horizontal="left" vertical="center"/>
    </xf>
    <xf numFmtId="14" fontId="1" fillId="6" borderId="15" xfId="0" applyNumberFormat="1" applyFont="1" applyFill="1" applyBorder="1" applyAlignment="1">
      <alignment horizontal="left" vertical="center"/>
    </xf>
    <xf numFmtId="0" fontId="1" fillId="6" borderId="12" xfId="0" applyFont="1" applyFill="1" applyBorder="1" applyAlignment="1">
      <alignment horizontal="left" vertical="center" wrapText="1"/>
    </xf>
    <xf numFmtId="0" fontId="1" fillId="6" borderId="16" xfId="0" applyFont="1" applyFill="1" applyBorder="1" applyAlignment="1">
      <alignment horizontal="left" vertical="center" wrapText="1"/>
    </xf>
    <xf numFmtId="0" fontId="1" fillId="3" borderId="22" xfId="0" applyFont="1" applyFill="1" applyBorder="1" applyAlignment="1">
      <alignment horizontal="left" vertical="top"/>
    </xf>
    <xf numFmtId="0" fontId="1" fillId="3" borderId="11" xfId="0" applyFont="1" applyFill="1" applyBorder="1" applyAlignment="1">
      <alignment horizontal="left" vertical="top"/>
    </xf>
  </cellXfs>
  <cellStyles count="2">
    <cellStyle name="Comma" xfId="1" builtinId="3"/>
    <cellStyle name="Normal" xfId="0" builtinId="0"/>
  </cellStyles>
  <dxfs count="0"/>
  <tableStyles count="0" defaultTableStyle="TableStyleMedium2" defaultPivotStyle="PivotStyleLight16"/>
  <colors>
    <mruColors>
      <color rgb="FFD9D9D9"/>
      <color rgb="FFF2F2F2"/>
      <color rgb="FFFFFF99"/>
      <color rgb="FFDDEBF7"/>
      <color rgb="FFFFFF00"/>
      <color rgb="FFCCFFCC"/>
      <color rgb="FF99FF9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222573</xdr:colOff>
      <xdr:row>0</xdr:row>
      <xdr:rowOff>71016</xdr:rowOff>
    </xdr:from>
    <xdr:to>
      <xdr:col>0</xdr:col>
      <xdr:colOff>689298</xdr:colOff>
      <xdr:row>1</xdr:row>
      <xdr:rowOff>278752</xdr:rowOff>
    </xdr:to>
    <xdr:pic>
      <xdr:nvPicPr>
        <xdr:cNvPr id="2" name="Picture 1" descr="SITA Logo">
          <a:extLst>
            <a:ext uri="{FF2B5EF4-FFF2-40B4-BE49-F238E27FC236}">
              <a16:creationId xmlns:a16="http://schemas.microsoft.com/office/drawing/2014/main" id="{00000000-0008-0000-02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2573" y="71016"/>
          <a:ext cx="466725" cy="604287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pageSetUpPr fitToPage="1"/>
  </sheetPr>
  <dimension ref="A1:Z64"/>
  <sheetViews>
    <sheetView tabSelected="1" topLeftCell="R47" zoomScale="98" zoomScaleNormal="98" workbookViewId="0">
      <selection activeCell="S56" sqref="S56"/>
    </sheetView>
  </sheetViews>
  <sheetFormatPr defaultColWidth="9.08984375" defaultRowHeight="14.5" x14ac:dyDescent="0.35"/>
  <cols>
    <col min="1" max="1" width="13.54296875" style="45" customWidth="1"/>
    <col min="2" max="2" width="59.54296875" style="44" customWidth="1"/>
    <col min="3" max="3" width="13.36328125" style="46" customWidth="1"/>
    <col min="4" max="4" width="7.54296875" style="46" customWidth="1"/>
    <col min="5" max="6" width="19.54296875" style="44" customWidth="1"/>
    <col min="7" max="7" width="7.1796875" style="44" customWidth="1"/>
    <col min="8" max="9" width="19.54296875" style="44" customWidth="1"/>
    <col min="10" max="10" width="7.453125" style="44" customWidth="1"/>
    <col min="11" max="12" width="19.54296875" style="44" customWidth="1"/>
    <col min="13" max="19" width="21.36328125" style="44" customWidth="1"/>
    <col min="20" max="20" width="32.81640625" style="44" customWidth="1"/>
    <col min="21" max="21" width="36.81640625" style="44" customWidth="1"/>
    <col min="22" max="16384" width="9.08984375" style="44"/>
  </cols>
  <sheetData>
    <row r="1" spans="1:26" s="33" customFormat="1" ht="31" x14ac:dyDescent="0.7">
      <c r="A1" s="7"/>
      <c r="B1" s="2" t="s">
        <v>10</v>
      </c>
      <c r="C1" s="3"/>
      <c r="D1" s="1"/>
      <c r="E1" s="1"/>
      <c r="F1" s="1"/>
      <c r="G1" s="1"/>
      <c r="H1" s="1"/>
      <c r="I1" s="1"/>
      <c r="J1" s="1"/>
      <c r="K1" s="1"/>
      <c r="L1" s="5"/>
      <c r="M1" s="1"/>
      <c r="N1" s="1"/>
      <c r="O1" s="1"/>
      <c r="P1" s="1"/>
      <c r="Q1" s="1"/>
      <c r="R1" s="1"/>
      <c r="S1" s="1"/>
      <c r="T1" s="1"/>
      <c r="U1" s="1"/>
    </row>
    <row r="2" spans="1:26" customFormat="1" ht="28.75" customHeight="1" x14ac:dyDescent="0.35">
      <c r="A2" s="40"/>
      <c r="B2" s="28" t="s">
        <v>27</v>
      </c>
      <c r="C2" s="4"/>
      <c r="D2" s="41"/>
      <c r="E2" s="41"/>
      <c r="F2" s="41"/>
      <c r="G2" s="41"/>
      <c r="H2" s="41"/>
      <c r="I2" s="41"/>
      <c r="J2" s="41"/>
      <c r="K2" s="41"/>
      <c r="L2" s="42"/>
      <c r="M2" s="41"/>
      <c r="N2" s="41"/>
      <c r="O2" s="41"/>
      <c r="P2" s="41"/>
      <c r="Q2" s="41"/>
      <c r="R2" s="41"/>
      <c r="S2" s="41"/>
      <c r="T2" s="41"/>
      <c r="U2" s="41"/>
    </row>
    <row r="3" spans="1:26" customFormat="1" ht="15.5" x14ac:dyDescent="0.35">
      <c r="A3" s="21" t="s">
        <v>6</v>
      </c>
      <c r="B3" s="60" t="s">
        <v>68</v>
      </c>
      <c r="C3" s="25"/>
      <c r="D3" s="24"/>
      <c r="E3" s="24"/>
      <c r="F3" s="24"/>
      <c r="G3" s="24"/>
      <c r="H3" s="24"/>
      <c r="I3" s="24"/>
      <c r="J3" s="24"/>
      <c r="K3" s="24"/>
      <c r="L3" s="24"/>
      <c r="M3" s="43"/>
      <c r="N3" s="43"/>
      <c r="O3" s="43"/>
      <c r="P3" s="43"/>
      <c r="Q3" s="43"/>
      <c r="R3" s="43"/>
      <c r="S3" s="43"/>
      <c r="T3" s="43"/>
      <c r="U3" s="43"/>
      <c r="V3" s="43"/>
      <c r="W3" s="43"/>
      <c r="X3" s="43"/>
      <c r="Y3" s="43"/>
      <c r="Z3" s="43"/>
    </row>
    <row r="4" spans="1:26" customFormat="1" ht="62" x14ac:dyDescent="0.35">
      <c r="A4" s="59" t="s">
        <v>7</v>
      </c>
      <c r="B4" s="62" t="s">
        <v>66</v>
      </c>
      <c r="C4" s="25"/>
      <c r="D4" s="29"/>
      <c r="E4" s="29"/>
      <c r="F4" s="29"/>
      <c r="G4" s="29"/>
      <c r="H4" s="29"/>
      <c r="I4" s="29"/>
      <c r="J4" s="29"/>
      <c r="K4" s="29"/>
      <c r="L4" s="24"/>
      <c r="M4" s="43"/>
      <c r="N4" s="43"/>
      <c r="O4" s="43"/>
      <c r="P4" s="43"/>
      <c r="Q4" s="43"/>
      <c r="R4" s="43"/>
      <c r="S4" s="43"/>
      <c r="T4" s="43"/>
      <c r="U4" s="43"/>
      <c r="V4" s="43"/>
      <c r="W4" s="43"/>
      <c r="X4" s="43"/>
      <c r="Y4" s="43"/>
      <c r="Z4" s="43"/>
    </row>
    <row r="5" spans="1:26" customFormat="1" ht="15.5" x14ac:dyDescent="0.35">
      <c r="A5" s="57" t="s">
        <v>11</v>
      </c>
      <c r="B5" s="61"/>
      <c r="C5" s="25"/>
      <c r="D5" s="15"/>
      <c r="E5" s="15"/>
      <c r="F5" s="15"/>
      <c r="G5" s="15"/>
      <c r="H5" s="15"/>
      <c r="I5" s="15"/>
      <c r="J5" s="15"/>
      <c r="K5" s="15"/>
      <c r="L5" s="24"/>
      <c r="M5" s="43"/>
      <c r="N5" s="43"/>
      <c r="O5" s="43"/>
      <c r="P5" s="43"/>
      <c r="Q5" s="43"/>
      <c r="R5" s="43"/>
      <c r="S5" s="43"/>
      <c r="T5" s="43"/>
      <c r="U5" s="43"/>
      <c r="V5" s="43"/>
      <c r="W5" s="43"/>
      <c r="X5" s="43"/>
      <c r="Y5" s="43"/>
      <c r="Z5" s="43"/>
    </row>
    <row r="6" spans="1:26" customFormat="1" ht="15.5" x14ac:dyDescent="0.35">
      <c r="A6" s="47"/>
      <c r="B6" s="48"/>
      <c r="C6" s="25"/>
      <c r="D6" s="15"/>
      <c r="E6" s="15"/>
      <c r="F6" s="15"/>
      <c r="G6" s="15"/>
      <c r="H6" s="15"/>
      <c r="I6" s="15"/>
      <c r="J6" s="15"/>
      <c r="K6" s="15"/>
      <c r="L6" s="24"/>
      <c r="M6" s="43"/>
      <c r="N6" s="43"/>
      <c r="O6" s="43"/>
      <c r="P6" s="43"/>
      <c r="Q6" s="43"/>
      <c r="R6" s="43"/>
      <c r="S6" s="43"/>
      <c r="T6" s="43"/>
      <c r="U6" s="43"/>
      <c r="V6" s="43"/>
      <c r="W6" s="43"/>
      <c r="X6" s="43"/>
      <c r="Y6" s="43"/>
      <c r="Z6" s="43"/>
    </row>
    <row r="7" spans="1:26" s="43" customFormat="1" ht="15.5" x14ac:dyDescent="0.35">
      <c r="A7" s="16" t="s">
        <v>3</v>
      </c>
      <c r="B7" s="17"/>
      <c r="C7" s="17"/>
      <c r="D7" s="15"/>
      <c r="E7" s="15"/>
      <c r="F7" s="15"/>
      <c r="G7" s="15"/>
      <c r="H7" s="15"/>
      <c r="I7" s="15"/>
      <c r="J7" s="15"/>
      <c r="K7" s="15"/>
      <c r="L7" s="24"/>
    </row>
    <row r="8" spans="1:26" s="43" customFormat="1" ht="15.5" x14ac:dyDescent="0.35">
      <c r="A8" s="26" t="s">
        <v>12</v>
      </c>
      <c r="B8" s="6"/>
      <c r="C8" s="6"/>
      <c r="D8" s="15"/>
      <c r="E8" s="15"/>
      <c r="F8" s="15"/>
      <c r="G8" s="15"/>
      <c r="H8" s="15"/>
      <c r="I8" s="15"/>
      <c r="J8" s="15"/>
      <c r="K8" s="15"/>
      <c r="L8" s="24"/>
    </row>
    <row r="9" spans="1:26" s="43" customFormat="1" ht="15.5" x14ac:dyDescent="0.35">
      <c r="A9" s="50" t="s">
        <v>26</v>
      </c>
      <c r="B9" s="18"/>
      <c r="C9" s="19"/>
      <c r="D9" s="15"/>
      <c r="E9" s="15"/>
      <c r="F9" s="15"/>
      <c r="G9" s="15"/>
      <c r="H9" s="15"/>
      <c r="I9" s="15"/>
      <c r="J9" s="15"/>
      <c r="K9" s="15"/>
      <c r="L9" s="24"/>
    </row>
    <row r="10" spans="1:26" s="43" customFormat="1" ht="15.5" x14ac:dyDescent="0.35">
      <c r="A10" s="23" t="s">
        <v>24</v>
      </c>
      <c r="B10" s="6"/>
      <c r="C10" s="6"/>
      <c r="D10" s="15"/>
      <c r="E10" s="15"/>
      <c r="F10" s="15"/>
      <c r="G10" s="15"/>
      <c r="H10" s="15"/>
      <c r="I10" s="15"/>
      <c r="J10" s="15"/>
      <c r="K10" s="15"/>
      <c r="L10" s="24"/>
    </row>
    <row r="11" spans="1:26" s="43" customFormat="1" ht="15.5" x14ac:dyDescent="0.35">
      <c r="A11" s="23" t="s">
        <v>34</v>
      </c>
      <c r="B11" s="6"/>
      <c r="C11" s="6"/>
      <c r="D11" s="15"/>
      <c r="E11" s="15"/>
      <c r="F11" s="15"/>
      <c r="G11" s="15"/>
      <c r="H11" s="15"/>
      <c r="I11" s="15"/>
      <c r="J11" s="15"/>
      <c r="K11" s="15"/>
      <c r="L11" s="24"/>
    </row>
    <row r="12" spans="1:26" s="43" customFormat="1" ht="15.5" x14ac:dyDescent="0.35">
      <c r="A12" s="23"/>
      <c r="B12" s="6"/>
      <c r="C12" s="6"/>
      <c r="D12" s="15"/>
      <c r="E12" s="15"/>
      <c r="F12" s="15"/>
      <c r="G12" s="15"/>
      <c r="H12" s="15"/>
      <c r="I12" s="15"/>
      <c r="J12" s="15"/>
      <c r="K12" s="15"/>
      <c r="L12" s="24"/>
    </row>
    <row r="13" spans="1:26" s="43" customFormat="1" ht="15.5" x14ac:dyDescent="0.35">
      <c r="A13" s="23"/>
      <c r="B13" s="6"/>
      <c r="C13" s="6"/>
      <c r="D13" s="15"/>
      <c r="E13" s="15"/>
      <c r="F13" s="15"/>
      <c r="G13" s="15"/>
      <c r="H13" s="15"/>
      <c r="I13" s="15"/>
      <c r="J13" s="15"/>
      <c r="K13" s="15"/>
      <c r="L13" s="24"/>
    </row>
    <row r="14" spans="1:26" s="43" customFormat="1" ht="15.5" x14ac:dyDescent="0.35">
      <c r="A14" s="20"/>
      <c r="B14" s="14"/>
      <c r="C14" s="25"/>
      <c r="D14" s="15"/>
      <c r="E14" s="15"/>
      <c r="F14" s="15"/>
      <c r="G14" s="15"/>
      <c r="H14" s="15"/>
      <c r="I14" s="15"/>
      <c r="J14" s="15"/>
      <c r="K14" s="15"/>
      <c r="L14" s="24"/>
    </row>
    <row r="15" spans="1:26" customFormat="1" ht="15.5" x14ac:dyDescent="0.35">
      <c r="A15" s="8"/>
      <c r="B15" s="9"/>
      <c r="C15" s="38"/>
      <c r="D15" s="123" t="s">
        <v>28</v>
      </c>
      <c r="E15" s="123"/>
      <c r="F15" s="123"/>
      <c r="G15" s="123" t="s">
        <v>29</v>
      </c>
      <c r="H15" s="123"/>
      <c r="I15" s="123"/>
      <c r="J15" s="123" t="s">
        <v>30</v>
      </c>
      <c r="K15" s="123"/>
      <c r="L15" s="123"/>
      <c r="M15" s="123" t="s">
        <v>54</v>
      </c>
      <c r="N15" s="123"/>
      <c r="O15" s="123"/>
      <c r="P15" s="123" t="s">
        <v>52</v>
      </c>
      <c r="Q15" s="123"/>
      <c r="R15" s="123"/>
      <c r="S15" s="35" t="s">
        <v>5</v>
      </c>
      <c r="T15" s="43"/>
    </row>
    <row r="16" spans="1:26" ht="31" x14ac:dyDescent="0.35">
      <c r="A16" s="66" t="s">
        <v>0</v>
      </c>
      <c r="B16" s="67" t="s">
        <v>33</v>
      </c>
      <c r="C16" s="38" t="s">
        <v>1</v>
      </c>
      <c r="D16" s="38" t="s">
        <v>4</v>
      </c>
      <c r="E16" s="12" t="s">
        <v>8</v>
      </c>
      <c r="F16" s="12" t="s">
        <v>20</v>
      </c>
      <c r="G16" s="38" t="s">
        <v>4</v>
      </c>
      <c r="H16" s="12" t="s">
        <v>8</v>
      </c>
      <c r="I16" s="12" t="s">
        <v>18</v>
      </c>
      <c r="J16" s="38" t="s">
        <v>4</v>
      </c>
      <c r="K16" s="12" t="s">
        <v>8</v>
      </c>
      <c r="L16" s="12" t="s">
        <v>19</v>
      </c>
      <c r="M16" s="38" t="s">
        <v>4</v>
      </c>
      <c r="N16" s="12" t="s">
        <v>8</v>
      </c>
      <c r="O16" s="12" t="s">
        <v>55</v>
      </c>
      <c r="P16" s="38" t="s">
        <v>4</v>
      </c>
      <c r="Q16" s="12" t="s">
        <v>8</v>
      </c>
      <c r="R16" s="12" t="s">
        <v>53</v>
      </c>
      <c r="S16" s="36" t="s">
        <v>9</v>
      </c>
      <c r="T16" s="37" t="s">
        <v>22</v>
      </c>
      <c r="U16" s="37" t="s">
        <v>23</v>
      </c>
    </row>
    <row r="17" spans="1:21" ht="15.5" x14ac:dyDescent="0.35">
      <c r="A17" s="72">
        <v>1</v>
      </c>
      <c r="B17" s="73" t="s">
        <v>32</v>
      </c>
      <c r="C17" s="32"/>
      <c r="D17" s="71"/>
      <c r="E17" s="30"/>
      <c r="F17" s="31"/>
      <c r="G17" s="71"/>
      <c r="H17" s="30"/>
      <c r="I17" s="31"/>
      <c r="J17" s="71"/>
      <c r="K17" s="30"/>
      <c r="L17" s="31"/>
      <c r="M17" s="71"/>
      <c r="N17" s="30"/>
      <c r="O17" s="31"/>
      <c r="P17" s="71"/>
      <c r="Q17" s="30"/>
      <c r="R17" s="31"/>
      <c r="S17" s="31"/>
      <c r="T17" s="51"/>
      <c r="U17" s="51"/>
    </row>
    <row r="18" spans="1:21" ht="31" x14ac:dyDescent="0.35">
      <c r="A18" s="81"/>
      <c r="B18" s="29" t="s">
        <v>50</v>
      </c>
      <c r="C18" s="115" t="s">
        <v>43</v>
      </c>
      <c r="D18" s="115">
        <v>12</v>
      </c>
      <c r="E18" s="118">
        <v>0</v>
      </c>
      <c r="F18" s="110">
        <f>D18*E18</f>
        <v>0</v>
      </c>
      <c r="G18" s="115">
        <v>12</v>
      </c>
      <c r="H18" s="118">
        <v>0</v>
      </c>
      <c r="I18" s="110">
        <f>G18*H18</f>
        <v>0</v>
      </c>
      <c r="J18" s="115">
        <v>12</v>
      </c>
      <c r="K18" s="118">
        <v>0</v>
      </c>
      <c r="L18" s="110">
        <f>J18*K18</f>
        <v>0</v>
      </c>
      <c r="M18" s="115">
        <v>12</v>
      </c>
      <c r="N18" s="118">
        <v>0</v>
      </c>
      <c r="O18" s="110">
        <f>M18*N18</f>
        <v>0</v>
      </c>
      <c r="P18" s="115">
        <v>12</v>
      </c>
      <c r="Q18" s="118">
        <v>0</v>
      </c>
      <c r="R18" s="110">
        <f>P18*Q18</f>
        <v>0</v>
      </c>
      <c r="S18" s="110">
        <f>F18+I18+L18+O18+R18</f>
        <v>0</v>
      </c>
      <c r="T18" s="51"/>
      <c r="U18" s="51"/>
    </row>
    <row r="19" spans="1:21" ht="15.5" x14ac:dyDescent="0.35">
      <c r="A19" s="82" t="s">
        <v>31</v>
      </c>
      <c r="B19" s="83" t="s">
        <v>35</v>
      </c>
      <c r="C19" s="121"/>
      <c r="D19" s="116"/>
      <c r="E19" s="119"/>
      <c r="F19" s="111"/>
      <c r="G19" s="116"/>
      <c r="H19" s="119"/>
      <c r="I19" s="111"/>
      <c r="J19" s="116"/>
      <c r="K19" s="119"/>
      <c r="L19" s="111"/>
      <c r="M19" s="116"/>
      <c r="N19" s="119"/>
      <c r="O19" s="111"/>
      <c r="P19" s="116"/>
      <c r="Q19" s="119"/>
      <c r="R19" s="111"/>
      <c r="S19" s="113"/>
      <c r="T19" s="52"/>
      <c r="U19" s="51"/>
    </row>
    <row r="20" spans="1:21" ht="15.5" x14ac:dyDescent="0.35">
      <c r="A20" s="82">
        <v>1.2</v>
      </c>
      <c r="B20" s="84" t="s">
        <v>36</v>
      </c>
      <c r="C20" s="121"/>
      <c r="D20" s="116"/>
      <c r="E20" s="119"/>
      <c r="F20" s="111"/>
      <c r="G20" s="116"/>
      <c r="H20" s="119"/>
      <c r="I20" s="111"/>
      <c r="J20" s="116"/>
      <c r="K20" s="119"/>
      <c r="L20" s="111"/>
      <c r="M20" s="116"/>
      <c r="N20" s="119"/>
      <c r="O20" s="111"/>
      <c r="P20" s="116"/>
      <c r="Q20" s="119"/>
      <c r="R20" s="111"/>
      <c r="S20" s="113"/>
      <c r="T20" s="52"/>
      <c r="U20" s="51"/>
    </row>
    <row r="21" spans="1:21" ht="15.5" x14ac:dyDescent="0.35">
      <c r="A21" s="82">
        <v>1.3</v>
      </c>
      <c r="B21" s="83" t="s">
        <v>37</v>
      </c>
      <c r="C21" s="121"/>
      <c r="D21" s="116"/>
      <c r="E21" s="119"/>
      <c r="F21" s="111"/>
      <c r="G21" s="116"/>
      <c r="H21" s="119"/>
      <c r="I21" s="111"/>
      <c r="J21" s="116"/>
      <c r="K21" s="119"/>
      <c r="L21" s="111"/>
      <c r="M21" s="116"/>
      <c r="N21" s="119"/>
      <c r="O21" s="111"/>
      <c r="P21" s="116"/>
      <c r="Q21" s="119"/>
      <c r="R21" s="111"/>
      <c r="S21" s="113"/>
      <c r="T21" s="52"/>
      <c r="U21" s="51"/>
    </row>
    <row r="22" spans="1:21" ht="15.5" x14ac:dyDescent="0.35">
      <c r="A22" s="82">
        <v>1.4</v>
      </c>
      <c r="B22" s="83" t="s">
        <v>38</v>
      </c>
      <c r="C22" s="121"/>
      <c r="D22" s="116"/>
      <c r="E22" s="119"/>
      <c r="F22" s="111"/>
      <c r="G22" s="116"/>
      <c r="H22" s="119"/>
      <c r="I22" s="111"/>
      <c r="J22" s="116"/>
      <c r="K22" s="119"/>
      <c r="L22" s="111"/>
      <c r="M22" s="116"/>
      <c r="N22" s="119"/>
      <c r="O22" s="111"/>
      <c r="P22" s="116"/>
      <c r="Q22" s="119"/>
      <c r="R22" s="111"/>
      <c r="S22" s="113"/>
      <c r="T22" s="52"/>
      <c r="U22" s="51"/>
    </row>
    <row r="23" spans="1:21" ht="15.5" x14ac:dyDescent="0.35">
      <c r="A23" s="82">
        <v>1.5</v>
      </c>
      <c r="B23" s="83" t="s">
        <v>39</v>
      </c>
      <c r="C23" s="121"/>
      <c r="D23" s="116"/>
      <c r="E23" s="119"/>
      <c r="F23" s="111"/>
      <c r="G23" s="116"/>
      <c r="H23" s="119"/>
      <c r="I23" s="111"/>
      <c r="J23" s="116"/>
      <c r="K23" s="119"/>
      <c r="L23" s="111"/>
      <c r="M23" s="116"/>
      <c r="N23" s="119"/>
      <c r="O23" s="111"/>
      <c r="P23" s="116"/>
      <c r="Q23" s="119"/>
      <c r="R23" s="111"/>
      <c r="S23" s="113"/>
      <c r="T23" s="52"/>
      <c r="U23" s="51"/>
    </row>
    <row r="24" spans="1:21" ht="15.5" x14ac:dyDescent="0.35">
      <c r="A24" s="82">
        <v>1.6</v>
      </c>
      <c r="B24" s="84" t="s">
        <v>40</v>
      </c>
      <c r="C24" s="122"/>
      <c r="D24" s="117"/>
      <c r="E24" s="120"/>
      <c r="F24" s="112"/>
      <c r="G24" s="117"/>
      <c r="H24" s="120"/>
      <c r="I24" s="112"/>
      <c r="J24" s="117"/>
      <c r="K24" s="120"/>
      <c r="L24" s="112"/>
      <c r="M24" s="117"/>
      <c r="N24" s="120"/>
      <c r="O24" s="112"/>
      <c r="P24" s="117"/>
      <c r="Q24" s="120"/>
      <c r="R24" s="112"/>
      <c r="S24" s="114"/>
      <c r="T24" s="52"/>
      <c r="U24" s="51"/>
    </row>
    <row r="25" spans="1:21" ht="15.5" x14ac:dyDescent="0.35">
      <c r="A25" s="22">
        <v>1.7</v>
      </c>
      <c r="B25" s="70" t="s">
        <v>51</v>
      </c>
      <c r="C25" s="13" t="s">
        <v>41</v>
      </c>
      <c r="D25" s="90">
        <v>65</v>
      </c>
      <c r="E25" s="49">
        <v>0</v>
      </c>
      <c r="F25" s="85">
        <f>D25*E25</f>
        <v>0</v>
      </c>
      <c r="G25" s="88">
        <v>0</v>
      </c>
      <c r="H25" s="49">
        <v>0</v>
      </c>
      <c r="I25" s="85">
        <f>G25*H25</f>
        <v>0</v>
      </c>
      <c r="J25" s="88">
        <v>0</v>
      </c>
      <c r="K25" s="49">
        <v>0</v>
      </c>
      <c r="L25" s="85">
        <f>J25*K25</f>
        <v>0</v>
      </c>
      <c r="M25" s="88">
        <v>0</v>
      </c>
      <c r="N25" s="49">
        <v>0</v>
      </c>
      <c r="O25" s="85">
        <f>M25*N25</f>
        <v>0</v>
      </c>
      <c r="P25" s="88">
        <v>0</v>
      </c>
      <c r="Q25" s="49">
        <v>0</v>
      </c>
      <c r="R25" s="85">
        <f>P25*Q25</f>
        <v>0</v>
      </c>
      <c r="S25" s="27">
        <f>F25+I25+L25+O25+R25</f>
        <v>0</v>
      </c>
      <c r="T25" s="52"/>
      <c r="U25" s="51"/>
    </row>
    <row r="26" spans="1:21" ht="15.5" x14ac:dyDescent="0.35">
      <c r="A26" s="74">
        <v>2</v>
      </c>
      <c r="B26" s="86" t="s">
        <v>44</v>
      </c>
      <c r="C26" s="75"/>
      <c r="D26" s="76"/>
      <c r="E26" s="77"/>
      <c r="F26" s="78"/>
      <c r="G26" s="76"/>
      <c r="H26" s="77"/>
      <c r="I26" s="79"/>
      <c r="J26" s="76"/>
      <c r="K26" s="77"/>
      <c r="L26" s="79"/>
      <c r="M26" s="80"/>
      <c r="N26" s="80"/>
      <c r="O26" s="80"/>
      <c r="P26" s="80"/>
      <c r="Q26" s="80"/>
      <c r="R26" s="80"/>
      <c r="S26" s="80"/>
      <c r="T26" s="52"/>
      <c r="U26" s="51"/>
    </row>
    <row r="27" spans="1:21" ht="31" x14ac:dyDescent="0.35">
      <c r="A27" s="81"/>
      <c r="B27" s="29" t="s">
        <v>50</v>
      </c>
      <c r="C27" s="115" t="s">
        <v>43</v>
      </c>
      <c r="D27" s="115">
        <v>12</v>
      </c>
      <c r="E27" s="118">
        <v>0</v>
      </c>
      <c r="F27" s="110">
        <f>D27*E27</f>
        <v>0</v>
      </c>
      <c r="G27" s="115">
        <v>12</v>
      </c>
      <c r="H27" s="118">
        <v>0</v>
      </c>
      <c r="I27" s="110">
        <f>G27*H27</f>
        <v>0</v>
      </c>
      <c r="J27" s="115">
        <v>12</v>
      </c>
      <c r="K27" s="118">
        <v>0</v>
      </c>
      <c r="L27" s="110">
        <f>J27*K27</f>
        <v>0</v>
      </c>
      <c r="M27" s="115">
        <v>12</v>
      </c>
      <c r="N27" s="118">
        <v>0</v>
      </c>
      <c r="O27" s="110">
        <f>M27*N27</f>
        <v>0</v>
      </c>
      <c r="P27" s="115">
        <v>12</v>
      </c>
      <c r="Q27" s="118">
        <v>0</v>
      </c>
      <c r="R27" s="110">
        <f>P27*Q27</f>
        <v>0</v>
      </c>
      <c r="S27" s="110">
        <f>F27+I27+L27+O27+R27</f>
        <v>0</v>
      </c>
      <c r="T27" s="51"/>
      <c r="U27" s="51"/>
    </row>
    <row r="28" spans="1:21" ht="15.5" x14ac:dyDescent="0.35">
      <c r="A28" s="22">
        <v>2.1</v>
      </c>
      <c r="B28" s="68" t="s">
        <v>45</v>
      </c>
      <c r="C28" s="121"/>
      <c r="D28" s="116"/>
      <c r="E28" s="119"/>
      <c r="F28" s="111"/>
      <c r="G28" s="116"/>
      <c r="H28" s="119"/>
      <c r="I28" s="111"/>
      <c r="J28" s="116"/>
      <c r="K28" s="119"/>
      <c r="L28" s="111"/>
      <c r="M28" s="116"/>
      <c r="N28" s="119"/>
      <c r="O28" s="111"/>
      <c r="P28" s="116"/>
      <c r="Q28" s="119"/>
      <c r="R28" s="111"/>
      <c r="S28" s="113"/>
      <c r="T28" s="52"/>
      <c r="U28" s="51"/>
    </row>
    <row r="29" spans="1:21" ht="15.5" x14ac:dyDescent="0.35">
      <c r="A29" s="22">
        <v>2.2000000000000002</v>
      </c>
      <c r="B29" s="68" t="s">
        <v>46</v>
      </c>
      <c r="C29" s="121"/>
      <c r="D29" s="116"/>
      <c r="E29" s="119"/>
      <c r="F29" s="111"/>
      <c r="G29" s="116"/>
      <c r="H29" s="119"/>
      <c r="I29" s="111"/>
      <c r="J29" s="116"/>
      <c r="K29" s="119"/>
      <c r="L29" s="111"/>
      <c r="M29" s="116"/>
      <c r="N29" s="119"/>
      <c r="O29" s="111"/>
      <c r="P29" s="116"/>
      <c r="Q29" s="119"/>
      <c r="R29" s="111"/>
      <c r="S29" s="113"/>
      <c r="T29" s="52"/>
      <c r="U29" s="51"/>
    </row>
    <row r="30" spans="1:21" ht="15.5" x14ac:dyDescent="0.35">
      <c r="A30" s="22">
        <v>2.2999999999999998</v>
      </c>
      <c r="B30" s="68" t="s">
        <v>47</v>
      </c>
      <c r="C30" s="121"/>
      <c r="D30" s="116"/>
      <c r="E30" s="119"/>
      <c r="F30" s="111"/>
      <c r="G30" s="116"/>
      <c r="H30" s="119"/>
      <c r="I30" s="111"/>
      <c r="J30" s="116"/>
      <c r="K30" s="119"/>
      <c r="L30" s="111"/>
      <c r="M30" s="116"/>
      <c r="N30" s="119"/>
      <c r="O30" s="111"/>
      <c r="P30" s="116"/>
      <c r="Q30" s="119"/>
      <c r="R30" s="111"/>
      <c r="S30" s="113"/>
      <c r="T30" s="52"/>
      <c r="U30" s="51"/>
    </row>
    <row r="31" spans="1:21" ht="15.5" x14ac:dyDescent="0.35">
      <c r="A31" s="22">
        <v>2.4</v>
      </c>
      <c r="B31" s="68" t="s">
        <v>48</v>
      </c>
      <c r="C31" s="121"/>
      <c r="D31" s="116"/>
      <c r="E31" s="119"/>
      <c r="F31" s="111"/>
      <c r="G31" s="116"/>
      <c r="H31" s="119"/>
      <c r="I31" s="111"/>
      <c r="J31" s="116"/>
      <c r="K31" s="119"/>
      <c r="L31" s="111"/>
      <c r="M31" s="116"/>
      <c r="N31" s="119"/>
      <c r="O31" s="111"/>
      <c r="P31" s="116"/>
      <c r="Q31" s="119"/>
      <c r="R31" s="111"/>
      <c r="S31" s="113"/>
      <c r="T31" s="52"/>
      <c r="U31" s="51"/>
    </row>
    <row r="32" spans="1:21" ht="15.5" x14ac:dyDescent="0.35">
      <c r="A32" s="22">
        <v>2.5</v>
      </c>
      <c r="B32" s="68" t="s">
        <v>49</v>
      </c>
      <c r="C32" s="121"/>
      <c r="D32" s="116"/>
      <c r="E32" s="119"/>
      <c r="F32" s="111"/>
      <c r="G32" s="116"/>
      <c r="H32" s="119"/>
      <c r="I32" s="111"/>
      <c r="J32" s="116"/>
      <c r="K32" s="119"/>
      <c r="L32" s="111"/>
      <c r="M32" s="116"/>
      <c r="N32" s="119"/>
      <c r="O32" s="111"/>
      <c r="P32" s="116"/>
      <c r="Q32" s="119"/>
      <c r="R32" s="111"/>
      <c r="S32" s="113"/>
      <c r="T32" s="52"/>
      <c r="U32" s="51"/>
    </row>
    <row r="33" spans="1:21" ht="15.5" x14ac:dyDescent="0.35">
      <c r="A33" s="22">
        <v>2.6</v>
      </c>
      <c r="B33" s="69" t="s">
        <v>40</v>
      </c>
      <c r="C33" s="122"/>
      <c r="D33" s="117"/>
      <c r="E33" s="120"/>
      <c r="F33" s="112"/>
      <c r="G33" s="117"/>
      <c r="H33" s="120"/>
      <c r="I33" s="112"/>
      <c r="J33" s="117"/>
      <c r="K33" s="120"/>
      <c r="L33" s="112"/>
      <c r="M33" s="117"/>
      <c r="N33" s="120"/>
      <c r="O33" s="112"/>
      <c r="P33" s="117"/>
      <c r="Q33" s="120"/>
      <c r="R33" s="112"/>
      <c r="S33" s="114"/>
      <c r="T33" s="52"/>
      <c r="U33" s="51"/>
    </row>
    <row r="34" spans="1:21" ht="15.5" x14ac:dyDescent="0.35">
      <c r="A34" s="22">
        <v>2.7</v>
      </c>
      <c r="B34" s="70" t="s">
        <v>42</v>
      </c>
      <c r="C34" s="13" t="s">
        <v>41</v>
      </c>
      <c r="D34" s="88">
        <v>65</v>
      </c>
      <c r="E34" s="49">
        <v>0</v>
      </c>
      <c r="F34" s="85">
        <f>E34*D34</f>
        <v>0</v>
      </c>
      <c r="G34" s="88">
        <v>0</v>
      </c>
      <c r="H34" s="49">
        <v>0</v>
      </c>
      <c r="I34" s="85">
        <f>G34*H34</f>
        <v>0</v>
      </c>
      <c r="J34" s="88">
        <v>0</v>
      </c>
      <c r="K34" s="49">
        <v>0</v>
      </c>
      <c r="L34" s="85">
        <f>J34*K34</f>
        <v>0</v>
      </c>
      <c r="M34" s="88">
        <v>0</v>
      </c>
      <c r="N34" s="49">
        <v>0</v>
      </c>
      <c r="O34" s="85">
        <f>M34*N34</f>
        <v>0</v>
      </c>
      <c r="P34" s="87">
        <v>0</v>
      </c>
      <c r="Q34" s="49">
        <v>0</v>
      </c>
      <c r="R34" s="85">
        <f>P34*Q34</f>
        <v>0</v>
      </c>
      <c r="S34" s="27">
        <f>F34+I34+L34+O34+R34</f>
        <v>0</v>
      </c>
      <c r="T34" s="52"/>
      <c r="U34" s="51"/>
    </row>
    <row r="35" spans="1:21" ht="15.5" x14ac:dyDescent="0.35">
      <c r="A35" s="74">
        <v>3</v>
      </c>
      <c r="B35" s="86" t="s">
        <v>56</v>
      </c>
      <c r="C35" s="75"/>
      <c r="D35" s="76"/>
      <c r="E35" s="77"/>
      <c r="F35" s="78"/>
      <c r="G35" s="76"/>
      <c r="H35" s="77"/>
      <c r="I35" s="79"/>
      <c r="J35" s="76"/>
      <c r="K35" s="77"/>
      <c r="L35" s="79"/>
      <c r="M35" s="80"/>
      <c r="N35" s="80"/>
      <c r="O35" s="80"/>
      <c r="P35" s="80"/>
      <c r="Q35" s="80"/>
      <c r="R35" s="80"/>
      <c r="S35" s="80"/>
      <c r="T35" s="52"/>
      <c r="U35" s="51"/>
    </row>
    <row r="36" spans="1:21" ht="31" x14ac:dyDescent="0.35">
      <c r="A36" s="81"/>
      <c r="B36" s="29" t="s">
        <v>50</v>
      </c>
      <c r="C36" s="109" t="s">
        <v>43</v>
      </c>
      <c r="D36" s="106">
        <v>12</v>
      </c>
      <c r="E36" s="108">
        <v>0</v>
      </c>
      <c r="F36" s="103">
        <f>D36*E36</f>
        <v>0</v>
      </c>
      <c r="G36" s="106">
        <v>12</v>
      </c>
      <c r="H36" s="108">
        <v>0</v>
      </c>
      <c r="I36" s="103">
        <f>G36*H36</f>
        <v>0</v>
      </c>
      <c r="J36" s="106">
        <v>12</v>
      </c>
      <c r="K36" s="108">
        <v>0</v>
      </c>
      <c r="L36" s="103">
        <f>J36*K36</f>
        <v>0</v>
      </c>
      <c r="M36" s="106">
        <v>12</v>
      </c>
      <c r="N36" s="108">
        <v>0</v>
      </c>
      <c r="O36" s="103">
        <f>M36*N36</f>
        <v>0</v>
      </c>
      <c r="P36" s="106">
        <v>12</v>
      </c>
      <c r="Q36" s="108">
        <v>0</v>
      </c>
      <c r="R36" s="103">
        <f>P36*Q36</f>
        <v>0</v>
      </c>
      <c r="S36" s="105">
        <f>F36+I36+L36+O36+R36</f>
        <v>0</v>
      </c>
      <c r="T36" s="51"/>
      <c r="U36" s="51"/>
    </row>
    <row r="37" spans="1:21" ht="15.5" x14ac:dyDescent="0.35">
      <c r="A37" s="22">
        <v>3.1</v>
      </c>
      <c r="B37" s="68" t="s">
        <v>45</v>
      </c>
      <c r="C37" s="107"/>
      <c r="D37" s="107"/>
      <c r="E37" s="104"/>
      <c r="F37" s="104"/>
      <c r="G37" s="107"/>
      <c r="H37" s="104"/>
      <c r="I37" s="104"/>
      <c r="J37" s="107"/>
      <c r="K37" s="104"/>
      <c r="L37" s="104"/>
      <c r="M37" s="107"/>
      <c r="N37" s="104"/>
      <c r="O37" s="104"/>
      <c r="P37" s="107"/>
      <c r="Q37" s="104"/>
      <c r="R37" s="104"/>
      <c r="S37" s="104"/>
      <c r="T37" s="52"/>
      <c r="U37" s="51"/>
    </row>
    <row r="38" spans="1:21" ht="15.5" x14ac:dyDescent="0.35">
      <c r="A38" s="22">
        <v>3.2</v>
      </c>
      <c r="B38" s="70" t="s">
        <v>42</v>
      </c>
      <c r="C38" s="13" t="s">
        <v>41</v>
      </c>
      <c r="D38" s="88">
        <v>30</v>
      </c>
      <c r="E38" s="49">
        <v>0</v>
      </c>
      <c r="F38" s="85">
        <f>D38*E38</f>
        <v>0</v>
      </c>
      <c r="G38" s="88">
        <v>0</v>
      </c>
      <c r="H38" s="49">
        <v>0</v>
      </c>
      <c r="I38" s="85">
        <f>G38*H38</f>
        <v>0</v>
      </c>
      <c r="J38" s="88">
        <v>0</v>
      </c>
      <c r="K38" s="49">
        <v>0</v>
      </c>
      <c r="L38" s="85">
        <f>J38*K38</f>
        <v>0</v>
      </c>
      <c r="M38" s="88">
        <v>0</v>
      </c>
      <c r="N38" s="49">
        <v>0</v>
      </c>
      <c r="O38" s="85">
        <f>M38*N38</f>
        <v>0</v>
      </c>
      <c r="P38" s="88">
        <v>0</v>
      </c>
      <c r="Q38" s="49">
        <v>0</v>
      </c>
      <c r="R38" s="85">
        <f>P38*Q38</f>
        <v>0</v>
      </c>
      <c r="S38" s="27">
        <f>F38+I38+L38+O38+R38</f>
        <v>0</v>
      </c>
      <c r="T38" s="52"/>
      <c r="U38" s="51"/>
    </row>
    <row r="39" spans="1:21" ht="15.5" x14ac:dyDescent="0.35">
      <c r="A39" s="74">
        <v>4</v>
      </c>
      <c r="B39" s="86" t="s">
        <v>57</v>
      </c>
      <c r="C39" s="75"/>
      <c r="D39" s="76"/>
      <c r="E39" s="77"/>
      <c r="F39" s="78"/>
      <c r="G39" s="76"/>
      <c r="H39" s="77"/>
      <c r="I39" s="79"/>
      <c r="J39" s="76"/>
      <c r="K39" s="77"/>
      <c r="L39" s="79"/>
      <c r="M39" s="80"/>
      <c r="N39" s="80"/>
      <c r="O39" s="80"/>
      <c r="P39" s="80"/>
      <c r="Q39" s="80"/>
      <c r="R39" s="80"/>
      <c r="S39" s="80"/>
      <c r="T39" s="52"/>
      <c r="U39" s="51"/>
    </row>
    <row r="40" spans="1:21" ht="31" x14ac:dyDescent="0.35">
      <c r="A40" s="81"/>
      <c r="B40" s="29" t="s">
        <v>50</v>
      </c>
      <c r="C40" s="109" t="s">
        <v>43</v>
      </c>
      <c r="D40" s="106">
        <v>12</v>
      </c>
      <c r="E40" s="108">
        <v>0</v>
      </c>
      <c r="F40" s="103">
        <f>D40*E40</f>
        <v>0</v>
      </c>
      <c r="G40" s="106">
        <v>12</v>
      </c>
      <c r="H40" s="108">
        <v>0</v>
      </c>
      <c r="I40" s="103">
        <f>G40*H40</f>
        <v>0</v>
      </c>
      <c r="J40" s="106">
        <v>12</v>
      </c>
      <c r="K40" s="108">
        <v>0</v>
      </c>
      <c r="L40" s="103">
        <f>J40*K40</f>
        <v>0</v>
      </c>
      <c r="M40" s="106">
        <v>12</v>
      </c>
      <c r="N40" s="108">
        <v>0</v>
      </c>
      <c r="O40" s="103">
        <f>M40*N40</f>
        <v>0</v>
      </c>
      <c r="P40" s="106">
        <v>12</v>
      </c>
      <c r="Q40" s="108">
        <v>0</v>
      </c>
      <c r="R40" s="103">
        <f>P40*Q40</f>
        <v>0</v>
      </c>
      <c r="S40" s="105">
        <f>F40+I40+L40+O40+R40</f>
        <v>0</v>
      </c>
      <c r="T40" s="51"/>
      <c r="U40" s="51"/>
    </row>
    <row r="41" spans="1:21" ht="15.5" x14ac:dyDescent="0.35">
      <c r="A41" s="22">
        <v>4.0999999999999996</v>
      </c>
      <c r="B41" s="68" t="s">
        <v>45</v>
      </c>
      <c r="C41" s="107"/>
      <c r="D41" s="107"/>
      <c r="E41" s="104"/>
      <c r="F41" s="104"/>
      <c r="G41" s="107"/>
      <c r="H41" s="104"/>
      <c r="I41" s="104"/>
      <c r="J41" s="107"/>
      <c r="K41" s="104"/>
      <c r="L41" s="104"/>
      <c r="M41" s="107"/>
      <c r="N41" s="104"/>
      <c r="O41" s="104"/>
      <c r="P41" s="107"/>
      <c r="Q41" s="104"/>
      <c r="R41" s="104"/>
      <c r="S41" s="104"/>
      <c r="T41" s="52"/>
      <c r="U41" s="51"/>
    </row>
    <row r="42" spans="1:21" ht="15.5" x14ac:dyDescent="0.35">
      <c r="A42" s="22">
        <v>4.2</v>
      </c>
      <c r="B42" s="70" t="s">
        <v>42</v>
      </c>
      <c r="C42" s="13" t="s">
        <v>41</v>
      </c>
      <c r="D42" s="88">
        <v>30</v>
      </c>
      <c r="E42" s="49">
        <v>0</v>
      </c>
      <c r="F42" s="85">
        <f>D42*E42</f>
        <v>0</v>
      </c>
      <c r="G42" s="88">
        <v>0</v>
      </c>
      <c r="H42" s="49">
        <v>0</v>
      </c>
      <c r="I42" s="85">
        <f>G42*H42</f>
        <v>0</v>
      </c>
      <c r="J42" s="88">
        <v>0</v>
      </c>
      <c r="K42" s="49">
        <v>0</v>
      </c>
      <c r="L42" s="85">
        <f>J42*K42</f>
        <v>0</v>
      </c>
      <c r="M42" s="88">
        <v>0</v>
      </c>
      <c r="N42" s="49">
        <v>0</v>
      </c>
      <c r="O42" s="85">
        <f>M42*N42</f>
        <v>0</v>
      </c>
      <c r="P42" s="88">
        <v>0</v>
      </c>
      <c r="Q42" s="49">
        <v>0</v>
      </c>
      <c r="R42" s="85">
        <f>P42*Q42</f>
        <v>0</v>
      </c>
      <c r="S42" s="27">
        <f>F42+I42+L42+O42+R42</f>
        <v>0</v>
      </c>
      <c r="T42" s="52"/>
      <c r="U42" s="51"/>
    </row>
    <row r="43" spans="1:21" ht="15.5" x14ac:dyDescent="0.35">
      <c r="A43" s="74">
        <v>5</v>
      </c>
      <c r="B43" s="86" t="s">
        <v>58</v>
      </c>
      <c r="C43" s="75"/>
      <c r="D43" s="76"/>
      <c r="E43" s="77"/>
      <c r="F43" s="78"/>
      <c r="G43" s="76"/>
      <c r="H43" s="77"/>
      <c r="I43" s="79"/>
      <c r="J43" s="76"/>
      <c r="K43" s="77"/>
      <c r="L43" s="79"/>
      <c r="M43" s="80"/>
      <c r="N43" s="80"/>
      <c r="O43" s="80"/>
      <c r="P43" s="80"/>
      <c r="Q43" s="80"/>
      <c r="R43" s="80"/>
      <c r="S43" s="80"/>
      <c r="T43" s="52"/>
      <c r="U43" s="51"/>
    </row>
    <row r="44" spans="1:21" ht="31" x14ac:dyDescent="0.35">
      <c r="A44" s="81"/>
      <c r="B44" s="29" t="s">
        <v>50</v>
      </c>
      <c r="C44" s="109" t="s">
        <v>43</v>
      </c>
      <c r="D44" s="106">
        <v>12</v>
      </c>
      <c r="E44" s="108">
        <v>0</v>
      </c>
      <c r="F44" s="103">
        <f>D44*E44</f>
        <v>0</v>
      </c>
      <c r="G44" s="106">
        <v>12</v>
      </c>
      <c r="H44" s="108">
        <v>0</v>
      </c>
      <c r="I44" s="103">
        <f>G44*H44</f>
        <v>0</v>
      </c>
      <c r="J44" s="106">
        <v>12</v>
      </c>
      <c r="K44" s="108">
        <v>0</v>
      </c>
      <c r="L44" s="103">
        <f>J44*K44</f>
        <v>0</v>
      </c>
      <c r="M44" s="106">
        <v>12</v>
      </c>
      <c r="N44" s="108">
        <v>0</v>
      </c>
      <c r="O44" s="103">
        <f>M44*N44</f>
        <v>0</v>
      </c>
      <c r="P44" s="106">
        <v>12</v>
      </c>
      <c r="Q44" s="108">
        <v>0</v>
      </c>
      <c r="R44" s="103">
        <f>P44*Q44</f>
        <v>0</v>
      </c>
      <c r="S44" s="105">
        <f>F44+I44+L44+O44+R44</f>
        <v>0</v>
      </c>
      <c r="T44" s="51"/>
      <c r="U44" s="51"/>
    </row>
    <row r="45" spans="1:21" ht="15.5" x14ac:dyDescent="0.35">
      <c r="A45" s="22">
        <v>5.0999999999999996</v>
      </c>
      <c r="B45" s="68" t="s">
        <v>45</v>
      </c>
      <c r="C45" s="107"/>
      <c r="D45" s="107"/>
      <c r="E45" s="104"/>
      <c r="F45" s="104"/>
      <c r="G45" s="107"/>
      <c r="H45" s="104"/>
      <c r="I45" s="104"/>
      <c r="J45" s="107"/>
      <c r="K45" s="104"/>
      <c r="L45" s="104"/>
      <c r="M45" s="107"/>
      <c r="N45" s="104"/>
      <c r="O45" s="104"/>
      <c r="P45" s="107"/>
      <c r="Q45" s="104"/>
      <c r="R45" s="104"/>
      <c r="S45" s="104"/>
      <c r="T45" s="52"/>
      <c r="U45" s="51"/>
    </row>
    <row r="46" spans="1:21" ht="15.5" x14ac:dyDescent="0.35">
      <c r="A46" s="22">
        <v>5.2</v>
      </c>
      <c r="B46" s="70" t="s">
        <v>42</v>
      </c>
      <c r="C46" s="13" t="s">
        <v>41</v>
      </c>
      <c r="D46" s="88">
        <v>10</v>
      </c>
      <c r="E46" s="49">
        <v>0</v>
      </c>
      <c r="F46" s="85">
        <f>D46*E46</f>
        <v>0</v>
      </c>
      <c r="G46" s="88">
        <v>0</v>
      </c>
      <c r="H46" s="49">
        <v>0</v>
      </c>
      <c r="I46" s="85">
        <f>G46*H46</f>
        <v>0</v>
      </c>
      <c r="J46" s="88">
        <v>0</v>
      </c>
      <c r="K46" s="49">
        <v>0</v>
      </c>
      <c r="L46" s="85">
        <f>J46*K46</f>
        <v>0</v>
      </c>
      <c r="M46" s="88">
        <v>0</v>
      </c>
      <c r="N46" s="49">
        <v>0</v>
      </c>
      <c r="O46" s="85">
        <f>M46*N46</f>
        <v>0</v>
      </c>
      <c r="P46" s="88">
        <v>0</v>
      </c>
      <c r="Q46" s="49">
        <v>0</v>
      </c>
      <c r="R46" s="85">
        <f>P46*Q46</f>
        <v>0</v>
      </c>
      <c r="S46" s="27">
        <f>F46+I46+L46+O46+R46</f>
        <v>0</v>
      </c>
      <c r="T46" s="52"/>
      <c r="U46" s="51"/>
    </row>
    <row r="47" spans="1:21" ht="15.5" x14ac:dyDescent="0.35">
      <c r="A47" s="74">
        <v>6</v>
      </c>
      <c r="B47" s="89" t="s">
        <v>59</v>
      </c>
      <c r="C47" s="75"/>
      <c r="D47" s="76"/>
      <c r="E47" s="77"/>
      <c r="F47" s="78"/>
      <c r="G47" s="76"/>
      <c r="H47" s="77"/>
      <c r="I47" s="79"/>
      <c r="J47" s="76"/>
      <c r="K47" s="77"/>
      <c r="L47" s="79"/>
      <c r="M47" s="80"/>
      <c r="N47" s="80"/>
      <c r="O47" s="80"/>
      <c r="P47" s="80"/>
      <c r="Q47" s="80"/>
      <c r="R47" s="80"/>
      <c r="S47" s="80"/>
      <c r="T47" s="52"/>
      <c r="U47" s="51"/>
    </row>
    <row r="48" spans="1:21" ht="15.5" x14ac:dyDescent="0.35">
      <c r="A48" s="22"/>
      <c r="B48" s="68" t="s">
        <v>60</v>
      </c>
      <c r="C48" s="13" t="s">
        <v>63</v>
      </c>
      <c r="D48" s="88">
        <v>4</v>
      </c>
      <c r="E48" s="49">
        <v>0</v>
      </c>
      <c r="F48" s="85">
        <f t="shared" ref="F48:F53" si="0">D48*E48</f>
        <v>0</v>
      </c>
      <c r="G48" s="88">
        <v>4</v>
      </c>
      <c r="H48" s="49">
        <v>0</v>
      </c>
      <c r="I48" s="85">
        <f>G48*H48</f>
        <v>0</v>
      </c>
      <c r="J48" s="88">
        <v>4</v>
      </c>
      <c r="K48" s="49">
        <v>0</v>
      </c>
      <c r="L48" s="85">
        <f>J48*K48</f>
        <v>0</v>
      </c>
      <c r="M48" s="88">
        <v>4</v>
      </c>
      <c r="N48" s="49">
        <v>0</v>
      </c>
      <c r="O48" s="85">
        <f>M48*N48</f>
        <v>0</v>
      </c>
      <c r="P48" s="88">
        <v>4</v>
      </c>
      <c r="Q48" s="49">
        <v>0</v>
      </c>
      <c r="R48" s="85">
        <f>P48*Q48</f>
        <v>0</v>
      </c>
      <c r="S48" s="27">
        <f t="shared" ref="S48:S53" si="1">F48+I48+L48+O48+R48</f>
        <v>0</v>
      </c>
      <c r="T48" s="58"/>
      <c r="U48" s="51"/>
    </row>
    <row r="49" spans="1:21" ht="15.5" x14ac:dyDescent="0.35">
      <c r="A49" s="22"/>
      <c r="B49" s="68" t="s">
        <v>61</v>
      </c>
      <c r="C49" s="13" t="s">
        <v>41</v>
      </c>
      <c r="D49" s="88">
        <v>10</v>
      </c>
      <c r="E49" s="49">
        <v>0</v>
      </c>
      <c r="F49" s="85">
        <f t="shared" si="0"/>
        <v>0</v>
      </c>
      <c r="G49" s="88">
        <v>0</v>
      </c>
      <c r="H49" s="49">
        <v>0</v>
      </c>
      <c r="I49" s="85">
        <f t="shared" ref="I49:I53" si="2">G49*H49</f>
        <v>0</v>
      </c>
      <c r="J49" s="88">
        <v>0</v>
      </c>
      <c r="K49" s="49">
        <v>0</v>
      </c>
      <c r="L49" s="85">
        <f t="shared" ref="L49:L53" si="3">J49*K49</f>
        <v>0</v>
      </c>
      <c r="M49" s="88">
        <v>0</v>
      </c>
      <c r="N49" s="49">
        <v>0</v>
      </c>
      <c r="O49" s="85">
        <f t="shared" ref="O49:O53" si="4">M49*N49</f>
        <v>0</v>
      </c>
      <c r="P49" s="88">
        <v>0</v>
      </c>
      <c r="Q49" s="49">
        <v>0</v>
      </c>
      <c r="R49" s="85">
        <f t="shared" ref="R49:R53" si="5">P49*Q49</f>
        <v>0</v>
      </c>
      <c r="S49" s="27">
        <f t="shared" si="1"/>
        <v>0</v>
      </c>
      <c r="T49" s="58"/>
      <c r="U49" s="51"/>
    </row>
    <row r="50" spans="1:21" ht="15.5" x14ac:dyDescent="0.35">
      <c r="A50" s="22"/>
      <c r="B50" s="68" t="s">
        <v>64</v>
      </c>
      <c r="C50" s="13" t="s">
        <v>41</v>
      </c>
      <c r="D50" s="88">
        <v>50</v>
      </c>
      <c r="E50" s="49">
        <v>0</v>
      </c>
      <c r="F50" s="85">
        <f t="shared" si="0"/>
        <v>0</v>
      </c>
      <c r="G50" s="88">
        <v>50</v>
      </c>
      <c r="H50" s="49">
        <v>0</v>
      </c>
      <c r="I50" s="85">
        <f t="shared" si="2"/>
        <v>0</v>
      </c>
      <c r="J50" s="88">
        <v>50</v>
      </c>
      <c r="K50" s="49">
        <v>0</v>
      </c>
      <c r="L50" s="85">
        <f t="shared" si="3"/>
        <v>0</v>
      </c>
      <c r="M50" s="88">
        <v>50</v>
      </c>
      <c r="N50" s="49">
        <v>0</v>
      </c>
      <c r="O50" s="85">
        <f t="shared" si="4"/>
        <v>0</v>
      </c>
      <c r="P50" s="88">
        <v>50</v>
      </c>
      <c r="Q50" s="49">
        <v>0</v>
      </c>
      <c r="R50" s="85">
        <f t="shared" si="5"/>
        <v>0</v>
      </c>
      <c r="S50" s="27">
        <f t="shared" si="1"/>
        <v>0</v>
      </c>
      <c r="T50" s="58"/>
      <c r="U50" s="51"/>
    </row>
    <row r="51" spans="1:21" ht="15.5" x14ac:dyDescent="0.35">
      <c r="A51" s="22"/>
      <c r="B51" s="68" t="s">
        <v>65</v>
      </c>
      <c r="C51" s="13" t="s">
        <v>63</v>
      </c>
      <c r="D51" s="88">
        <v>2</v>
      </c>
      <c r="E51" s="49">
        <v>0</v>
      </c>
      <c r="F51" s="85">
        <f t="shared" si="0"/>
        <v>0</v>
      </c>
      <c r="G51" s="88">
        <v>2</v>
      </c>
      <c r="H51" s="49">
        <v>0</v>
      </c>
      <c r="I51" s="85">
        <f t="shared" si="2"/>
        <v>0</v>
      </c>
      <c r="J51" s="88">
        <v>2</v>
      </c>
      <c r="K51" s="49">
        <v>0</v>
      </c>
      <c r="L51" s="85">
        <f t="shared" si="3"/>
        <v>0</v>
      </c>
      <c r="M51" s="88">
        <v>2</v>
      </c>
      <c r="N51" s="49">
        <v>0</v>
      </c>
      <c r="O51" s="85">
        <f t="shared" si="4"/>
        <v>0</v>
      </c>
      <c r="P51" s="88">
        <v>2</v>
      </c>
      <c r="Q51" s="49">
        <v>0</v>
      </c>
      <c r="R51" s="85">
        <f t="shared" si="5"/>
        <v>0</v>
      </c>
      <c r="S51" s="27">
        <f t="shared" si="1"/>
        <v>0</v>
      </c>
      <c r="T51" s="58"/>
      <c r="U51" s="51"/>
    </row>
    <row r="52" spans="1:21" ht="31" x14ac:dyDescent="0.35">
      <c r="A52" s="22"/>
      <c r="B52" s="102" t="s">
        <v>67</v>
      </c>
      <c r="C52" s="13" t="s">
        <v>63</v>
      </c>
      <c r="D52" s="88">
        <v>2</v>
      </c>
      <c r="E52" s="49">
        <v>0</v>
      </c>
      <c r="F52" s="85">
        <f t="shared" si="0"/>
        <v>0</v>
      </c>
      <c r="G52" s="88">
        <v>2</v>
      </c>
      <c r="H52" s="49">
        <v>0</v>
      </c>
      <c r="I52" s="85">
        <f t="shared" si="2"/>
        <v>0</v>
      </c>
      <c r="J52" s="88">
        <v>2</v>
      </c>
      <c r="K52" s="49">
        <v>0</v>
      </c>
      <c r="L52" s="85">
        <f t="shared" si="3"/>
        <v>0</v>
      </c>
      <c r="M52" s="88">
        <v>2</v>
      </c>
      <c r="N52" s="49">
        <v>0</v>
      </c>
      <c r="O52" s="85">
        <f t="shared" si="4"/>
        <v>0</v>
      </c>
      <c r="P52" s="88">
        <v>2</v>
      </c>
      <c r="Q52" s="49">
        <v>0</v>
      </c>
      <c r="R52" s="85">
        <f t="shared" si="5"/>
        <v>0</v>
      </c>
      <c r="S52" s="27">
        <f t="shared" si="1"/>
        <v>0</v>
      </c>
      <c r="T52" s="58"/>
      <c r="U52" s="51"/>
    </row>
    <row r="53" spans="1:21" ht="16" thickBot="1" x14ac:dyDescent="0.4">
      <c r="A53" s="22"/>
      <c r="B53" s="68" t="s">
        <v>62</v>
      </c>
      <c r="C53" s="13" t="s">
        <v>63</v>
      </c>
      <c r="D53" s="88">
        <v>4</v>
      </c>
      <c r="E53" s="49">
        <v>0</v>
      </c>
      <c r="F53" s="85">
        <f t="shared" si="0"/>
        <v>0</v>
      </c>
      <c r="G53" s="88">
        <v>4</v>
      </c>
      <c r="H53" s="49">
        <v>0</v>
      </c>
      <c r="I53" s="85">
        <f t="shared" si="2"/>
        <v>0</v>
      </c>
      <c r="J53" s="88">
        <v>4</v>
      </c>
      <c r="K53" s="49">
        <v>0</v>
      </c>
      <c r="L53" s="85">
        <f t="shared" si="3"/>
        <v>0</v>
      </c>
      <c r="M53" s="88">
        <v>4</v>
      </c>
      <c r="N53" s="49">
        <v>0</v>
      </c>
      <c r="O53" s="85">
        <f t="shared" si="4"/>
        <v>0</v>
      </c>
      <c r="P53" s="88">
        <v>4</v>
      </c>
      <c r="Q53" s="49">
        <v>0</v>
      </c>
      <c r="R53" s="85">
        <f t="shared" si="5"/>
        <v>0</v>
      </c>
      <c r="S53" s="27">
        <f t="shared" si="1"/>
        <v>0</v>
      </c>
      <c r="T53" s="58"/>
      <c r="U53" s="51"/>
    </row>
    <row r="54" spans="1:21" ht="15.5" x14ac:dyDescent="0.35">
      <c r="A54" s="10"/>
      <c r="B54" s="11" t="s">
        <v>13</v>
      </c>
      <c r="C54" s="91"/>
      <c r="D54" s="75"/>
      <c r="E54" s="92"/>
      <c r="F54" s="93">
        <f>SUM(F18:F53)</f>
        <v>0</v>
      </c>
      <c r="G54" s="94"/>
      <c r="H54" s="94"/>
      <c r="I54" s="93">
        <f>SUM(I18:I53)</f>
        <v>0</v>
      </c>
      <c r="J54" s="94"/>
      <c r="K54" s="95"/>
      <c r="L54" s="93">
        <f>SUM(L18:L53)</f>
        <v>0</v>
      </c>
      <c r="M54" s="96"/>
      <c r="N54" s="97"/>
      <c r="O54" s="93">
        <f>SUM(O18:O53)</f>
        <v>0</v>
      </c>
      <c r="P54" s="97"/>
      <c r="Q54" s="97"/>
      <c r="R54" s="93">
        <f>SUM(R18:R53)</f>
        <v>0</v>
      </c>
      <c r="S54" s="93">
        <f>SUM(S18:S53)</f>
        <v>0</v>
      </c>
      <c r="T54" s="58"/>
      <c r="U54" s="51"/>
    </row>
    <row r="55" spans="1:21" ht="15.5" x14ac:dyDescent="0.35">
      <c r="A55" s="10"/>
      <c r="B55" s="11" t="s">
        <v>2</v>
      </c>
      <c r="C55" s="91"/>
      <c r="D55" s="75"/>
      <c r="E55" s="92"/>
      <c r="F55" s="98">
        <f>F56-F54</f>
        <v>0</v>
      </c>
      <c r="G55" s="94"/>
      <c r="H55" s="95"/>
      <c r="I55" s="98">
        <f>I56-I54</f>
        <v>0</v>
      </c>
      <c r="J55" s="94"/>
      <c r="K55" s="95"/>
      <c r="L55" s="98">
        <f>L56-L54</f>
        <v>0</v>
      </c>
      <c r="M55" s="98"/>
      <c r="N55" s="99"/>
      <c r="O55" s="98">
        <f>O56-O54</f>
        <v>0</v>
      </c>
      <c r="P55" s="99"/>
      <c r="Q55" s="99"/>
      <c r="R55" s="98">
        <f>R56-R54</f>
        <v>0</v>
      </c>
      <c r="S55" s="98">
        <f>S56-S54</f>
        <v>0</v>
      </c>
      <c r="T55" s="52"/>
      <c r="U55" s="51"/>
    </row>
    <row r="56" spans="1:21" ht="16" thickBot="1" x14ac:dyDescent="0.4">
      <c r="A56" s="10"/>
      <c r="B56" s="11" t="s">
        <v>14</v>
      </c>
      <c r="C56" s="91"/>
      <c r="D56" s="75"/>
      <c r="E56" s="92"/>
      <c r="F56" s="100">
        <f>F54*1.15</f>
        <v>0</v>
      </c>
      <c r="G56" s="94"/>
      <c r="H56" s="95"/>
      <c r="I56" s="100">
        <f>I54*1.15</f>
        <v>0</v>
      </c>
      <c r="J56" s="94"/>
      <c r="K56" s="95"/>
      <c r="L56" s="100">
        <f>L54*1.15</f>
        <v>0</v>
      </c>
      <c r="M56" s="100"/>
      <c r="N56" s="101"/>
      <c r="O56" s="100">
        <f>O54*1.15</f>
        <v>0</v>
      </c>
      <c r="P56" s="101"/>
      <c r="Q56" s="101"/>
      <c r="R56" s="100">
        <f>R54*1.15</f>
        <v>0</v>
      </c>
      <c r="S56" s="100">
        <f>S54*1.15</f>
        <v>0</v>
      </c>
      <c r="T56" s="52"/>
      <c r="U56" s="51"/>
    </row>
    <row r="57" spans="1:21" x14ac:dyDescent="0.35">
      <c r="A57" s="53"/>
      <c r="B57" s="54"/>
      <c r="C57" s="55"/>
      <c r="D57" s="55"/>
      <c r="E57" s="56"/>
      <c r="F57" s="56"/>
      <c r="G57" s="56"/>
      <c r="H57" s="56"/>
      <c r="I57" s="56"/>
      <c r="J57" s="56"/>
      <c r="K57" s="56"/>
      <c r="L57" s="56"/>
      <c r="M57" s="56"/>
      <c r="N57" s="56"/>
      <c r="O57" s="56"/>
      <c r="P57" s="56"/>
      <c r="Q57" s="56"/>
      <c r="R57" s="56"/>
      <c r="S57" s="56"/>
      <c r="T57" s="56"/>
      <c r="U57" s="56"/>
    </row>
    <row r="58" spans="1:21" ht="15" thickBot="1" x14ac:dyDescent="0.4">
      <c r="A58" s="53"/>
      <c r="B58" s="56"/>
      <c r="C58" s="55"/>
      <c r="D58" s="55"/>
      <c r="E58" s="56"/>
      <c r="F58" s="56"/>
      <c r="G58" s="56"/>
      <c r="H58" s="56"/>
      <c r="I58" s="56"/>
      <c r="J58" s="56"/>
      <c r="K58" s="56"/>
      <c r="L58" s="56"/>
      <c r="M58" s="56"/>
      <c r="N58" s="56"/>
      <c r="O58" s="56"/>
      <c r="P58" s="56"/>
      <c r="Q58" s="56"/>
      <c r="R58" s="56"/>
      <c r="S58" s="56"/>
      <c r="T58" s="56"/>
      <c r="U58" s="56"/>
    </row>
    <row r="59" spans="1:21" ht="25.75" customHeight="1" x14ac:dyDescent="0.35">
      <c r="A59" s="53"/>
      <c r="B59" s="124" t="s">
        <v>21</v>
      </c>
      <c r="C59" s="63"/>
      <c r="D59" s="129"/>
      <c r="E59" s="130"/>
      <c r="F59" s="56"/>
      <c r="G59" s="56"/>
      <c r="H59" s="56"/>
      <c r="I59" s="56"/>
      <c r="J59" s="56"/>
      <c r="K59" s="56"/>
      <c r="L59" s="56"/>
      <c r="M59" s="56"/>
      <c r="N59" s="56"/>
      <c r="O59" s="56"/>
      <c r="P59" s="56"/>
      <c r="Q59" s="56"/>
      <c r="R59" s="56"/>
      <c r="S59" s="56"/>
      <c r="T59" s="56"/>
      <c r="U59" s="56"/>
    </row>
    <row r="60" spans="1:21" ht="17.399999999999999" customHeight="1" x14ac:dyDescent="0.35">
      <c r="A60" s="53"/>
      <c r="B60" s="125"/>
      <c r="C60" s="64" t="s">
        <v>15</v>
      </c>
      <c r="D60" s="39" t="s">
        <v>17</v>
      </c>
      <c r="E60" s="34"/>
      <c r="F60" s="56"/>
      <c r="G60" s="56"/>
      <c r="H60" s="56"/>
      <c r="I60" s="56"/>
      <c r="J60" s="56"/>
      <c r="K60" s="56"/>
      <c r="L60" s="56"/>
      <c r="M60" s="56"/>
      <c r="N60" s="56"/>
      <c r="O60" s="56"/>
      <c r="P60" s="56"/>
      <c r="Q60" s="56"/>
      <c r="R60" s="56"/>
      <c r="S60" s="56"/>
      <c r="T60" s="56"/>
      <c r="U60" s="56"/>
    </row>
    <row r="61" spans="1:21" ht="34.75" customHeight="1" x14ac:dyDescent="0.35">
      <c r="A61" s="53"/>
      <c r="B61" s="125"/>
      <c r="C61" s="39"/>
      <c r="D61" s="127"/>
      <c r="E61" s="128"/>
      <c r="F61" s="56"/>
      <c r="G61" s="56"/>
      <c r="H61" s="56"/>
      <c r="I61" s="56"/>
      <c r="J61" s="56"/>
      <c r="K61" s="56"/>
      <c r="L61" s="56"/>
      <c r="M61" s="56"/>
      <c r="N61" s="56"/>
      <c r="O61" s="56"/>
      <c r="P61" s="56"/>
      <c r="Q61" s="56"/>
      <c r="R61" s="56"/>
      <c r="S61" s="56"/>
      <c r="T61" s="56"/>
      <c r="U61" s="56"/>
    </row>
    <row r="62" spans="1:21" ht="19.25" customHeight="1" thickBot="1" x14ac:dyDescent="0.4">
      <c r="A62" s="53"/>
      <c r="B62" s="126"/>
      <c r="C62" s="65" t="s">
        <v>25</v>
      </c>
      <c r="D62" s="131" t="s">
        <v>16</v>
      </c>
      <c r="E62" s="132"/>
      <c r="F62" s="56"/>
      <c r="G62" s="56"/>
      <c r="H62" s="56"/>
      <c r="I62" s="56"/>
      <c r="J62" s="56"/>
      <c r="K62" s="56"/>
      <c r="L62" s="56"/>
      <c r="M62" s="56"/>
      <c r="N62" s="56"/>
      <c r="O62" s="56"/>
      <c r="P62" s="56"/>
      <c r="Q62" s="56"/>
      <c r="R62" s="56"/>
      <c r="S62" s="56"/>
      <c r="T62" s="56"/>
      <c r="U62" s="56"/>
    </row>
    <row r="63" spans="1:21" x14ac:dyDescent="0.35">
      <c r="A63" s="53"/>
      <c r="B63" s="56"/>
      <c r="C63" s="55"/>
      <c r="D63" s="55"/>
      <c r="E63" s="56"/>
      <c r="F63" s="56"/>
      <c r="G63" s="56"/>
      <c r="H63" s="56"/>
      <c r="I63" s="56"/>
      <c r="J63" s="56"/>
      <c r="K63" s="56"/>
      <c r="L63" s="56"/>
      <c r="M63" s="56"/>
      <c r="N63" s="56"/>
      <c r="O63" s="56"/>
      <c r="P63" s="56"/>
      <c r="Q63" s="56"/>
      <c r="R63" s="56"/>
      <c r="S63" s="56"/>
      <c r="T63" s="56"/>
      <c r="U63" s="56"/>
    </row>
    <row r="64" spans="1:21" x14ac:dyDescent="0.35">
      <c r="A64" s="53"/>
      <c r="B64" s="56"/>
      <c r="C64" s="55"/>
      <c r="D64" s="55"/>
      <c r="E64" s="56"/>
      <c r="F64" s="56"/>
      <c r="G64" s="56"/>
      <c r="H64" s="56"/>
      <c r="I64" s="56"/>
      <c r="J64" s="56"/>
      <c r="K64" s="56"/>
      <c r="L64" s="56"/>
      <c r="M64" s="56"/>
      <c r="N64" s="56"/>
      <c r="O64" s="56"/>
      <c r="P64" s="56"/>
      <c r="Q64" s="56"/>
      <c r="R64" s="56"/>
      <c r="S64" s="56"/>
      <c r="T64" s="56"/>
      <c r="U64" s="56"/>
    </row>
  </sheetData>
  <sheetProtection formatCells="0" formatColumns="0" formatRows="0" insertRows="0" deleteRows="0"/>
  <protectedRanges>
    <protectedRange sqref="C59:E61" name="Range7"/>
    <protectedRange sqref="T17:U56" name="Range6"/>
    <protectedRange sqref="J26:K26 J35:K35 J39:K39 J43:K43 J47:K47" name="Range5"/>
    <protectedRange sqref="G26:H26 E25 G35:H35 G39:H39 G43:H43 G47:H47 E48:E53 E34 E38 E42 E46 H25 K25 N25 Q25 H34 K34 N34 Q34 H38 K38 N38 Q38 H42 K42 N42 Q42 H46 K46 N46 Q46 H48:H53 K48:K53 N48:N53 Q48:Q53" name="Range4"/>
    <protectedRange sqref="B16 C20:D26 C17:E18 E20:E24 E26 G17:H18 H20:H24 A17:B34 C29:D34 C27:E27 E29:E33 G29:G34 J29:J34 M29:M34 P29:P34 A35:E37 G36:G38 J38 M38 P38 A38:D38 A39:E41 G40:G42 J42 M42 P42 A42:D42 A43:E45 G44:G46 J46 M46 P46 A46:D46 A48:D53 A47:E47 G20:G25 J20:J25 M20:M25 P20:P25 G48:G53 J48:J53 M48:M53 P48:P53 J17:K18 K20:K24 M17:N18 N20:N24 P17:Q18 Q20:Q24 G27:H27 H29:H33 J27:K27 K29:K33 M27:N27 N29:N33 P27:Q27 Q29:Q33 H36:H37 J36:K37 M36:N37 P36:Q37 H40:H41 J40:K41 M40:N41 P40:Q41 H44:H45 J44:K45 M44:N45 P44:Q45" name="Range3"/>
    <protectedRange sqref="B3:B5" name="Range1"/>
  </protectedRanges>
  <mergeCells count="94">
    <mergeCell ref="G18:G24"/>
    <mergeCell ref="G15:I15"/>
    <mergeCell ref="J15:L15"/>
    <mergeCell ref="B59:B62"/>
    <mergeCell ref="D61:E61"/>
    <mergeCell ref="D59:E59"/>
    <mergeCell ref="D62:E62"/>
    <mergeCell ref="H18:H24"/>
    <mergeCell ref="I18:I24"/>
    <mergeCell ref="J18:J24"/>
    <mergeCell ref="K18:K24"/>
    <mergeCell ref="D15:F15"/>
    <mergeCell ref="C18:C24"/>
    <mergeCell ref="D18:D24"/>
    <mergeCell ref="E18:E24"/>
    <mergeCell ref="F18:F24"/>
    <mergeCell ref="L18:L24"/>
    <mergeCell ref="M15:O15"/>
    <mergeCell ref="M18:M24"/>
    <mergeCell ref="N18:N24"/>
    <mergeCell ref="O18:O24"/>
    <mergeCell ref="P15:R15"/>
    <mergeCell ref="P18:P24"/>
    <mergeCell ref="Q18:Q24"/>
    <mergeCell ref="R18:R24"/>
    <mergeCell ref="S18:S24"/>
    <mergeCell ref="C27:C33"/>
    <mergeCell ref="D27:D33"/>
    <mergeCell ref="E27:E33"/>
    <mergeCell ref="F27:F33"/>
    <mergeCell ref="G27:G33"/>
    <mergeCell ref="H27:H33"/>
    <mergeCell ref="I27:I33"/>
    <mergeCell ref="J27:J33"/>
    <mergeCell ref="K27:K33"/>
    <mergeCell ref="L27:L33"/>
    <mergeCell ref="R27:R33"/>
    <mergeCell ref="S27:S33"/>
    <mergeCell ref="M27:M33"/>
    <mergeCell ref="N27:N33"/>
    <mergeCell ref="O27:O33"/>
    <mergeCell ref="P27:P33"/>
    <mergeCell ref="Q27:Q33"/>
    <mergeCell ref="H36:H37"/>
    <mergeCell ref="I36:I37"/>
    <mergeCell ref="J36:J37"/>
    <mergeCell ref="K36:K37"/>
    <mergeCell ref="L36:L37"/>
    <mergeCell ref="C36:C37"/>
    <mergeCell ref="D36:D37"/>
    <mergeCell ref="E36:E37"/>
    <mergeCell ref="F36:F37"/>
    <mergeCell ref="G36:G37"/>
    <mergeCell ref="H40:H41"/>
    <mergeCell ref="I40:I41"/>
    <mergeCell ref="J40:J41"/>
    <mergeCell ref="K40:K41"/>
    <mergeCell ref="L40:L41"/>
    <mergeCell ref="C40:C41"/>
    <mergeCell ref="D40:D41"/>
    <mergeCell ref="E40:E41"/>
    <mergeCell ref="F40:F41"/>
    <mergeCell ref="G40:G41"/>
    <mergeCell ref="M44:M45"/>
    <mergeCell ref="N44:N45"/>
    <mergeCell ref="O44:O45"/>
    <mergeCell ref="P36:P37"/>
    <mergeCell ref="Q36:Q37"/>
    <mergeCell ref="M40:M41"/>
    <mergeCell ref="N40:N41"/>
    <mergeCell ref="O40:O41"/>
    <mergeCell ref="M36:M37"/>
    <mergeCell ref="N36:N37"/>
    <mergeCell ref="O36:O37"/>
    <mergeCell ref="P44:P45"/>
    <mergeCell ref="Q44:Q45"/>
    <mergeCell ref="H44:H45"/>
    <mergeCell ref="I44:I45"/>
    <mergeCell ref="J44:J45"/>
    <mergeCell ref="K44:K45"/>
    <mergeCell ref="L44:L45"/>
    <mergeCell ref="C44:C45"/>
    <mergeCell ref="D44:D45"/>
    <mergeCell ref="E44:E45"/>
    <mergeCell ref="F44:F45"/>
    <mergeCell ref="G44:G45"/>
    <mergeCell ref="R44:R45"/>
    <mergeCell ref="S36:S37"/>
    <mergeCell ref="S44:S45"/>
    <mergeCell ref="S40:S41"/>
    <mergeCell ref="P40:P41"/>
    <mergeCell ref="Q40:Q41"/>
    <mergeCell ref="R40:R41"/>
    <mergeCell ref="R36:R37"/>
  </mergeCells>
  <phoneticPr fontId="12" type="noConversion"/>
  <dataValidations count="1">
    <dataValidation type="decimal" operator="greaterThanOrEqual" allowBlank="1" showInputMessage="1" showErrorMessage="1" sqref="G18:H18 D18:E18 P18:Q18 J18:K18 M25:N25 D25:E27 P34:Q34 M34:N34 M48:N53 J46:K53 M38:N38 P44:Q44 P38:Q38 M18:N18 J25:K27 M27:N27 D34:E36 G25:H27 M36:N36 M40:N40 P40:Q40 D38:E40 M46:N46 M44:N44 G46:H53 D46:E53 D42:E44 J38:K40 P25:Q25 P27:Q27 P36:Q36 G34:H36 J34:K36 M42:N42 P42:Q42 G38:H40 P46:Q46 G42:H44 J42:K44 P48:Q53" xr:uid="{8C15FC5A-F30C-4ABB-9E84-56D0A532AF68}">
      <formula1>0</formula1>
    </dataValidation>
  </dataValidations>
  <pageMargins left="0.7" right="0.7" top="0.75" bottom="0.75" header="0.3" footer="0.3"/>
  <pageSetup paperSize="8" scale="56" orientation="landscape" r:id="rId1"/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activity xmlns="11981602-1bff-405a-b06a-a51f10e834d2" xsi:nil="true"/>
  </documentManagement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6B6BF4B94625A44C86B17AEF7D7A06AD" ma:contentTypeVersion="16" ma:contentTypeDescription="Create a new document." ma:contentTypeScope="" ma:versionID="ad1654c6c351af775c2713270921d444">
  <xsd:schema xmlns:xsd="http://www.w3.org/2001/XMLSchema" xmlns:xs="http://www.w3.org/2001/XMLSchema" xmlns:p="http://schemas.microsoft.com/office/2006/metadata/properties" xmlns:ns3="11981602-1bff-405a-b06a-a51f10e834d2" xmlns:ns4="3a85c5eb-76cd-4e2e-bacd-047e5174fa90" targetNamespace="http://schemas.microsoft.com/office/2006/metadata/properties" ma:root="true" ma:fieldsID="cfab518f8d45718d4c573dfd86548c96" ns3:_="" ns4:_="">
    <xsd:import namespace="11981602-1bff-405a-b06a-a51f10e834d2"/>
    <xsd:import namespace="3a85c5eb-76cd-4e2e-bacd-047e5174fa90"/>
    <xsd:element name="properties">
      <xsd:complexType>
        <xsd:sequence>
          <xsd:element name="documentManagement">
            <xsd:complexType>
              <xsd:all>
                <xsd:element ref="ns3:MediaServiceMetadata" minOccurs="0"/>
                <xsd:element ref="ns3:MediaServiceFastMetadata" minOccurs="0"/>
                <xsd:element ref="ns4:SharedWithUsers" minOccurs="0"/>
                <xsd:element ref="ns4:SharedWithDetails" minOccurs="0"/>
                <xsd:element ref="ns4:SharingHintHash" minOccurs="0"/>
                <xsd:element ref="ns3:MediaServiceDateTaken" minOccurs="0"/>
                <xsd:element ref="ns3:MediaLengthInSeconds" minOccurs="0"/>
                <xsd:element ref="ns3:MediaServiceAutoTags" minOccurs="0"/>
                <xsd:element ref="ns3:MediaServiceOCR" minOccurs="0"/>
                <xsd:element ref="ns3:MediaServiceGenerationTime" minOccurs="0"/>
                <xsd:element ref="ns3:MediaServiceEventHashCode" minOccurs="0"/>
                <xsd:element ref="ns3:MediaServiceLocation" minOccurs="0"/>
                <xsd:element ref="ns3:_activity" minOccurs="0"/>
                <xsd:element ref="ns3:MediaServiceObjectDetectorVersions" minOccurs="0"/>
                <xsd:element ref="ns3:MediaServiceSystemTags" minOccurs="0"/>
                <xsd:element ref="ns3:MediaServiceSearchPropertie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11981602-1bff-405a-b06a-a51f10e834d2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DateTaken" ma:index="13" nillable="true" ma:displayName="MediaServiceDateTaken" ma:hidden="true" ma:internalName="MediaServiceDateTaken" ma:readOnly="true">
      <xsd:simpleType>
        <xsd:restriction base="dms:Text"/>
      </xsd:simpleType>
    </xsd:element>
    <xsd:element name="MediaLengthInSeconds" ma:index="14" nillable="true" ma:displayName="Length (seconds)" ma:internalName="MediaLengthInSeconds" ma:readOnly="true">
      <xsd:simpleType>
        <xsd:restriction base="dms:Unknown"/>
      </xsd:simpleType>
    </xsd:element>
    <xsd:element name="MediaServiceAutoTags" ma:index="15" nillable="true" ma:displayName="Tags" ma:internalName="MediaServiceAutoTags" ma:readOnly="true">
      <xsd:simpleType>
        <xsd:restriction base="dms:Text"/>
      </xsd:simpleType>
    </xsd:element>
    <xsd:element name="MediaServiceOCR" ma:index="16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7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8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Location" ma:index="19" nillable="true" ma:displayName="Location" ma:indexed="true" ma:internalName="MediaServiceLocation" ma:readOnly="true">
      <xsd:simpleType>
        <xsd:restriction base="dms:Text"/>
      </xsd:simpleType>
    </xsd:element>
    <xsd:element name="_activity" ma:index="20" nillable="true" ma:displayName="_activity" ma:hidden="true" ma:internalName="_activity">
      <xsd:simpleType>
        <xsd:restriction base="dms:Note"/>
      </xsd:simpleType>
    </xsd:element>
    <xsd:element name="MediaServiceObjectDetectorVersions" ma:index="21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SystemTags" ma:index="22" nillable="true" ma:displayName="MediaServiceSystemTags" ma:hidden="true" ma:internalName="MediaServiceSystemTags" ma:readOnly="true">
      <xsd:simpleType>
        <xsd:restriction base="dms:Note"/>
      </xsd:simpleType>
    </xsd:element>
    <xsd:element name="MediaServiceSearchProperties" ma:index="23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3a85c5eb-76cd-4e2e-bacd-047e5174fa90" elementFormDefault="qualified">
    <xsd:import namespace="http://schemas.microsoft.com/office/2006/documentManagement/types"/>
    <xsd:import namespace="http://schemas.microsoft.com/office/infopath/2007/PartnerControls"/>
    <xsd:element name="SharedWithUsers" ma:index="10" nillable="true" ma:displayName="Shared With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1" nillable="true" ma:displayName="Shared With Details" ma:internalName="SharedWithDetails" ma:readOnly="true">
      <xsd:simpleType>
        <xsd:restriction base="dms:Note">
          <xsd:maxLength value="255"/>
        </xsd:restriction>
      </xsd:simpleType>
    </xsd:element>
    <xsd:element name="SharingHintHash" ma:index="12" nillable="true" ma:displayName="Sharing Hint Hash" ma:hidden="true" ma:internalName="SharingHintHash" ma:readOnly="true">
      <xsd:simpleType>
        <xsd:restriction base="dms:Text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0BA7D514-EDEF-4AD7-A732-8B20943BD4E5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412AEA0F-0DE3-46D8-B06C-8026CD1232E8}">
  <ds:schemaRefs>
    <ds:schemaRef ds:uri="http://purl.org/dc/terms/"/>
    <ds:schemaRef ds:uri="3a85c5eb-76cd-4e2e-bacd-047e5174fa90"/>
    <ds:schemaRef ds:uri="http://purl.org/dc/dcmitype/"/>
    <ds:schemaRef ds:uri="http://schemas.microsoft.com/office/2006/documentManagement/types"/>
    <ds:schemaRef ds:uri="http://schemas.openxmlformats.org/package/2006/metadata/core-properties"/>
    <ds:schemaRef ds:uri="http://schemas.microsoft.com/office/infopath/2007/PartnerControls"/>
    <ds:schemaRef ds:uri="http://www.w3.org/XML/1998/namespace"/>
    <ds:schemaRef ds:uri="11981602-1bff-405a-b06a-a51f10e834d2"/>
    <ds:schemaRef ds:uri="http://schemas.microsoft.com/office/2006/metadata/properties"/>
    <ds:schemaRef ds:uri="http://purl.org/dc/elements/1.1/"/>
  </ds:schemaRefs>
</ds:datastoreItem>
</file>

<file path=customXml/itemProps3.xml><?xml version="1.0" encoding="utf-8"?>
<ds:datastoreItem xmlns:ds="http://schemas.openxmlformats.org/officeDocument/2006/customXml" ds:itemID="{6271AAAA-51F4-4975-A64F-DFDE85F4FE68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11981602-1bff-405a-b06a-a51f10e834d2"/>
    <ds:schemaRef ds:uri="3a85c5eb-76cd-4e2e-bacd-047e5174fa90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PRICING SCHEDULE</vt:lpstr>
      <vt:lpstr>'PRICING SCHEDULE'!Print_Area</vt:lpstr>
      <vt:lpstr>'PRICING SCHEDULE'!Print_Titles</vt:lpstr>
    </vt:vector>
  </TitlesOfParts>
  <Company>Toshiba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Willie Needham</dc:creator>
  <cp:lastModifiedBy>Marilize Koekemoer</cp:lastModifiedBy>
  <cp:lastPrinted>2022-09-13T08:58:51Z</cp:lastPrinted>
  <dcterms:created xsi:type="dcterms:W3CDTF">2017-06-15T23:28:53Z</dcterms:created>
  <dcterms:modified xsi:type="dcterms:W3CDTF">2025-11-20T10:03:34Z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0x0101006B6BF4B94625A44C86B17AEF7D7A06AD</vt:lpwstr>
  </property>
</Properties>
</file>