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mc:AlternateContent xmlns:mc="http://schemas.openxmlformats.org/markup-compatibility/2006">
    <mc:Choice Requires="x15">
      <x15ac:absPath xmlns:x15ac="http://schemas.microsoft.com/office/spreadsheetml/2010/11/ac" url="C:\Users\mluhlazane\OneDrive - RSA Justice and Constitutional Development\Desktop\RFB 06 2025\"/>
    </mc:Choice>
  </mc:AlternateContent>
  <xr:revisionPtr revIDLastSave="0" documentId="8_{EC75FBF2-DB39-4A1E-B34F-7CE388190C76}" xr6:coauthVersionLast="36" xr6:coauthVersionMax="36" xr10:uidLastSave="{00000000-0000-0000-0000-000000000000}"/>
  <bookViews>
    <workbookView xWindow="-108" yWindow="-108" windowWidth="23256" windowHeight="12456" xr2:uid="{00000000-000D-0000-FFFF-FFFF00000000}"/>
  </bookViews>
  <sheets>
    <sheet name="PRICING SCHEDULE MASTER OF THE " sheetId="6" r:id="rId1"/>
  </sheets>
  <definedNames>
    <definedName name="_xlnm.Print_Area" localSheetId="0">'PRICING SCHEDULE MASTER OF THE '!$B:$H</definedName>
    <definedName name="_xlnm.Print_Titles" localSheetId="0">'PRICING SCHEDULE MASTER OF THE '!$1:$5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7" i="6" l="1"/>
  <c r="G18" i="6"/>
  <c r="G23" i="6" l="1"/>
  <c r="H23" i="6" s="1"/>
  <c r="G22" i="6"/>
  <c r="H22" i="6" s="1"/>
  <c r="G21" i="6"/>
  <c r="H21" i="6" s="1"/>
  <c r="H18" i="6"/>
  <c r="H17" i="6"/>
  <c r="G25" i="6"/>
  <c r="H25" i="6" l="1"/>
  <c r="H26" i="6" s="1"/>
  <c r="H27" i="6" s="1"/>
  <c r="G26" i="6"/>
  <c r="G27" i="6" s="1"/>
</calcChain>
</file>

<file path=xl/sharedStrings.xml><?xml version="1.0" encoding="utf-8"?>
<sst xmlns="http://schemas.openxmlformats.org/spreadsheetml/2006/main" count="66" uniqueCount="51">
  <si>
    <t xml:space="preserve">          SUPPLY CHAIN MANAGEMENT</t>
  </si>
  <si>
    <t xml:space="preserve">              Pricing schedule</t>
  </si>
  <si>
    <t>RFx No</t>
  </si>
  <si>
    <r>
      <rPr>
        <b/>
        <sz val="12"/>
        <rFont val="Calibri"/>
        <charset val="134"/>
        <scheme val="minor"/>
      </rPr>
      <t xml:space="preserve"> </t>
    </r>
    <r>
      <rPr>
        <b/>
        <sz val="11"/>
        <rFont val="Calibri"/>
        <charset val="134"/>
        <scheme val="minor"/>
      </rPr>
      <t>APPOINTMENT OF A SERVICE PROVIDER FOR THE MANUFACTURING, SUPPLY, DELIVERY AND INSTALLATION OF OFFICE FURNITURE: MASTER OF HIGH COURT, PRETORIA</t>
    </r>
  </si>
  <si>
    <t xml:space="preserve">Bidder Name </t>
  </si>
  <si>
    <t>1. INSTRUCTION FOR COMPLETING THE PRICING SCHEDULE</t>
  </si>
  <si>
    <t>(a)  THIS PRICING SCHEDULE MUST BE SUBMITTED SEPARATELY FROM THE TECHNICAL RESPONSE, failing which the BID may be DISQUALIFIED.</t>
  </si>
  <si>
    <r>
      <rPr>
        <sz val="12"/>
        <color theme="1"/>
        <rFont val="Calibri"/>
        <charset val="134"/>
        <scheme val="minor"/>
      </rPr>
      <t xml:space="preserve">(b)  Bidder must complete/enter </t>
    </r>
    <r>
      <rPr>
        <b/>
        <sz val="12"/>
        <color theme="1"/>
        <rFont val="Calibri"/>
        <charset val="134"/>
        <scheme val="minor"/>
      </rPr>
      <t xml:space="preserve">YELLOW </t>
    </r>
    <r>
      <rPr>
        <sz val="12"/>
        <color theme="1"/>
        <rFont val="Calibri"/>
        <charset val="134"/>
        <scheme val="minor"/>
      </rPr>
      <t>cells only</t>
    </r>
  </si>
  <si>
    <t>(c)  Unit and Line prices must be VAT EXCLUSIVE and in South African Rand (ZAR) currency.</t>
  </si>
  <si>
    <t>(d) The price must include all cost to deliver the goods or render the service, including all applicable taxes, duty fees, logistics/delivery, storage, labour, overtime and subsistance and travel</t>
  </si>
  <si>
    <t>(e) Bidders must attached a separate bill of quantities linked to the statement of work totaling to their bid price in the letterhead of the bidder</t>
  </si>
  <si>
    <t>TOTAL</t>
  </si>
  <si>
    <r>
      <rPr>
        <b/>
        <sz val="12"/>
        <rFont val="Calibri"/>
        <charset val="134"/>
        <scheme val="minor"/>
      </rPr>
      <t>Office NO</t>
    </r>
    <r>
      <rPr>
        <sz val="12"/>
        <color rgb="FF000000"/>
        <rFont val="Arial"/>
        <charset val="134"/>
      </rPr>
      <t> </t>
    </r>
  </si>
  <si>
    <t>Item No</t>
  </si>
  <si>
    <t>Goods/Service description</t>
  </si>
  <si>
    <t>Unit of measure</t>
  </si>
  <si>
    <t xml:space="preserve">Qty </t>
  </si>
  <si>
    <t>Unit Price 
(Excl VAT)</t>
  </si>
  <si>
    <t>Line Price</t>
  </si>
  <si>
    <t>Line Price Term 
(Excl VAT)</t>
  </si>
  <si>
    <t>MANUFACTURE, SUPPLY, DELIVER &amp; INSTALLATION</t>
  </si>
  <si>
    <t>1.</t>
  </si>
  <si>
    <r>
      <rPr>
        <b/>
        <u/>
        <sz val="11"/>
        <color theme="1"/>
        <rFont val="Arial"/>
        <charset val="134"/>
      </rPr>
      <t>3rd floor Boardroom:</t>
    </r>
    <r>
      <rPr>
        <sz val="11"/>
        <color theme="1"/>
        <rFont val="Arial"/>
        <charset val="134"/>
      </rPr>
      <t xml:space="preserve"> Chairs: Mid Back Heavy duty chairs with arms, 650mm wide, full shell ply wood with 18ply. High density foam on seat VP70.Medium density foam on back VP30(170kg Max Weight) (Blue Colour).</t>
    </r>
  </si>
  <si>
    <t>Each</t>
  </si>
  <si>
    <r>
      <rPr>
        <b/>
        <u/>
        <sz val="11"/>
        <rFont val="Arial"/>
        <charset val="134"/>
      </rPr>
      <t>3rd floor Boardroom</t>
    </r>
    <r>
      <rPr>
        <b/>
        <sz val="11"/>
        <rFont val="Arial"/>
        <charset val="134"/>
      </rPr>
      <t>:</t>
    </r>
    <r>
      <rPr>
        <sz val="11"/>
        <rFont val="Arial"/>
        <charset val="134"/>
      </rPr>
      <t xml:space="preserve"> 18-seater Boardroom table in Mahogany veneer 2,2m (L) X 5 m (W) x 780 mm (H) with 38mm top). U shape of the table. </t>
    </r>
  </si>
  <si>
    <t>3.</t>
  </si>
  <si>
    <t>R0.00</t>
  </si>
  <si>
    <t>5.</t>
  </si>
  <si>
    <t>TOTAL BID PRICE  (EXCL VAT)</t>
  </si>
  <si>
    <t>VAT (@15%)</t>
  </si>
  <si>
    <t>TOTAL  BID PRICE (INCL VAT)</t>
  </si>
  <si>
    <t>I, the bidder, confirm that the price(s) and rate(s) quoted cover all the goods and/or works specified in the bidding documents; that the price(s) or rate(s) cover all my obligations and I accept that any mistakes regarding price(s), rate(s) or calculations will be at my own risk.
[Note: First convert to PDF, then add signature]</t>
  </si>
  <si>
    <t>Name (above)</t>
  </si>
  <si>
    <t>Capacity</t>
  </si>
  <si>
    <t>Signature (above)</t>
  </si>
  <si>
    <t>Date</t>
  </si>
  <si>
    <t>6.</t>
  </si>
  <si>
    <r>
      <rPr>
        <b/>
        <u/>
        <sz val="11"/>
        <rFont val="Arial"/>
        <charset val="134"/>
      </rPr>
      <t>Admin Clerks and other: 64 Officials  (2nd floor):</t>
    </r>
    <r>
      <rPr>
        <u/>
        <sz val="11"/>
        <rFont val="Arial"/>
        <charset val="134"/>
      </rPr>
      <t xml:space="preserve"> </t>
    </r>
    <r>
      <rPr>
        <sz val="11"/>
        <rFont val="Arial"/>
        <charset val="134"/>
      </rPr>
      <t xml:space="preserve"> </t>
    </r>
    <r>
      <rPr>
        <u/>
        <sz val="11"/>
        <rFont val="Arial"/>
        <charset val="134"/>
      </rPr>
      <t xml:space="preserve">Open </t>
    </r>
    <r>
      <rPr>
        <b/>
        <u/>
        <sz val="11"/>
        <rFont val="Arial"/>
        <charset val="134"/>
      </rPr>
      <t>4-way cluster consists of:</t>
    </r>
    <r>
      <rPr>
        <sz val="11"/>
        <rFont val="Arial"/>
        <charset val="134"/>
      </rPr>
      <t xml:space="preserve">
4 x 2000mm x 800mm desk tops in 32mm melawood “summer oak” with 2mm matching pvc edge with 2 x 75mm cut-outs per desk for cabling, including covers for cut-outs to match “summer oak”  4 x 416mmw x 575mmd x 718mmh 3-drawer desk high pedestals with 2 x standard drawers with pen and pencil tray insert in the top drawer and 1 x deep filer. Fitted with silver bow handles and central locking mechanism. Outer edge or drawer unit in 16mm summer oak” with 2mm matching pvc edging. Inner pedestal, drawer units and drawer fronts are to be in melawood “super white” with 2mm matching pvc edge.-  </t>
    </r>
    <r>
      <rPr>
        <b/>
        <sz val="11"/>
        <rFont val="Arial"/>
        <family val="2"/>
      </rPr>
      <t xml:space="preserve">2 X 1584mmw x 864mmH X 32mmD PANEL WITH DOUBLE SIDED PINBOARD UPHOLSTERED IN WW”MIRAGE 8668”     </t>
    </r>
    <r>
      <rPr>
        <sz val="11"/>
        <rFont val="Arial"/>
        <charset val="134"/>
      </rPr>
      <t xml:space="preserve">                                                                          </t>
    </r>
    <r>
      <rPr>
        <b/>
        <u/>
        <sz val="11"/>
        <rFont val="Arial"/>
        <charset val="134"/>
      </rPr>
      <t>CPU holder under table in black.</t>
    </r>
    <r>
      <rPr>
        <sz val="11"/>
        <rFont val="Arial"/>
        <charset val="134"/>
      </rPr>
      <t xml:space="preserve">
4 x 3500mmw x 100mmh x 40mmd 2-tier cable channels in 1mm mild steel powder coated silver fitted under desks. Top channel for data, bottom channel for power. “Corporate connections” (or similar) per desk – 2 x red dedicated plugs, 1 x white normal power, 1 x 2-pin plug. Units to daisy chain under the desks in the cable channels. Maximum of 3 3 desks to be connected together in one run. Unit closest to wall will connect to plugs in the power skirting or dry wall.
Furniture contractor will supply, install and connect the “corporate connections” under the desks and will connect the units to the electrical point provided in the power skirting or dry wall.
</t>
    </r>
  </si>
  <si>
    <t>3rd Floor</t>
  </si>
  <si>
    <t>2nd Floor</t>
  </si>
  <si>
    <t>1st Floor</t>
  </si>
  <si>
    <t>Ground Floor</t>
  </si>
  <si>
    <r>
      <t>Admin Clerks and other: 2 Officials  (3rd floor):</t>
    </r>
    <r>
      <rPr>
        <u/>
        <sz val="11"/>
        <color theme="1"/>
        <rFont val="Arial"/>
        <family val="2"/>
      </rPr>
      <t xml:space="preserve"> </t>
    </r>
    <r>
      <rPr>
        <sz val="11"/>
        <color theme="1"/>
        <rFont val="Arial"/>
        <family val="2"/>
      </rPr>
      <t xml:space="preserve"> </t>
    </r>
    <r>
      <rPr>
        <b/>
        <u/>
        <sz val="11"/>
        <color theme="1"/>
        <rFont val="Arial"/>
        <family val="2"/>
      </rPr>
      <t>Open Plan</t>
    </r>
    <r>
      <rPr>
        <u/>
        <sz val="11"/>
        <color theme="1"/>
        <rFont val="Arial"/>
        <family val="2"/>
      </rPr>
      <t xml:space="preserve"> 2</t>
    </r>
    <r>
      <rPr>
        <b/>
        <u/>
        <sz val="11"/>
        <color theme="1"/>
        <rFont val="Arial"/>
        <family val="2"/>
      </rPr>
      <t>-way cluster consists of:</t>
    </r>
    <r>
      <rPr>
        <sz val="11"/>
        <color theme="1"/>
        <rFont val="Arial"/>
        <family val="2"/>
      </rPr>
      <t xml:space="preserve">
2 x 2000mm x 800mm desk tops in 32mm melawood “summer oak” with 2mm matching pvc edge with 2 x 75mm cut-outs per desk for cabling, including covers for cut-outs to match “summer oak”  4 x 416mmw x 575mmd x 718mmh 3-drawer desk high pedestals with 2 x standard drawers with pen and pencil tray insert in the top drawer and 1 x deep filer. Fitted with silver bow handles and central locking mechanism. Outer edge or drawer unit in 16mm summer oak” with 2mm matching pvc edging. Inner pedestal, drawer units and drawer fronts are to be in melawood “super white” with 2mm matching pvc edge. -  1 X 1584mmW x 864mmH X 32mmD Panel with double sided pinboard upholstered in WW”Mirage 8668” </t>
    </r>
    <r>
      <rPr>
        <b/>
        <sz val="11"/>
        <color theme="1"/>
        <rFont val="Arial"/>
        <family val="2"/>
      </rPr>
      <t xml:space="preserve">   </t>
    </r>
    <r>
      <rPr>
        <sz val="11"/>
        <color theme="1"/>
        <rFont val="Arial"/>
        <family val="2"/>
      </rPr>
      <t xml:space="preserve">                                                                          </t>
    </r>
    <r>
      <rPr>
        <b/>
        <u/>
        <sz val="11"/>
        <color theme="1"/>
        <rFont val="Arial"/>
        <family val="2"/>
      </rPr>
      <t>CPU holder under table in black.</t>
    </r>
    <r>
      <rPr>
        <sz val="11"/>
        <color theme="1"/>
        <rFont val="Arial"/>
        <family val="2"/>
      </rPr>
      <t xml:space="preserve">
4 x 3500mmw x 100mmh x 40mmd 2-tier cable channels in 1mm mild steel powder coated silver fitted under desks. Top channel for data, bottom channel for power. “Corporate connections” (or similar) per desk – 2 x red dedicated plugs, 1 x white normal power, 1 x 2-pin plug. Units to daisy chain under the desks in the cable channels. Maximum of 3 3 desks to be connected together in one run. Unit closest to wall will connect to plugs in the power skirting or dry wall.
Furniture contractor will supply, install and connect the “corporate connections” under the desks and will connect the units to the electrical point provided in the power skirting or dry wall.
</t>
    </r>
  </si>
  <si>
    <r>
      <rPr>
        <b/>
        <u/>
        <sz val="11"/>
        <rFont val="Arial"/>
        <charset val="134"/>
      </rPr>
      <t>Admin Clerks and other: 82 officials (1</t>
    </r>
    <r>
      <rPr>
        <b/>
        <u/>
        <vertAlign val="superscript"/>
        <sz val="11"/>
        <rFont val="Arial"/>
        <charset val="134"/>
      </rPr>
      <t>st</t>
    </r>
    <r>
      <rPr>
        <b/>
        <u/>
        <sz val="11"/>
        <rFont val="Arial"/>
        <charset val="134"/>
      </rPr>
      <t xml:space="preserve"> floor): Open 4-way cluster consists of: </t>
    </r>
    <r>
      <rPr>
        <sz val="11"/>
        <rFont val="Arial"/>
        <charset val="134"/>
      </rPr>
      <t xml:space="preserve">                             44 x 2000mm x 800mm desk tops in 32mm melawood “summer oak” with 2mm matching pvc edge with 2 x 75mm cut-outs per desk for cabling, including covers for cut-outs to match “summer oak”  4 x 416mmw x 575mmd x 718mmh 3-drawer desk high pedestals with 2 x standard drawers with pen and pencil tray insert in the top drawer and 1 x deep filer. Fitted with silver bow handles and central locking mechanism. Outer edge or drawer unit in 16mm summer oak” with 2mm matching pvc edging. Inner pedestal, drawer units and drawer fronts are to be in melawood “super white” with 2mm matching pvc edge. -  2 X 1584mmW x 864mmH X 32mmD Panel with double sided pinboard upholstered in WW”Mirage 8668”                                                                           CPU holder under table in black.
4 x 3500mmw x 100mmh x 40mmd 2-tier cable channels in 1mm mild steel powder coated silver fitted under desks. Top channel for data, bottom channel for power. “Corporate connections” (or similar) per desk – 2 x red dedicated plugs, 1 x white normal power, 1 x 2-pin plug. Units to daisy chain under the desks in the cable channels. Maximum of 3 3 desks to be connected together in one run. Unit closest to wall will connect to plugs in the power skirting or dry wall.
Furniture contractor will supply, install and connect the “corporate connections” under the desks and will connect the units to the electrical point provided in the power skirting or dry wall.</t>
    </r>
  </si>
  <si>
    <r>
      <rPr>
        <b/>
        <u/>
        <sz val="12"/>
        <color theme="1"/>
        <rFont val="Arial"/>
        <family val="2"/>
      </rPr>
      <t>Registry Clerks x 12 Officials (ground floor):</t>
    </r>
    <r>
      <rPr>
        <u/>
        <sz val="12"/>
        <color theme="1"/>
        <rFont val="Arial"/>
        <family val="2"/>
      </rPr>
      <t xml:space="preserve">   </t>
    </r>
    <r>
      <rPr>
        <sz val="12"/>
        <color theme="1"/>
        <rFont val="Arial"/>
        <family val="2"/>
      </rPr>
      <t xml:space="preserve">
4 x 2000mm x 800mm desk tops in 32mm melawood “summer oak” with 2mm matching pvc edge with 2 x 75mm cut-outs per desk for cabling, including covers for cut-outs to match “summer oak”  4 x 416mmw x 575mmd x 718mmh 3-drawer desk high pedestals with 2 x standard drawers with pen and pencil tray insert in the top drawer and 1 x deep filer. Fitted with silver bow handles and central locking mechanism. Outer edge or drawer unit in 16mm summer oak” with 2mm matching pvc edging. Inner pedestal, drawer units and drawer fronts are to be in melawood “super white” with 2mm matching pvc edge. -  2 X 1584mmW x 864mmH X 32mmD Panel with double sided pinboard upholstered in WW”Mirage 8668”                                                                           CPU holder under table in black.
4 x 3500mmw x 100mmh x 40mmd 2-tier cable channels in 1mm mild steel powder coated silver fitted under desks. Top channel for data, bottom channel for power. “Corporate connections” (or similar) per desk – 2 x red dedicated plugs, 1 x white normal power, 1 x 2-pin plug. Units to daisy chain under the desks in the cable channels. Maximum of 3 3 desks to be connected together in one run. Unit closest to wall will connect to plugs in the power skirting or dry wall.
Furniture contractor will supply, install and connect the “corporate connections” under the desks and will connect the units to the electrical point provided in the power skirting or dry wall.</t>
    </r>
  </si>
  <si>
    <r>
      <t>Admin Clerks and other: 12 Officials  (3rd floor):</t>
    </r>
    <r>
      <rPr>
        <u/>
        <sz val="11"/>
        <color theme="1"/>
        <rFont val="Arial"/>
        <family val="2"/>
      </rPr>
      <t xml:space="preserve"> </t>
    </r>
    <r>
      <rPr>
        <sz val="11"/>
        <color theme="1"/>
        <rFont val="Arial"/>
        <family val="2"/>
      </rPr>
      <t xml:space="preserve"> </t>
    </r>
    <r>
      <rPr>
        <b/>
        <u/>
        <sz val="11"/>
        <color theme="1"/>
        <rFont val="Arial"/>
        <family val="2"/>
      </rPr>
      <t>Open Plan</t>
    </r>
    <r>
      <rPr>
        <u/>
        <sz val="11"/>
        <color theme="1"/>
        <rFont val="Arial"/>
        <family val="2"/>
      </rPr>
      <t xml:space="preserve"> </t>
    </r>
    <r>
      <rPr>
        <b/>
        <u/>
        <sz val="11"/>
        <color theme="1"/>
        <rFont val="Arial"/>
        <family val="2"/>
      </rPr>
      <t>4-way cluster consists of:</t>
    </r>
    <r>
      <rPr>
        <sz val="11"/>
        <color theme="1"/>
        <rFont val="Arial"/>
        <family val="2"/>
      </rPr>
      <t xml:space="preserve">
4 x 2000mm x 800mm desk tops in 32mm melawood “summer oak” with 2mm matching pvc edge with 2 x 75mm cut-outs per desk for cabling, including covers for cut-outs to match “summer oak”  4 x 416mmw x 575mmd x 718mmh 3-drawer desk high pedestals with 2 x standard drawers with pen and pencil tray insert in the top drawer and 1 x deep filer. Fitted with silver bow handles and central locking mechanism. Outer edge or drawer unit in 16mm summer oak” with 2mm matching pvc edging. Inner pedestal, drawer units and drawer fronts are to be in melawood “super white” with 2mm matching pvc edge. -  2 X 1584mmW x 864mmH X 32mmD Panel with double sided pinboard upholstered in WW”Mirage 8668”                                                                           </t>
    </r>
    <r>
      <rPr>
        <b/>
        <u/>
        <sz val="11"/>
        <color theme="1"/>
        <rFont val="Arial"/>
        <family val="2"/>
      </rPr>
      <t>CPU holder under table in black.</t>
    </r>
    <r>
      <rPr>
        <sz val="11"/>
        <color theme="1"/>
        <rFont val="Arial"/>
        <family val="2"/>
      </rPr>
      <t xml:space="preserve">
4 x 3500mmw x 100mmh x 40mmd 2-tier cable channels in 1mm mild steel powder coated silver fitted under desks. Top channel for data, bottom channel for power. “Corporate connections” (or similar) per desk – 2 x red dedicated plugs, 1 x white normal power, 1 x 2-pin plug. Units to daisy chain under the desks in the cable channels. Maximum of 3 3 desks to be connected together in one run. Unit closest to wall will connect to plugs in the power skirting or dry wall.
Furniture contractor will supply, install and connect the “corporate connections” under the desks and will connect the units to the electrical point provided in the power skirting or dry wall.
</t>
    </r>
  </si>
  <si>
    <r>
      <t xml:space="preserve">Registry Offices x 2 Officials (ground floor):   </t>
    </r>
    <r>
      <rPr>
        <sz val="11"/>
        <color theme="1"/>
        <rFont val="Arial"/>
        <family val="2"/>
      </rPr>
      <t xml:space="preserve">
2 x 2000mm x 800mm desk tops in 32mm melawood “summer oak” with 2mm matching pvc edge with 2 x 75mm cut-outs per desk for cabling, including covers for cut-outs to match “summer oak”  4 x 416mmw x 575mmd x 718mmh 3-drawer desk high pedestals with 2 x standard drawers with pen and pencil tray insert in the top drawer and 1 x deep filer. Fitted with silver bow handles and central locking mechanism. Outer edge or drawer unit in 16mm summer oak” with 2mm matching pvc edging. Inner pedestal, drawer units and drawer fronts are to be in melawood “super white” with 2mm matching pvc edge. -  1 X 1584mmW x 864mmH X 32mmD Panel with double sided pinboard upholstered in WW”Mirage 8668” </t>
    </r>
    <r>
      <rPr>
        <b/>
        <sz val="11"/>
        <color theme="1"/>
        <rFont val="Arial"/>
        <family val="2"/>
      </rPr>
      <t xml:space="preserve">   </t>
    </r>
    <r>
      <rPr>
        <sz val="11"/>
        <color theme="1"/>
        <rFont val="Arial"/>
        <family val="2"/>
      </rPr>
      <t xml:space="preserve">                                                                          </t>
    </r>
    <r>
      <rPr>
        <b/>
        <u/>
        <sz val="11"/>
        <color theme="1"/>
        <rFont val="Arial"/>
        <family val="2"/>
      </rPr>
      <t>CPU holder under table in black.</t>
    </r>
    <r>
      <rPr>
        <sz val="11"/>
        <color theme="1"/>
        <rFont val="Arial"/>
        <family val="2"/>
      </rPr>
      <t xml:space="preserve">
4 x 3500mmw x 100mmh x 40mmd 2-tier cable channels in 1mm mild steel powder coated silver fitted under desks. Top channel for data, bottom channel for power. “Corporate connections” (or similar) per desk – 2 x red dedicated plugs, 1 x white normal power, 1 x 2-pin plug. Units to daisy chain under the desks in the cable channels. Maximum of 3 3 desks to be connected together in one run. Unit closest to wall will connect to plugs in the power skirting or dry wall.
Furniture contractor will supply, install and connect the “corporate connections” under the desks and will connect the units to the electrical point provided in the power skirting or dry wall.
</t>
    </r>
  </si>
  <si>
    <t>7.</t>
  </si>
  <si>
    <t>8.</t>
  </si>
  <si>
    <t>RFB 06 2025</t>
  </si>
  <si>
    <t>RFB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</si>
</sst>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R-1C09]* #,##0.00_-;\-[$R-1C09]* #,##0.00_-;_-[$R-1C09]* &quot;-&quot;??_-;_-@_-"/>
    <numFmt numFmtId="165" formatCode="&quot;R&quot;#,##0.00"/>
  </numFmts>
  <fonts count="40">
    <font>
      <sz val="11"/>
      <color theme="1"/>
      <name val="Calibri"/>
      <charset val="134"/>
      <scheme val="minor"/>
    </font>
    <font>
      <sz val="24"/>
      <color theme="1"/>
      <name val="Calibri"/>
      <charset val="134"/>
      <scheme val="minor"/>
    </font>
    <font>
      <sz val="11"/>
      <name val="Calibri"/>
      <charset val="134"/>
      <scheme val="minor"/>
    </font>
    <font>
      <sz val="24"/>
      <name val="Calibri"/>
      <charset val="134"/>
      <scheme val="minor"/>
    </font>
    <font>
      <sz val="24"/>
      <color rgb="FF002060"/>
      <name val="Calibri"/>
      <charset val="134"/>
      <scheme val="minor"/>
    </font>
    <font>
      <sz val="18"/>
      <name val="Calibri"/>
      <charset val="134"/>
      <scheme val="minor"/>
    </font>
    <font>
      <sz val="18"/>
      <color rgb="FF002060"/>
      <name val="Calibri"/>
      <charset val="134"/>
      <scheme val="minor"/>
    </font>
    <font>
      <sz val="12"/>
      <name val="Calibri"/>
      <charset val="134"/>
      <scheme val="minor"/>
    </font>
    <font>
      <b/>
      <sz val="12"/>
      <name val="Calibri"/>
      <charset val="134"/>
      <scheme val="minor"/>
    </font>
    <font>
      <b/>
      <sz val="12"/>
      <color rgb="FF000066"/>
      <name val="Calibri"/>
      <charset val="134"/>
      <scheme val="minor"/>
    </font>
    <font>
      <sz val="12"/>
      <color theme="1"/>
      <name val="Calibri"/>
      <charset val="134"/>
      <scheme val="minor"/>
    </font>
    <font>
      <b/>
      <sz val="12"/>
      <color theme="1"/>
      <name val="Calibri"/>
      <charset val="134"/>
      <scheme val="minor"/>
    </font>
    <font>
      <b/>
      <sz val="12"/>
      <color theme="0"/>
      <name val="Calibri"/>
      <charset val="134"/>
      <scheme val="minor"/>
    </font>
    <font>
      <sz val="11"/>
      <color theme="1"/>
      <name val="Arial"/>
      <charset val="134"/>
    </font>
    <font>
      <b/>
      <sz val="11"/>
      <color theme="1"/>
      <name val="Calibri"/>
      <charset val="134"/>
      <scheme val="minor"/>
    </font>
    <font>
      <sz val="11"/>
      <color rgb="FFFF0000"/>
      <name val="Arial"/>
      <charset val="134"/>
    </font>
    <font>
      <sz val="11"/>
      <color rgb="FFFF0000"/>
      <name val="Calibri"/>
      <charset val="134"/>
      <scheme val="minor"/>
    </font>
    <font>
      <b/>
      <sz val="11"/>
      <name val="Arial"/>
      <charset val="134"/>
    </font>
    <font>
      <sz val="11"/>
      <name val="Arial"/>
      <charset val="134"/>
    </font>
    <font>
      <b/>
      <sz val="12"/>
      <name val="Arial"/>
      <charset val="134"/>
    </font>
    <font>
      <sz val="12"/>
      <name val="Arial"/>
      <charset val="134"/>
    </font>
    <font>
      <sz val="11"/>
      <color theme="1"/>
      <name val="Calibri"/>
      <charset val="134"/>
      <scheme val="minor"/>
    </font>
    <font>
      <b/>
      <u/>
      <sz val="11"/>
      <name val="Arial"/>
      <charset val="134"/>
    </font>
    <font>
      <b/>
      <u/>
      <sz val="11"/>
      <color theme="1"/>
      <name val="Arial"/>
      <charset val="134"/>
    </font>
    <font>
      <b/>
      <u/>
      <vertAlign val="superscript"/>
      <sz val="11"/>
      <name val="Arial"/>
      <charset val="134"/>
    </font>
    <font>
      <b/>
      <sz val="11"/>
      <name val="Calibri"/>
      <charset val="134"/>
      <scheme val="minor"/>
    </font>
    <font>
      <u/>
      <sz val="11"/>
      <name val="Arial"/>
      <charset val="134"/>
    </font>
    <font>
      <sz val="12"/>
      <color rgb="FF000000"/>
      <name val="Arial"/>
      <charset val="134"/>
    </font>
    <font>
      <b/>
      <sz val="11"/>
      <name val="Arial"/>
      <family val="2"/>
    </font>
    <font>
      <sz val="11"/>
      <name val="Arial"/>
      <family val="2"/>
    </font>
    <font>
      <b/>
      <sz val="11"/>
      <color theme="1"/>
      <name val="Arial"/>
      <family val="2"/>
    </font>
    <font>
      <b/>
      <u/>
      <sz val="11"/>
      <color theme="1"/>
      <name val="Arial"/>
      <family val="2"/>
    </font>
    <font>
      <u/>
      <sz val="11"/>
      <color theme="1"/>
      <name val="Arial"/>
      <family val="2"/>
    </font>
    <font>
      <sz val="11"/>
      <color theme="1"/>
      <name val="Arial"/>
      <family val="2"/>
    </font>
    <font>
      <b/>
      <sz val="12"/>
      <color theme="1"/>
      <name val="Calibri"/>
      <family val="2"/>
      <scheme val="minor"/>
    </font>
    <font>
      <b/>
      <sz val="12"/>
      <name val="Arial"/>
      <family val="2"/>
    </font>
    <font>
      <b/>
      <u/>
      <sz val="12"/>
      <color theme="1"/>
      <name val="Arial"/>
      <family val="2"/>
    </font>
    <font>
      <u/>
      <sz val="12"/>
      <color theme="1"/>
      <name val="Arial"/>
      <family val="2"/>
    </font>
    <font>
      <sz val="12"/>
      <color theme="1"/>
      <name val="Arial"/>
      <family val="2"/>
    </font>
    <font>
      <b/>
      <sz val="12"/>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6795556505021"/>
        <bgColor indexed="64"/>
      </patternFill>
    </fill>
  </fills>
  <borders count="16">
    <border>
      <left/>
      <right/>
      <top/>
      <bottom/>
      <diagonal/>
    </border>
    <border>
      <left style="thin">
        <color theme="4"/>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style="thin">
        <color theme="4"/>
      </top>
      <bottom style="thin">
        <color theme="8"/>
      </bottom>
      <diagonal/>
    </border>
    <border>
      <left/>
      <right style="thin">
        <color theme="4"/>
      </right>
      <top style="thin">
        <color theme="4"/>
      </top>
      <bottom style="thin">
        <color theme="8"/>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style="thin">
        <color theme="4"/>
      </right>
      <top/>
      <bottom/>
      <diagonal/>
    </border>
    <border>
      <left style="medium">
        <color theme="4"/>
      </left>
      <right style="medium">
        <color theme="4"/>
      </right>
      <top style="medium">
        <color theme="4"/>
      </top>
      <bottom style="thin">
        <color theme="4"/>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style="medium">
        <color theme="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s>
  <cellStyleXfs count="2">
    <xf numFmtId="0" fontId="0" fillId="0" borderId="0"/>
    <xf numFmtId="43" fontId="21" fillId="0" borderId="0" applyFont="0" applyFill="0" applyBorder="0" applyAlignment="0" applyProtection="0"/>
  </cellStyleXfs>
  <cellXfs count="127">
    <xf numFmtId="0" fontId="0" fillId="0" borderId="0" xfId="0"/>
    <xf numFmtId="0" fontId="1" fillId="0" borderId="0" xfId="0" applyFont="1" applyFill="1"/>
    <xf numFmtId="0" fontId="0" fillId="0" borderId="0" xfId="0" applyFont="1" applyFill="1"/>
    <xf numFmtId="0" fontId="0" fillId="0" borderId="0" xfId="0" applyFont="1"/>
    <xf numFmtId="0" fontId="0" fillId="2" borderId="0" xfId="0" applyFont="1" applyFill="1"/>
    <xf numFmtId="0" fontId="0" fillId="0" borderId="0" xfId="0" applyFont="1" applyAlignment="1">
      <alignment vertical="top"/>
    </xf>
    <xf numFmtId="0" fontId="0" fillId="0" borderId="0" xfId="0" applyFont="1" applyAlignment="1">
      <alignment horizontal="left" vertical="top"/>
    </xf>
    <xf numFmtId="0" fontId="2" fillId="0" borderId="0" xfId="0" applyFont="1" applyAlignment="1">
      <alignment vertical="top"/>
    </xf>
    <xf numFmtId="0" fontId="0" fillId="0" borderId="0" xfId="0" applyFont="1" applyAlignment="1">
      <alignment horizontal="center" vertical="top"/>
    </xf>
    <xf numFmtId="0" fontId="1" fillId="3" borderId="0" xfId="0" applyFont="1" applyFill="1" applyAlignment="1">
      <alignment horizontal="left" vertical="top"/>
    </xf>
    <xf numFmtId="0" fontId="3" fillId="3" borderId="0" xfId="0" applyFont="1" applyFill="1" applyAlignment="1">
      <alignment horizontal="left" vertical="top"/>
    </xf>
    <xf numFmtId="0" fontId="4" fillId="3" borderId="0" xfId="0" applyFont="1" applyFill="1" applyAlignment="1">
      <alignment horizontal="center" vertical="top"/>
    </xf>
    <xf numFmtId="0" fontId="1" fillId="3" borderId="0" xfId="0" applyFont="1" applyFill="1"/>
    <xf numFmtId="0" fontId="0" fillId="3" borderId="0" xfId="0" applyFont="1" applyFill="1" applyAlignment="1">
      <alignment horizontal="left" vertical="top"/>
    </xf>
    <xf numFmtId="0" fontId="5" fillId="3" borderId="0" xfId="0" applyFont="1" applyFill="1" applyAlignment="1">
      <alignment horizontal="left" vertical="top" wrapText="1"/>
    </xf>
    <xf numFmtId="0" fontId="6" fillId="3" borderId="0" xfId="0" applyFont="1" applyFill="1" applyAlignment="1">
      <alignment horizontal="center" vertical="top"/>
    </xf>
    <xf numFmtId="0" fontId="0" fillId="3" borderId="0" xfId="0" applyFont="1" applyFill="1"/>
    <xf numFmtId="0" fontId="7" fillId="4" borderId="1" xfId="0" applyFont="1" applyFill="1" applyBorder="1" applyAlignment="1">
      <alignment horizontal="right" vertical="top"/>
    </xf>
    <xf numFmtId="0" fontId="8" fillId="2" borderId="0" xfId="0" applyFont="1" applyFill="1" applyBorder="1" applyAlignment="1">
      <alignment horizontal="center" vertical="top" wrapText="1"/>
    </xf>
    <xf numFmtId="0" fontId="8" fillId="2" borderId="0" xfId="0" applyFont="1" applyFill="1" applyBorder="1" applyAlignment="1">
      <alignment vertical="top"/>
    </xf>
    <xf numFmtId="0" fontId="7" fillId="4" borderId="4" xfId="0" applyFont="1" applyFill="1" applyBorder="1" applyAlignment="1">
      <alignment horizontal="right" vertical="top"/>
    </xf>
    <xf numFmtId="0" fontId="8" fillId="2" borderId="0" xfId="0" applyFont="1" applyFill="1" applyBorder="1" applyAlignment="1">
      <alignment vertical="top" wrapText="1"/>
    </xf>
    <xf numFmtId="0" fontId="7" fillId="4" borderId="7" xfId="0" applyFont="1" applyFill="1" applyBorder="1" applyAlignment="1">
      <alignment horizontal="right" vertical="top" wrapText="1"/>
    </xf>
    <xf numFmtId="0" fontId="8" fillId="2" borderId="0" xfId="0" applyFont="1" applyFill="1" applyBorder="1" applyAlignment="1"/>
    <xf numFmtId="0" fontId="7" fillId="0" borderId="0" xfId="0" applyFont="1" applyFill="1" applyBorder="1" applyAlignment="1">
      <alignment horizontal="right" vertical="top"/>
    </xf>
    <xf numFmtId="0" fontId="8" fillId="0" borderId="0" xfId="0" applyFont="1" applyFill="1" applyBorder="1" applyAlignment="1">
      <alignment wrapText="1"/>
    </xf>
    <xf numFmtId="0" fontId="9" fillId="2" borderId="0" xfId="0" applyFont="1" applyFill="1" applyAlignment="1">
      <alignment horizontal="left" vertical="center"/>
    </xf>
    <xf numFmtId="0" fontId="7"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1" fillId="2" borderId="0" xfId="0" applyFont="1" applyFill="1" applyAlignment="1">
      <alignment horizontal="left" vertical="center"/>
    </xf>
    <xf numFmtId="0" fontId="7" fillId="2" borderId="0" xfId="0" applyFont="1" applyFill="1"/>
    <xf numFmtId="0" fontId="10" fillId="2" borderId="0" xfId="0" applyFont="1" applyFill="1"/>
    <xf numFmtId="0" fontId="10" fillId="2" borderId="0" xfId="0" applyFont="1" applyFill="1" applyBorder="1" applyAlignment="1">
      <alignment horizontal="left" vertical="top"/>
    </xf>
    <xf numFmtId="0" fontId="7" fillId="2" borderId="0" xfId="0" applyFont="1" applyFill="1" applyBorder="1" applyAlignment="1">
      <alignment vertical="top"/>
    </xf>
    <xf numFmtId="0" fontId="10" fillId="2" borderId="0" xfId="0" applyFont="1" applyFill="1" applyAlignment="1">
      <alignment horizontal="left" vertical="center"/>
    </xf>
    <xf numFmtId="0" fontId="7" fillId="2" borderId="0" xfId="0" applyFont="1" applyFill="1" applyBorder="1" applyAlignment="1">
      <alignment horizontal="left" vertical="top"/>
    </xf>
    <xf numFmtId="0" fontId="8" fillId="2" borderId="0" xfId="0" applyFont="1" applyFill="1" applyBorder="1" applyAlignment="1">
      <alignment wrapText="1"/>
    </xf>
    <xf numFmtId="0" fontId="0" fillId="2" borderId="0" xfId="0" applyFont="1" applyFill="1" applyAlignment="1">
      <alignment horizontal="left" vertical="top"/>
    </xf>
    <xf numFmtId="0" fontId="2" fillId="2" borderId="0" xfId="0" applyFont="1" applyFill="1" applyAlignment="1">
      <alignment horizontal="right" vertical="top"/>
    </xf>
    <xf numFmtId="0" fontId="0" fillId="2" borderId="0" xfId="0" applyFont="1" applyFill="1" applyAlignment="1">
      <alignment horizontal="center" vertical="top"/>
    </xf>
    <xf numFmtId="0" fontId="0" fillId="2" borderId="0" xfId="0" applyFont="1" applyFill="1" applyAlignment="1">
      <alignment vertical="top"/>
    </xf>
    <xf numFmtId="0" fontId="2" fillId="2" borderId="0" xfId="0" applyFont="1" applyFill="1" applyAlignment="1">
      <alignment vertical="top"/>
    </xf>
    <xf numFmtId="0" fontId="0" fillId="0" borderId="0" xfId="0" applyFont="1" applyBorder="1" applyAlignment="1">
      <alignment vertical="top"/>
    </xf>
    <xf numFmtId="0" fontId="0" fillId="0" borderId="0" xfId="0" applyFont="1" applyBorder="1" applyAlignment="1">
      <alignment horizontal="left" vertical="top"/>
    </xf>
    <xf numFmtId="0" fontId="2" fillId="0" borderId="0" xfId="0" applyFont="1" applyBorder="1" applyAlignment="1">
      <alignment vertical="top"/>
    </xf>
    <xf numFmtId="0" fontId="0" fillId="0" borderId="0" xfId="0" applyFont="1" applyBorder="1" applyAlignment="1">
      <alignment horizontal="center" vertical="top"/>
    </xf>
    <xf numFmtId="0" fontId="15" fillId="0" borderId="0" xfId="0" applyFont="1" applyAlignment="1">
      <alignment vertical="top"/>
    </xf>
    <xf numFmtId="0" fontId="16" fillId="0" borderId="0" xfId="0" applyFont="1" applyAlignment="1">
      <alignment vertical="top"/>
    </xf>
    <xf numFmtId="0" fontId="33" fillId="0" borderId="0" xfId="0" applyFont="1" applyAlignment="1">
      <alignment vertical="top"/>
    </xf>
    <xf numFmtId="0" fontId="15" fillId="0" borderId="0" xfId="0" applyFont="1" applyAlignment="1"/>
    <xf numFmtId="0" fontId="16" fillId="0" borderId="0" xfId="0" applyFont="1" applyAlignment="1"/>
    <xf numFmtId="0" fontId="8" fillId="3" borderId="1" xfId="0" applyFont="1" applyFill="1" applyBorder="1" applyAlignment="1" applyProtection="1">
      <alignment horizontal="left" vertical="top" wrapText="1"/>
      <protection locked="0"/>
    </xf>
    <xf numFmtId="0" fontId="8" fillId="3" borderId="1" xfId="0" applyFont="1" applyFill="1" applyBorder="1" applyAlignment="1" applyProtection="1">
      <alignment vertical="top" wrapText="1"/>
      <protection locked="0"/>
    </xf>
    <xf numFmtId="0" fontId="8" fillId="3" borderId="1" xfId="0" applyFont="1" applyFill="1" applyBorder="1" applyAlignment="1" applyProtection="1">
      <alignment horizontal="center" vertical="top" wrapText="1"/>
      <protection locked="0"/>
    </xf>
    <xf numFmtId="0" fontId="8" fillId="3" borderId="15" xfId="0" applyFont="1" applyFill="1" applyBorder="1" applyAlignment="1" applyProtection="1">
      <alignment horizontal="center" vertical="top" wrapText="1"/>
      <protection locked="0"/>
    </xf>
    <xf numFmtId="164" fontId="8" fillId="3" borderId="1" xfId="0" applyNumberFormat="1" applyFont="1" applyFill="1" applyBorder="1" applyAlignment="1" applyProtection="1">
      <alignment horizontal="center" vertical="top" wrapText="1"/>
      <protection locked="0"/>
    </xf>
    <xf numFmtId="164" fontId="8" fillId="3" borderId="2" xfId="0" applyNumberFormat="1" applyFont="1" applyFill="1" applyBorder="1" applyAlignment="1" applyProtection="1">
      <alignment horizontal="center" vertical="top" wrapText="1"/>
      <protection locked="0"/>
    </xf>
    <xf numFmtId="164" fontId="8" fillId="3" borderId="15" xfId="0" applyNumberFormat="1" applyFont="1" applyFill="1" applyBorder="1" applyAlignment="1" applyProtection="1">
      <alignment horizontal="center" vertical="top" wrapText="1"/>
      <protection locked="0"/>
    </xf>
    <xf numFmtId="164" fontId="12" fillId="6" borderId="1" xfId="0" applyNumberFormat="1" applyFont="1" applyFill="1" applyBorder="1" applyAlignment="1" applyProtection="1">
      <alignment horizontal="center" vertical="top" wrapText="1"/>
      <protection locked="0"/>
    </xf>
    <xf numFmtId="164" fontId="8" fillId="6" borderId="2" xfId="0" applyNumberFormat="1" applyFont="1" applyFill="1" applyBorder="1" applyAlignment="1" applyProtection="1">
      <alignment horizontal="left" vertical="top" wrapText="1"/>
      <protection locked="0"/>
    </xf>
    <xf numFmtId="164" fontId="8" fillId="6" borderId="15" xfId="0" applyNumberFormat="1" applyFont="1" applyFill="1" applyBorder="1" applyAlignment="1" applyProtection="1">
      <alignment horizontal="left" vertical="top" wrapText="1"/>
      <protection locked="0"/>
    </xf>
    <xf numFmtId="165" fontId="17" fillId="5" borderId="2" xfId="0" applyNumberFormat="1" applyFont="1" applyFill="1" applyBorder="1" applyAlignment="1" applyProtection="1">
      <alignment horizontal="left" vertical="top" wrapText="1"/>
      <protection locked="0"/>
    </xf>
    <xf numFmtId="165" fontId="34" fillId="5" borderId="2" xfId="0" applyNumberFormat="1" applyFont="1" applyFill="1" applyBorder="1" applyAlignment="1" applyProtection="1">
      <alignment horizontal="left" vertical="top" wrapText="1"/>
      <protection locked="0"/>
    </xf>
    <xf numFmtId="165" fontId="8" fillId="5" borderId="2" xfId="0" applyNumberFormat="1" applyFont="1" applyFill="1" applyBorder="1" applyAlignment="1" applyProtection="1">
      <alignment horizontal="left" vertical="top" wrapText="1"/>
      <protection locked="0"/>
    </xf>
    <xf numFmtId="165" fontId="8" fillId="4" borderId="2" xfId="0" applyNumberFormat="1" applyFont="1" applyFill="1" applyBorder="1" applyAlignment="1" applyProtection="1">
      <alignment horizontal="left" vertical="top" wrapText="1"/>
      <protection locked="0"/>
    </xf>
    <xf numFmtId="165" fontId="17" fillId="4" borderId="2" xfId="0" applyNumberFormat="1" applyFont="1" applyFill="1" applyBorder="1" applyAlignment="1" applyProtection="1">
      <alignment horizontal="left" vertical="top" wrapText="1"/>
    </xf>
    <xf numFmtId="165" fontId="17" fillId="4" borderId="15" xfId="0" applyNumberFormat="1" applyFont="1" applyFill="1" applyBorder="1" applyAlignment="1" applyProtection="1">
      <alignment horizontal="left" vertical="top" wrapText="1"/>
    </xf>
    <xf numFmtId="165" fontId="30" fillId="4" borderId="2" xfId="0" applyNumberFormat="1" applyFont="1" applyFill="1" applyBorder="1" applyAlignment="1" applyProtection="1">
      <alignment horizontal="left" vertical="top" wrapText="1"/>
    </xf>
    <xf numFmtId="165" fontId="30" fillId="4" borderId="15" xfId="0" applyNumberFormat="1" applyFont="1" applyFill="1" applyBorder="1" applyAlignment="1" applyProtection="1">
      <alignment horizontal="left" vertical="top" wrapText="1"/>
    </xf>
    <xf numFmtId="165" fontId="8" fillId="4" borderId="2" xfId="0" applyNumberFormat="1" applyFont="1" applyFill="1" applyBorder="1" applyAlignment="1" applyProtection="1">
      <alignment horizontal="left" vertical="top" wrapText="1"/>
    </xf>
    <xf numFmtId="165" fontId="8" fillId="4" borderId="15" xfId="0" applyNumberFormat="1" applyFont="1" applyFill="1" applyBorder="1" applyAlignment="1" applyProtection="1">
      <alignment horizontal="left" vertical="top" wrapText="1"/>
    </xf>
    <xf numFmtId="165" fontId="19" fillId="4" borderId="2" xfId="0" applyNumberFormat="1" applyFont="1" applyFill="1" applyBorder="1" applyAlignment="1" applyProtection="1">
      <alignment horizontal="left" vertical="top" wrapText="1"/>
    </xf>
    <xf numFmtId="165" fontId="19" fillId="4" borderId="15" xfId="0" applyNumberFormat="1" applyFont="1" applyFill="1" applyBorder="1" applyAlignment="1" applyProtection="1">
      <alignment horizontal="left" vertical="top" wrapText="1"/>
    </xf>
    <xf numFmtId="165" fontId="8" fillId="4" borderId="11" xfId="0" applyNumberFormat="1" applyFont="1" applyFill="1" applyBorder="1" applyAlignment="1" applyProtection="1">
      <alignment horizontal="left" vertical="top" wrapText="1"/>
    </xf>
    <xf numFmtId="165" fontId="8" fillId="4" borderId="12" xfId="0" applyNumberFormat="1" applyFont="1" applyFill="1" applyBorder="1" applyAlignment="1" applyProtection="1">
      <alignment horizontal="left" vertical="top" wrapText="1"/>
    </xf>
    <xf numFmtId="165" fontId="8" fillId="4" borderId="13" xfId="0" applyNumberFormat="1" applyFont="1" applyFill="1" applyBorder="1" applyAlignment="1" applyProtection="1">
      <alignment horizontal="left" vertical="top" wrapText="1"/>
    </xf>
    <xf numFmtId="0" fontId="0" fillId="6" borderId="0" xfId="0" applyFont="1" applyFill="1" applyAlignment="1" applyProtection="1">
      <alignment vertical="top"/>
    </xf>
    <xf numFmtId="0" fontId="8" fillId="6" borderId="1" xfId="0" applyFont="1" applyFill="1" applyBorder="1" applyAlignment="1" applyProtection="1">
      <alignment horizontal="left" vertical="top" wrapText="1"/>
    </xf>
    <xf numFmtId="0" fontId="8" fillId="6" borderId="1" xfId="0" applyFont="1" applyFill="1" applyBorder="1" applyAlignment="1" applyProtection="1">
      <alignment vertical="top" wrapText="1"/>
    </xf>
    <xf numFmtId="0" fontId="8" fillId="6" borderId="1" xfId="0" applyFont="1" applyFill="1" applyBorder="1" applyAlignment="1" applyProtection="1">
      <alignment horizontal="center" vertical="top"/>
    </xf>
    <xf numFmtId="0" fontId="12" fillId="6" borderId="1" xfId="0" applyFont="1" applyFill="1" applyBorder="1" applyAlignment="1" applyProtection="1">
      <alignment horizontal="center" vertical="top" wrapText="1"/>
    </xf>
    <xf numFmtId="0" fontId="28" fillId="0" borderId="1" xfId="0" quotePrefix="1" applyFont="1" applyFill="1" applyBorder="1" applyAlignment="1" applyProtection="1">
      <alignment horizontal="center" vertical="top" wrapText="1"/>
    </xf>
    <xf numFmtId="0" fontId="13" fillId="0" borderId="0" xfId="0" applyFont="1" applyAlignment="1" applyProtection="1">
      <alignment vertical="top" wrapText="1"/>
    </xf>
    <xf numFmtId="0" fontId="28" fillId="0" borderId="1" xfId="0" applyFont="1" applyFill="1" applyBorder="1" applyAlignment="1" applyProtection="1">
      <alignment horizontal="center" vertical="top" wrapText="1"/>
    </xf>
    <xf numFmtId="0" fontId="28" fillId="0" borderId="1" xfId="1" applyNumberFormat="1" applyFont="1" applyFill="1" applyBorder="1" applyAlignment="1" applyProtection="1">
      <alignment horizontal="center" vertical="top" wrapText="1"/>
    </xf>
    <xf numFmtId="0" fontId="28" fillId="0" borderId="2" xfId="0" applyFont="1" applyFill="1" applyBorder="1" applyAlignment="1" applyProtection="1">
      <alignment horizontal="center" vertical="top" wrapText="1"/>
    </xf>
    <xf numFmtId="0" fontId="18" fillId="0" borderId="15" xfId="0" applyFont="1" applyBorder="1" applyAlignment="1" applyProtection="1">
      <alignment horizontal="justify" vertical="top"/>
    </xf>
    <xf numFmtId="0" fontId="28" fillId="0" borderId="3" xfId="0" applyFont="1" applyFill="1" applyBorder="1" applyAlignment="1" applyProtection="1">
      <alignment horizontal="center" vertical="top" wrapText="1"/>
    </xf>
    <xf numFmtId="0" fontId="30" fillId="0" borderId="10" xfId="0" applyFont="1" applyBorder="1" applyAlignment="1" applyProtection="1">
      <alignment horizontal="left" vertical="top" wrapText="1"/>
    </xf>
    <xf numFmtId="0" fontId="30" fillId="0" borderId="2" xfId="0" quotePrefix="1" applyFont="1" applyFill="1" applyBorder="1" applyAlignment="1" applyProtection="1">
      <alignment horizontal="center" vertical="top" wrapText="1"/>
    </xf>
    <xf numFmtId="0" fontId="31" fillId="0" borderId="1" xfId="0" applyFont="1" applyFill="1" applyBorder="1" applyAlignment="1" applyProtection="1">
      <alignment vertical="top" wrapText="1"/>
    </xf>
    <xf numFmtId="0" fontId="30" fillId="0" borderId="3" xfId="0" applyFont="1" applyFill="1" applyBorder="1" applyAlignment="1" applyProtection="1">
      <alignment horizontal="center" vertical="top" wrapText="1"/>
    </xf>
    <xf numFmtId="0" fontId="30" fillId="0" borderId="1" xfId="1" applyNumberFormat="1" applyFont="1" applyFill="1" applyBorder="1" applyAlignment="1" applyProtection="1">
      <alignment horizontal="center" vertical="top" wrapText="1"/>
    </xf>
    <xf numFmtId="0" fontId="29" fillId="0" borderId="1" xfId="0" applyFont="1" applyFill="1" applyBorder="1" applyAlignment="1" applyProtection="1">
      <alignment vertical="top" wrapText="1"/>
    </xf>
    <xf numFmtId="0" fontId="18" fillId="0" borderId="1" xfId="0" applyFont="1" applyFill="1" applyBorder="1" applyAlignment="1" applyProtection="1">
      <alignment horizontal="center" vertical="top" wrapText="1"/>
    </xf>
    <xf numFmtId="0" fontId="17" fillId="0" borderId="1" xfId="1" applyNumberFormat="1" applyFont="1" applyFill="1" applyBorder="1" applyAlignment="1" applyProtection="1">
      <alignment horizontal="center" vertical="top" wrapText="1"/>
    </xf>
    <xf numFmtId="0" fontId="28" fillId="0" borderId="10" xfId="0" applyFont="1" applyBorder="1" applyAlignment="1" applyProtection="1">
      <alignment horizontal="left" vertical="top" wrapText="1"/>
    </xf>
    <xf numFmtId="0" fontId="39" fillId="0" borderId="1" xfId="0" quotePrefix="1" applyFont="1" applyFill="1" applyBorder="1" applyAlignment="1" applyProtection="1">
      <alignment horizontal="center" vertical="top" wrapText="1"/>
    </xf>
    <xf numFmtId="0" fontId="29" fillId="0" borderId="0" xfId="0" applyFont="1" applyAlignment="1" applyProtection="1">
      <alignment vertical="top" wrapText="1"/>
    </xf>
    <xf numFmtId="0" fontId="7" fillId="0" borderId="1" xfId="0"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0" fontId="35" fillId="0" borderId="1" xfId="0" applyFont="1" applyFill="1" applyBorder="1" applyAlignment="1" applyProtection="1">
      <alignment horizontal="center" vertical="top" wrapText="1"/>
    </xf>
    <xf numFmtId="0" fontId="38" fillId="0" borderId="1" xfId="0" applyFont="1" applyFill="1" applyBorder="1" applyAlignment="1" applyProtection="1">
      <alignment vertical="top" wrapText="1"/>
    </xf>
    <xf numFmtId="0" fontId="20" fillId="0" borderId="1" xfId="0" applyFont="1" applyFill="1" applyBorder="1" applyAlignment="1" applyProtection="1">
      <alignment horizontal="center" vertical="top" wrapText="1"/>
    </xf>
    <xf numFmtId="0" fontId="35" fillId="0" borderId="1" xfId="1" applyNumberFormat="1" applyFont="1" applyFill="1" applyBorder="1" applyAlignment="1" applyProtection="1">
      <alignment horizontal="center" vertical="top" wrapText="1"/>
    </xf>
    <xf numFmtId="0" fontId="35" fillId="0" borderId="1" xfId="0" quotePrefix="1" applyFont="1" applyFill="1" applyBorder="1" applyAlignment="1" applyProtection="1">
      <alignment horizontal="center" vertical="top" wrapText="1"/>
    </xf>
    <xf numFmtId="0" fontId="11" fillId="4" borderId="1" xfId="0" applyFont="1" applyFill="1" applyBorder="1" applyAlignment="1" applyProtection="1">
      <alignment horizontal="left" vertical="top" wrapText="1"/>
    </xf>
    <xf numFmtId="0" fontId="8" fillId="4" borderId="1" xfId="0" applyFont="1" applyFill="1" applyBorder="1" applyAlignment="1" applyProtection="1">
      <alignment horizontal="left" vertical="top" wrapText="1"/>
    </xf>
    <xf numFmtId="0" fontId="8" fillId="4" borderId="1" xfId="0" applyFont="1" applyFill="1" applyBorder="1" applyAlignment="1" applyProtection="1">
      <alignment horizontal="right" vertical="top" wrapText="1"/>
    </xf>
    <xf numFmtId="0" fontId="7" fillId="4" borderId="1" xfId="0" applyFont="1" applyFill="1" applyBorder="1" applyAlignment="1" applyProtection="1">
      <alignment horizontal="center" vertical="top" wrapText="1"/>
    </xf>
    <xf numFmtId="0" fontId="8" fillId="4" borderId="1" xfId="0" applyFont="1" applyFill="1" applyBorder="1" applyAlignment="1" applyProtection="1">
      <alignment horizontal="center" vertical="top" wrapText="1"/>
    </xf>
    <xf numFmtId="0" fontId="8" fillId="0" borderId="2" xfId="0" applyFont="1" applyFill="1" applyBorder="1" applyAlignment="1">
      <alignment horizontal="left" vertical="top"/>
    </xf>
    <xf numFmtId="0" fontId="8" fillId="0" borderId="3" xfId="0" applyFont="1" applyFill="1" applyBorder="1" applyAlignment="1">
      <alignment horizontal="left" vertical="top"/>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5" borderId="8" xfId="0" applyFont="1" applyFill="1" applyBorder="1" applyAlignment="1" applyProtection="1">
      <alignment horizontal="left" vertical="top" wrapText="1"/>
      <protection locked="0"/>
    </xf>
    <xf numFmtId="0" fontId="8" fillId="5" borderId="9" xfId="0" applyFont="1" applyFill="1" applyBorder="1" applyAlignment="1" applyProtection="1">
      <alignment horizontal="left" vertical="top" wrapText="1"/>
      <protection locked="0"/>
    </xf>
    <xf numFmtId="0" fontId="8" fillId="3" borderId="1" xfId="0" applyFont="1" applyFill="1" applyBorder="1" applyAlignment="1" applyProtection="1">
      <alignment horizontal="center" vertical="top" wrapText="1"/>
      <protection locked="0"/>
    </xf>
    <xf numFmtId="0" fontId="8" fillId="3" borderId="2" xfId="0" applyFont="1" applyFill="1" applyBorder="1" applyAlignment="1" applyProtection="1">
      <alignment horizontal="center" vertical="top" wrapText="1"/>
      <protection locked="0"/>
    </xf>
    <xf numFmtId="0" fontId="14" fillId="2" borderId="14" xfId="0" applyFont="1" applyFill="1" applyBorder="1" applyAlignment="1" applyProtection="1">
      <alignment horizontal="left" vertical="center" wrapText="1"/>
      <protection locked="0"/>
    </xf>
    <xf numFmtId="0" fontId="30" fillId="0" borderId="10" xfId="0" applyFont="1" applyBorder="1" applyAlignment="1" applyProtection="1">
      <alignment vertical="top" wrapText="1"/>
    </xf>
    <xf numFmtId="0" fontId="33" fillId="0" borderId="10" xfId="0" applyFont="1" applyBorder="1" applyAlignment="1" applyProtection="1">
      <alignment vertical="top" wrapText="1"/>
    </xf>
    <xf numFmtId="0" fontId="7" fillId="2" borderId="14" xfId="0" applyFont="1" applyFill="1" applyBorder="1" applyAlignment="1">
      <alignment horizontal="left" vertical="top" wrapText="1"/>
    </xf>
    <xf numFmtId="0" fontId="14" fillId="5" borderId="14" xfId="0" applyFont="1" applyFill="1" applyBorder="1" applyAlignment="1" applyProtection="1">
      <alignment horizontal="left" vertical="top" wrapText="1"/>
      <protection locked="0"/>
    </xf>
    <xf numFmtId="14" fontId="14" fillId="5" borderId="14" xfId="0" applyNumberFormat="1" applyFont="1" applyFill="1" applyBorder="1" applyAlignment="1" applyProtection="1">
      <alignment horizontal="left" vertical="center" wrapText="1"/>
      <protection locked="0"/>
    </xf>
    <xf numFmtId="0" fontId="14" fillId="2" borderId="14" xfId="0" applyFont="1" applyFill="1" applyBorder="1" applyAlignment="1" applyProtection="1">
      <alignment horizontal="center" vertical="top" wrapText="1"/>
      <protection locked="0"/>
    </xf>
    <xf numFmtId="1" fontId="14" fillId="2" borderId="14" xfId="0" applyNumberFormat="1" applyFont="1" applyFill="1" applyBorder="1" applyAlignment="1" applyProtection="1">
      <alignment horizontal="center"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FFFF99"/>
      <color rgb="FFFFFF00"/>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39814</xdr:rowOff>
    </xdr:from>
    <xdr:to>
      <xdr:col>2</xdr:col>
      <xdr:colOff>431634</xdr:colOff>
      <xdr:row>1</xdr:row>
      <xdr:rowOff>331611</xdr:rowOff>
    </xdr:to>
    <xdr:pic>
      <xdr:nvPicPr>
        <xdr:cNvPr id="4" name="Picture 3" descr="dojcd logo_A4 small">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 r="5236"/>
        <a:stretch>
          <a:fillRect/>
        </a:stretch>
      </xdr:blipFill>
      <xdr:spPr>
        <a:xfrm>
          <a:off x="0" y="39370"/>
          <a:ext cx="1327785" cy="685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A24" zoomScale="70" zoomScaleNormal="70" workbookViewId="0">
      <selection activeCell="D33" sqref="D33:E33"/>
    </sheetView>
  </sheetViews>
  <sheetFormatPr defaultColWidth="9.21875" defaultRowHeight="14.4"/>
  <cols>
    <col min="1" max="1" width="7.6640625" style="5" customWidth="1"/>
    <col min="2" max="2" width="5.21875" style="6" customWidth="1"/>
    <col min="3" max="3" width="93.5546875" style="7" customWidth="1"/>
    <col min="4" max="4" width="11.44140625" style="8" customWidth="1"/>
    <col min="5" max="5" width="7.5546875" style="8" customWidth="1"/>
    <col min="6" max="7" width="19.5546875" style="5" customWidth="1"/>
    <col min="8" max="8" width="21.44140625" style="5" customWidth="1"/>
    <col min="9" max="9" width="37.5546875" style="5" customWidth="1"/>
    <col min="10" max="16384" width="9.21875" style="5"/>
  </cols>
  <sheetData>
    <row r="1" spans="1:12" s="1" customFormat="1" ht="31.2">
      <c r="B1" s="9"/>
      <c r="C1" s="10" t="s">
        <v>0</v>
      </c>
      <c r="D1" s="11"/>
      <c r="E1" s="12"/>
      <c r="F1" s="12"/>
      <c r="G1" s="12"/>
      <c r="H1" s="12"/>
    </row>
    <row r="2" spans="1:12" s="2" customFormat="1" ht="28.8" customHeight="1">
      <c r="B2" s="13"/>
      <c r="C2" s="14" t="s">
        <v>1</v>
      </c>
      <c r="D2" s="15"/>
      <c r="E2" s="16"/>
      <c r="F2" s="16"/>
      <c r="G2" s="16"/>
      <c r="H2" s="16"/>
    </row>
    <row r="3" spans="1:12" s="3" customFormat="1" ht="15.6">
      <c r="A3" s="17" t="s">
        <v>2</v>
      </c>
      <c r="B3" s="111" t="s">
        <v>49</v>
      </c>
      <c r="C3" s="112"/>
      <c r="D3" s="18"/>
      <c r="E3" s="19"/>
      <c r="F3" s="19"/>
      <c r="G3" s="19"/>
      <c r="H3" s="4"/>
      <c r="I3" s="4"/>
      <c r="J3" s="4"/>
      <c r="K3" s="4"/>
      <c r="L3" s="4"/>
    </row>
    <row r="4" spans="1:12" s="3" customFormat="1" ht="76.05" customHeight="1">
      <c r="A4" s="20" t="s">
        <v>50</v>
      </c>
      <c r="B4" s="113" t="s">
        <v>3</v>
      </c>
      <c r="C4" s="114"/>
      <c r="D4" s="18"/>
      <c r="E4" s="21"/>
      <c r="F4" s="21"/>
      <c r="G4" s="21"/>
      <c r="H4" s="4"/>
      <c r="I4" s="4"/>
      <c r="J4" s="4"/>
      <c r="K4" s="4"/>
      <c r="L4" s="4"/>
    </row>
    <row r="5" spans="1:12" s="3" customFormat="1" ht="31.2">
      <c r="A5" s="22" t="s">
        <v>4</v>
      </c>
      <c r="B5" s="115"/>
      <c r="C5" s="116"/>
      <c r="D5" s="18"/>
      <c r="E5" s="23"/>
      <c r="F5" s="23"/>
      <c r="G5" s="23"/>
      <c r="H5" s="4"/>
      <c r="I5" s="4"/>
      <c r="J5" s="4"/>
      <c r="K5" s="4"/>
      <c r="L5" s="4"/>
    </row>
    <row r="6" spans="1:12" s="2" customFormat="1" ht="15.6">
      <c r="B6" s="24"/>
      <c r="C6" s="25"/>
      <c r="D6" s="18"/>
      <c r="E6" s="23"/>
      <c r="F6" s="23"/>
      <c r="G6" s="23"/>
      <c r="H6" s="4"/>
      <c r="I6" s="4"/>
      <c r="J6" s="4"/>
      <c r="K6" s="4"/>
      <c r="L6" s="4"/>
    </row>
    <row r="7" spans="1:12" s="4" customFormat="1" ht="15.6">
      <c r="A7" s="26" t="s">
        <v>5</v>
      </c>
      <c r="C7" s="27"/>
      <c r="D7" s="28"/>
      <c r="E7" s="23"/>
      <c r="F7" s="23"/>
      <c r="G7" s="23"/>
    </row>
    <row r="8" spans="1:12" s="4" customFormat="1" ht="15.6">
      <c r="A8" s="29" t="s">
        <v>6</v>
      </c>
      <c r="C8" s="30"/>
      <c r="D8" s="31"/>
      <c r="E8" s="23"/>
      <c r="F8" s="23"/>
      <c r="G8" s="23"/>
    </row>
    <row r="9" spans="1:12" s="4" customFormat="1" ht="15.6">
      <c r="A9" s="32" t="s">
        <v>7</v>
      </c>
      <c r="C9" s="30"/>
      <c r="D9" s="33"/>
      <c r="E9" s="23"/>
      <c r="F9" s="23"/>
      <c r="G9" s="23"/>
    </row>
    <row r="10" spans="1:12" s="4" customFormat="1" ht="15.6">
      <c r="A10" s="34" t="s">
        <v>8</v>
      </c>
      <c r="C10" s="30"/>
      <c r="D10" s="31"/>
      <c r="E10" s="23"/>
      <c r="F10" s="23"/>
      <c r="G10" s="23"/>
    </row>
    <row r="11" spans="1:12" s="4" customFormat="1" ht="15.6">
      <c r="A11" s="34" t="s">
        <v>9</v>
      </c>
      <c r="C11" s="30"/>
      <c r="D11" s="31"/>
      <c r="E11" s="23"/>
      <c r="F11" s="23"/>
      <c r="G11" s="23"/>
    </row>
    <row r="12" spans="1:12" s="4" customFormat="1" ht="15.6">
      <c r="A12" s="34" t="s">
        <v>10</v>
      </c>
      <c r="C12" s="30"/>
      <c r="D12" s="31"/>
      <c r="E12" s="23"/>
      <c r="F12" s="23"/>
      <c r="G12" s="23"/>
    </row>
    <row r="13" spans="1:12" s="4" customFormat="1" ht="15.6">
      <c r="B13" s="35"/>
      <c r="C13" s="36"/>
      <c r="D13" s="18"/>
      <c r="E13" s="23"/>
      <c r="F13" s="23"/>
      <c r="G13" s="23"/>
    </row>
    <row r="14" spans="1:12" s="3" customFormat="1" ht="15.6">
      <c r="A14" s="51"/>
      <c r="B14" s="51"/>
      <c r="C14" s="52"/>
      <c r="D14" s="53"/>
      <c r="E14" s="117"/>
      <c r="F14" s="117"/>
      <c r="G14" s="118"/>
      <c r="H14" s="54" t="s">
        <v>11</v>
      </c>
    </row>
    <row r="15" spans="1:12" ht="31.2">
      <c r="A15" s="51" t="s">
        <v>12</v>
      </c>
      <c r="B15" s="51" t="s">
        <v>13</v>
      </c>
      <c r="C15" s="52" t="s">
        <v>14</v>
      </c>
      <c r="D15" s="53" t="s">
        <v>15</v>
      </c>
      <c r="E15" s="53" t="s">
        <v>16</v>
      </c>
      <c r="F15" s="55" t="s">
        <v>17</v>
      </c>
      <c r="G15" s="56" t="s">
        <v>18</v>
      </c>
      <c r="H15" s="57" t="s">
        <v>19</v>
      </c>
    </row>
    <row r="16" spans="1:12" ht="15.6">
      <c r="A16" s="76">
        <v>1234</v>
      </c>
      <c r="B16" s="77"/>
      <c r="C16" s="78" t="s">
        <v>20</v>
      </c>
      <c r="D16" s="79"/>
      <c r="E16" s="80"/>
      <c r="F16" s="58"/>
      <c r="G16" s="59"/>
      <c r="H16" s="60"/>
    </row>
    <row r="17" spans="1:9" s="46" customFormat="1" ht="69.599999999999994" customHeight="1">
      <c r="A17" s="120" t="s">
        <v>38</v>
      </c>
      <c r="B17" s="81" t="s">
        <v>21</v>
      </c>
      <c r="C17" s="82" t="s">
        <v>22</v>
      </c>
      <c r="D17" s="83" t="s">
        <v>23</v>
      </c>
      <c r="E17" s="84">
        <v>18</v>
      </c>
      <c r="F17" s="61"/>
      <c r="G17" s="65">
        <f>E17*F17</f>
        <v>0</v>
      </c>
      <c r="H17" s="66">
        <f>SUM(G17)</f>
        <v>0</v>
      </c>
    </row>
    <row r="18" spans="1:9" s="46" customFormat="1" ht="49.05" customHeight="1">
      <c r="A18" s="121"/>
      <c r="B18" s="85">
        <v>2</v>
      </c>
      <c r="C18" s="86" t="s">
        <v>24</v>
      </c>
      <c r="D18" s="87" t="s">
        <v>23</v>
      </c>
      <c r="E18" s="84">
        <v>1</v>
      </c>
      <c r="F18" s="61"/>
      <c r="G18" s="65">
        <f>E18*F18</f>
        <v>0</v>
      </c>
      <c r="H18" s="66">
        <f>SUM(G18)</f>
        <v>0</v>
      </c>
    </row>
    <row r="19" spans="1:9" s="46" customFormat="1" ht="248.4">
      <c r="A19" s="88" t="s">
        <v>38</v>
      </c>
      <c r="B19" s="89" t="s">
        <v>25</v>
      </c>
      <c r="C19" s="90" t="s">
        <v>42</v>
      </c>
      <c r="D19" s="91" t="s">
        <v>23</v>
      </c>
      <c r="E19" s="92">
        <v>1</v>
      </c>
      <c r="F19" s="62"/>
      <c r="G19" s="67" t="s">
        <v>26</v>
      </c>
      <c r="H19" s="68" t="s">
        <v>26</v>
      </c>
    </row>
    <row r="20" spans="1:9" s="48" customFormat="1" ht="248.4">
      <c r="A20" s="88" t="s">
        <v>38</v>
      </c>
      <c r="B20" s="89">
        <v>4</v>
      </c>
      <c r="C20" s="90" t="s">
        <v>45</v>
      </c>
      <c r="D20" s="91" t="s">
        <v>23</v>
      </c>
      <c r="E20" s="92">
        <v>3</v>
      </c>
      <c r="F20" s="62"/>
      <c r="G20" s="67" t="s">
        <v>26</v>
      </c>
      <c r="H20" s="68" t="s">
        <v>26</v>
      </c>
    </row>
    <row r="21" spans="1:9" s="46" customFormat="1" ht="248.4">
      <c r="A21" s="88" t="s">
        <v>39</v>
      </c>
      <c r="B21" s="81" t="s">
        <v>27</v>
      </c>
      <c r="C21" s="93" t="s">
        <v>37</v>
      </c>
      <c r="D21" s="94" t="s">
        <v>23</v>
      </c>
      <c r="E21" s="95">
        <v>16</v>
      </c>
      <c r="F21" s="63"/>
      <c r="G21" s="65">
        <f t="shared" ref="G21:G23" si="0">E21*F21</f>
        <v>0</v>
      </c>
      <c r="H21" s="66">
        <f>SUM(G21)</f>
        <v>0</v>
      </c>
      <c r="I21" s="49"/>
    </row>
    <row r="22" spans="1:9" s="47" customFormat="1" ht="237">
      <c r="A22" s="96" t="s">
        <v>40</v>
      </c>
      <c r="B22" s="97" t="s">
        <v>36</v>
      </c>
      <c r="C22" s="98" t="s">
        <v>43</v>
      </c>
      <c r="D22" s="99" t="s">
        <v>23</v>
      </c>
      <c r="E22" s="100">
        <v>21</v>
      </c>
      <c r="F22" s="63"/>
      <c r="G22" s="69">
        <f t="shared" si="0"/>
        <v>0</v>
      </c>
      <c r="H22" s="70">
        <f>SUM(G22)</f>
        <v>0</v>
      </c>
      <c r="I22" s="50"/>
    </row>
    <row r="23" spans="1:9" s="46" customFormat="1" ht="285.60000000000002">
      <c r="A23" s="96" t="s">
        <v>41</v>
      </c>
      <c r="B23" s="101" t="s">
        <v>47</v>
      </c>
      <c r="C23" s="102" t="s">
        <v>44</v>
      </c>
      <c r="D23" s="103" t="s">
        <v>23</v>
      </c>
      <c r="E23" s="104">
        <v>3</v>
      </c>
      <c r="F23" s="63"/>
      <c r="G23" s="71">
        <f t="shared" si="0"/>
        <v>0</v>
      </c>
      <c r="H23" s="72">
        <f>SUM(G23)</f>
        <v>0</v>
      </c>
    </row>
    <row r="24" spans="1:9" s="46" customFormat="1" ht="249" thickBot="1">
      <c r="A24" s="96" t="s">
        <v>41</v>
      </c>
      <c r="B24" s="105" t="s">
        <v>48</v>
      </c>
      <c r="C24" s="90" t="s">
        <v>46</v>
      </c>
      <c r="D24" s="91" t="s">
        <v>23</v>
      </c>
      <c r="E24" s="92">
        <v>1</v>
      </c>
      <c r="F24" s="62"/>
      <c r="G24" s="67" t="s">
        <v>26</v>
      </c>
      <c r="H24" s="68" t="s">
        <v>26</v>
      </c>
    </row>
    <row r="25" spans="1:9" ht="15.6">
      <c r="A25" s="106"/>
      <c r="B25" s="107"/>
      <c r="C25" s="108" t="s">
        <v>28</v>
      </c>
      <c r="D25" s="109"/>
      <c r="E25" s="110"/>
      <c r="F25" s="64"/>
      <c r="G25" s="73">
        <f>SUBTOTAL(9,G16:G24)</f>
        <v>0</v>
      </c>
      <c r="H25" s="73">
        <f>SUBTOTAL(9,H16:H24)</f>
        <v>0</v>
      </c>
    </row>
    <row r="26" spans="1:9" ht="15.6">
      <c r="A26" s="106"/>
      <c r="B26" s="107"/>
      <c r="C26" s="108" t="s">
        <v>29</v>
      </c>
      <c r="D26" s="109"/>
      <c r="E26" s="110"/>
      <c r="F26" s="64"/>
      <c r="G26" s="74">
        <f>G25*0.15</f>
        <v>0</v>
      </c>
      <c r="H26" s="74">
        <f>H25*0.15</f>
        <v>0</v>
      </c>
    </row>
    <row r="27" spans="1:9" ht="15.6">
      <c r="A27" s="106"/>
      <c r="B27" s="107"/>
      <c r="C27" s="108" t="s">
        <v>30</v>
      </c>
      <c r="D27" s="109"/>
      <c r="E27" s="110"/>
      <c r="F27" s="64"/>
      <c r="G27" s="75">
        <f>G25+G26</f>
        <v>0</v>
      </c>
      <c r="H27" s="75">
        <f>H25+H26</f>
        <v>0</v>
      </c>
    </row>
    <row r="28" spans="1:9">
      <c r="A28" s="37"/>
      <c r="B28" s="37"/>
      <c r="C28" s="38"/>
      <c r="D28" s="39"/>
      <c r="E28" s="39"/>
      <c r="F28" s="40"/>
      <c r="G28" s="40"/>
      <c r="H28" s="40"/>
    </row>
    <row r="29" spans="1:9">
      <c r="B29" s="37"/>
      <c r="C29" s="41"/>
      <c r="D29" s="39"/>
      <c r="E29" s="39"/>
      <c r="F29" s="40"/>
      <c r="G29" s="40"/>
      <c r="H29" s="40"/>
    </row>
    <row r="30" spans="1:9" ht="25.8" customHeight="1">
      <c r="A30" s="37"/>
      <c r="B30" s="37"/>
      <c r="C30" s="122" t="s">
        <v>31</v>
      </c>
      <c r="D30" s="119"/>
      <c r="E30" s="119"/>
      <c r="F30" s="119"/>
      <c r="G30" s="119"/>
      <c r="H30" s="40"/>
    </row>
    <row r="31" spans="1:9" ht="17.55" customHeight="1">
      <c r="A31" s="37"/>
      <c r="B31" s="37"/>
      <c r="C31" s="122"/>
      <c r="D31" s="123" t="s">
        <v>32</v>
      </c>
      <c r="E31" s="123"/>
      <c r="F31" s="124" t="s">
        <v>33</v>
      </c>
      <c r="G31" s="124"/>
      <c r="H31" s="40"/>
    </row>
    <row r="32" spans="1:9" ht="34.799999999999997" customHeight="1">
      <c r="A32" s="37"/>
      <c r="B32" s="37"/>
      <c r="C32" s="122"/>
      <c r="D32" s="125"/>
      <c r="E32" s="125"/>
      <c r="F32" s="126"/>
      <c r="G32" s="126"/>
      <c r="H32" s="40"/>
    </row>
    <row r="33" spans="1:8" ht="54.6" customHeight="1">
      <c r="A33" s="37"/>
      <c r="B33" s="37"/>
      <c r="C33" s="122"/>
      <c r="D33" s="123" t="s">
        <v>34</v>
      </c>
      <c r="E33" s="123"/>
      <c r="F33" s="124" t="s">
        <v>35</v>
      </c>
      <c r="G33" s="124"/>
      <c r="H33" s="40"/>
    </row>
    <row r="34" spans="1:8">
      <c r="A34" s="37"/>
      <c r="B34" s="37"/>
      <c r="C34" s="41"/>
      <c r="D34" s="39"/>
      <c r="E34" s="39"/>
      <c r="F34" s="40"/>
      <c r="G34" s="40"/>
      <c r="H34" s="40"/>
    </row>
    <row r="35" spans="1:8">
      <c r="A35" s="37"/>
      <c r="B35" s="37"/>
      <c r="C35" s="41"/>
      <c r="D35" s="39"/>
      <c r="E35" s="39"/>
      <c r="F35" s="40"/>
      <c r="G35" s="40"/>
      <c r="H35" s="40"/>
    </row>
    <row r="36" spans="1:8">
      <c r="A36" s="42"/>
      <c r="B36" s="43"/>
      <c r="C36" s="44"/>
      <c r="D36" s="45"/>
      <c r="E36" s="45"/>
      <c r="F36" s="42"/>
      <c r="G36" s="42"/>
      <c r="H36" s="42"/>
    </row>
  </sheetData>
  <sheetProtection algorithmName="SHA-512" hashValue="7S2P1vuTh624BTXL/oqVn2BectGAqUZ2vV2ksZKNsEerOyZAWO8MaazzPcxgo9HBKS08RyW6jC5wnOhf/3l6Yg==" saltValue="/Q0w2dYvGCokPpGO+DSreQ==" spinCount="100000" sheet="1" formatCells="0" formatColumns="0" formatRows="0" insertRows="0" deleteRows="0" selectLockedCells="1"/>
  <protectedRanges>
    <protectedRange sqref="C16:F16 F17:F24 B16:B24 D17:D24" name="Range3"/>
    <protectedRange sqref="B3:B4 C5" name="Range1"/>
    <protectedRange sqref="C17:C24" name="Range3_2"/>
    <protectedRange sqref="E17:E24" name="Range3_3"/>
    <protectedRange sqref="D30:G32" name="Range7_3"/>
  </protectedRanges>
  <mergeCells count="14">
    <mergeCell ref="A17:A18"/>
    <mergeCell ref="C30:C33"/>
    <mergeCell ref="D31:E31"/>
    <mergeCell ref="F31:G31"/>
    <mergeCell ref="D32:E32"/>
    <mergeCell ref="F32:G32"/>
    <mergeCell ref="D33:E33"/>
    <mergeCell ref="F33:G33"/>
    <mergeCell ref="B3:C3"/>
    <mergeCell ref="B4:C4"/>
    <mergeCell ref="B5:C5"/>
    <mergeCell ref="E14:G14"/>
    <mergeCell ref="D30:E30"/>
    <mergeCell ref="F30:G30"/>
  </mergeCells>
  <dataValidations count="1">
    <dataValidation type="decimal" operator="greaterThanOrEqual" allowBlank="1" showInputMessage="1" showErrorMessage="1" sqref="E17:F24" xr:uid="{00000000-0002-0000-0000-000000000000}">
      <formula1>0</formula1>
    </dataValidation>
  </dataValidations>
  <pageMargins left="0.70866141732283505" right="0.70866141732283505" top="0.74803149606299202" bottom="0.74803149606299202" header="0.31496062992126" footer="0.31496062992126"/>
  <pageSetup paperSize="8" scale="83" fitToHeight="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DEFDCBAAAA184F804EFCFFD1984D63" ma:contentTypeVersion="15" ma:contentTypeDescription="Create a new document." ma:contentTypeScope="" ma:versionID="4c4bde609cf742d6821ffd4712663cab">
  <xsd:schema xmlns:xsd="http://www.w3.org/2001/XMLSchema" xmlns:xs="http://www.w3.org/2001/XMLSchema" xmlns:p="http://schemas.microsoft.com/office/2006/metadata/properties" xmlns:ns3="8f345999-e51d-4da2-8e24-bf5b44b4675d" xmlns:ns4="9e93053f-5570-4331-9c4c-2392ba0617b5" targetNamespace="http://schemas.microsoft.com/office/2006/metadata/properties" ma:root="true" ma:fieldsID="f03c2333068c7b7218fdaa76dff0ada7" ns3:_="" ns4:_="">
    <xsd:import namespace="8f345999-e51d-4da2-8e24-bf5b44b4675d"/>
    <xsd:import namespace="9e93053f-5570-4331-9c4c-2392ba0617b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_activity" minOccurs="0"/>
                <xsd:element ref="ns4:MediaServiceSearchProperties" minOccurs="0"/>
                <xsd:element ref="ns4:MediaServiceObjectDetectorVersions" minOccurs="0"/>
                <xsd:element ref="ns4:MediaServiceSystem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345999-e51d-4da2-8e24-bf5b44b467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93053f-5570-4331-9c4c-2392ba0617b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e93053f-5570-4331-9c4c-2392ba0617b5" xsi:nil="true"/>
  </documentManagement>
</p:properties>
</file>

<file path=customXml/item4.xml><?xml version="1.0" encoding="utf-8"?>
<allowEditUser xmlns="https://web.wps.cn/et/2018/main" xmlns:s="http://schemas.openxmlformats.org/spreadsheetml/2006/main" hasInvisiblePropRange="0">
  <rangeList sheetStid="6" master="" otherUserPermission="visible">
    <arrUserId title="Range3" rangeCreator="" othersAccessPermission="edit"/>
    <arrUserId title="Range1" rangeCreator="" othersAccessPermission="edit"/>
    <arrUserId title="Range3_2" rangeCreator="" othersAccessPermission="edit"/>
    <arrUserId title="Range3_3" rangeCreator="" othersAccessPermission="edit"/>
    <arrUserId title="Range7_3" rangeCreator="" othersAccessPermission="edit"/>
  </rangeList>
  <rangeList sheetStid="7" master="" otherUserPermission="visible">
    <arrUserId title="Range3_1" rangeCreator="" othersAccessPermission="edit"/>
    <arrUserId title="Range1_1" rangeCreator="" othersAccessPermission="edit"/>
    <arrUserId title="Range3_2_1" rangeCreator="" othersAccessPermission="edit"/>
    <arrUserId title="Range3_3_1" rangeCreator="" othersAccessPermission="edit"/>
    <arrUserId title="Range7_3_1" rangeCreator="" othersAccessPermission="edit"/>
  </rangeList>
</allowEditUser>
</file>

<file path=customXml/itemProps1.xml><?xml version="1.0" encoding="utf-8"?>
<ds:datastoreItem xmlns:ds="http://schemas.openxmlformats.org/officeDocument/2006/customXml" ds:itemID="{7F34868D-421B-4EDF-8B6A-D05088EABC40}">
  <ds:schemaRefs/>
</ds:datastoreItem>
</file>

<file path=customXml/itemProps2.xml><?xml version="1.0" encoding="utf-8"?>
<ds:datastoreItem xmlns:ds="http://schemas.openxmlformats.org/officeDocument/2006/customXml" ds:itemID="{7C1604D4-5EF0-4494-B3BD-6121F3E346AC}">
  <ds:schemaRefs/>
</ds:datastoreItem>
</file>

<file path=customXml/itemProps3.xml><?xml version="1.0" encoding="utf-8"?>
<ds:datastoreItem xmlns:ds="http://schemas.openxmlformats.org/officeDocument/2006/customXml" ds:itemID="{6427FB7E-D781-419E-B1C1-78F2A500C1B9}">
  <ds:schemaRefs>
    <ds:schemaRef ds:uri="http://schemas.microsoft.com/office/infopath/2007/PartnerControls"/>
    <ds:schemaRef ds:uri="http://purl.org/dc/term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9e93053f-5570-4331-9c4c-2392ba0617b5"/>
    <ds:schemaRef ds:uri="8f345999-e51d-4da2-8e24-bf5b44b4675d"/>
    <ds:schemaRef ds:uri="http://schemas.microsoft.com/office/2006/metadata/properties"/>
  </ds:schemaRefs>
</ds:datastoreItem>
</file>

<file path=customXml/itemProps4.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PRICING SCHEDULE MASTER OF THE </vt:lpstr>
      <vt:lpstr>'PRICING SCHEDULE MASTER OF THE '!Print_Area</vt:lpstr>
      <vt:lpstr>'PRICING SCHEDULE MASTER OF THE '!Print_Titles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Willie Needham</dc:creator>
  <cp:lastModifiedBy>Mvubu Msawenkosi</cp:lastModifiedBy>
  <cp:lastPrinted>2025-09-02T12:23:00Z</cp:lastPrinted>
  <dcterms:created xsi:type="dcterms:W3CDTF">2017-06-15T23:28:00Z</dcterms:created>
  <dcterms:modified xsi:type="dcterms:W3CDTF">2025-11-10T13:32:19Z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0x0101003CDEFDCBAAAA184F804EFCFFD1984D63</vt:lpwstr>
  </property>
  <property fmtid="{D5CDD505-2E9C-101B-9397-08002B2CF9AE}" pid="3" name="ICV">
    <vt:lpwstr>907DC1CD401C4CA980CEED03F85A1077_12</vt:lpwstr>
  </property>
  <property fmtid="{D5CDD505-2E9C-101B-9397-08002B2CF9AE}" pid="4" name="KSOProductBuildVer">
    <vt:lpwstr>2057-12.2.0.22549</vt:lpwstr>
  </property>
</Properties>
</file>