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Konwabam\Desktop\ANDILE NGXOZA\GCIS\"/>
    </mc:Choice>
  </mc:AlternateContent>
  <xr:revisionPtr revIDLastSave="0" documentId="13_ncr:1_{3335342B-14DA-4C8C-BA43-8B7B2578A8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SCHEDULE'!$A:$U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29" i="6" l="1"/>
  <c r="T30" i="6"/>
  <c r="T29" i="6"/>
  <c r="T28" i="6"/>
  <c r="T27" i="6"/>
  <c r="T26" i="6"/>
  <c r="U26" i="6" s="1"/>
  <c r="T25" i="6"/>
  <c r="U25" i="6" s="1"/>
  <c r="T24" i="6"/>
  <c r="T23" i="6"/>
  <c r="T22" i="6"/>
  <c r="U22" i="6" s="1"/>
  <c r="T21" i="6"/>
  <c r="T20" i="6"/>
  <c r="G29" i="6"/>
  <c r="S25" i="6"/>
  <c r="P25" i="6"/>
  <c r="G20" i="6"/>
  <c r="G21" i="6"/>
  <c r="G22" i="6"/>
  <c r="G23" i="6"/>
  <c r="G24" i="6"/>
  <c r="G25" i="6"/>
  <c r="J25" i="6"/>
  <c r="M25" i="6"/>
  <c r="G26" i="6"/>
  <c r="G27" i="6"/>
  <c r="G28" i="6"/>
  <c r="G30" i="6"/>
  <c r="U30" i="6"/>
  <c r="U28" i="6"/>
  <c r="U23" i="6" l="1"/>
  <c r="U20" i="6"/>
  <c r="U24" i="6"/>
  <c r="P31" i="6"/>
  <c r="P32" i="6" s="1"/>
  <c r="M31" i="6"/>
  <c r="M32" i="6" s="1"/>
  <c r="U27" i="6"/>
  <c r="J31" i="6"/>
  <c r="J32" i="6" s="1"/>
  <c r="J33" i="6" s="1"/>
  <c r="G31" i="6"/>
  <c r="G32" i="6" s="1"/>
  <c r="G33" i="6" s="1"/>
  <c r="U21" i="6"/>
  <c r="S31" i="6"/>
  <c r="P33" i="6" l="1"/>
  <c r="U31" i="6"/>
  <c r="M33" i="6"/>
  <c r="S32" i="6"/>
  <c r="S33" i="6" s="1"/>
  <c r="T31" i="6"/>
  <c r="T32" i="6" s="1"/>
  <c r="T33" i="6" s="1"/>
</calcChain>
</file>

<file path=xl/sharedStrings.xml><?xml version="1.0" encoding="utf-8"?>
<sst xmlns="http://schemas.openxmlformats.org/spreadsheetml/2006/main" count="88" uniqueCount="72">
  <si>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</si>
  <si>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</si>
  <si>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</si>
  <si>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</si>
  <si>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</si>
  <si>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</si>
  <si>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</si>
  <si>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</si>
  <si>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</si>
  <si>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</si>
  <si>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</si>
  <si>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</si>
  <si>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</si>
  <si>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</si>
  <si>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</si>
  <si>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</si>
  <si>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</si>
  <si>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</si>
  <si>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</si>
  <si>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</si>
  <si>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</si>
  <si>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</si>
  <si>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</si>
  <si>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</si>
  <si>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</si>
  <si>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</si>
  <si>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</si>
  <si>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</si>
  <si>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</si>
  <si>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</si>
  <si>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</si>
  <si>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</si>
  <si>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</si>
  <si>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</si>
  <si>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</si>
  <si>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</si>
  <si>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</si>
  <si>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</si>
  <si>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</si>
  <si>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</si>
  <si>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</si>
  <si>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</si>
  <si>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Signature (above)</t>
  </si>
  <si>
    <t>Pricing schedule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</si>
  <si>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1x Access Switches – 1 x 24 1Gig Port, POE/POE+ (380w) with 4 x 10Gig Uplinks</t>
    </r>
  </si>
  <si>
    <t>2x Access Points - 2 x WI-FI 6 with MU-MIMO (including cabling/points)</t>
  </si>
  <si>
    <t xml:space="preserve">1x SD Wan/Router Device 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</si>
  <si>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1x Decommission of Old Switches</t>
    </r>
  </si>
  <si>
    <t>1x All accessories including SFP+ and Fibre patch leads ex.</t>
  </si>
  <si>
    <t xml:space="preserve">1x Centralised Management Licenses for 5 Years </t>
  </si>
  <si>
    <t>Project Management</t>
  </si>
  <si>
    <t xml:space="preserve">High Level Design and Project Hand Over Documents </t>
  </si>
  <si>
    <t>Line Price Y4</t>
  </si>
  <si>
    <t>YEAR 4</t>
  </si>
  <si>
    <t>YEAR 5</t>
  </si>
  <si>
    <t>Procument of Switches and Routers for GCIS</t>
  </si>
  <si>
    <t>1x 5-Year Warranty &amp; Support, Next Business Day On-Site Service.</t>
  </si>
  <si>
    <t>each</t>
  </si>
  <si>
    <t>1.11</t>
  </si>
  <si>
    <t>Installation and Configuration of WI-FI and Switches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</si>
  <si>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</si>
  <si>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</si>
  <si>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</si>
  <si>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</si>
  <si>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Annually</t>
  </si>
  <si>
    <t>Installation of routers</t>
  </si>
  <si>
    <t>RFB No</t>
  </si>
  <si>
    <t>RFB Title</t>
  </si>
  <si>
    <t>[Routers, Switches and WI-FI]</t>
  </si>
  <si>
    <t>Line Price 5</t>
  </si>
  <si>
    <t>23/09/2024</t>
  </si>
  <si>
    <t>RFB 3009-2024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</si>
</sst>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thin">
        <color theme="8"/>
      </right>
      <top/>
      <bottom style="thin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0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0" fillId="5" borderId="27" xfId="0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" fillId="4" borderId="1" xfId="1" applyNumberFormat="1" applyFont="1" applyFill="1" applyBorder="1" applyAlignment="1">
      <alignment horizontal="right" vertical="top" wrapText="1"/>
    </xf>
    <xf numFmtId="164" fontId="2" fillId="4" borderId="1" xfId="0" applyNumberFormat="1" applyFont="1" applyFill="1" applyBorder="1" applyAlignment="1">
      <alignment vertical="top" wrapText="1"/>
    </xf>
    <xf numFmtId="44" fontId="2" fillId="4" borderId="1" xfId="0" applyNumberFormat="1" applyFont="1" applyFill="1" applyBorder="1" applyAlignment="1">
      <alignment vertical="top" wrapText="1"/>
    </xf>
    <xf numFmtId="0" fontId="5" fillId="2" borderId="27" xfId="0" applyFont="1" applyFill="1" applyBorder="1" applyAlignment="1">
      <alignment horizontal="center" vertical="top" wrapText="1"/>
    </xf>
    <xf numFmtId="0" fontId="5" fillId="2" borderId="29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44" fontId="13" fillId="3" borderId="23" xfId="0" applyNumberFormat="1" applyFont="1" applyFill="1" applyBorder="1" applyAlignment="1">
      <alignment horizontal="center" vertical="center" wrapText="1"/>
    </xf>
    <xf numFmtId="44" fontId="13" fillId="3" borderId="24" xfId="0" applyNumberFormat="1" applyFont="1" applyFill="1" applyBorder="1" applyAlignment="1">
      <alignment horizontal="center" vertical="center" wrapText="1"/>
    </xf>
    <xf numFmtId="44" fontId="13" fillId="3" borderId="1" xfId="0" applyNumberFormat="1" applyFont="1" applyFill="1" applyBorder="1" applyAlignment="1">
      <alignment horizontal="center" vertical="center" wrapText="1"/>
    </xf>
    <xf numFmtId="44" fontId="13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281927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653143</xdr:colOff>
      <xdr:row>42</xdr:row>
      <xdr:rowOff>45357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26AA97-EF77-1701-6EBD-0FDA91DD2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6020" y="8935357"/>
          <a:ext cx="653143" cy="408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44"/>
  <sheetViews>
    <sheetView tabSelected="1" zoomScale="98" zoomScaleNormal="98" workbookViewId="0">
      <selection activeCell="G15" sqref="G15"/>
    </sheetView>
  </sheetViews>
  <sheetFormatPr defaultColWidth="9.109375" defaultRowHeight="14.4" x14ac:dyDescent="0.3"/>
  <cols>
    <col min="1" max="1" width="13.5546875" style="66" customWidth="1"/>
    <col min="2" max="2" width="59.5546875" style="63" customWidth="1"/>
    <col min="3" max="3" width="13.44140625" style="67" customWidth="1"/>
    <col min="4" max="4" width="9.5546875" style="67" customWidth="1"/>
    <col min="5" max="5" width="7.5546875" style="67" customWidth="1"/>
    <col min="6" max="7" width="19.5546875" style="63" customWidth="1"/>
    <col min="8" max="8" width="7.109375" style="63" customWidth="1"/>
    <col min="9" max="10" width="19.5546875" style="63" customWidth="1"/>
    <col min="11" max="11" width="7.44140625" style="63" customWidth="1"/>
    <col min="12" max="13" width="19.5546875" style="63" customWidth="1"/>
    <col min="14" max="14" width="7.44140625" style="63" customWidth="1"/>
    <col min="15" max="16" width="19.5546875" style="63" customWidth="1"/>
    <col min="17" max="17" width="7.44140625" style="63" customWidth="1"/>
    <col min="18" max="19" width="19.5546875" style="63" customWidth="1"/>
    <col min="20" max="20" width="21.44140625" style="63" customWidth="1"/>
    <col min="21" max="21" width="17.109375" style="63" customWidth="1"/>
    <col min="22" max="16384" width="9.109375" style="63"/>
  </cols>
  <sheetData>
    <row r="1" spans="1:26" s="51" customFormat="1" ht="31.2" x14ac:dyDescent="0.6">
      <c r="A1" s="7"/>
      <c r="B1" s="2" t="s">
        <v>29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5"/>
      <c r="Q1" s="1"/>
      <c r="R1" s="1"/>
      <c r="S1" s="5"/>
      <c r="T1" s="1"/>
      <c r="U1" s="1"/>
    </row>
    <row r="2" spans="1:26" customFormat="1" ht="28.65" customHeight="1" x14ac:dyDescent="0.3">
      <c r="A2" s="59"/>
      <c r="B2" s="42" t="s">
        <v>43</v>
      </c>
      <c r="C2" s="4"/>
      <c r="D2" s="4"/>
      <c r="E2" s="60"/>
      <c r="F2" s="60"/>
      <c r="G2" s="60"/>
      <c r="H2" s="60"/>
      <c r="I2" s="60"/>
      <c r="J2" s="60"/>
      <c r="K2" s="60"/>
      <c r="L2" s="60"/>
      <c r="M2" s="61"/>
      <c r="N2" s="60"/>
      <c r="O2" s="60"/>
      <c r="P2" s="61"/>
      <c r="Q2" s="60"/>
      <c r="R2" s="60"/>
      <c r="S2" s="61"/>
      <c r="T2" s="60"/>
      <c r="U2" s="60"/>
    </row>
    <row r="3" spans="1:26" customFormat="1" ht="15.6" x14ac:dyDescent="0.3">
      <c r="A3" s="29" t="s">
        <v>66</v>
      </c>
      <c r="B3" s="58" t="s">
        <v>71</v>
      </c>
      <c r="C3" s="40"/>
      <c r="D3" s="40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62"/>
      <c r="U3" s="62"/>
      <c r="V3" s="62"/>
      <c r="W3" s="62"/>
      <c r="X3" s="62"/>
      <c r="Y3" s="62"/>
      <c r="Z3" s="62"/>
    </row>
    <row r="4" spans="1:26" customFormat="1" ht="15.6" x14ac:dyDescent="0.3">
      <c r="A4" s="70" t="s">
        <v>67</v>
      </c>
      <c r="B4" s="73" t="s">
        <v>55</v>
      </c>
      <c r="C4" s="40"/>
      <c r="D4" s="40"/>
      <c r="E4" s="43"/>
      <c r="F4" s="43"/>
      <c r="G4" s="43"/>
      <c r="H4" s="43"/>
      <c r="I4" s="43"/>
      <c r="J4" s="43"/>
      <c r="K4" s="43"/>
      <c r="L4" s="43"/>
      <c r="M4" s="39"/>
      <c r="N4" s="43"/>
      <c r="O4" s="43"/>
      <c r="P4" s="39"/>
      <c r="Q4" s="43"/>
      <c r="R4" s="43"/>
      <c r="S4" s="39"/>
      <c r="T4" s="62"/>
      <c r="U4" s="62"/>
      <c r="V4" s="62"/>
      <c r="W4" s="62"/>
      <c r="X4" s="62"/>
      <c r="Y4" s="62"/>
      <c r="Z4" s="62"/>
    </row>
    <row r="5" spans="1:26" customFormat="1" ht="15.6" x14ac:dyDescent="0.3">
      <c r="A5" s="83" t="s">
        <v>30</v>
      </c>
      <c r="B5" s="77"/>
      <c r="C5" s="40"/>
      <c r="D5" s="40"/>
      <c r="E5" s="22"/>
      <c r="F5" s="22"/>
      <c r="G5" s="22"/>
      <c r="H5" s="22"/>
      <c r="I5" s="22"/>
      <c r="J5" s="22"/>
      <c r="K5" s="22"/>
      <c r="L5" s="22"/>
      <c r="M5" s="39"/>
      <c r="N5" s="22"/>
      <c r="O5" s="22"/>
      <c r="P5" s="39"/>
      <c r="Q5" s="22"/>
      <c r="R5" s="22"/>
      <c r="S5" s="39"/>
      <c r="T5" s="62"/>
      <c r="U5" s="62"/>
      <c r="V5" s="62"/>
      <c r="W5" s="62"/>
      <c r="X5" s="62"/>
      <c r="Y5" s="62"/>
      <c r="Z5" s="62"/>
    </row>
    <row r="6" spans="1:26" customFormat="1" ht="15.6" x14ac:dyDescent="0.3">
      <c r="A6" s="71"/>
      <c r="B6" s="72"/>
      <c r="C6" s="40"/>
      <c r="D6" s="40"/>
      <c r="E6" s="22"/>
      <c r="F6" s="22"/>
      <c r="G6" s="22"/>
      <c r="H6" s="22"/>
      <c r="I6" s="22"/>
      <c r="J6" s="22"/>
      <c r="K6" s="22"/>
      <c r="L6" s="22"/>
      <c r="M6" s="39"/>
      <c r="N6" s="22"/>
      <c r="O6" s="22"/>
      <c r="P6" s="39"/>
      <c r="Q6" s="22"/>
      <c r="R6" s="22"/>
      <c r="S6" s="39"/>
      <c r="T6" s="62"/>
      <c r="U6" s="62"/>
      <c r="V6" s="62"/>
      <c r="W6" s="62"/>
      <c r="X6" s="62"/>
      <c r="Y6" s="62"/>
      <c r="Z6" s="62"/>
    </row>
    <row r="7" spans="1:26" s="62" customFormat="1" ht="15.6" x14ac:dyDescent="0.3">
      <c r="A7" s="23" t="s">
        <v>7</v>
      </c>
      <c r="B7" s="24"/>
      <c r="C7" s="24"/>
      <c r="D7" s="25"/>
      <c r="E7" s="22"/>
      <c r="F7" s="22"/>
      <c r="G7" s="22"/>
      <c r="H7" s="22"/>
      <c r="I7" s="22"/>
      <c r="J7" s="22"/>
      <c r="K7" s="22"/>
      <c r="L7" s="22"/>
      <c r="M7" s="39"/>
      <c r="N7" s="22"/>
      <c r="O7" s="22"/>
      <c r="P7" s="39"/>
      <c r="Q7" s="22"/>
      <c r="R7" s="22"/>
      <c r="S7" s="39"/>
    </row>
    <row r="8" spans="1:26" s="62" customFormat="1" ht="15.6" x14ac:dyDescent="0.3">
      <c r="A8" s="78" t="s">
        <v>60</v>
      </c>
      <c r="B8" s="26"/>
      <c r="C8" s="27"/>
      <c r="D8" s="27"/>
      <c r="E8" s="22"/>
      <c r="F8" s="22"/>
      <c r="G8" s="22"/>
      <c r="H8" s="22"/>
      <c r="I8" s="22"/>
      <c r="J8" s="22"/>
      <c r="K8" s="22"/>
      <c r="L8" s="22"/>
      <c r="M8" s="39"/>
      <c r="N8" s="22"/>
      <c r="O8" s="22"/>
      <c r="P8" s="39"/>
      <c r="Q8" s="22"/>
      <c r="R8" s="22"/>
      <c r="S8" s="39"/>
    </row>
    <row r="9" spans="1:26" s="62" customFormat="1" ht="15.6" x14ac:dyDescent="0.3">
      <c r="A9" s="38" t="s">
        <v>61</v>
      </c>
      <c r="B9" s="6"/>
      <c r="C9" s="6"/>
      <c r="D9" s="6"/>
      <c r="E9" s="22"/>
      <c r="F9" s="22"/>
      <c r="G9" s="22"/>
      <c r="H9" s="22"/>
      <c r="I9" s="22"/>
      <c r="J9" s="22"/>
      <c r="K9" s="22"/>
      <c r="L9" s="22"/>
      <c r="M9" s="39"/>
      <c r="N9" s="22"/>
      <c r="O9" s="22"/>
      <c r="P9" s="39"/>
      <c r="Q9" s="22"/>
      <c r="R9" s="22"/>
      <c r="S9" s="39"/>
    </row>
    <row r="10" spans="1:26" s="62" customFormat="1" ht="15.6" x14ac:dyDescent="0.3">
      <c r="A10" s="38" t="s">
        <v>62</v>
      </c>
      <c r="B10" s="6"/>
      <c r="C10" s="6"/>
      <c r="D10" s="6"/>
      <c r="E10" s="22"/>
      <c r="F10" s="22"/>
      <c r="G10" s="22"/>
      <c r="H10" s="22"/>
      <c r="I10" s="22"/>
      <c r="J10" s="22"/>
      <c r="K10" s="22"/>
      <c r="L10" s="22"/>
      <c r="M10" s="39"/>
      <c r="N10" s="22"/>
      <c r="O10" s="22"/>
      <c r="P10" s="39"/>
      <c r="Q10" s="22"/>
      <c r="R10" s="22"/>
      <c r="S10" s="39"/>
    </row>
    <row r="11" spans="1:26" s="62" customFormat="1" ht="15.6" x14ac:dyDescent="0.3">
      <c r="A11" s="37" t="s">
        <v>63</v>
      </c>
      <c r="B11" s="6"/>
      <c r="C11" s="6"/>
      <c r="D11" s="6"/>
      <c r="E11" s="22"/>
      <c r="F11" s="22"/>
      <c r="G11" s="22"/>
      <c r="H11" s="22"/>
      <c r="I11" s="22"/>
      <c r="J11" s="22"/>
      <c r="K11" s="22"/>
      <c r="L11" s="22"/>
      <c r="M11" s="39"/>
      <c r="N11" s="22"/>
      <c r="O11" s="22"/>
      <c r="P11" s="39"/>
      <c r="Q11" s="22"/>
      <c r="R11" s="22"/>
      <c r="S11" s="39"/>
    </row>
    <row r="12" spans="1:26" s="62" customFormat="1" ht="15.6" x14ac:dyDescent="0.3">
      <c r="A12" s="6"/>
      <c r="B12" s="69" t="s">
        <v>3</v>
      </c>
      <c r="C12" s="114" t="s">
        <v>4</v>
      </c>
      <c r="D12" s="114"/>
      <c r="E12" s="68"/>
      <c r="F12" s="22"/>
      <c r="G12" s="22"/>
      <c r="H12" s="22"/>
      <c r="I12" s="22"/>
      <c r="J12" s="22"/>
      <c r="K12" s="22"/>
      <c r="L12" s="22"/>
      <c r="M12" s="39"/>
      <c r="N12" s="22"/>
      <c r="O12" s="22"/>
      <c r="P12" s="39"/>
      <c r="Q12" s="22"/>
      <c r="R12" s="22"/>
      <c r="S12" s="39"/>
    </row>
    <row r="13" spans="1:26" s="62" customFormat="1" ht="15.6" x14ac:dyDescent="0.3">
      <c r="A13" s="6"/>
      <c r="B13" s="44" t="s">
        <v>5</v>
      </c>
      <c r="C13" s="115">
        <v>17.41</v>
      </c>
      <c r="D13" s="116"/>
      <c r="E13" s="76"/>
      <c r="F13" s="119" t="s">
        <v>37</v>
      </c>
      <c r="G13" s="22"/>
      <c r="H13" s="22"/>
      <c r="I13" s="22"/>
      <c r="J13" s="22"/>
      <c r="K13" s="22"/>
      <c r="L13" s="22"/>
      <c r="M13" s="39"/>
      <c r="N13" s="22"/>
      <c r="O13" s="22"/>
      <c r="P13" s="39"/>
      <c r="Q13" s="22"/>
      <c r="R13" s="22"/>
      <c r="S13" s="39"/>
    </row>
    <row r="14" spans="1:26" s="62" customFormat="1" ht="15.6" customHeight="1" x14ac:dyDescent="0.3">
      <c r="A14" s="6"/>
      <c r="B14" s="44" t="s">
        <v>6</v>
      </c>
      <c r="C14" s="117">
        <v>19.309999999999999</v>
      </c>
      <c r="D14" s="118"/>
      <c r="E14" s="76"/>
      <c r="F14" s="119"/>
      <c r="G14" s="22"/>
      <c r="H14" s="22"/>
      <c r="I14" s="22"/>
      <c r="J14" s="22"/>
      <c r="K14" s="22"/>
      <c r="L14" s="22"/>
      <c r="M14" s="39"/>
      <c r="N14" s="22"/>
      <c r="O14" s="22"/>
      <c r="P14" s="39"/>
      <c r="Q14" s="22"/>
      <c r="R14" s="22"/>
      <c r="S14" s="39"/>
    </row>
    <row r="15" spans="1:26" s="62" customFormat="1" ht="15.6" x14ac:dyDescent="0.3">
      <c r="A15" s="6"/>
      <c r="B15" s="45" t="s">
        <v>8</v>
      </c>
      <c r="C15" s="117">
        <v>23.03</v>
      </c>
      <c r="D15" s="118"/>
      <c r="E15" s="76"/>
      <c r="F15" s="119"/>
      <c r="G15" s="22"/>
      <c r="H15" s="22"/>
      <c r="I15" s="22"/>
      <c r="J15" s="22"/>
      <c r="K15" s="22"/>
      <c r="L15" s="22"/>
      <c r="M15" s="39"/>
      <c r="N15" s="22"/>
      <c r="O15" s="22"/>
      <c r="P15" s="39"/>
      <c r="Q15" s="22"/>
      <c r="R15" s="22"/>
      <c r="S15" s="39"/>
    </row>
    <row r="16" spans="1:26" s="62" customFormat="1" ht="15.6" x14ac:dyDescent="0.3">
      <c r="A16" s="28"/>
      <c r="B16" s="21"/>
      <c r="C16" s="40"/>
      <c r="D16" s="40"/>
      <c r="E16" s="22"/>
      <c r="F16" s="22"/>
      <c r="G16" s="22"/>
      <c r="H16" s="22"/>
      <c r="I16" s="22"/>
      <c r="J16" s="22"/>
      <c r="K16" s="22"/>
      <c r="L16" s="22"/>
      <c r="M16" s="39"/>
      <c r="N16" s="22"/>
      <c r="O16" s="22"/>
      <c r="P16" s="39"/>
      <c r="Q16" s="22"/>
      <c r="R16" s="22"/>
      <c r="S16" s="39"/>
    </row>
    <row r="17" spans="1:21" customFormat="1" ht="15.6" x14ac:dyDescent="0.3">
      <c r="A17" s="9"/>
      <c r="B17" s="10"/>
      <c r="C17" s="56"/>
      <c r="D17" s="56"/>
      <c r="E17" s="95" t="s">
        <v>9</v>
      </c>
      <c r="F17" s="95"/>
      <c r="G17" s="95"/>
      <c r="H17" s="95" t="s">
        <v>10</v>
      </c>
      <c r="I17" s="95"/>
      <c r="J17" s="95"/>
      <c r="K17" s="95" t="s">
        <v>11</v>
      </c>
      <c r="L17" s="95"/>
      <c r="M17" s="96"/>
      <c r="N17" s="93" t="s">
        <v>53</v>
      </c>
      <c r="O17" s="93"/>
      <c r="P17" s="94"/>
      <c r="Q17" s="93" t="s">
        <v>54</v>
      </c>
      <c r="R17" s="93"/>
      <c r="S17" s="94"/>
      <c r="T17" s="53" t="s">
        <v>13</v>
      </c>
      <c r="U17" s="62"/>
    </row>
    <row r="18" spans="1:21" ht="31.2" x14ac:dyDescent="0.3">
      <c r="A18" s="9" t="s">
        <v>0</v>
      </c>
      <c r="B18" s="10" t="s">
        <v>31</v>
      </c>
      <c r="C18" s="56" t="s">
        <v>1</v>
      </c>
      <c r="D18" s="56" t="s">
        <v>27</v>
      </c>
      <c r="E18" s="56" t="s">
        <v>12</v>
      </c>
      <c r="F18" s="14" t="s">
        <v>25</v>
      </c>
      <c r="G18" s="14" t="s">
        <v>40</v>
      </c>
      <c r="H18" s="56" t="s">
        <v>14</v>
      </c>
      <c r="I18" s="14" t="s">
        <v>25</v>
      </c>
      <c r="J18" s="14" t="s">
        <v>38</v>
      </c>
      <c r="K18" s="56" t="s">
        <v>14</v>
      </c>
      <c r="L18" s="14" t="s">
        <v>25</v>
      </c>
      <c r="M18" s="14" t="s">
        <v>39</v>
      </c>
      <c r="N18" s="56" t="s">
        <v>14</v>
      </c>
      <c r="O18" s="14" t="s">
        <v>25</v>
      </c>
      <c r="P18" s="14" t="s">
        <v>52</v>
      </c>
      <c r="Q18" s="56" t="s">
        <v>14</v>
      </c>
      <c r="R18" s="14" t="s">
        <v>25</v>
      </c>
      <c r="S18" s="14" t="s">
        <v>69</v>
      </c>
      <c r="T18" s="54" t="s">
        <v>26</v>
      </c>
      <c r="U18" s="55" t="s">
        <v>28</v>
      </c>
    </row>
    <row r="19" spans="1:21" ht="15.6" x14ac:dyDescent="0.3">
      <c r="A19" s="8">
        <v>1</v>
      </c>
      <c r="B19" s="11" t="s">
        <v>68</v>
      </c>
      <c r="C19" s="49"/>
      <c r="D19" s="49"/>
      <c r="E19" s="50"/>
      <c r="F19" s="46"/>
      <c r="G19" s="47"/>
      <c r="H19" s="46"/>
      <c r="I19" s="48"/>
      <c r="J19" s="47"/>
      <c r="K19" s="46"/>
      <c r="L19" s="46"/>
      <c r="M19" s="47"/>
      <c r="N19" s="46"/>
      <c r="O19" s="46"/>
      <c r="P19" s="47"/>
      <c r="Q19" s="46"/>
      <c r="R19" s="46"/>
      <c r="S19" s="47"/>
      <c r="T19" s="47"/>
      <c r="U19" s="47"/>
    </row>
    <row r="20" spans="1:21" ht="27.6" x14ac:dyDescent="0.3">
      <c r="A20" s="30" t="s">
        <v>15</v>
      </c>
      <c r="B20" s="87" t="s">
        <v>44</v>
      </c>
      <c r="C20" s="16" t="s">
        <v>57</v>
      </c>
      <c r="D20" s="75">
        <v>0</v>
      </c>
      <c r="E20" s="31">
        <v>10</v>
      </c>
      <c r="F20" s="74">
        <v>0</v>
      </c>
      <c r="G20" s="17">
        <f>E20*F20</f>
        <v>0</v>
      </c>
      <c r="H20" s="90"/>
      <c r="I20" s="91"/>
      <c r="J20" s="92"/>
      <c r="K20" s="90"/>
      <c r="L20" s="91"/>
      <c r="M20" s="92"/>
      <c r="N20" s="90"/>
      <c r="O20" s="91"/>
      <c r="P20" s="92"/>
      <c r="Q20" s="90"/>
      <c r="R20" s="91"/>
      <c r="S20" s="92"/>
      <c r="T20" s="41">
        <f>SUM(G20)</f>
        <v>0</v>
      </c>
      <c r="U20" s="64">
        <f t="shared" ref="U20:U30" si="0">D20*T20</f>
        <v>0</v>
      </c>
    </row>
    <row r="21" spans="1:21" ht="15.6" x14ac:dyDescent="0.3">
      <c r="A21" s="30" t="s">
        <v>16</v>
      </c>
      <c r="B21" s="88" t="s">
        <v>45</v>
      </c>
      <c r="C21" s="16" t="s">
        <v>57</v>
      </c>
      <c r="D21" s="75">
        <v>0</v>
      </c>
      <c r="E21" s="31">
        <v>20</v>
      </c>
      <c r="F21" s="74">
        <v>0</v>
      </c>
      <c r="G21" s="17">
        <f t="shared" ref="G21:G30" si="1">E21*F21</f>
        <v>0</v>
      </c>
      <c r="H21" s="90"/>
      <c r="I21" s="91"/>
      <c r="J21" s="92"/>
      <c r="K21" s="90"/>
      <c r="L21" s="91"/>
      <c r="M21" s="92"/>
      <c r="N21" s="90"/>
      <c r="O21" s="91"/>
      <c r="P21" s="92"/>
      <c r="Q21" s="90"/>
      <c r="R21" s="91"/>
      <c r="S21" s="92"/>
      <c r="T21" s="41">
        <f>SUM(G21)</f>
        <v>0</v>
      </c>
      <c r="U21" s="64">
        <f t="shared" si="0"/>
        <v>0</v>
      </c>
    </row>
    <row r="22" spans="1:21" ht="15.6" x14ac:dyDescent="0.3">
      <c r="A22" s="30" t="s">
        <v>17</v>
      </c>
      <c r="B22" s="88" t="s">
        <v>46</v>
      </c>
      <c r="C22" s="16" t="s">
        <v>57</v>
      </c>
      <c r="D22" s="75">
        <v>0</v>
      </c>
      <c r="E22" s="31">
        <v>10</v>
      </c>
      <c r="F22" s="74">
        <v>0</v>
      </c>
      <c r="G22" s="17">
        <f t="shared" si="1"/>
        <v>0</v>
      </c>
      <c r="H22" s="90"/>
      <c r="I22" s="91"/>
      <c r="J22" s="92"/>
      <c r="K22" s="90"/>
      <c r="L22" s="91"/>
      <c r="M22" s="92"/>
      <c r="N22" s="90"/>
      <c r="O22" s="91"/>
      <c r="P22" s="92"/>
      <c r="Q22" s="90"/>
      <c r="R22" s="91"/>
      <c r="S22" s="92"/>
      <c r="T22" s="41">
        <f>SUM(G22)</f>
        <v>0</v>
      </c>
      <c r="U22" s="64">
        <f t="shared" si="0"/>
        <v>0</v>
      </c>
    </row>
    <row r="23" spans="1:21" ht="15.6" x14ac:dyDescent="0.3">
      <c r="A23" s="30" t="s">
        <v>18</v>
      </c>
      <c r="B23" s="89" t="s">
        <v>47</v>
      </c>
      <c r="C23" s="16" t="s">
        <v>57</v>
      </c>
      <c r="D23" s="75">
        <v>0</v>
      </c>
      <c r="E23" s="31">
        <v>10</v>
      </c>
      <c r="F23" s="74">
        <v>0</v>
      </c>
      <c r="G23" s="17">
        <f t="shared" si="1"/>
        <v>0</v>
      </c>
      <c r="H23" s="90"/>
      <c r="I23" s="91"/>
      <c r="J23" s="92"/>
      <c r="K23" s="90"/>
      <c r="L23" s="91"/>
      <c r="M23" s="92"/>
      <c r="N23" s="90"/>
      <c r="O23" s="91"/>
      <c r="P23" s="92"/>
      <c r="Q23" s="90"/>
      <c r="R23" s="91"/>
      <c r="S23" s="92"/>
      <c r="T23" s="41">
        <f>SUM(G23)</f>
        <v>0</v>
      </c>
      <c r="U23" s="64">
        <f t="shared" si="0"/>
        <v>0</v>
      </c>
    </row>
    <row r="24" spans="1:21" ht="15.6" x14ac:dyDescent="0.3">
      <c r="A24" s="30" t="s">
        <v>19</v>
      </c>
      <c r="B24" s="88" t="s">
        <v>48</v>
      </c>
      <c r="C24" s="16" t="s">
        <v>57</v>
      </c>
      <c r="D24" s="75">
        <v>0</v>
      </c>
      <c r="E24" s="31">
        <v>10</v>
      </c>
      <c r="F24" s="74">
        <v>0</v>
      </c>
      <c r="G24" s="17">
        <f t="shared" si="1"/>
        <v>0</v>
      </c>
      <c r="H24" s="90"/>
      <c r="I24" s="91"/>
      <c r="J24" s="92"/>
      <c r="K24" s="90"/>
      <c r="L24" s="91"/>
      <c r="M24" s="92"/>
      <c r="N24" s="90"/>
      <c r="O24" s="91"/>
      <c r="P24" s="92"/>
      <c r="Q24" s="90"/>
      <c r="R24" s="91"/>
      <c r="S24" s="92"/>
      <c r="T24" s="41">
        <f>SUM(G24)</f>
        <v>0</v>
      </c>
      <c r="U24" s="64">
        <f t="shared" si="0"/>
        <v>0</v>
      </c>
    </row>
    <row r="25" spans="1:21" ht="15.6" x14ac:dyDescent="0.3">
      <c r="A25" s="30" t="s">
        <v>20</v>
      </c>
      <c r="B25" s="88" t="s">
        <v>56</v>
      </c>
      <c r="C25" s="16" t="s">
        <v>64</v>
      </c>
      <c r="D25" s="75">
        <v>0</v>
      </c>
      <c r="E25" s="31">
        <v>1</v>
      </c>
      <c r="F25" s="74">
        <v>0</v>
      </c>
      <c r="G25" s="17">
        <f t="shared" si="1"/>
        <v>0</v>
      </c>
      <c r="H25" s="31">
        <v>1</v>
      </c>
      <c r="I25" s="74">
        <v>0</v>
      </c>
      <c r="J25" s="15">
        <f t="shared" ref="J25" si="2">H25*I25</f>
        <v>0</v>
      </c>
      <c r="K25" s="31">
        <v>1</v>
      </c>
      <c r="L25" s="74">
        <v>0</v>
      </c>
      <c r="M25" s="15">
        <f t="shared" ref="M25" si="3">K25*L25</f>
        <v>0</v>
      </c>
      <c r="N25" s="31">
        <v>1</v>
      </c>
      <c r="O25" s="74">
        <v>0</v>
      </c>
      <c r="P25" s="15">
        <f t="shared" ref="P25" si="4">N25*O25</f>
        <v>0</v>
      </c>
      <c r="Q25" s="31">
        <v>1</v>
      </c>
      <c r="R25" s="74">
        <v>0</v>
      </c>
      <c r="S25" s="15">
        <f t="shared" ref="S25" si="5">Q25*R25</f>
        <v>0</v>
      </c>
      <c r="T25" s="41">
        <f>SUM(G25,J25,M25,P25,S25)</f>
        <v>0</v>
      </c>
      <c r="U25" s="64">
        <f t="shared" si="0"/>
        <v>0</v>
      </c>
    </row>
    <row r="26" spans="1:21" ht="15.6" x14ac:dyDescent="0.3">
      <c r="A26" s="30" t="s">
        <v>21</v>
      </c>
      <c r="B26" s="88" t="s">
        <v>49</v>
      </c>
      <c r="C26" s="16" t="s">
        <v>57</v>
      </c>
      <c r="D26" s="75">
        <v>0</v>
      </c>
      <c r="E26" s="31">
        <v>10</v>
      </c>
      <c r="F26" s="74">
        <v>0</v>
      </c>
      <c r="G26" s="17">
        <f t="shared" si="1"/>
        <v>0</v>
      </c>
      <c r="H26" s="90"/>
      <c r="I26" s="91"/>
      <c r="J26" s="92"/>
      <c r="K26" s="90"/>
      <c r="L26" s="91"/>
      <c r="M26" s="92"/>
      <c r="N26" s="90"/>
      <c r="O26" s="91"/>
      <c r="P26" s="92"/>
      <c r="Q26" s="90"/>
      <c r="R26" s="91"/>
      <c r="S26" s="92"/>
      <c r="T26" s="41">
        <f>SUM(G26)</f>
        <v>0</v>
      </c>
      <c r="U26" s="64">
        <f t="shared" si="0"/>
        <v>0</v>
      </c>
    </row>
    <row r="27" spans="1:21" ht="15.6" x14ac:dyDescent="0.3">
      <c r="A27" s="30" t="s">
        <v>22</v>
      </c>
      <c r="B27" s="88" t="s">
        <v>59</v>
      </c>
      <c r="C27" s="16" t="s">
        <v>57</v>
      </c>
      <c r="D27" s="75">
        <v>0</v>
      </c>
      <c r="E27" s="31">
        <v>10</v>
      </c>
      <c r="F27" s="74">
        <v>0</v>
      </c>
      <c r="G27" s="17">
        <f t="shared" si="1"/>
        <v>0</v>
      </c>
      <c r="H27" s="90"/>
      <c r="I27" s="91"/>
      <c r="J27" s="92"/>
      <c r="K27" s="90"/>
      <c r="L27" s="91"/>
      <c r="M27" s="92"/>
      <c r="N27" s="90"/>
      <c r="O27" s="91"/>
      <c r="P27" s="92"/>
      <c r="Q27" s="90"/>
      <c r="R27" s="91"/>
      <c r="S27" s="92"/>
      <c r="T27" s="41">
        <f>SUM(G27)</f>
        <v>0</v>
      </c>
      <c r="U27" s="64">
        <f t="shared" si="0"/>
        <v>0</v>
      </c>
    </row>
    <row r="28" spans="1:21" ht="15.6" x14ac:dyDescent="0.3">
      <c r="A28" s="30" t="s">
        <v>23</v>
      </c>
      <c r="B28" s="88" t="s">
        <v>50</v>
      </c>
      <c r="C28" s="16" t="s">
        <v>57</v>
      </c>
      <c r="D28" s="75">
        <v>0</v>
      </c>
      <c r="E28" s="31">
        <v>10</v>
      </c>
      <c r="F28" s="74">
        <v>0</v>
      </c>
      <c r="G28" s="17">
        <f t="shared" si="1"/>
        <v>0</v>
      </c>
      <c r="H28" s="90"/>
      <c r="I28" s="91"/>
      <c r="J28" s="92"/>
      <c r="K28" s="90"/>
      <c r="L28" s="91"/>
      <c r="M28" s="92"/>
      <c r="N28" s="90"/>
      <c r="O28" s="91"/>
      <c r="P28" s="92"/>
      <c r="Q28" s="90"/>
      <c r="R28" s="91"/>
      <c r="S28" s="92"/>
      <c r="T28" s="41">
        <f>SUM(G28)</f>
        <v>0</v>
      </c>
      <c r="U28" s="64">
        <f t="shared" si="0"/>
        <v>0</v>
      </c>
    </row>
    <row r="29" spans="1:21" ht="15.6" x14ac:dyDescent="0.3">
      <c r="A29" s="30" t="s">
        <v>24</v>
      </c>
      <c r="B29" s="88" t="s">
        <v>65</v>
      </c>
      <c r="C29" s="16" t="s">
        <v>57</v>
      </c>
      <c r="D29" s="75">
        <v>0</v>
      </c>
      <c r="E29" s="31">
        <v>10</v>
      </c>
      <c r="F29" s="74">
        <v>0</v>
      </c>
      <c r="G29" s="17">
        <f t="shared" si="1"/>
        <v>0</v>
      </c>
      <c r="H29" s="90"/>
      <c r="I29" s="91"/>
      <c r="J29" s="92"/>
      <c r="K29" s="90"/>
      <c r="L29" s="91"/>
      <c r="M29" s="92"/>
      <c r="N29" s="90"/>
      <c r="O29" s="91"/>
      <c r="P29" s="92"/>
      <c r="Q29" s="90"/>
      <c r="R29" s="91"/>
      <c r="S29" s="92"/>
      <c r="T29" s="41">
        <f>SUM(G29)</f>
        <v>0</v>
      </c>
      <c r="U29" s="64">
        <f t="shared" si="0"/>
        <v>0</v>
      </c>
    </row>
    <row r="30" spans="1:21" ht="16.2" thickBot="1" x14ac:dyDescent="0.35">
      <c r="A30" s="30" t="s">
        <v>58</v>
      </c>
      <c r="B30" s="88" t="s">
        <v>51</v>
      </c>
      <c r="C30" s="16" t="s">
        <v>57</v>
      </c>
      <c r="D30" s="75">
        <v>0</v>
      </c>
      <c r="E30" s="31">
        <v>10</v>
      </c>
      <c r="F30" s="74">
        <v>0</v>
      </c>
      <c r="G30" s="17">
        <f t="shared" si="1"/>
        <v>0</v>
      </c>
      <c r="H30" s="90"/>
      <c r="I30" s="91"/>
      <c r="J30" s="92"/>
      <c r="K30" s="90"/>
      <c r="L30" s="91"/>
      <c r="M30" s="92"/>
      <c r="N30" s="90"/>
      <c r="O30" s="91"/>
      <c r="P30" s="92"/>
      <c r="Q30" s="90"/>
      <c r="R30" s="91"/>
      <c r="S30" s="92"/>
      <c r="T30" s="41">
        <f>SUM(G30)</f>
        <v>0</v>
      </c>
      <c r="U30" s="64">
        <f t="shared" si="0"/>
        <v>0</v>
      </c>
    </row>
    <row r="31" spans="1:21" ht="16.2" thickBot="1" x14ac:dyDescent="0.35">
      <c r="A31" s="12"/>
      <c r="B31" s="13" t="s">
        <v>32</v>
      </c>
      <c r="C31" s="18"/>
      <c r="D31" s="18"/>
      <c r="E31" s="19"/>
      <c r="F31" s="34"/>
      <c r="G31" s="20">
        <f>SUBTOTAL(9,G19:G30)</f>
        <v>0</v>
      </c>
      <c r="H31" s="33"/>
      <c r="I31" s="33"/>
      <c r="J31" s="20">
        <f>SUBTOTAL(9,J19:J30)</f>
        <v>0</v>
      </c>
      <c r="K31" s="33"/>
      <c r="L31" s="32"/>
      <c r="M31" s="20">
        <f>SUBTOTAL(9,M19:M30)</f>
        <v>0</v>
      </c>
      <c r="N31" s="33"/>
      <c r="O31" s="32"/>
      <c r="P31" s="20">
        <f>SUBTOTAL(9,P19:P30)</f>
        <v>0</v>
      </c>
      <c r="Q31" s="33"/>
      <c r="R31" s="32"/>
      <c r="S31" s="20">
        <f>SUBTOTAL(9,S19:S30)</f>
        <v>0</v>
      </c>
      <c r="T31" s="84">
        <f>SUBTOTAL(9,T19:T30)</f>
        <v>0</v>
      </c>
      <c r="U31" s="86">
        <f>SUBTOTAL(9,U19:U30)</f>
        <v>0</v>
      </c>
    </row>
    <row r="32" spans="1:21" ht="15.6" x14ac:dyDescent="0.3">
      <c r="A32" s="12"/>
      <c r="B32" s="13" t="s">
        <v>2</v>
      </c>
      <c r="C32" s="18"/>
      <c r="D32" s="18"/>
      <c r="E32" s="19"/>
      <c r="F32" s="34"/>
      <c r="G32" s="35">
        <f>G31*0.15</f>
        <v>0</v>
      </c>
      <c r="H32" s="33"/>
      <c r="I32" s="32"/>
      <c r="J32" s="35">
        <f>J31*0.15</f>
        <v>0</v>
      </c>
      <c r="K32" s="33"/>
      <c r="L32" s="32"/>
      <c r="M32" s="35">
        <f>M31*0.15</f>
        <v>0</v>
      </c>
      <c r="N32" s="33"/>
      <c r="O32" s="32"/>
      <c r="P32" s="35">
        <f>P31*0.15</f>
        <v>0</v>
      </c>
      <c r="Q32" s="33"/>
      <c r="R32" s="32"/>
      <c r="S32" s="35">
        <f>S31*0.15</f>
        <v>0</v>
      </c>
      <c r="T32" s="35">
        <f>T31*0.15</f>
        <v>0</v>
      </c>
      <c r="U32" s="85"/>
    </row>
    <row r="33" spans="1:21" ht="16.2" thickBot="1" x14ac:dyDescent="0.35">
      <c r="A33" s="12"/>
      <c r="B33" s="13" t="s">
        <v>33</v>
      </c>
      <c r="C33" s="18"/>
      <c r="D33" s="18"/>
      <c r="E33" s="19"/>
      <c r="F33" s="34"/>
      <c r="G33" s="36">
        <f>G31+G32</f>
        <v>0</v>
      </c>
      <c r="H33" s="33"/>
      <c r="I33" s="32"/>
      <c r="J33" s="36">
        <f>J31+J32</f>
        <v>0</v>
      </c>
      <c r="K33" s="33"/>
      <c r="L33" s="32"/>
      <c r="M33" s="36">
        <f>M31+M32</f>
        <v>0</v>
      </c>
      <c r="N33" s="33"/>
      <c r="O33" s="32"/>
      <c r="P33" s="36">
        <f>P31+P32</f>
        <v>0</v>
      </c>
      <c r="Q33" s="33"/>
      <c r="R33" s="32"/>
      <c r="S33" s="36">
        <f>S31+S32</f>
        <v>0</v>
      </c>
      <c r="T33" s="36">
        <f>T31+T32</f>
        <v>0</v>
      </c>
      <c r="U33" s="65"/>
    </row>
    <row r="34" spans="1:21" x14ac:dyDescent="0.3">
      <c r="A34" s="79"/>
      <c r="B34" s="80"/>
      <c r="C34" s="81"/>
      <c r="D34" s="81"/>
      <c r="E34" s="81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</row>
    <row r="35" spans="1:21" ht="15" thickBot="1" x14ac:dyDescent="0.35">
      <c r="A35" s="79"/>
      <c r="B35" s="82"/>
      <c r="C35" s="81"/>
      <c r="D35" s="81"/>
      <c r="E35" s="81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</row>
    <row r="36" spans="1:21" ht="25.65" customHeight="1" x14ac:dyDescent="0.3">
      <c r="A36" s="79"/>
      <c r="B36" s="99" t="s">
        <v>41</v>
      </c>
      <c r="C36" s="97"/>
      <c r="D36" s="98"/>
      <c r="E36" s="104"/>
      <c r="F36" s="105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</row>
    <row r="37" spans="1:21" ht="17.399999999999999" customHeight="1" x14ac:dyDescent="0.3">
      <c r="A37" s="79"/>
      <c r="B37" s="100"/>
      <c r="C37" s="106" t="s">
        <v>34</v>
      </c>
      <c r="D37" s="107"/>
      <c r="E37" s="57" t="s">
        <v>36</v>
      </c>
      <c r="F37" s="5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</row>
    <row r="38" spans="1:21" ht="34.65" customHeight="1" x14ac:dyDescent="0.3">
      <c r="A38" s="79"/>
      <c r="B38" s="100"/>
      <c r="C38" s="108"/>
      <c r="D38" s="109"/>
      <c r="E38" s="102"/>
      <c r="F38" s="103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</row>
    <row r="39" spans="1:21" ht="19.350000000000001" customHeight="1" thickBot="1" x14ac:dyDescent="0.35">
      <c r="A39" s="79"/>
      <c r="B39" s="101"/>
      <c r="C39" s="110" t="s">
        <v>42</v>
      </c>
      <c r="D39" s="111"/>
      <c r="E39" s="112" t="s">
        <v>35</v>
      </c>
      <c r="F39" s="113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</row>
    <row r="40" spans="1:21" x14ac:dyDescent="0.3">
      <c r="A40" s="79"/>
      <c r="B40" s="82"/>
      <c r="C40" s="81"/>
      <c r="D40" s="81"/>
      <c r="E40" s="81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</row>
    <row r="41" spans="1:21" x14ac:dyDescent="0.3">
      <c r="A41" s="79"/>
      <c r="C41" s="81"/>
      <c r="D41" s="81"/>
      <c r="E41" s="81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</row>
    <row r="42" spans="1:21" x14ac:dyDescent="0.3">
      <c r="B42" s="82"/>
    </row>
    <row r="44" spans="1:21" x14ac:dyDescent="0.3">
      <c r="B44" s="63" t="s">
        <v>70</v>
      </c>
    </row>
  </sheetData>
  <sheetProtection formatCells="0" formatColumns="0" formatRows="0" insertRows="0" deleteRows="0"/>
  <protectedRanges>
    <protectedRange sqref="C36:F38" name="Range7"/>
    <protectedRange sqref="N20:O30 K20:L30 Q20:R30" name="Range5"/>
    <protectedRange sqref="H20:I30" name="Range4"/>
    <protectedRange sqref="A19:F30" name="Range3"/>
    <protectedRange sqref="C13:E15" name="Range2"/>
    <protectedRange sqref="B3:B5" name="Range1"/>
  </protectedRanges>
  <mergeCells count="18">
    <mergeCell ref="C12:D12"/>
    <mergeCell ref="C13:D13"/>
    <mergeCell ref="C14:D14"/>
    <mergeCell ref="C15:D15"/>
    <mergeCell ref="E17:G17"/>
    <mergeCell ref="F13:F15"/>
    <mergeCell ref="B36:B39"/>
    <mergeCell ref="E38:F38"/>
    <mergeCell ref="E36:F36"/>
    <mergeCell ref="C37:D37"/>
    <mergeCell ref="C38:D38"/>
    <mergeCell ref="C39:D39"/>
    <mergeCell ref="E39:F39"/>
    <mergeCell ref="N17:P17"/>
    <mergeCell ref="Q17:S17"/>
    <mergeCell ref="H17:J17"/>
    <mergeCell ref="K17:M17"/>
    <mergeCell ref="C36:D36"/>
  </mergeCells>
  <phoneticPr fontId="12" type="noConversion"/>
  <dataValidations count="2">
    <dataValidation type="decimal" operator="greaterThanOrEqual" allowBlank="1" showInputMessage="1" showErrorMessage="1" sqref="C13:D15 Q20:R30 N20:O30 K20:L30 H20:I30 E20:F30" xr:uid="{8C15FC5A-F30C-4ABB-9E84-56D0A532AF68}">
      <formula1>0</formula1>
    </dataValidation>
    <dataValidation type="list" allowBlank="1" showInputMessage="1" showErrorMessage="1" sqref="E13:E15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0:A28" numberStoredAsText="1"/>
    <ignoredError sqref="T25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2754B256694144B802E3E91EEA631D" ma:contentTypeVersion="4" ma:contentTypeDescription="Create a new document." ma:contentTypeScope="" ma:versionID="e7619c91547b90217aa5b37abe4d5206">
  <xsd:schema xmlns:xsd="http://www.w3.org/2001/XMLSchema" xmlns:xs="http://www.w3.org/2001/XMLSchema" xmlns:p="http://schemas.microsoft.com/office/2006/metadata/properties" xmlns:ns2="38a1b336-c8d3-4840-b64c-d0986a72468f" targetNamespace="http://schemas.microsoft.com/office/2006/metadata/properties" ma:root="true" ma:fieldsID="1e7d06a9e2cf7f7ea9682ed7cecd8371" ns2:_="">
    <xsd:import namespace="38a1b336-c8d3-4840-b64c-d0986a72468f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SharedWithUsers" minOccurs="0"/>
                <xsd:element ref="ns2:SharedWithDetails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1b336-c8d3-4840-b64c-d0986a72468f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9" nillable="true" ma:taxonomy="true" ma:internalName="TaxKeywordTaxHTField" ma:taxonomyFieldName="TaxKeyword" ma:displayName="Enterprise Keywords" ma:fieldId="{23f27201-bee3-471e-b2e7-b64fd8b7ca38}" ma:taxonomyMulti="true" ma:sspId="134c9d07-d41e-446f-a8fe-bf2d0f82087e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12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KeywordTaxHTField xmlns="38a1b336-c8d3-4840-b64c-d0986a72468f">
      <Terms xmlns="http://schemas.microsoft.com/office/infopath/2007/PartnerControls"/>
    </TaxKeywordTaxHTField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/>
</file>

<file path=customXml/itemProps1.xml><?xml version="1.0" encoding="utf-8"?>
<ds:datastoreItem xmlns:ds="http://schemas.openxmlformats.org/officeDocument/2006/customXml" ds:itemID="{32297515-FD57-4008-BC5D-6AA9431150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a1b336-c8d3-4840-b64c-d0986a7246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E49DED-A576-45D3-ABF6-6A0560B4CD38}">
  <ds:schemaRefs>
    <ds:schemaRef ds:uri="http://schemas.microsoft.com/office/2006/metadata/properties"/>
    <ds:schemaRef ds:uri="38a1b336-c8d3-4840-b64c-d0986a72468f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CBD0778-CE71-4B1F-9386-9B65822FB0A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2048C44-CD00-464A-B81F-8C10FE910A2E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Konwaba Mbolekwa</cp:lastModifiedBy>
  <cp:lastPrinted>2020-07-02T18:44:36Z</cp:lastPrinted>
  <dcterms:created xsi:type="dcterms:W3CDTF">2017-06-15T23:28:53Z</dcterms:created>
  <dcterms:modified xsi:type="dcterms:W3CDTF">2024-09-23T09:47:13Z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0x010100082754B256694144B802E3E91EEA631D</vt:lpwstr>
  </property>
  <property fmtid="{D5CDD505-2E9C-101B-9397-08002B2CF9AE}" pid="3" name="f0c36c8dcedd45f69a5dc4d4822182b0">
    <vt:lpwstr>DIT Directorate Information Technology|d7f1cbcf-61d6-445c-83f4-7a774256f2e8</vt:lpwstr>
  </property>
  <property fmtid="{D5CDD505-2E9C-101B-9397-08002B2CF9AE}" pid="4" name="TaxKeyword">
    <vt:lpwstr/>
  </property>
  <property fmtid="{D5CDD505-2E9C-101B-9397-08002B2CF9AE}" pid="5" name="oee23d5af6d148df8f8a587f291183b4">
    <vt:lpwstr>Q2|c6033c93-67e3-429b-9619-1ccd08e5bf79</vt:lpwstr>
  </property>
  <property fmtid="{D5CDD505-2E9C-101B-9397-08002B2CF9AE}" pid="6" name="TaxCatchAll">
    <vt:lpwstr>26;#DIT Directorate Information Technology|d7f1cbcf-61d6-445c-83f4-7a774256f2e8;#375;#Q2|c6033c93-67e3-429b-9619-1ccd08e5bf79;#367;#2022-2023|42649974-d342-4824-824f-10b4c24a76e7;#2;#A20|aa525f65-c46b-4f34-b9d6-b48360d68e63</vt:lpwstr>
  </property>
  <property fmtid="{D5CDD505-2E9C-101B-9397-08002B2CF9AE}" pid="7" name="odb23a575a9f4b899b09fbe6143b28ce">
    <vt:lpwstr>2022-2023|42649974-d342-4824-824f-10b4c24a76e7</vt:lpwstr>
  </property>
  <property fmtid="{D5CDD505-2E9C-101B-9397-08002B2CF9AE}" pid="8" name="i715ebeeb1414453be44a1e6a090a048">
    <vt:lpwstr>A20|aa525f65-c46b-4f34-b9d6-b48360d68e63</vt:lpwstr>
  </property>
  <property fmtid="{D5CDD505-2E9C-101B-9397-08002B2CF9AE}" pid="9" name="ComponentSection">
    <vt:lpwstr>26;#DIT Directorate Information Technology|d7f1cbcf-61d6-445c-83f4-7a774256f2e8</vt:lpwstr>
  </property>
  <property fmtid="{D5CDD505-2E9C-101B-9397-08002B2CF9AE}" pid="10" name="FinYear">
    <vt:lpwstr>367;#2022-2023|42649974-d342-4824-824f-10b4c24a76e7</vt:lpwstr>
  </property>
  <property fmtid="{D5CDD505-2E9C-101B-9397-08002B2CF9AE}" pid="11" name="Quarter">
    <vt:lpwstr>375;#Q2|c6033c93-67e3-429b-9619-1ccd08e5bf79</vt:lpwstr>
  </property>
  <property fmtid="{D5CDD505-2E9C-101B-9397-08002B2CF9AE}" pid="12" name="RetentionPeriod">
    <vt:lpwstr>2;#A20|aa525f65-c46b-4f34-b9d6-b48360d68e63</vt:lpwstr>
  </property>
</Properties>
</file>