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cta-my.sharepoint.com/personal/mntemane_tcta_co_za/Documents/Desktop/Accom Mzumvubu/"/>
    </mc:Choice>
  </mc:AlternateContent>
  <xr:revisionPtr revIDLastSave="0" documentId="8_{7B152AF0-7188-44DA-8867-1BE77E9D08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st Templat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7" l="1"/>
  <c r="G17" i="7"/>
  <c r="G16" i="7"/>
  <c r="G15" i="7"/>
  <c r="G37" i="7"/>
  <c r="E38" i="7" s="1"/>
  <c r="H16" i="7" l="1"/>
  <c r="I16" i="7" l="1"/>
  <c r="J16" i="7" s="1"/>
  <c r="H17" i="7"/>
  <c r="E40" i="7"/>
  <c r="G14" i="7"/>
  <c r="H14" i="7" s="1"/>
  <c r="I14" i="7" s="1"/>
  <c r="J14" i="7" s="1"/>
  <c r="G13" i="7"/>
  <c r="H13" i="7" s="1"/>
  <c r="I13" i="7" s="1"/>
  <c r="J13" i="7" s="1"/>
  <c r="G12" i="7"/>
  <c r="G11" i="7"/>
  <c r="G10" i="7"/>
  <c r="I17" i="7" l="1"/>
  <c r="J17" i="7" s="1"/>
  <c r="K16" i="7"/>
  <c r="H18" i="7"/>
  <c r="H15" i="7"/>
  <c r="G19" i="7"/>
  <c r="H10" i="7"/>
  <c r="H11" i="7"/>
  <c r="I11" i="7" s="1"/>
  <c r="J11" i="7" s="1"/>
  <c r="H12" i="7"/>
  <c r="I12" i="7" s="1"/>
  <c r="J12" i="7" s="1"/>
  <c r="I15" i="7" l="1"/>
  <c r="J15" i="7" s="1"/>
  <c r="K17" i="7"/>
  <c r="I18" i="7"/>
  <c r="J18" i="7" s="1"/>
  <c r="K11" i="7"/>
  <c r="K12" i="7"/>
  <c r="H19" i="7"/>
  <c r="I10" i="7"/>
  <c r="K15" i="7" l="1"/>
  <c r="K18" i="7"/>
  <c r="I19" i="7"/>
  <c r="J10" i="7"/>
  <c r="J19" i="7" l="1"/>
  <c r="K10" i="7" l="1"/>
  <c r="K19" i="7" s="1"/>
  <c r="J43" i="7" s="1"/>
  <c r="J44" i="7" l="1"/>
  <c r="J45" i="7" s="1"/>
</calcChain>
</file>

<file path=xl/sharedStrings.xml><?xml version="1.0" encoding="utf-8"?>
<sst xmlns="http://schemas.openxmlformats.org/spreadsheetml/2006/main" count="57" uniqueCount="45">
  <si>
    <t>Property Type:</t>
  </si>
  <si>
    <t>Property Address:</t>
  </si>
  <si>
    <t>Year 1</t>
  </si>
  <si>
    <t>Year 2</t>
  </si>
  <si>
    <t>Year 3</t>
  </si>
  <si>
    <t>Year 4</t>
  </si>
  <si>
    <t>Parking</t>
  </si>
  <si>
    <t xml:space="preserve">Basement  </t>
  </si>
  <si>
    <t>bays</t>
  </si>
  <si>
    <t>Shaded</t>
  </si>
  <si>
    <t>Open</t>
  </si>
  <si>
    <t>Description</t>
  </si>
  <si>
    <t>%</t>
  </si>
  <si>
    <t>Note</t>
  </si>
  <si>
    <r>
      <t>m</t>
    </r>
    <r>
      <rPr>
        <vertAlign val="superscript"/>
        <sz val="10"/>
        <color theme="1"/>
        <rFont val="Arial"/>
        <family val="2"/>
      </rPr>
      <t>2</t>
    </r>
  </si>
  <si>
    <r>
      <t>Escalation</t>
    </r>
    <r>
      <rPr>
        <b/>
        <sz val="10"/>
        <color theme="1"/>
        <rFont val="Arial"/>
        <family val="2"/>
      </rPr>
      <t xml:space="preserve"> (% per annum)</t>
    </r>
  </si>
  <si>
    <t>Units</t>
  </si>
  <si>
    <t>Description of Cost Items</t>
  </si>
  <si>
    <t>Five Year Evaluation Calculations</t>
  </si>
  <si>
    <t>Total Capital Cost</t>
  </si>
  <si>
    <t>excl VAT</t>
  </si>
  <si>
    <r>
      <t>Office Area</t>
    </r>
    <r>
      <rPr>
        <i/>
        <sz val="10"/>
        <color theme="1"/>
        <rFont val="Arial"/>
        <family val="2"/>
      </rPr>
      <t xml:space="preserve"> m</t>
    </r>
    <r>
      <rPr>
        <i/>
        <vertAlign val="superscript"/>
        <sz val="10"/>
        <color theme="1"/>
        <rFont val="Arial"/>
        <family val="2"/>
      </rPr>
      <t>2</t>
    </r>
  </si>
  <si>
    <t>Total</t>
  </si>
  <si>
    <t>Proposal - Operating Cost (excl VAT)</t>
  </si>
  <si>
    <t>Proposal - Capital Cost (excl VAT)</t>
  </si>
  <si>
    <t>COMPLETE CELLS HIGHLIGHTED IN YELLOW ONLY</t>
  </si>
  <si>
    <r>
      <t>Monthly Cost per m</t>
    </r>
    <r>
      <rPr>
        <b/>
        <vertAlign val="superscript"/>
        <sz val="10"/>
        <rFont val="Arial"/>
        <family val="2"/>
      </rPr>
      <t>2</t>
    </r>
  </si>
  <si>
    <t>Operating Cost</t>
  </si>
  <si>
    <t>Rental Lease</t>
  </si>
  <si>
    <t>Water (Estimated)</t>
  </si>
  <si>
    <t>Electricty (Estimated)</t>
  </si>
  <si>
    <t>Sewage (Estimated)</t>
  </si>
  <si>
    <t>Rates &amp; Taxes (Estimated)</t>
  </si>
  <si>
    <t>Electricity (Estimated)</t>
  </si>
  <si>
    <t>VAT</t>
  </si>
  <si>
    <t>Cost per square meter for the entire fit out</t>
  </si>
  <si>
    <t xml:space="preserve">Tenant installation allowance </t>
  </si>
  <si>
    <t>Rates &amp; Taxes (where applicable)</t>
  </si>
  <si>
    <t>Sub-Total Capex</t>
  </si>
  <si>
    <t>TOTAL COST OVER 46 MONTHS EXCLUDING VAT</t>
  </si>
  <si>
    <t>TOTAL COST OVER 46 MONTHS INCLUDING VAT</t>
  </si>
  <si>
    <t>Total Operating Cost for 46 Months excluding escalation</t>
  </si>
  <si>
    <t>Rental Cost</t>
  </si>
  <si>
    <t>per month</t>
  </si>
  <si>
    <t>APPENDIX C:-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</si>
</sst>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\ #,##0.00"/>
    <numFmt numFmtId="165" formatCode="#,##0.00_ ;[Red]\-#,##0.00\ "/>
    <numFmt numFmtId="166" formatCode="#,##0_ ;[Red]\-#,##0\ "/>
    <numFmt numFmtId="167" formatCode="0.0%"/>
    <numFmt numFmtId="168" formatCode="_-[$R-1C09]* #,##0.00_-;\-[$R-1C09]* #,##0.00_-;_-[$R-1C09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b/>
      <u val="singleAccounting"/>
      <sz val="10"/>
      <name val="Arial"/>
      <family val="2"/>
    </font>
    <font>
      <b/>
      <u val="singleAccounting"/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1F4E78"/>
      </bottom>
      <diagonal/>
    </border>
    <border>
      <left/>
      <right style="medium">
        <color indexed="64"/>
      </right>
      <top/>
      <bottom style="thick">
        <color rgb="FF1F4E78"/>
      </bottom>
      <diagonal/>
    </border>
    <border>
      <left/>
      <right style="thick">
        <color rgb="FF1F4E78"/>
      </right>
      <top/>
      <bottom/>
      <diagonal/>
    </border>
    <border>
      <left/>
      <right style="thick">
        <color rgb="FF1F4E78"/>
      </right>
      <top/>
      <bottom style="thick">
        <color rgb="FF1F4E78"/>
      </bottom>
      <diagonal/>
    </border>
    <border>
      <left/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thin">
        <color indexed="64"/>
      </left>
      <right style="thin">
        <color indexed="64"/>
      </right>
      <top style="thick">
        <color rgb="FF1F4E78"/>
      </top>
      <bottom/>
      <diagonal/>
    </border>
    <border>
      <left style="thin">
        <color indexed="64"/>
      </left>
      <right style="thick">
        <color rgb="FF1F4E78"/>
      </right>
      <top style="thick">
        <color rgb="FF1F4E78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ck">
        <color rgb="FF1F4E78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ck">
        <color rgb="FF1F4E78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7F7F7F"/>
      </left>
      <right style="thin">
        <color rgb="FF7F7F7F"/>
      </right>
      <top style="medium">
        <color rgb="FF806000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806000"/>
      </bottom>
      <diagonal/>
    </border>
    <border>
      <left style="medium">
        <color rgb="FF806000"/>
      </left>
      <right style="thin">
        <color rgb="FF7F7F7F"/>
      </right>
      <top style="medium">
        <color rgb="FF806000"/>
      </top>
      <bottom style="thin">
        <color rgb="FF7F7F7F"/>
      </bottom>
      <diagonal/>
    </border>
    <border>
      <left style="medium">
        <color rgb="FF806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806000"/>
      </left>
      <right style="thin">
        <color rgb="FF7F7F7F"/>
      </right>
      <top style="thin">
        <color rgb="FF7F7F7F"/>
      </top>
      <bottom style="medium">
        <color rgb="FF806000"/>
      </bottom>
      <diagonal/>
    </border>
    <border>
      <left style="thin">
        <color rgb="FF7F7F7F"/>
      </left>
      <right style="medium">
        <color rgb="FF806000"/>
      </right>
      <top style="medium">
        <color rgb="FF806000"/>
      </top>
      <bottom style="thin">
        <color rgb="FF7F7F7F"/>
      </bottom>
      <diagonal/>
    </border>
    <border>
      <left style="thin">
        <color rgb="FF7F7F7F"/>
      </left>
      <right style="medium">
        <color rgb="FF806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806000"/>
      </right>
      <top style="thin">
        <color rgb="FF7F7F7F"/>
      </top>
      <bottom style="medium">
        <color rgb="FF806000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ck">
        <color rgb="FF1F4E78"/>
      </bottom>
      <diagonal/>
    </border>
    <border>
      <left/>
      <right/>
      <top style="medium">
        <color rgb="FF806000"/>
      </top>
      <bottom style="thin">
        <color rgb="FF7F7F7F"/>
      </bottom>
      <diagonal/>
    </border>
    <border>
      <left/>
      <right style="medium">
        <color rgb="FF806000"/>
      </right>
      <top style="medium">
        <color rgb="FF806000"/>
      </top>
      <bottom style="thin">
        <color rgb="FF7F7F7F"/>
      </bottom>
      <diagonal/>
    </border>
    <border>
      <left style="medium">
        <color rgb="FF806000"/>
      </left>
      <right/>
      <top style="medium">
        <color rgb="FF806000"/>
      </top>
      <bottom style="thin">
        <color rgb="FF7F7F7F"/>
      </bottom>
      <diagonal/>
    </border>
    <border>
      <left style="medium">
        <color rgb="FF806000"/>
      </left>
      <right/>
      <top style="thin">
        <color rgb="FF7F7F7F"/>
      </top>
      <bottom style="medium">
        <color rgb="FF806000"/>
      </bottom>
      <diagonal/>
    </border>
    <border>
      <left/>
      <right/>
      <top style="thin">
        <color rgb="FF7F7F7F"/>
      </top>
      <bottom style="medium">
        <color rgb="FF806000"/>
      </bottom>
      <diagonal/>
    </border>
    <border>
      <left/>
      <right style="medium">
        <color rgb="FF806000"/>
      </right>
      <top style="thin">
        <color rgb="FF7F7F7F"/>
      </top>
      <bottom style="medium">
        <color rgb="FF806000"/>
      </bottom>
      <diagonal/>
    </border>
    <border>
      <left/>
      <right/>
      <top style="thick">
        <color rgb="FF1F4E78"/>
      </top>
      <bottom style="thin">
        <color rgb="FFBFBFBF"/>
      </bottom>
      <diagonal/>
    </border>
    <border>
      <left/>
      <right style="thick">
        <color rgb="FF1F4E78"/>
      </right>
      <top style="thick">
        <color rgb="FF1F4E78"/>
      </top>
      <bottom style="thin">
        <color rgb="FFBFBFBF"/>
      </bottom>
      <diagonal/>
    </border>
    <border>
      <left style="medium">
        <color indexed="64"/>
      </left>
      <right/>
      <top style="medium">
        <color rgb="FF5B9BD5"/>
      </top>
      <bottom/>
      <diagonal/>
    </border>
    <border>
      <left style="medium">
        <color indexed="64"/>
      </left>
      <right/>
      <top/>
      <bottom style="medium">
        <color rgb="FF5B9BD5"/>
      </bottom>
      <diagonal/>
    </border>
    <border>
      <left style="medium">
        <color indexed="64"/>
      </left>
      <right style="thin">
        <color indexed="64"/>
      </right>
      <top style="thick">
        <color rgb="FF1F4E78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ck">
        <color rgb="FF1F4E78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/>
      <bottom style="thick">
        <color rgb="FF1F4E78"/>
      </bottom>
      <diagonal/>
    </border>
    <border>
      <left style="medium">
        <color indexed="64"/>
      </left>
      <right/>
      <top style="thick">
        <color rgb="FF1F4E78"/>
      </top>
      <bottom style="thin">
        <color rgb="FFBFBFBF"/>
      </bottom>
      <diagonal/>
    </border>
    <border>
      <left/>
      <right style="thick">
        <color rgb="FF1F4E78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medium">
        <color indexed="64"/>
      </bottom>
      <diagonal/>
    </border>
    <border>
      <left style="medium">
        <color rgb="FF806000"/>
      </left>
      <right style="thin">
        <color rgb="FF7F7F7F"/>
      </right>
      <top style="medium">
        <color rgb="FF806000"/>
      </top>
      <bottom style="medium">
        <color indexed="64"/>
      </bottom>
      <diagonal/>
    </border>
    <border>
      <left style="thin">
        <color rgb="FF7F7F7F"/>
      </left>
      <right style="medium">
        <color rgb="FF806000"/>
      </right>
      <top style="medium">
        <color rgb="FF806000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/>
      <top style="medium">
        <color indexed="64"/>
      </top>
      <bottom style="thin">
        <color rgb="FFBFBFBF"/>
      </bottom>
      <diagonal/>
    </border>
    <border>
      <left style="medium">
        <color rgb="FF806000"/>
      </left>
      <right style="thin">
        <color rgb="FF7F7F7F"/>
      </right>
      <top style="medium">
        <color indexed="64"/>
      </top>
      <bottom style="medium">
        <color rgb="FF806000"/>
      </bottom>
      <diagonal/>
    </border>
    <border>
      <left style="thin">
        <color rgb="FF7F7F7F"/>
      </left>
      <right style="medium">
        <color rgb="FF806000"/>
      </right>
      <top style="medium">
        <color indexed="64"/>
      </top>
      <bottom style="medium">
        <color rgb="FF806000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/>
      <top style="thin">
        <color rgb="FFBFBFBF"/>
      </top>
      <bottom style="medium">
        <color indexed="64"/>
      </bottom>
      <diagonal/>
    </border>
    <border>
      <left/>
      <right/>
      <top style="thin">
        <color rgb="FFBFBFBF"/>
      </top>
      <bottom style="medium">
        <color indexed="64"/>
      </bottom>
      <diagonal/>
    </border>
    <border>
      <left/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/>
      <diagonal/>
    </border>
    <border>
      <left style="medium">
        <color rgb="FF806000"/>
      </left>
      <right/>
      <top style="medium">
        <color indexed="64"/>
      </top>
      <bottom style="thin">
        <color rgb="FFBFBFBF"/>
      </bottom>
      <diagonal/>
    </border>
    <border>
      <left/>
      <right/>
      <top style="medium">
        <color indexed="64"/>
      </top>
      <bottom style="thin">
        <color rgb="FFBFBFBF"/>
      </bottom>
      <diagonal/>
    </border>
    <border>
      <left/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14" fillId="4" borderId="3" xfId="0" applyFont="1" applyFill="1" applyBorder="1"/>
    <xf numFmtId="0" fontId="14" fillId="0" borderId="0" xfId="0" applyFont="1"/>
    <xf numFmtId="0" fontId="14" fillId="4" borderId="4" xfId="0" applyFont="1" applyFill="1" applyBorder="1"/>
    <xf numFmtId="0" fontId="3" fillId="4" borderId="0" xfId="0" applyFont="1" applyFill="1" applyAlignment="1">
      <alignment vertical="center"/>
    </xf>
    <xf numFmtId="0" fontId="14" fillId="4" borderId="0" xfId="0" applyFont="1" applyFill="1"/>
    <xf numFmtId="0" fontId="14" fillId="4" borderId="5" xfId="0" applyFont="1" applyFill="1" applyBorder="1"/>
    <xf numFmtId="0" fontId="0" fillId="4" borderId="0" xfId="0" applyFill="1"/>
    <xf numFmtId="0" fontId="3" fillId="4" borderId="0" xfId="0" applyFont="1" applyFill="1"/>
    <xf numFmtId="0" fontId="6" fillId="4" borderId="0" xfId="0" applyFont="1" applyFill="1" applyAlignment="1">
      <alignment vertical="center"/>
    </xf>
    <xf numFmtId="0" fontId="14" fillId="0" borderId="4" xfId="0" applyFont="1" applyBorder="1"/>
    <xf numFmtId="0" fontId="13" fillId="4" borderId="0" xfId="0" applyFont="1" applyFill="1" applyAlignment="1">
      <alignment horizontal="left" vertical="center"/>
    </xf>
    <xf numFmtId="168" fontId="17" fillId="4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Alignment="1">
      <alignment vertical="center"/>
    </xf>
    <xf numFmtId="0" fontId="14" fillId="4" borderId="9" xfId="0" applyFont="1" applyFill="1" applyBorder="1"/>
    <xf numFmtId="0" fontId="14" fillId="4" borderId="10" xfId="0" applyFont="1" applyFill="1" applyBorder="1"/>
    <xf numFmtId="0" fontId="14" fillId="4" borderId="11" xfId="0" applyFont="1" applyFill="1" applyBorder="1"/>
    <xf numFmtId="0" fontId="14" fillId="4" borderId="12" xfId="0" applyFont="1" applyFill="1" applyBorder="1"/>
    <xf numFmtId="168" fontId="18" fillId="4" borderId="11" xfId="0" applyNumberFormat="1" applyFont="1" applyFill="1" applyBorder="1"/>
    <xf numFmtId="168" fontId="12" fillId="4" borderId="17" xfId="0" applyNumberFormat="1" applyFont="1" applyFill="1" applyBorder="1" applyAlignment="1">
      <alignment horizontal="right" vertical="center"/>
    </xf>
    <xf numFmtId="168" fontId="11" fillId="4" borderId="17" xfId="0" applyNumberFormat="1" applyFont="1" applyFill="1" applyBorder="1" applyAlignment="1">
      <alignment horizontal="right" vertical="center"/>
    </xf>
    <xf numFmtId="168" fontId="12" fillId="4" borderId="22" xfId="0" applyNumberFormat="1" applyFont="1" applyFill="1" applyBorder="1" applyAlignment="1">
      <alignment horizontal="right" vertical="center"/>
    </xf>
    <xf numFmtId="168" fontId="11" fillId="4" borderId="22" xfId="0" applyNumberFormat="1" applyFont="1" applyFill="1" applyBorder="1" applyAlignment="1">
      <alignment horizontal="right" vertical="center"/>
    </xf>
    <xf numFmtId="0" fontId="11" fillId="2" borderId="21" xfId="0" applyFont="1" applyFill="1" applyBorder="1" applyAlignment="1">
      <alignment horizontal="center" vertical="center" wrapText="1"/>
    </xf>
    <xf numFmtId="168" fontId="12" fillId="4" borderId="19" xfId="0" applyNumberFormat="1" applyFont="1" applyFill="1" applyBorder="1" applyAlignment="1">
      <alignment horizontal="right" vertical="center"/>
    </xf>
    <xf numFmtId="168" fontId="11" fillId="4" borderId="19" xfId="0" applyNumberFormat="1" applyFont="1" applyFill="1" applyBorder="1" applyAlignment="1">
      <alignment horizontal="right" vertical="center"/>
    </xf>
    <xf numFmtId="168" fontId="12" fillId="4" borderId="21" xfId="0" applyNumberFormat="1" applyFont="1" applyFill="1" applyBorder="1" applyAlignment="1">
      <alignment horizontal="right" vertical="center"/>
    </xf>
    <xf numFmtId="168" fontId="11" fillId="4" borderId="21" xfId="0" applyNumberFormat="1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justify" vertical="center"/>
    </xf>
    <xf numFmtId="0" fontId="3" fillId="4" borderId="34" xfId="0" applyFont="1" applyFill="1" applyBorder="1" applyAlignment="1">
      <alignment vertical="top"/>
    </xf>
    <xf numFmtId="0" fontId="3" fillId="4" borderId="20" xfId="0" applyFont="1" applyFill="1" applyBorder="1" applyAlignment="1">
      <alignment vertical="top"/>
    </xf>
    <xf numFmtId="0" fontId="3" fillId="4" borderId="20" xfId="0" applyFont="1" applyFill="1" applyBorder="1" applyAlignment="1">
      <alignment vertical="center" wrapText="1"/>
    </xf>
    <xf numFmtId="164" fontId="3" fillId="3" borderId="28" xfId="0" applyNumberFormat="1" applyFont="1" applyFill="1" applyBorder="1" applyAlignment="1" applyProtection="1">
      <alignment horizontal="right" vertical="top" wrapText="1"/>
      <protection locked="0"/>
    </xf>
    <xf numFmtId="164" fontId="3" fillId="3" borderId="29" xfId="0" applyNumberFormat="1" applyFont="1" applyFill="1" applyBorder="1" applyAlignment="1" applyProtection="1">
      <alignment horizontal="right" vertical="top" wrapText="1"/>
      <protection locked="0"/>
    </xf>
    <xf numFmtId="164" fontId="3" fillId="3" borderId="30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9" xfId="0" applyFont="1" applyFill="1" applyBorder="1" applyAlignment="1">
      <alignment horizontal="center" vertical="center"/>
    </xf>
    <xf numFmtId="167" fontId="3" fillId="3" borderId="28" xfId="1" applyNumberFormat="1" applyFont="1" applyFill="1" applyBorder="1" applyAlignment="1" applyProtection="1">
      <alignment horizontal="center" vertical="center"/>
      <protection locked="0"/>
    </xf>
    <xf numFmtId="167" fontId="3" fillId="3" borderId="29" xfId="1" applyNumberFormat="1" applyFont="1" applyFill="1" applyBorder="1" applyAlignment="1" applyProtection="1">
      <alignment horizontal="center" vertical="center"/>
      <protection locked="0"/>
    </xf>
    <xf numFmtId="167" fontId="3" fillId="3" borderId="30" xfId="1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left" vertical="top"/>
    </xf>
    <xf numFmtId="168" fontId="11" fillId="4" borderId="0" xfId="0" applyNumberFormat="1" applyFont="1" applyFill="1" applyAlignment="1">
      <alignment horizontal="right" vertical="center"/>
    </xf>
    <xf numFmtId="0" fontId="14" fillId="4" borderId="52" xfId="0" applyFont="1" applyFill="1" applyBorder="1"/>
    <xf numFmtId="0" fontId="14" fillId="0" borderId="5" xfId="0" applyFont="1" applyBorder="1"/>
    <xf numFmtId="0" fontId="11" fillId="2" borderId="58" xfId="0" applyFont="1" applyFill="1" applyBorder="1" applyAlignment="1">
      <alignment horizontal="center"/>
    </xf>
    <xf numFmtId="0" fontId="11" fillId="2" borderId="58" xfId="0" applyFont="1" applyFill="1" applyBorder="1"/>
    <xf numFmtId="0" fontId="11" fillId="2" borderId="6" xfId="0" applyFont="1" applyFill="1" applyBorder="1"/>
    <xf numFmtId="0" fontId="11" fillId="2" borderId="7" xfId="0" applyFont="1" applyFill="1" applyBorder="1"/>
    <xf numFmtId="168" fontId="3" fillId="4" borderId="63" xfId="0" applyNumberFormat="1" applyFont="1" applyFill="1" applyBorder="1" applyAlignment="1">
      <alignment horizontal="left" vertical="top"/>
    </xf>
    <xf numFmtId="0" fontId="3" fillId="4" borderId="63" xfId="0" applyFont="1" applyFill="1" applyBorder="1" applyAlignment="1">
      <alignment horizontal="left" vertical="top"/>
    </xf>
    <xf numFmtId="0" fontId="3" fillId="4" borderId="67" xfId="0" applyFont="1" applyFill="1" applyBorder="1" applyAlignment="1">
      <alignment horizontal="left" vertical="top"/>
    </xf>
    <xf numFmtId="0" fontId="3" fillId="4" borderId="58" xfId="0" applyFont="1" applyFill="1" applyBorder="1" applyAlignment="1">
      <alignment horizontal="right" vertical="center"/>
    </xf>
    <xf numFmtId="0" fontId="3" fillId="4" borderId="58" xfId="0" applyFont="1" applyFill="1" applyBorder="1" applyAlignment="1">
      <alignment vertical="center"/>
    </xf>
    <xf numFmtId="0" fontId="3" fillId="4" borderId="59" xfId="0" applyFont="1" applyFill="1" applyBorder="1" applyAlignment="1">
      <alignment vertical="center"/>
    </xf>
    <xf numFmtId="0" fontId="2" fillId="4" borderId="58" xfId="0" applyFont="1" applyFill="1" applyBorder="1" applyAlignment="1">
      <alignment horizontal="right" vertical="center"/>
    </xf>
    <xf numFmtId="166" fontId="3" fillId="3" borderId="31" xfId="0" applyNumberFormat="1" applyFont="1" applyFill="1" applyBorder="1" applyAlignment="1" applyProtection="1">
      <alignment horizontal="left" vertical="center"/>
      <protection locked="0"/>
    </xf>
    <xf numFmtId="166" fontId="3" fillId="3" borderId="32" xfId="0" applyNumberFormat="1" applyFont="1" applyFill="1" applyBorder="1" applyAlignment="1" applyProtection="1">
      <alignment horizontal="left" vertical="center"/>
      <protection locked="0"/>
    </xf>
    <xf numFmtId="166" fontId="3" fillId="3" borderId="32" xfId="0" applyNumberFormat="1" applyFont="1" applyFill="1" applyBorder="1" applyAlignment="1" applyProtection="1">
      <alignment horizontal="left" vertical="center" wrapText="1"/>
      <protection locked="0"/>
    </xf>
    <xf numFmtId="168" fontId="2" fillId="4" borderId="19" xfId="0" applyNumberFormat="1" applyFont="1" applyFill="1" applyBorder="1" applyAlignment="1">
      <alignment horizontal="center" vertical="center"/>
    </xf>
    <xf numFmtId="168" fontId="2" fillId="4" borderId="2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/>
    </xf>
    <xf numFmtId="0" fontId="15" fillId="2" borderId="55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/>
    </xf>
    <xf numFmtId="0" fontId="11" fillId="2" borderId="58" xfId="0" applyFont="1" applyFill="1" applyBorder="1" applyAlignment="1">
      <alignment horizontal="center"/>
    </xf>
    <xf numFmtId="0" fontId="11" fillId="2" borderId="59" xfId="0" applyFont="1" applyFill="1" applyBorder="1" applyAlignment="1">
      <alignment horizontal="center"/>
    </xf>
    <xf numFmtId="0" fontId="5" fillId="4" borderId="62" xfId="0" applyFont="1" applyFill="1" applyBorder="1" applyAlignment="1">
      <alignment horizontal="center" vertical="top"/>
    </xf>
    <xf numFmtId="0" fontId="5" fillId="4" borderId="63" xfId="0" applyFont="1" applyFill="1" applyBorder="1" applyAlignment="1">
      <alignment horizontal="center" vertical="top"/>
    </xf>
    <xf numFmtId="0" fontId="5" fillId="4" borderId="64" xfId="0" applyFont="1" applyFill="1" applyBorder="1" applyAlignment="1">
      <alignment horizontal="center" vertical="top"/>
    </xf>
    <xf numFmtId="0" fontId="14" fillId="3" borderId="60" xfId="0" applyFont="1" applyFill="1" applyBorder="1" applyAlignment="1" applyProtection="1">
      <alignment horizontal="center"/>
      <protection locked="0"/>
    </xf>
    <xf numFmtId="0" fontId="14" fillId="3" borderId="61" xfId="0" applyFont="1" applyFill="1" applyBorder="1" applyAlignment="1" applyProtection="1">
      <alignment horizontal="center"/>
      <protection locked="0"/>
    </xf>
    <xf numFmtId="0" fontId="8" fillId="4" borderId="58" xfId="0" applyFont="1" applyFill="1" applyBorder="1" applyAlignment="1">
      <alignment horizontal="left" vertical="center"/>
    </xf>
    <xf numFmtId="0" fontId="8" fillId="4" borderId="71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center" vertical="center"/>
    </xf>
    <xf numFmtId="0" fontId="5" fillId="4" borderId="63" xfId="0" applyFont="1" applyFill="1" applyBorder="1" applyAlignment="1">
      <alignment horizontal="left" vertical="top" wrapText="1"/>
    </xf>
    <xf numFmtId="0" fontId="5" fillId="4" borderId="64" xfId="0" applyFont="1" applyFill="1" applyBorder="1" applyAlignment="1">
      <alignment horizontal="left" vertical="top" wrapText="1"/>
    </xf>
    <xf numFmtId="168" fontId="3" fillId="3" borderId="65" xfId="0" applyNumberFormat="1" applyFont="1" applyFill="1" applyBorder="1" applyAlignment="1" applyProtection="1">
      <alignment horizontal="right" vertical="center"/>
      <protection locked="0"/>
    </xf>
    <xf numFmtId="168" fontId="3" fillId="3" borderId="66" xfId="0" applyNumberFormat="1" applyFont="1" applyFill="1" applyBorder="1" applyAlignment="1" applyProtection="1">
      <alignment horizontal="right" vertical="center"/>
      <protection locked="0"/>
    </xf>
    <xf numFmtId="168" fontId="3" fillId="3" borderId="65" xfId="0" applyNumberFormat="1" applyFont="1" applyFill="1" applyBorder="1" applyAlignment="1" applyProtection="1">
      <alignment horizontal="center"/>
      <protection locked="0"/>
    </xf>
    <xf numFmtId="168" fontId="3" fillId="3" borderId="66" xfId="0" applyNumberFormat="1" applyFont="1" applyFill="1" applyBorder="1" applyAlignment="1" applyProtection="1">
      <alignment horizontal="center"/>
      <protection locked="0"/>
    </xf>
    <xf numFmtId="168" fontId="2" fillId="4" borderId="17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8" fontId="2" fillId="4" borderId="58" xfId="0" applyNumberFormat="1" applyFont="1" applyFill="1" applyBorder="1" applyAlignment="1">
      <alignment horizontal="right" vertical="center"/>
    </xf>
    <xf numFmtId="165" fontId="15" fillId="4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6" fillId="2" borderId="53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166" fontId="3" fillId="4" borderId="33" xfId="0" applyNumberFormat="1" applyFont="1" applyFill="1" applyBorder="1" applyAlignment="1">
      <alignment vertical="center"/>
    </xf>
    <xf numFmtId="0" fontId="0" fillId="0" borderId="36" xfId="0" applyBorder="1"/>
    <xf numFmtId="0" fontId="4" fillId="3" borderId="29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0" fillId="4" borderId="4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10" fillId="4" borderId="46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3" fontId="4" fillId="3" borderId="40" xfId="0" applyNumberFormat="1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168" fontId="11" fillId="4" borderId="17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166" fontId="3" fillId="4" borderId="32" xfId="0" applyNumberFormat="1" applyFont="1" applyFill="1" applyBorder="1" applyAlignment="1">
      <alignment vertical="center"/>
    </xf>
    <xf numFmtId="0" fontId="0" fillId="0" borderId="20" xfId="0" applyBorder="1"/>
    <xf numFmtId="0" fontId="0" fillId="0" borderId="35" xfId="0" applyBorder="1"/>
    <xf numFmtId="0" fontId="3" fillId="4" borderId="4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14" fillId="4" borderId="72" xfId="0" applyFont="1" applyFill="1" applyBorder="1"/>
    <xf numFmtId="0" fontId="0" fillId="0" borderId="76" xfId="0" applyBorder="1"/>
    <xf numFmtId="0" fontId="3" fillId="4" borderId="73" xfId="0" applyFont="1" applyFill="1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168" fontId="3" fillId="4" borderId="58" xfId="0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14" fillId="4" borderId="68" xfId="0" applyFont="1" applyFill="1" applyBorder="1"/>
    <xf numFmtId="0" fontId="0" fillId="0" borderId="69" xfId="0" applyBorder="1"/>
    <xf numFmtId="0" fontId="0" fillId="0" borderId="7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7"/>
  <sheetViews>
    <sheetView tabSelected="1" zoomScaleNormal="100" workbookViewId="0">
      <selection activeCell="D31" sqref="D31:K31"/>
    </sheetView>
  </sheetViews>
  <sheetFormatPr defaultColWidth="0" defaultRowHeight="14" zeroHeight="1" x14ac:dyDescent="0.3"/>
  <cols>
    <col min="1" max="1" width="8.36328125" style="10" customWidth="1"/>
    <col min="2" max="2" width="15.6328125" style="2" customWidth="1"/>
    <col min="3" max="3" width="9.453125" style="2" customWidth="1"/>
    <col min="4" max="4" width="13.81640625" style="2" customWidth="1"/>
    <col min="5" max="5" width="8.81640625" style="2" customWidth="1"/>
    <col min="6" max="6" width="10.90625" style="2" customWidth="1"/>
    <col min="7" max="7" width="17.81640625" style="2" customWidth="1"/>
    <col min="8" max="9" width="18.1796875" style="2" customWidth="1"/>
    <col min="10" max="10" width="18.81640625" style="2" customWidth="1"/>
    <col min="11" max="11" width="19.54296875" style="2" customWidth="1"/>
    <col min="12" max="12" width="2.6328125" style="42" customWidth="1"/>
    <col min="13" max="14" width="0" style="2" hidden="1" customWidth="1"/>
    <col min="15" max="16384" width="9.1796875" style="2" hidden="1"/>
  </cols>
  <sheetData>
    <row r="1" spans="1:12" ht="15" customHeight="1" x14ac:dyDescent="0.3">
      <c r="A1" s="110" t="s">
        <v>44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"/>
    </row>
    <row r="2" spans="1:12" ht="14.5" customHeight="1" thickBot="1" x14ac:dyDescent="0.35">
      <c r="A2" s="112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4"/>
    </row>
    <row r="3" spans="1:12" ht="14.5" customHeight="1" x14ac:dyDescent="0.3">
      <c r="A3" s="115" t="s">
        <v>0</v>
      </c>
      <c r="B3" s="116"/>
      <c r="C3" s="116"/>
      <c r="D3" s="119"/>
      <c r="E3" s="120"/>
      <c r="F3" s="120"/>
      <c r="G3" s="120"/>
      <c r="H3" s="120"/>
      <c r="I3" s="120"/>
      <c r="J3" s="121"/>
      <c r="K3" s="5"/>
      <c r="L3" s="6"/>
    </row>
    <row r="4" spans="1:12" ht="14.5" customHeight="1" x14ac:dyDescent="0.3">
      <c r="A4" s="117" t="s">
        <v>1</v>
      </c>
      <c r="B4" s="118"/>
      <c r="C4" s="118"/>
      <c r="D4" s="107"/>
      <c r="E4" s="108"/>
      <c r="F4" s="108"/>
      <c r="G4" s="108"/>
      <c r="H4" s="108"/>
      <c r="I4" s="108"/>
      <c r="J4" s="109"/>
      <c r="K4" s="5"/>
      <c r="L4" s="6"/>
    </row>
    <row r="5" spans="1:12" ht="15.5" thickBot="1" x14ac:dyDescent="0.35">
      <c r="A5" s="122" t="s">
        <v>21</v>
      </c>
      <c r="B5" s="123"/>
      <c r="C5" s="123"/>
      <c r="D5" s="133"/>
      <c r="E5" s="134"/>
      <c r="F5" s="134"/>
      <c r="G5" s="134"/>
      <c r="H5" s="134"/>
      <c r="I5" s="134"/>
      <c r="J5" s="135"/>
      <c r="K5" s="5"/>
      <c r="L5" s="6"/>
    </row>
    <row r="6" spans="1:12" s="5" customFormat="1" ht="16" thickBot="1" x14ac:dyDescent="0.35">
      <c r="A6" s="117"/>
      <c r="B6" s="118"/>
      <c r="C6" s="118"/>
      <c r="D6" s="11"/>
      <c r="E6" s="4"/>
      <c r="F6" s="4"/>
      <c r="G6" s="4"/>
      <c r="H6" s="4"/>
      <c r="I6" s="4"/>
      <c r="J6" s="4"/>
      <c r="L6" s="6"/>
    </row>
    <row r="7" spans="1:12" ht="16" thickTop="1" x14ac:dyDescent="0.3">
      <c r="A7" s="124" t="s">
        <v>23</v>
      </c>
      <c r="B7" s="125"/>
      <c r="C7" s="125"/>
      <c r="D7" s="125"/>
      <c r="E7" s="125"/>
      <c r="F7" s="125"/>
      <c r="G7" s="125"/>
      <c r="H7" s="125"/>
      <c r="I7" s="125"/>
      <c r="J7" s="125"/>
      <c r="K7" s="126"/>
      <c r="L7" s="6"/>
    </row>
    <row r="8" spans="1:12" ht="14.5" customHeight="1" x14ac:dyDescent="0.3">
      <c r="A8" s="127" t="s">
        <v>17</v>
      </c>
      <c r="B8" s="128"/>
      <c r="C8" s="128"/>
      <c r="D8" s="132" t="s">
        <v>26</v>
      </c>
      <c r="E8" s="128" t="s">
        <v>16</v>
      </c>
      <c r="F8" s="128"/>
      <c r="G8" s="128" t="s">
        <v>18</v>
      </c>
      <c r="H8" s="128"/>
      <c r="I8" s="128"/>
      <c r="J8" s="128"/>
      <c r="K8" s="128"/>
      <c r="L8" s="6"/>
    </row>
    <row r="9" spans="1:12" ht="14.5" thickBot="1" x14ac:dyDescent="0.35">
      <c r="A9" s="129"/>
      <c r="B9" s="130"/>
      <c r="C9" s="130"/>
      <c r="D9" s="132"/>
      <c r="E9" s="128"/>
      <c r="F9" s="130"/>
      <c r="G9" s="23" t="s">
        <v>2</v>
      </c>
      <c r="H9" s="23" t="s">
        <v>3</v>
      </c>
      <c r="I9" s="23" t="s">
        <v>4</v>
      </c>
      <c r="J9" s="23" t="s">
        <v>5</v>
      </c>
      <c r="K9" s="23" t="s">
        <v>22</v>
      </c>
      <c r="L9" s="6"/>
    </row>
    <row r="10" spans="1:12" ht="15" thickTop="1" x14ac:dyDescent="0.3">
      <c r="A10" s="92" t="s">
        <v>28</v>
      </c>
      <c r="B10" s="131"/>
      <c r="C10" s="93"/>
      <c r="D10" s="32"/>
      <c r="E10" s="54"/>
      <c r="F10" s="29" t="s">
        <v>14</v>
      </c>
      <c r="G10" s="21">
        <f>D10*E10*12</f>
        <v>0</v>
      </c>
      <c r="H10" s="21">
        <f t="shared" ref="H10:J12" si="0">G10*(100%+$C26)</f>
        <v>0</v>
      </c>
      <c r="I10" s="21">
        <f t="shared" si="0"/>
        <v>0</v>
      </c>
      <c r="J10" s="21">
        <f t="shared" si="0"/>
        <v>0</v>
      </c>
      <c r="K10" s="22">
        <f>SUM(G10:J10)</f>
        <v>0</v>
      </c>
      <c r="L10" s="6"/>
    </row>
    <row r="11" spans="1:12" ht="14.5" x14ac:dyDescent="0.3">
      <c r="A11" s="90" t="s">
        <v>27</v>
      </c>
      <c r="B11" s="137"/>
      <c r="C11" s="91"/>
      <c r="D11" s="33"/>
      <c r="E11" s="55"/>
      <c r="F11" s="30" t="s">
        <v>14</v>
      </c>
      <c r="G11" s="19">
        <f t="shared" ref="G11:G14" si="1">D11*E11*12</f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20">
        <f>SUM(G11:J11)</f>
        <v>0</v>
      </c>
      <c r="L11" s="6"/>
    </row>
    <row r="12" spans="1:12" ht="14.5" customHeight="1" x14ac:dyDescent="0.3">
      <c r="A12" s="90" t="s">
        <v>6</v>
      </c>
      <c r="B12" s="137"/>
      <c r="C12" s="28" t="s">
        <v>7</v>
      </c>
      <c r="D12" s="33"/>
      <c r="E12" s="56"/>
      <c r="F12" s="31" t="s">
        <v>8</v>
      </c>
      <c r="G12" s="19">
        <f t="shared" si="1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  <c r="K12" s="136">
        <f>SUM(G12:J14)</f>
        <v>0</v>
      </c>
      <c r="L12" s="6"/>
    </row>
    <row r="13" spans="1:12" x14ac:dyDescent="0.3">
      <c r="A13" s="90"/>
      <c r="B13" s="137"/>
      <c r="C13" s="28" t="s">
        <v>9</v>
      </c>
      <c r="D13" s="33"/>
      <c r="E13" s="56"/>
      <c r="F13" s="31" t="s">
        <v>8</v>
      </c>
      <c r="G13" s="19">
        <f t="shared" si="1"/>
        <v>0</v>
      </c>
      <c r="H13" s="19">
        <f>G13*(100%+$C28)</f>
        <v>0</v>
      </c>
      <c r="I13" s="19">
        <f>H13*(100%+$C28)</f>
        <v>0</v>
      </c>
      <c r="J13" s="19">
        <f>I13*(100%+$C28)</f>
        <v>0</v>
      </c>
      <c r="K13" s="136"/>
      <c r="L13" s="6"/>
    </row>
    <row r="14" spans="1:12" x14ac:dyDescent="0.3">
      <c r="A14" s="90"/>
      <c r="B14" s="137"/>
      <c r="C14" s="28" t="s">
        <v>10</v>
      </c>
      <c r="D14" s="33"/>
      <c r="E14" s="56"/>
      <c r="F14" s="31" t="s">
        <v>8</v>
      </c>
      <c r="G14" s="19">
        <f t="shared" si="1"/>
        <v>0</v>
      </c>
      <c r="H14" s="19">
        <f t="shared" ref="H14:J18" si="2">G14*(100%+$C28)</f>
        <v>0</v>
      </c>
      <c r="I14" s="19">
        <f t="shared" si="2"/>
        <v>0</v>
      </c>
      <c r="J14" s="19">
        <f t="shared" si="2"/>
        <v>0</v>
      </c>
      <c r="K14" s="136"/>
      <c r="L14" s="6"/>
    </row>
    <row r="15" spans="1:12" ht="15.75" customHeight="1" x14ac:dyDescent="0.35">
      <c r="A15" s="90" t="s">
        <v>37</v>
      </c>
      <c r="B15" s="137"/>
      <c r="C15" s="91"/>
      <c r="D15" s="33"/>
      <c r="E15" s="138" t="s">
        <v>43</v>
      </c>
      <c r="F15" s="139"/>
      <c r="G15" s="19">
        <f>D15*12</f>
        <v>0</v>
      </c>
      <c r="H15" s="19">
        <f t="shared" si="2"/>
        <v>0</v>
      </c>
      <c r="I15" s="19">
        <f t="shared" si="2"/>
        <v>0</v>
      </c>
      <c r="J15" s="19">
        <f t="shared" si="2"/>
        <v>0</v>
      </c>
      <c r="K15" s="20">
        <f>SUM(G15:J15)</f>
        <v>0</v>
      </c>
      <c r="L15" s="6"/>
    </row>
    <row r="16" spans="1:12" ht="15.75" customHeight="1" x14ac:dyDescent="0.35">
      <c r="A16" s="90" t="s">
        <v>29</v>
      </c>
      <c r="B16" s="137"/>
      <c r="C16" s="91"/>
      <c r="D16" s="33"/>
      <c r="E16" s="138" t="s">
        <v>43</v>
      </c>
      <c r="F16" s="139"/>
      <c r="G16" s="19">
        <f>D16*12</f>
        <v>0</v>
      </c>
      <c r="H16" s="19">
        <f t="shared" si="2"/>
        <v>0</v>
      </c>
      <c r="I16" s="19">
        <f t="shared" si="2"/>
        <v>0</v>
      </c>
      <c r="J16" s="19">
        <f t="shared" si="2"/>
        <v>0</v>
      </c>
      <c r="K16" s="20">
        <f>SUM(G16:J16)</f>
        <v>0</v>
      </c>
      <c r="L16" s="6"/>
    </row>
    <row r="17" spans="1:12" ht="15.75" customHeight="1" x14ac:dyDescent="0.35">
      <c r="A17" s="144" t="s">
        <v>30</v>
      </c>
      <c r="B17" s="145"/>
      <c r="C17" s="146"/>
      <c r="D17" s="33"/>
      <c r="E17" s="138" t="s">
        <v>43</v>
      </c>
      <c r="F17" s="140"/>
      <c r="G17" s="24">
        <f>D17*12</f>
        <v>0</v>
      </c>
      <c r="H17" s="24">
        <f t="shared" si="2"/>
        <v>0</v>
      </c>
      <c r="I17" s="24">
        <f t="shared" si="2"/>
        <v>0</v>
      </c>
      <c r="J17" s="24">
        <f t="shared" si="2"/>
        <v>0</v>
      </c>
      <c r="K17" s="25">
        <f>SUM(G17:J17)</f>
        <v>0</v>
      </c>
      <c r="L17" s="6"/>
    </row>
    <row r="18" spans="1:12" ht="15" thickBot="1" x14ac:dyDescent="0.4">
      <c r="A18" s="141" t="s">
        <v>31</v>
      </c>
      <c r="B18" s="142"/>
      <c r="C18" s="143"/>
      <c r="D18" s="34"/>
      <c r="E18" s="105" t="s">
        <v>43</v>
      </c>
      <c r="F18" s="106"/>
      <c r="G18" s="26">
        <f>D18*12</f>
        <v>0</v>
      </c>
      <c r="H18" s="26">
        <f t="shared" si="2"/>
        <v>0</v>
      </c>
      <c r="I18" s="26">
        <f t="shared" si="2"/>
        <v>0</v>
      </c>
      <c r="J18" s="26">
        <f t="shared" si="2"/>
        <v>0</v>
      </c>
      <c r="K18" s="27">
        <f>SUM(G18:J18)</f>
        <v>0</v>
      </c>
      <c r="L18" s="6"/>
    </row>
    <row r="19" spans="1:12" ht="15.5" customHeight="1" thickTop="1" x14ac:dyDescent="0.3">
      <c r="A19" s="86" t="s">
        <v>41</v>
      </c>
      <c r="B19" s="87"/>
      <c r="C19" s="87"/>
      <c r="D19" s="87"/>
      <c r="E19" s="87"/>
      <c r="F19" s="87"/>
      <c r="G19" s="20">
        <f>SUM(G10:G18)</f>
        <v>0</v>
      </c>
      <c r="H19" s="20">
        <f>SUM(H10:H18)</f>
        <v>0</v>
      </c>
      <c r="I19" s="20">
        <f>SUM(I10:I18)</f>
        <v>0</v>
      </c>
      <c r="J19" s="20">
        <f>SUM(J10:J18)</f>
        <v>0</v>
      </c>
      <c r="K19" s="20">
        <f>SUM(K10:K18)</f>
        <v>0</v>
      </c>
      <c r="L19" s="6"/>
    </row>
    <row r="20" spans="1:12" ht="15.5" customHeight="1" x14ac:dyDescent="0.3">
      <c r="A20" s="86"/>
      <c r="B20" s="87"/>
      <c r="C20" s="87"/>
      <c r="D20" s="87"/>
      <c r="E20" s="87"/>
      <c r="F20" s="87"/>
      <c r="G20" s="40"/>
      <c r="H20" s="40"/>
      <c r="I20" s="40"/>
      <c r="J20" s="40"/>
      <c r="K20" s="40"/>
      <c r="L20" s="6"/>
    </row>
    <row r="21" spans="1:12" ht="15.5" x14ac:dyDescent="0.3">
      <c r="A21" s="86"/>
      <c r="B21" s="87"/>
      <c r="C21" s="87"/>
      <c r="D21" s="87"/>
      <c r="E21" s="87"/>
      <c r="F21" s="87"/>
      <c r="G21" s="85"/>
      <c r="H21" s="85"/>
      <c r="I21" s="85"/>
      <c r="J21" s="85"/>
      <c r="K21" s="16"/>
      <c r="L21" s="6"/>
    </row>
    <row r="22" spans="1:12" ht="17" x14ac:dyDescent="0.6">
      <c r="A22" s="86"/>
      <c r="B22" s="87"/>
      <c r="C22" s="87"/>
      <c r="D22" s="87"/>
      <c r="E22" s="87"/>
      <c r="F22" s="87"/>
      <c r="G22" s="12"/>
      <c r="H22" s="12"/>
      <c r="I22" s="12"/>
      <c r="J22" s="12"/>
      <c r="K22" s="18"/>
      <c r="L22" s="6"/>
    </row>
    <row r="23" spans="1:12" ht="14.5" thickBot="1" x14ac:dyDescent="0.35">
      <c r="A23" s="88"/>
      <c r="B23" s="89"/>
      <c r="C23" s="89"/>
      <c r="D23" s="89"/>
      <c r="E23" s="89"/>
      <c r="F23" s="89"/>
      <c r="G23" s="14"/>
      <c r="H23" s="14"/>
      <c r="I23" s="14"/>
      <c r="J23" s="14"/>
      <c r="K23" s="17"/>
      <c r="L23" s="6"/>
    </row>
    <row r="24" spans="1:12" ht="15" thickTop="1" x14ac:dyDescent="0.35">
      <c r="A24" s="101" t="s">
        <v>15</v>
      </c>
      <c r="B24" s="102"/>
      <c r="C24" s="102"/>
      <c r="D24" s="102"/>
      <c r="E24" s="102"/>
      <c r="F24" s="103"/>
      <c r="G24" s="103"/>
      <c r="H24" s="103"/>
      <c r="I24" s="103"/>
      <c r="J24" s="103"/>
      <c r="K24" s="104"/>
      <c r="L24" s="6"/>
    </row>
    <row r="25" spans="1:12" ht="14.5" customHeight="1" thickBot="1" x14ac:dyDescent="0.35">
      <c r="A25" s="94" t="s">
        <v>11</v>
      </c>
      <c r="B25" s="95"/>
      <c r="C25" s="35" t="s">
        <v>12</v>
      </c>
      <c r="D25" s="96" t="s">
        <v>13</v>
      </c>
      <c r="E25" s="96"/>
      <c r="F25" s="96"/>
      <c r="G25" s="96"/>
      <c r="H25" s="96"/>
      <c r="I25" s="96"/>
      <c r="J25" s="96"/>
      <c r="K25" s="96"/>
      <c r="L25" s="6"/>
    </row>
    <row r="26" spans="1:12" ht="14.5" customHeight="1" thickTop="1" x14ac:dyDescent="0.3">
      <c r="A26" s="92" t="s">
        <v>42</v>
      </c>
      <c r="B26" s="93"/>
      <c r="C26" s="36"/>
      <c r="D26" s="97"/>
      <c r="E26" s="97"/>
      <c r="F26" s="97"/>
      <c r="G26" s="97"/>
      <c r="H26" s="97"/>
      <c r="I26" s="97"/>
      <c r="J26" s="97"/>
      <c r="K26" s="98"/>
      <c r="L26" s="6"/>
    </row>
    <row r="27" spans="1:12" x14ac:dyDescent="0.3">
      <c r="A27" s="90" t="s">
        <v>27</v>
      </c>
      <c r="B27" s="91"/>
      <c r="C27" s="37"/>
      <c r="D27" s="99"/>
      <c r="E27" s="99"/>
      <c r="F27" s="99"/>
      <c r="G27" s="99"/>
      <c r="H27" s="99"/>
      <c r="I27" s="99"/>
      <c r="J27" s="99"/>
      <c r="K27" s="100"/>
      <c r="L27" s="6"/>
    </row>
    <row r="28" spans="1:12" x14ac:dyDescent="0.3">
      <c r="A28" s="90" t="s">
        <v>6</v>
      </c>
      <c r="B28" s="91"/>
      <c r="C28" s="37"/>
      <c r="D28" s="99"/>
      <c r="E28" s="99"/>
      <c r="F28" s="99"/>
      <c r="G28" s="99"/>
      <c r="H28" s="99"/>
      <c r="I28" s="99"/>
      <c r="J28" s="99"/>
      <c r="K28" s="100"/>
      <c r="L28" s="6"/>
    </row>
    <row r="29" spans="1:12" x14ac:dyDescent="0.3">
      <c r="A29" s="90" t="s">
        <v>32</v>
      </c>
      <c r="B29" s="91"/>
      <c r="C29" s="37"/>
      <c r="D29" s="99"/>
      <c r="E29" s="99"/>
      <c r="F29" s="99"/>
      <c r="G29" s="99"/>
      <c r="H29" s="99"/>
      <c r="I29" s="99"/>
      <c r="J29" s="99"/>
      <c r="K29" s="100"/>
      <c r="L29" s="6"/>
    </row>
    <row r="30" spans="1:12" x14ac:dyDescent="0.3">
      <c r="A30" s="90" t="s">
        <v>29</v>
      </c>
      <c r="B30" s="91"/>
      <c r="C30" s="37"/>
      <c r="D30" s="99"/>
      <c r="E30" s="99"/>
      <c r="F30" s="99"/>
      <c r="G30" s="99"/>
      <c r="H30" s="99"/>
      <c r="I30" s="99"/>
      <c r="J30" s="99"/>
      <c r="K30" s="100"/>
      <c r="L30" s="6"/>
    </row>
    <row r="31" spans="1:12" x14ac:dyDescent="0.3">
      <c r="A31" s="144" t="s">
        <v>33</v>
      </c>
      <c r="B31" s="146"/>
      <c r="C31" s="37"/>
      <c r="D31" s="99"/>
      <c r="E31" s="99"/>
      <c r="F31" s="99"/>
      <c r="G31" s="99"/>
      <c r="H31" s="99"/>
      <c r="I31" s="99"/>
      <c r="J31" s="99"/>
      <c r="K31" s="100"/>
      <c r="L31" s="6"/>
    </row>
    <row r="32" spans="1:12" ht="14.5" thickBot="1" x14ac:dyDescent="0.35">
      <c r="A32" s="141" t="s">
        <v>31</v>
      </c>
      <c r="B32" s="143"/>
      <c r="C32" s="38"/>
      <c r="D32" s="155"/>
      <c r="E32" s="155"/>
      <c r="F32" s="155"/>
      <c r="G32" s="155"/>
      <c r="H32" s="155"/>
      <c r="I32" s="155"/>
      <c r="J32" s="155"/>
      <c r="K32" s="156"/>
      <c r="L32" s="6"/>
    </row>
    <row r="33" spans="1:12" ht="14.5" thickTop="1" x14ac:dyDescent="0.3">
      <c r="A33" s="153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6"/>
    </row>
    <row r="34" spans="1:12" ht="14.5" thickBot="1" x14ac:dyDescent="0.35">
      <c r="A34" s="153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6"/>
    </row>
    <row r="35" spans="1:12" ht="15.75" customHeight="1" thickBot="1" x14ac:dyDescent="0.35">
      <c r="A35" s="59" t="s">
        <v>24</v>
      </c>
      <c r="B35" s="60"/>
      <c r="C35" s="60"/>
      <c r="D35" s="60"/>
      <c r="E35" s="60"/>
      <c r="F35" s="60"/>
      <c r="G35" s="60"/>
      <c r="H35" s="60"/>
      <c r="I35" s="61"/>
      <c r="J35" s="62"/>
      <c r="K35" s="63"/>
      <c r="L35" s="6"/>
    </row>
    <row r="36" spans="1:12" ht="15" customHeight="1" thickBot="1" x14ac:dyDescent="0.35">
      <c r="A36" s="64" t="s">
        <v>17</v>
      </c>
      <c r="B36" s="65"/>
      <c r="C36" s="65"/>
      <c r="D36" s="66"/>
      <c r="E36" s="70"/>
      <c r="F36" s="71"/>
      <c r="G36" s="43"/>
      <c r="H36" s="44"/>
      <c r="I36" s="44"/>
      <c r="J36" s="45"/>
      <c r="K36" s="46"/>
      <c r="L36" s="6"/>
    </row>
    <row r="37" spans="1:12" ht="18" customHeight="1" thickBot="1" x14ac:dyDescent="0.35">
      <c r="A37" s="67" t="s">
        <v>35</v>
      </c>
      <c r="B37" s="68"/>
      <c r="C37" s="68"/>
      <c r="D37" s="69"/>
      <c r="E37" s="79"/>
      <c r="F37" s="80"/>
      <c r="G37" s="47">
        <f>E37*D5</f>
        <v>0</v>
      </c>
      <c r="H37" s="48"/>
      <c r="I37" s="49"/>
      <c r="J37" s="39"/>
      <c r="K37" s="39"/>
      <c r="L37" s="6"/>
    </row>
    <row r="38" spans="1:12" ht="15" thickBot="1" x14ac:dyDescent="0.4">
      <c r="A38" s="157"/>
      <c r="B38" s="158"/>
      <c r="C38" s="159"/>
      <c r="D38" s="50" t="s">
        <v>38</v>
      </c>
      <c r="E38" s="152">
        <f>G37</f>
        <v>0</v>
      </c>
      <c r="F38" s="152"/>
      <c r="G38" s="72" t="s">
        <v>20</v>
      </c>
      <c r="H38" s="72"/>
      <c r="I38" s="73"/>
      <c r="J38" s="7"/>
      <c r="K38" s="5"/>
      <c r="L38" s="6"/>
    </row>
    <row r="39" spans="1:12" ht="18" customHeight="1" thickBot="1" x14ac:dyDescent="0.35">
      <c r="A39" s="147"/>
      <c r="B39" s="75" t="s">
        <v>36</v>
      </c>
      <c r="C39" s="75"/>
      <c r="D39" s="76"/>
      <c r="E39" s="77"/>
      <c r="F39" s="78"/>
      <c r="G39" s="149"/>
      <c r="H39" s="150"/>
      <c r="I39" s="151"/>
      <c r="J39" s="4"/>
      <c r="K39" s="5"/>
      <c r="L39" s="6"/>
    </row>
    <row r="40" spans="1:12" ht="16" thickBot="1" x14ac:dyDescent="0.4">
      <c r="A40" s="148"/>
      <c r="B40" s="51"/>
      <c r="C40" s="52"/>
      <c r="D40" s="53" t="s">
        <v>19</v>
      </c>
      <c r="E40" s="84">
        <f>E38-E39</f>
        <v>0</v>
      </c>
      <c r="F40" s="84"/>
      <c r="G40" s="72" t="s">
        <v>20</v>
      </c>
      <c r="H40" s="72"/>
      <c r="I40" s="73"/>
      <c r="J40" s="7"/>
      <c r="K40" s="5"/>
      <c r="L40" s="6"/>
    </row>
    <row r="41" spans="1:12" x14ac:dyDescent="0.3">
      <c r="A41" s="3"/>
      <c r="B41" s="4"/>
      <c r="C41" s="4"/>
      <c r="D41" s="4"/>
      <c r="E41" s="4"/>
      <c r="F41" s="5"/>
      <c r="G41" s="13"/>
      <c r="H41" s="13"/>
      <c r="I41" s="4"/>
      <c r="J41" s="8"/>
      <c r="K41" s="5"/>
      <c r="L41" s="6"/>
    </row>
    <row r="42" spans="1:12" x14ac:dyDescent="0.3">
      <c r="A42" s="3"/>
      <c r="B42" s="4"/>
      <c r="C42" s="4"/>
      <c r="D42" s="4"/>
      <c r="E42" s="4"/>
      <c r="F42" s="5"/>
      <c r="G42" s="13"/>
      <c r="H42" s="13"/>
      <c r="I42" s="4"/>
      <c r="J42" s="8"/>
      <c r="K42" s="5"/>
      <c r="L42" s="6"/>
    </row>
    <row r="43" spans="1:12" ht="15.5" x14ac:dyDescent="0.3">
      <c r="A43" s="3"/>
      <c r="B43" s="4"/>
      <c r="C43" s="9"/>
      <c r="D43" s="5"/>
      <c r="E43" s="8"/>
      <c r="F43" s="5"/>
      <c r="G43" s="74" t="s">
        <v>39</v>
      </c>
      <c r="H43" s="74"/>
      <c r="I43" s="74"/>
      <c r="J43" s="81">
        <f>K19+E40</f>
        <v>0</v>
      </c>
      <c r="K43" s="81"/>
      <c r="L43" s="6"/>
    </row>
    <row r="44" spans="1:12" ht="15.5" x14ac:dyDescent="0.3">
      <c r="A44" s="3"/>
      <c r="B44" s="8"/>
      <c r="C44" s="8"/>
      <c r="D44" s="8"/>
      <c r="E44" s="8"/>
      <c r="F44" s="8"/>
      <c r="G44" s="83" t="s">
        <v>34</v>
      </c>
      <c r="H44" s="83"/>
      <c r="I44" s="83"/>
      <c r="J44" s="57">
        <f>J43*0.15</f>
        <v>0</v>
      </c>
      <c r="K44" s="57"/>
      <c r="L44" s="6"/>
    </row>
    <row r="45" spans="1:12" ht="16" thickBot="1" x14ac:dyDescent="0.35">
      <c r="A45" s="41"/>
      <c r="B45" s="14"/>
      <c r="C45" s="14"/>
      <c r="D45" s="14"/>
      <c r="E45" s="14"/>
      <c r="F45" s="14"/>
      <c r="G45" s="82" t="s">
        <v>40</v>
      </c>
      <c r="H45" s="82"/>
      <c r="I45" s="82"/>
      <c r="J45" s="58">
        <f>SUM(J43:J44)</f>
        <v>0</v>
      </c>
      <c r="K45" s="58"/>
      <c r="L45" s="15"/>
    </row>
    <row r="46" spans="1:12" ht="14.5" hidden="1" thickTop="1" x14ac:dyDescent="0.3"/>
    <row r="47" spans="1:12" ht="14.5" hidden="1" thickTop="1" x14ac:dyDescent="0.3"/>
  </sheetData>
  <sheetProtection algorithmName="SHA-512" hashValue="cnkkRlTdGFtyATka6dAdy3Z08TtSHCs3n7PlNw2Agzvh5M+RN4gXx6nSU+kABO/Dc9GnH/IacXLVB78vR10pMw==" saltValue="aVZI6GMIOZ+zyjAwCqdZgA==" spinCount="100000" sheet="1" objects="1" scenarios="1" selectLockedCells="1" sort="0" autoFilter="0"/>
  <mergeCells count="66">
    <mergeCell ref="A39:A40"/>
    <mergeCell ref="G39:I39"/>
    <mergeCell ref="E38:F38"/>
    <mergeCell ref="A33:K34"/>
    <mergeCell ref="A27:B27"/>
    <mergeCell ref="A28:B28"/>
    <mergeCell ref="A29:B29"/>
    <mergeCell ref="A32:B32"/>
    <mergeCell ref="A31:B31"/>
    <mergeCell ref="D31:K31"/>
    <mergeCell ref="D32:K32"/>
    <mergeCell ref="A38:C38"/>
    <mergeCell ref="A18:C18"/>
    <mergeCell ref="A17:C17"/>
    <mergeCell ref="A11:C11"/>
    <mergeCell ref="A12:B14"/>
    <mergeCell ref="A15:C15"/>
    <mergeCell ref="K12:K14"/>
    <mergeCell ref="A16:C16"/>
    <mergeCell ref="E15:F15"/>
    <mergeCell ref="E16:F16"/>
    <mergeCell ref="E17:F17"/>
    <mergeCell ref="E18:F18"/>
    <mergeCell ref="D4:J4"/>
    <mergeCell ref="A1:K1"/>
    <mergeCell ref="A2:L2"/>
    <mergeCell ref="A3:C3"/>
    <mergeCell ref="A4:C4"/>
    <mergeCell ref="D3:J3"/>
    <mergeCell ref="A5:C5"/>
    <mergeCell ref="A6:C6"/>
    <mergeCell ref="A7:K7"/>
    <mergeCell ref="A8:C9"/>
    <mergeCell ref="A10:C10"/>
    <mergeCell ref="D8:D9"/>
    <mergeCell ref="E8:F9"/>
    <mergeCell ref="G8:K8"/>
    <mergeCell ref="D5:J5"/>
    <mergeCell ref="G21:J21"/>
    <mergeCell ref="A19:F23"/>
    <mergeCell ref="A30:B30"/>
    <mergeCell ref="A26:B26"/>
    <mergeCell ref="A25:B25"/>
    <mergeCell ref="D25:K25"/>
    <mergeCell ref="D26:K26"/>
    <mergeCell ref="D27:K27"/>
    <mergeCell ref="D28:K28"/>
    <mergeCell ref="D29:K29"/>
    <mergeCell ref="D30:K30"/>
    <mergeCell ref="A24:K24"/>
    <mergeCell ref="J44:K44"/>
    <mergeCell ref="J45:K45"/>
    <mergeCell ref="A35:K35"/>
    <mergeCell ref="A36:D36"/>
    <mergeCell ref="A37:D37"/>
    <mergeCell ref="E36:F36"/>
    <mergeCell ref="G38:I38"/>
    <mergeCell ref="G43:I43"/>
    <mergeCell ref="B39:D39"/>
    <mergeCell ref="E39:F39"/>
    <mergeCell ref="E37:F37"/>
    <mergeCell ref="J43:K43"/>
    <mergeCell ref="G45:I45"/>
    <mergeCell ref="G44:I44"/>
    <mergeCell ref="E40:F40"/>
    <mergeCell ref="G40:I40"/>
  </mergeCells>
  <phoneticPr fontId="19" type="noConversion"/>
  <printOptions horizontalCentered="1" verticalCentered="1"/>
  <pageMargins left="0" right="0" top="0.98425196850393704" bottom="0.98425196850393704" header="0.39370078740157483" footer="0.39370078740157483"/>
  <pageSetup paperSize="9" scale="62" orientation="portrait" r:id="rId1"/>
  <headerFooter>
    <oddHeader>&amp;C&amp;UPath:&amp;U &amp;Z&amp;F, &amp;USheet:&amp;U &amp;A</oddHeader>
    <oddFooter>&amp;L&amp;UAudited:&amp;U SJ Lombard&amp;R&amp;UPrint Date: &amp;U&amp;D,   &amp;T</oddFooter>
  </headerFooter>
</worksheet>
</file>

<file path=docMetadata/LabelInfo.xml><?xml version="1.0" encoding="utf-8"?>
<clbl:labelList xmlns:clbl="http://schemas.microsoft.com/office/2020/mipLabelMetadata">
  <clbl:label id="{65749c96-419f-4ed3-9b54-c51eb4b7dd53}" enabled="0" method="" siteId="{65749c96-419f-4ed3-9b54-c51eb4b7dd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Phia Lombard</dc:creator>
  <cp:lastModifiedBy>Motshabi Ntemane</cp:lastModifiedBy>
  <cp:lastPrinted>2011-03-22T10:44:30Z</cp:lastPrinted>
  <dcterms:created xsi:type="dcterms:W3CDTF">2011-03-17T18:08:58Z</dcterms:created>
  <dcterms:modified xsi:type="dcterms:W3CDTF">2026-07-28T09:14:10Z</dcterms:modified>
</cp:coreProperties>
</file>