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zikomuseumssa-my.sharepoint.com/personal/soupa_iziko_org_za/Documents/Desktop/Procurement Plan/Generator/"/>
    </mc:Choice>
  </mc:AlternateContent>
  <xr:revisionPtr revIDLastSave="0" documentId="8_{D31336B5-1C8E-4A2E-8D41-30DC0F647363}" xr6:coauthVersionLast="47" xr6:coauthVersionMax="47" xr10:uidLastSave="{00000000-0000-0000-0000-000000000000}"/>
  <bookViews>
    <workbookView xWindow="-110" yWindow="-110" windowWidth="19420" windowHeight="10300" tabRatio="735" activeTab="3" xr2:uid="{00000000-000D-0000-FFFF-FFFF00000000}"/>
  </bookViews>
  <sheets>
    <sheet name="Section 1" sheetId="6" r:id="rId1"/>
    <sheet name="Section 2" sheetId="12" r:id="rId2"/>
    <sheet name="Section 3" sheetId="16" r:id="rId3"/>
    <sheet name="Summary" sheetId="11" r:id="rId4"/>
  </sheets>
  <definedNames>
    <definedName name="_xlnm.Print_Area" localSheetId="0">'Section 1'!$A$1:$F$36</definedName>
    <definedName name="_xlnm.Print_Area" localSheetId="1">'Section 2'!$A$1:$F$38</definedName>
    <definedName name="_xlnm.Print_Area" localSheetId="2">'Section 3'!$A$1:$F$55</definedName>
    <definedName name="_xlnm.Print_Area" localSheetId="3">Summary!$A$1:$F$26</definedName>
    <definedName name="_xlnm.Print_Titles" localSheetId="0">'Section 1'!$1:$6</definedName>
    <definedName name="_xlnm.Print_Titles" localSheetId="1">'Section 2'!$1:$6</definedName>
    <definedName name="_xlnm.Print_Titles" localSheetId="2">'Section 3'!$1:$6</definedName>
    <definedName name="_xlnm.Print_Titles" localSheetId="3">Summary!$1:$6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6" l="1"/>
  <c r="A1" i="16"/>
  <c r="A2" i="11"/>
  <c r="A1" i="11"/>
  <c r="A2" i="12"/>
  <c r="A1" i="12"/>
  <c r="F21" i="11"/>
  <c r="F55" i="16"/>
  <c r="F19" i="6"/>
  <c r="F16" i="11"/>
  <c r="F14" i="11"/>
  <c r="F30" i="12"/>
  <c r="F27" i="12"/>
  <c r="F24" i="12"/>
  <c r="F15" i="12"/>
  <c r="F11" i="12"/>
  <c r="N24" i="12" l="1"/>
  <c r="W31" i="12" l="1"/>
  <c r="T31" i="12"/>
  <c r="Q31" i="12"/>
  <c r="N31" i="12"/>
  <c r="L31" i="12"/>
  <c r="J31" i="12"/>
  <c r="H31" i="12"/>
  <c r="W28" i="12"/>
  <c r="T28" i="12"/>
  <c r="Q28" i="12"/>
  <c r="N28" i="12"/>
  <c r="L28" i="12"/>
  <c r="J28" i="12"/>
  <c r="H28" i="12"/>
  <c r="W27" i="12"/>
  <c r="T27" i="12"/>
  <c r="Q27" i="12"/>
  <c r="N27" i="12"/>
  <c r="L27" i="12"/>
  <c r="J27" i="12"/>
  <c r="H27" i="12"/>
  <c r="W24" i="12"/>
  <c r="T24" i="12"/>
  <c r="Q24" i="12"/>
  <c r="L24" i="12"/>
  <c r="J24" i="12"/>
  <c r="H24" i="12"/>
  <c r="W23" i="12"/>
  <c r="T23" i="12"/>
  <c r="Q23" i="12"/>
  <c r="N23" i="12"/>
  <c r="L23" i="12"/>
  <c r="J23" i="12"/>
  <c r="H23" i="12"/>
  <c r="W19" i="12"/>
  <c r="T19" i="12"/>
  <c r="Q19" i="12"/>
  <c r="N19" i="12"/>
  <c r="L19" i="12"/>
  <c r="J19" i="12"/>
  <c r="H19" i="12"/>
  <c r="F19" i="12"/>
  <c r="F38" i="12" s="1"/>
  <c r="W18" i="12"/>
  <c r="T18" i="12"/>
  <c r="Q18" i="12"/>
  <c r="N18" i="12"/>
  <c r="L18" i="12"/>
  <c r="J18" i="12"/>
  <c r="H18" i="12"/>
  <c r="Q17" i="6" l="1"/>
  <c r="Q25" i="6"/>
  <c r="W31" i="6"/>
  <c r="W29" i="6"/>
  <c r="W27" i="6"/>
  <c r="W25" i="6"/>
  <c r="W23" i="6"/>
  <c r="W21" i="6"/>
  <c r="W19" i="6"/>
  <c r="W17" i="6"/>
  <c r="W15" i="6"/>
  <c r="W13" i="6"/>
  <c r="W11" i="6"/>
  <c r="T31" i="6"/>
  <c r="T29" i="6"/>
  <c r="T27" i="6"/>
  <c r="T25" i="6"/>
  <c r="T23" i="6"/>
  <c r="T21" i="6"/>
  <c r="T19" i="6"/>
  <c r="T17" i="6"/>
  <c r="T15" i="6"/>
  <c r="T13" i="6"/>
  <c r="T11" i="6"/>
  <c r="Q31" i="6"/>
  <c r="Q29" i="6"/>
  <c r="Q27" i="6"/>
  <c r="Q23" i="6"/>
  <c r="Q21" i="6"/>
  <c r="Q19" i="6"/>
  <c r="Q15" i="6"/>
  <c r="Q13" i="6"/>
  <c r="Q11" i="6"/>
  <c r="W55" i="16" l="1"/>
  <c r="T55" i="16"/>
  <c r="Q55" i="16"/>
  <c r="N55" i="16"/>
  <c r="L55" i="16"/>
  <c r="J55" i="16"/>
  <c r="H55" i="16"/>
  <c r="W17" i="11" l="1"/>
  <c r="T17" i="11"/>
  <c r="Q17" i="11"/>
  <c r="W15" i="11"/>
  <c r="T15" i="11"/>
  <c r="Q15" i="11"/>
  <c r="N14" i="12"/>
  <c r="N15" i="12"/>
  <c r="L14" i="12"/>
  <c r="L15" i="12"/>
  <c r="J14" i="12"/>
  <c r="J15" i="12"/>
  <c r="H14" i="12"/>
  <c r="H15" i="12"/>
  <c r="W36" i="6"/>
  <c r="W10" i="11" s="1"/>
  <c r="T36" i="6"/>
  <c r="T10" i="11" s="1"/>
  <c r="N13" i="6"/>
  <c r="N15" i="6"/>
  <c r="N17" i="6"/>
  <c r="N19" i="6"/>
  <c r="N21" i="6"/>
  <c r="N23" i="6"/>
  <c r="N25" i="6"/>
  <c r="N27" i="6"/>
  <c r="N29" i="6"/>
  <c r="N31" i="6"/>
  <c r="N11" i="6"/>
  <c r="L13" i="6"/>
  <c r="L15" i="6"/>
  <c r="L17" i="6"/>
  <c r="L19" i="6"/>
  <c r="L21" i="6"/>
  <c r="L23" i="6"/>
  <c r="L25" i="6"/>
  <c r="L27" i="6"/>
  <c r="L29" i="6"/>
  <c r="L31" i="6"/>
  <c r="L11" i="6"/>
  <c r="J13" i="6"/>
  <c r="J15" i="6"/>
  <c r="J17" i="6"/>
  <c r="J19" i="6"/>
  <c r="J21" i="6"/>
  <c r="J23" i="6"/>
  <c r="J25" i="6"/>
  <c r="J27" i="6"/>
  <c r="J29" i="6"/>
  <c r="J31" i="6"/>
  <c r="J11" i="6"/>
  <c r="H13" i="6"/>
  <c r="H15" i="6"/>
  <c r="H17" i="6"/>
  <c r="H19" i="6"/>
  <c r="H21" i="6"/>
  <c r="H23" i="6"/>
  <c r="H25" i="6"/>
  <c r="H27" i="6"/>
  <c r="H29" i="6"/>
  <c r="H31" i="6"/>
  <c r="H11" i="6"/>
  <c r="J38" i="12" l="1"/>
  <c r="J12" i="11" s="1"/>
  <c r="H38" i="12"/>
  <c r="H12" i="11" s="1"/>
  <c r="N38" i="12"/>
  <c r="N12" i="11" s="1"/>
  <c r="L38" i="12"/>
  <c r="L12" i="11" s="1"/>
  <c r="N36" i="6"/>
  <c r="N10" i="11" s="1"/>
  <c r="L36" i="6"/>
  <c r="L10" i="11" s="1"/>
  <c r="J36" i="6"/>
  <c r="J10" i="11" s="1"/>
  <c r="H36" i="6"/>
  <c r="H10" i="11" s="1"/>
  <c r="Q36" i="6"/>
  <c r="Q10" i="11" s="1"/>
  <c r="W15" i="12"/>
  <c r="W14" i="12"/>
  <c r="T15" i="12"/>
  <c r="T14" i="12"/>
  <c r="Q15" i="12"/>
  <c r="Q14" i="12"/>
  <c r="W38" i="12" l="1"/>
  <c r="T38" i="12"/>
  <c r="Q38" i="12"/>
  <c r="T12" i="11" l="1"/>
  <c r="T21" i="11" s="1"/>
  <c r="T22" i="11" s="1"/>
  <c r="T25" i="11" s="1"/>
  <c r="Q12" i="11"/>
  <c r="Q21" i="11" s="1"/>
  <c r="Q22" i="11" s="1"/>
  <c r="Q25" i="11" s="1"/>
  <c r="W12" i="11"/>
  <c r="W21" i="11" s="1"/>
  <c r="W22" i="11" s="1"/>
  <c r="W25" i="11" s="1"/>
  <c r="F31" i="6" l="1"/>
  <c r="F29" i="6"/>
  <c r="F27" i="6"/>
  <c r="F25" i="6"/>
  <c r="F23" i="6"/>
  <c r="F11" i="6"/>
  <c r="F13" i="6"/>
  <c r="F15" i="6"/>
  <c r="F17" i="6"/>
  <c r="F36" i="6" l="1"/>
  <c r="F12" i="11" l="1"/>
  <c r="H17" i="11"/>
  <c r="H15" i="11"/>
  <c r="J15" i="11"/>
  <c r="H21" i="11" l="1"/>
  <c r="H22" i="11" s="1"/>
  <c r="H25" i="11" s="1"/>
  <c r="J17" i="11"/>
  <c r="L15" i="11"/>
  <c r="N15" i="11"/>
  <c r="L17" i="11"/>
  <c r="J21" i="11" l="1"/>
  <c r="J22" i="11" s="1"/>
  <c r="J25" i="11" s="1"/>
  <c r="N17" i="11"/>
  <c r="L21" i="11" l="1"/>
  <c r="L22" i="11" s="1"/>
  <c r="L25" i="11" s="1"/>
  <c r="N21" i="11"/>
  <c r="N25" i="11" s="1"/>
  <c r="F10" i="11" l="1"/>
  <c r="F22" i="11" l="1"/>
  <c r="F25" i="11" s="1"/>
</calcChain>
</file>

<file path=xl/sharedStrings.xml><?xml version="1.0" encoding="utf-8"?>
<sst xmlns="http://schemas.openxmlformats.org/spreadsheetml/2006/main" count="212" uniqueCount="78">
  <si>
    <t>DESCRIPTION</t>
  </si>
  <si>
    <t>UNIT</t>
  </si>
  <si>
    <t>QTY</t>
  </si>
  <si>
    <t>RATE</t>
  </si>
  <si>
    <t>AMOUNT</t>
  </si>
  <si>
    <t>No</t>
  </si>
  <si>
    <t>m</t>
  </si>
  <si>
    <t>ITEM</t>
  </si>
  <si>
    <t>SECTION 1</t>
  </si>
  <si>
    <t>SECTION 2</t>
  </si>
  <si>
    <t>Install</t>
  </si>
  <si>
    <t>Supply</t>
  </si>
  <si>
    <t>SECTION 3</t>
  </si>
  <si>
    <t>Sum</t>
  </si>
  <si>
    <t>(Detail). . .</t>
  </si>
  <si>
    <t>PRELIMINARY AND GENERAL</t>
  </si>
  <si>
    <t>Plant and Equipment</t>
  </si>
  <si>
    <t>Supervision and / or Site Foreman</t>
  </si>
  <si>
    <t>As-built drawings (3 Sets)</t>
  </si>
  <si>
    <t>SUB-TOTAL CARRIED TO SUMMARY SHEET</t>
  </si>
  <si>
    <t>SUMMARY SHEET</t>
  </si>
  <si>
    <t>Section 1</t>
  </si>
  <si>
    <t>Section 2</t>
  </si>
  <si>
    <t>Section 3</t>
  </si>
  <si>
    <t>Site Establishment</t>
  </si>
  <si>
    <t>Testing and commissioning of entire installation</t>
  </si>
  <si>
    <t>Issue Certificates of Compliance</t>
  </si>
  <si>
    <t>TOTAL TENDER SUM (Excl VAT)</t>
  </si>
  <si>
    <t>Provide temporary power and lighting during construction</t>
  </si>
  <si>
    <t xml:space="preserve">TENDER NUMBER: </t>
  </si>
  <si>
    <t xml:space="preserve"> </t>
  </si>
  <si>
    <t>Add 15% VAT</t>
  </si>
  <si>
    <t xml:space="preserve">TOTAL TENDER SUM (INCL VAT) CARRIED FORWARD TO TENDER FORM </t>
  </si>
  <si>
    <t xml:space="preserve">PROJECT NUMBER: </t>
  </si>
  <si>
    <t>Each</t>
  </si>
  <si>
    <t xml:space="preserve">Identifying, Tracing and Labelling of Feeder Circuit Breakers by means of "BROTHER" type stick on black text on white background labels. </t>
  </si>
  <si>
    <t>Trace existing feeder cables and supply circuit breakers to existing Sub-DB's as pointed out on site:</t>
  </si>
  <si>
    <t>2.1.1</t>
  </si>
  <si>
    <t>2.2.1</t>
  </si>
  <si>
    <t>Remove existing Bus Bar/Cable Tails between identified circuit breakers and Main LV Panel bus bars</t>
  </si>
  <si>
    <t>Labour</t>
  </si>
  <si>
    <t>Supply and install H07 Single Core Cabling between existing Standby Generator Panel and identified circuit breakers</t>
  </si>
  <si>
    <t>2.3.1</t>
  </si>
  <si>
    <t>2.4.1</t>
  </si>
  <si>
    <t>2.4.2</t>
  </si>
  <si>
    <t>Supply:</t>
  </si>
  <si>
    <t>Install:</t>
  </si>
  <si>
    <t>2.4.3</t>
  </si>
  <si>
    <t>Cable Terminations:</t>
  </si>
  <si>
    <t>each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</si>
  <si>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</si>
  <si>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</si>
  <si>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</si>
  <si>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</si>
  <si>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</si>
  <si>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</si>
  <si>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</si>
  <si>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</si>
  <si>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</si>
  <si>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</si>
  <si>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</si>
  <si>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70mm² Single Core Copper H07 Cabling/phase (L1,L2,L3 &amp;N)</t>
  </si>
  <si>
    <t>2 x 70mm² Single Core Copper H07 Cabling/phase (L1,L2,L3 &amp;N)</t>
  </si>
  <si>
    <t>70mm² Single Core copper H07 Cabling/phase (L1,L2,L3 &amp;N)</t>
  </si>
  <si>
    <t>2.1</t>
  </si>
  <si>
    <t>2.2</t>
  </si>
  <si>
    <t>2.3</t>
  </si>
  <si>
    <t>2.4</t>
  </si>
  <si>
    <t>Any other equipment necessary for a complete installation but not reflected in the Bill of Quantities</t>
  </si>
  <si>
    <t>Guarantee for 12 months from Completion</t>
  </si>
  <si>
    <t>Main LV Panel (existing)</t>
  </si>
  <si>
    <t>Labelling of Circuit Breakers and Sub-DB</t>
  </si>
  <si>
    <t>Isolate 11kV RMU Switches</t>
  </si>
  <si>
    <t>Contingency Amount (To be used or omitted at the discretion of the authorised Iziko representative)</t>
  </si>
  <si>
    <t>PS</t>
  </si>
  <si>
    <t>Compliance with the COVID, OHS Act &amp; Client Health and Safety regulations and specifications(including Client's Site Specific Health and Safety Specifications)</t>
  </si>
  <si>
    <t>BILL OF QUANTITIES - IZIKO SOUTH AFRICAN MUSEUM: RFQ 1:</t>
  </si>
  <si>
    <t>IZIKO SOUTH AFRICAN MUSEUM GENERATOR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</si>
</sst>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212">
    <xf numFmtId="0" fontId="0" fillId="0" borderId="0" xfId="0"/>
    <xf numFmtId="0" fontId="3" fillId="2" borderId="0" xfId="0" applyFont="1" applyFill="1"/>
    <xf numFmtId="0" fontId="3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3" fillId="0" borderId="0" xfId="0" applyFont="1"/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3" fillId="0" borderId="2" xfId="1" applyFont="1" applyBorder="1" applyProtection="1">
      <protection locked="0"/>
    </xf>
    <xf numFmtId="164" fontId="3" fillId="0" borderId="3" xfId="1" applyFont="1" applyBorder="1" applyProtection="1"/>
    <xf numFmtId="164" fontId="3" fillId="2" borderId="2" xfId="1" applyFont="1" applyFill="1" applyBorder="1" applyProtection="1"/>
    <xf numFmtId="164" fontId="3" fillId="2" borderId="3" xfId="1" applyFont="1" applyFill="1" applyBorder="1" applyProtection="1"/>
    <xf numFmtId="0" fontId="3" fillId="4" borderId="2" xfId="0" applyFont="1" applyFill="1" applyBorder="1"/>
    <xf numFmtId="164" fontId="3" fillId="4" borderId="2" xfId="1" applyFont="1" applyFill="1" applyBorder="1" applyProtection="1"/>
    <xf numFmtId="164" fontId="3" fillId="4" borderId="3" xfId="1" applyFont="1" applyFill="1" applyBorder="1" applyProtection="1"/>
    <xf numFmtId="0" fontId="3" fillId="3" borderId="2" xfId="0" applyFont="1" applyFill="1" applyBorder="1"/>
    <xf numFmtId="164" fontId="3" fillId="3" borderId="2" xfId="1" applyFont="1" applyFill="1" applyBorder="1" applyProtection="1"/>
    <xf numFmtId="164" fontId="3" fillId="3" borderId="3" xfId="1" applyFont="1" applyFill="1" applyBorder="1" applyProtection="1"/>
    <xf numFmtId="0" fontId="3" fillId="5" borderId="2" xfId="0" applyFont="1" applyFill="1" applyBorder="1"/>
    <xf numFmtId="164" fontId="3" fillId="5" borderId="2" xfId="1" applyFont="1" applyFill="1" applyBorder="1" applyProtection="1"/>
    <xf numFmtId="164" fontId="3" fillId="5" borderId="3" xfId="1" applyFont="1" applyFill="1" applyBorder="1" applyProtection="1"/>
    <xf numFmtId="0" fontId="3" fillId="4" borderId="2" xfId="0" applyFont="1" applyFill="1" applyBorder="1" applyAlignment="1">
      <alignment vertical="top"/>
    </xf>
    <xf numFmtId="164" fontId="3" fillId="4" borderId="2" xfId="1" applyFont="1" applyFill="1" applyBorder="1" applyAlignment="1" applyProtection="1">
      <alignment vertical="top"/>
    </xf>
    <xf numFmtId="164" fontId="3" fillId="4" borderId="3" xfId="1" applyFont="1" applyFill="1" applyBorder="1" applyAlignment="1" applyProtection="1">
      <alignment vertical="top"/>
    </xf>
    <xf numFmtId="0" fontId="3" fillId="3" borderId="2" xfId="0" applyFont="1" applyFill="1" applyBorder="1" applyAlignment="1">
      <alignment vertical="top"/>
    </xf>
    <xf numFmtId="164" fontId="3" fillId="3" borderId="2" xfId="1" applyFont="1" applyFill="1" applyBorder="1" applyAlignment="1" applyProtection="1">
      <alignment vertical="top"/>
    </xf>
    <xf numFmtId="164" fontId="3" fillId="3" borderId="3" xfId="1" applyFont="1" applyFill="1" applyBorder="1" applyAlignment="1" applyProtection="1">
      <alignment vertical="top"/>
    </xf>
    <xf numFmtId="0" fontId="3" fillId="5" borderId="2" xfId="0" applyFont="1" applyFill="1" applyBorder="1" applyAlignment="1">
      <alignment vertical="top"/>
    </xf>
    <xf numFmtId="164" fontId="3" fillId="5" borderId="2" xfId="1" applyFont="1" applyFill="1" applyBorder="1" applyAlignment="1" applyProtection="1">
      <alignment vertical="top"/>
    </xf>
    <xf numFmtId="164" fontId="3" fillId="5" borderId="3" xfId="1" applyFont="1" applyFill="1" applyBorder="1" applyAlignment="1" applyProtection="1">
      <alignment vertical="top"/>
    </xf>
    <xf numFmtId="164" fontId="3" fillId="0" borderId="2" xfId="1" applyFont="1" applyBorder="1" applyProtection="1"/>
    <xf numFmtId="0" fontId="4" fillId="0" borderId="0" xfId="0" applyFont="1"/>
    <xf numFmtId="0" fontId="3" fillId="0" borderId="2" xfId="0" applyFont="1" applyBorder="1" applyAlignment="1">
      <alignment vertical="top"/>
    </xf>
    <xf numFmtId="164" fontId="3" fillId="0" borderId="3" xfId="1" applyFont="1" applyBorder="1" applyAlignment="1" applyProtection="1">
      <alignment vertical="top"/>
    </xf>
    <xf numFmtId="164" fontId="3" fillId="2" borderId="2" xfId="1" applyFont="1" applyFill="1" applyBorder="1" applyAlignment="1" applyProtection="1">
      <alignment vertical="top"/>
    </xf>
    <xf numFmtId="164" fontId="3" fillId="2" borderId="3" xfId="1" applyFont="1" applyFill="1" applyBorder="1" applyAlignment="1" applyProtection="1">
      <alignment vertical="top"/>
    </xf>
    <xf numFmtId="164" fontId="3" fillId="0" borderId="2" xfId="1" applyFont="1" applyBorder="1" applyAlignment="1" applyProtection="1">
      <alignment vertical="top"/>
    </xf>
    <xf numFmtId="0" fontId="4" fillId="0" borderId="6" xfId="0" applyFont="1" applyBorder="1" applyAlignment="1">
      <alignment horizontal="center"/>
    </xf>
    <xf numFmtId="164" fontId="4" fillId="0" borderId="6" xfId="1" applyFont="1" applyBorder="1" applyProtection="1">
      <protection locked="0"/>
    </xf>
    <xf numFmtId="164" fontId="4" fillId="2" borderId="6" xfId="1" applyFont="1" applyFill="1" applyBorder="1" applyProtection="1"/>
    <xf numFmtId="164" fontId="4" fillId="2" borderId="7" xfId="1" applyFont="1" applyFill="1" applyBorder="1" applyProtection="1"/>
    <xf numFmtId="0" fontId="3" fillId="4" borderId="6" xfId="0" applyFont="1" applyFill="1" applyBorder="1"/>
    <xf numFmtId="164" fontId="3" fillId="4" borderId="6" xfId="1" applyFont="1" applyFill="1" applyBorder="1" applyProtection="1"/>
    <xf numFmtId="164" fontId="3" fillId="4" borderId="7" xfId="1" applyFont="1" applyFill="1" applyBorder="1" applyProtection="1"/>
    <xf numFmtId="0" fontId="3" fillId="3" borderId="6" xfId="0" applyFont="1" applyFill="1" applyBorder="1"/>
    <xf numFmtId="164" fontId="3" fillId="3" borderId="6" xfId="1" applyFont="1" applyFill="1" applyBorder="1" applyProtection="1"/>
    <xf numFmtId="164" fontId="3" fillId="3" borderId="7" xfId="1" applyFont="1" applyFill="1" applyBorder="1" applyProtection="1"/>
    <xf numFmtId="0" fontId="3" fillId="5" borderId="6" xfId="0" applyFont="1" applyFill="1" applyBorder="1"/>
    <xf numFmtId="164" fontId="3" fillId="5" borderId="6" xfId="1" applyFont="1" applyFill="1" applyBorder="1" applyProtection="1"/>
    <xf numFmtId="164" fontId="3" fillId="5" borderId="7" xfId="1" applyFont="1" applyFill="1" applyBorder="1" applyProtection="1"/>
    <xf numFmtId="164" fontId="4" fillId="2" borderId="2" xfId="1" applyFont="1" applyFill="1" applyBorder="1" applyProtection="1"/>
    <xf numFmtId="164" fontId="4" fillId="2" borderId="3" xfId="1" applyFont="1" applyFill="1" applyBorder="1" applyProtection="1"/>
    <xf numFmtId="0" fontId="4" fillId="4" borderId="2" xfId="0" applyFont="1" applyFill="1" applyBorder="1"/>
    <xf numFmtId="164" fontId="4" fillId="4" borderId="2" xfId="1" applyFont="1" applyFill="1" applyBorder="1" applyProtection="1"/>
    <xf numFmtId="164" fontId="4" fillId="4" borderId="3" xfId="1" applyFont="1" applyFill="1" applyBorder="1" applyProtection="1"/>
    <xf numFmtId="0" fontId="4" fillId="3" borderId="2" xfId="0" applyFont="1" applyFill="1" applyBorder="1"/>
    <xf numFmtId="164" fontId="4" fillId="3" borderId="2" xfId="1" applyFont="1" applyFill="1" applyBorder="1" applyProtection="1"/>
    <xf numFmtId="164" fontId="4" fillId="3" borderId="3" xfId="1" applyFont="1" applyFill="1" applyBorder="1" applyProtection="1"/>
    <xf numFmtId="0" fontId="4" fillId="5" borderId="2" xfId="0" applyFont="1" applyFill="1" applyBorder="1"/>
    <xf numFmtId="164" fontId="4" fillId="5" borderId="2" xfId="1" applyFont="1" applyFill="1" applyBorder="1" applyProtection="1"/>
    <xf numFmtId="164" fontId="4" fillId="5" borderId="3" xfId="1" applyFont="1" applyFill="1" applyBorder="1" applyProtection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Font="1" applyBorder="1" applyAlignment="1" applyProtection="1">
      <alignment vertical="center"/>
      <protection locked="0"/>
    </xf>
    <xf numFmtId="164" fontId="3" fillId="0" borderId="3" xfId="1" applyFont="1" applyBorder="1" applyAlignment="1" applyProtection="1">
      <alignment vertical="center"/>
    </xf>
    <xf numFmtId="164" fontId="3" fillId="2" borderId="2" xfId="1" applyFont="1" applyFill="1" applyBorder="1" applyAlignment="1" applyProtection="1">
      <alignment vertical="center"/>
    </xf>
    <xf numFmtId="164" fontId="3" fillId="2" borderId="3" xfId="1" applyFont="1" applyFill="1" applyBorder="1" applyAlignment="1" applyProtection="1">
      <alignment vertical="center"/>
    </xf>
    <xf numFmtId="0" fontId="3" fillId="4" borderId="2" xfId="0" applyFont="1" applyFill="1" applyBorder="1" applyAlignment="1">
      <alignment vertical="center"/>
    </xf>
    <xf numFmtId="164" fontId="3" fillId="4" borderId="2" xfId="1" applyFont="1" applyFill="1" applyBorder="1" applyAlignment="1" applyProtection="1">
      <alignment vertical="center"/>
    </xf>
    <xf numFmtId="164" fontId="3" fillId="4" borderId="3" xfId="1" applyFont="1" applyFill="1" applyBorder="1" applyAlignment="1" applyProtection="1">
      <alignment vertical="center"/>
    </xf>
    <xf numFmtId="0" fontId="3" fillId="3" borderId="2" xfId="0" applyFont="1" applyFill="1" applyBorder="1" applyAlignment="1">
      <alignment vertical="center"/>
    </xf>
    <xf numFmtId="164" fontId="3" fillId="3" borderId="2" xfId="1" applyFont="1" applyFill="1" applyBorder="1" applyAlignment="1" applyProtection="1">
      <alignment vertical="center"/>
    </xf>
    <xf numFmtId="164" fontId="3" fillId="3" borderId="3" xfId="1" applyFont="1" applyFill="1" applyBorder="1" applyAlignment="1" applyProtection="1">
      <alignment vertical="center"/>
    </xf>
    <xf numFmtId="0" fontId="3" fillId="5" borderId="2" xfId="0" applyFont="1" applyFill="1" applyBorder="1" applyAlignment="1">
      <alignment vertical="center"/>
    </xf>
    <xf numFmtId="164" fontId="3" fillId="5" borderId="2" xfId="1" applyFont="1" applyFill="1" applyBorder="1" applyAlignment="1" applyProtection="1">
      <alignment vertical="center"/>
    </xf>
    <xf numFmtId="164" fontId="3" fillId="5" borderId="3" xfId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2" xfId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wrapText="1" indent="1"/>
    </xf>
    <xf numFmtId="0" fontId="3" fillId="0" borderId="2" xfId="0" applyFont="1" applyBorder="1" applyAlignment="1">
      <alignment horizontal="left" wrapText="1" indent="1"/>
    </xf>
    <xf numFmtId="0" fontId="4" fillId="0" borderId="6" xfId="0" applyFont="1" applyBorder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3" fillId="0" borderId="6" xfId="1" applyFont="1" applyBorder="1" applyProtection="1">
      <protection locked="0"/>
    </xf>
    <xf numFmtId="164" fontId="3" fillId="2" borderId="6" xfId="1" applyFont="1" applyFill="1" applyBorder="1" applyProtection="1"/>
    <xf numFmtId="164" fontId="3" fillId="2" borderId="7" xfId="1" applyFont="1" applyFill="1" applyBorder="1" applyProtection="1"/>
    <xf numFmtId="164" fontId="4" fillId="0" borderId="2" xfId="1" applyFont="1" applyBorder="1" applyProtection="1"/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164" fontId="3" fillId="0" borderId="6" xfId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horizontal="center"/>
    </xf>
    <xf numFmtId="0" fontId="4" fillId="0" borderId="2" xfId="0" applyFont="1" applyBorder="1"/>
    <xf numFmtId="164" fontId="3" fillId="0" borderId="9" xfId="1" applyFont="1" applyFill="1" applyBorder="1" applyProtection="1"/>
    <xf numFmtId="164" fontId="4" fillId="0" borderId="9" xfId="1" applyFont="1" applyFill="1" applyBorder="1" applyProtection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164" fontId="3" fillId="0" borderId="4" xfId="1" applyFont="1" applyBorder="1" applyProtection="1"/>
    <xf numFmtId="164" fontId="3" fillId="2" borderId="4" xfId="1" applyFont="1" applyFill="1" applyBorder="1" applyProtection="1"/>
    <xf numFmtId="0" fontId="3" fillId="2" borderId="5" xfId="0" applyFont="1" applyFill="1" applyBorder="1"/>
    <xf numFmtId="0" fontId="3" fillId="0" borderId="10" xfId="0" applyFont="1" applyBorder="1"/>
    <xf numFmtId="164" fontId="3" fillId="4" borderId="4" xfId="1" applyFont="1" applyFill="1" applyBorder="1" applyProtection="1"/>
    <xf numFmtId="0" fontId="3" fillId="4" borderId="5" xfId="0" applyFont="1" applyFill="1" applyBorder="1"/>
    <xf numFmtId="164" fontId="3" fillId="3" borderId="4" xfId="1" applyFont="1" applyFill="1" applyBorder="1" applyProtection="1"/>
    <xf numFmtId="0" fontId="3" fillId="3" borderId="5" xfId="0" applyFont="1" applyFill="1" applyBorder="1"/>
    <xf numFmtId="164" fontId="3" fillId="5" borderId="4" xfId="1" applyFont="1" applyFill="1" applyBorder="1" applyProtection="1"/>
    <xf numFmtId="0" fontId="3" fillId="5" borderId="5" xfId="0" applyFont="1" applyFill="1" applyBorder="1"/>
    <xf numFmtId="0" fontId="3" fillId="0" borderId="9" xfId="0" applyFont="1" applyBorder="1"/>
    <xf numFmtId="164" fontId="3" fillId="0" borderId="11" xfId="1" applyFont="1" applyBorder="1" applyProtection="1"/>
    <xf numFmtId="164" fontId="3" fillId="2" borderId="11" xfId="1" applyFont="1" applyFill="1" applyBorder="1" applyProtection="1"/>
    <xf numFmtId="164" fontId="3" fillId="0" borderId="0" xfId="1" applyFont="1" applyFill="1" applyBorder="1" applyProtection="1"/>
    <xf numFmtId="164" fontId="3" fillId="4" borderId="11" xfId="1" applyFont="1" applyFill="1" applyBorder="1" applyProtection="1"/>
    <xf numFmtId="164" fontId="3" fillId="3" borderId="11" xfId="1" applyFont="1" applyFill="1" applyBorder="1" applyProtection="1"/>
    <xf numFmtId="164" fontId="3" fillId="5" borderId="11" xfId="1" applyFont="1" applyFill="1" applyBorder="1" applyProtection="1"/>
    <xf numFmtId="0" fontId="4" fillId="0" borderId="9" xfId="0" applyFont="1" applyBorder="1"/>
    <xf numFmtId="164" fontId="4" fillId="0" borderId="0" xfId="1" applyFont="1" applyFill="1" applyBorder="1" applyProtection="1"/>
    <xf numFmtId="164" fontId="3" fillId="2" borderId="12" xfId="1" applyFont="1" applyFill="1" applyBorder="1"/>
    <xf numFmtId="164" fontId="3" fillId="2" borderId="5" xfId="1" applyFont="1" applyFill="1" applyBorder="1"/>
    <xf numFmtId="164" fontId="3" fillId="0" borderId="8" xfId="1" applyFont="1" applyFill="1" applyBorder="1"/>
    <xf numFmtId="164" fontId="3" fillId="4" borderId="12" xfId="1" applyFont="1" applyFill="1" applyBorder="1"/>
    <xf numFmtId="164" fontId="3" fillId="4" borderId="5" xfId="1" applyFont="1" applyFill="1" applyBorder="1"/>
    <xf numFmtId="164" fontId="3" fillId="3" borderId="12" xfId="1" applyFont="1" applyFill="1" applyBorder="1"/>
    <xf numFmtId="164" fontId="3" fillId="3" borderId="5" xfId="1" applyFont="1" applyFill="1" applyBorder="1"/>
    <xf numFmtId="164" fontId="3" fillId="5" borderId="12" xfId="1" applyFont="1" applyFill="1" applyBorder="1"/>
    <xf numFmtId="164" fontId="3" fillId="5" borderId="5" xfId="1" applyFont="1" applyFill="1" applyBorder="1"/>
    <xf numFmtId="0" fontId="5" fillId="0" borderId="0" xfId="0" applyFont="1"/>
    <xf numFmtId="0" fontId="5" fillId="2" borderId="0" xfId="0" applyFont="1" applyFill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2" borderId="11" xfId="1" applyFont="1" applyFill="1" applyBorder="1" applyProtection="1"/>
    <xf numFmtId="164" fontId="3" fillId="2" borderId="12" xfId="1" applyFont="1" applyFill="1" applyBorder="1" applyProtection="1"/>
    <xf numFmtId="164" fontId="4" fillId="0" borderId="2" xfId="1" applyFont="1" applyFill="1" applyBorder="1" applyProtection="1"/>
    <xf numFmtId="164" fontId="4" fillId="0" borderId="2" xfId="1" applyFont="1" applyFill="1" applyBorder="1" applyProtection="1">
      <protection locked="0"/>
    </xf>
    <xf numFmtId="164" fontId="3" fillId="0" borderId="2" xfId="1" applyFont="1" applyFill="1" applyBorder="1" applyProtection="1"/>
    <xf numFmtId="0" fontId="3" fillId="0" borderId="6" xfId="0" applyFont="1" applyBorder="1"/>
    <xf numFmtId="164" fontId="3" fillId="2" borderId="15" xfId="1" applyFont="1" applyFill="1" applyBorder="1" applyProtection="1"/>
    <xf numFmtId="0" fontId="3" fillId="0" borderId="9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4" fillId="0" borderId="6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164" fontId="4" fillId="0" borderId="6" xfId="1" applyFont="1" applyBorder="1" applyProtection="1"/>
    <xf numFmtId="164" fontId="4" fillId="0" borderId="6" xfId="1" applyFont="1" applyBorder="1" applyAlignment="1" applyProtection="1">
      <alignment vertical="center"/>
    </xf>
    <xf numFmtId="164" fontId="3" fillId="2" borderId="11" xfId="1" applyFont="1" applyFill="1" applyBorder="1" applyAlignment="1" applyProtection="1">
      <alignment vertical="top"/>
    </xf>
    <xf numFmtId="0" fontId="3" fillId="0" borderId="9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3" fillId="0" borderId="6" xfId="1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164" fontId="4" fillId="0" borderId="6" xfId="1" applyFont="1" applyBorder="1" applyAlignment="1" applyProtection="1">
      <alignment vertical="center"/>
      <protection locked="0"/>
    </xf>
    <xf numFmtId="164" fontId="3" fillId="2" borderId="11" xfId="1" applyFont="1" applyFill="1" applyBorder="1" applyAlignment="1" applyProtection="1">
      <alignment vertical="center"/>
    </xf>
    <xf numFmtId="164" fontId="4" fillId="2" borderId="15" xfId="1" applyFont="1" applyFill="1" applyBorder="1" applyProtection="1"/>
    <xf numFmtId="0" fontId="3" fillId="0" borderId="9" xfId="0" applyFont="1" applyBorder="1" applyAlignment="1">
      <alignment vertical="center"/>
    </xf>
    <xf numFmtId="2" fontId="3" fillId="0" borderId="2" xfId="0" applyNumberFormat="1" applyFont="1" applyBorder="1"/>
    <xf numFmtId="164" fontId="4" fillId="0" borderId="2" xfId="1" applyFont="1" applyBorder="1" applyAlignment="1" applyProtection="1">
      <alignment vertical="center"/>
    </xf>
    <xf numFmtId="164" fontId="4" fillId="0" borderId="2" xfId="1" applyFont="1" applyFill="1" applyBorder="1" applyAlignment="1" applyProtection="1">
      <alignment vertical="center"/>
      <protection locked="0"/>
    </xf>
    <xf numFmtId="2" fontId="3" fillId="0" borderId="2" xfId="0" applyNumberFormat="1" applyFont="1" applyBorder="1" applyAlignment="1">
      <alignment vertical="center"/>
    </xf>
    <xf numFmtId="0" fontId="3" fillId="0" borderId="16" xfId="0" applyFont="1" applyBorder="1"/>
    <xf numFmtId="0" fontId="3" fillId="0" borderId="17" xfId="0" applyFont="1" applyBorder="1"/>
    <xf numFmtId="164" fontId="3" fillId="0" borderId="18" xfId="1" applyFont="1" applyBorder="1" applyProtection="1"/>
    <xf numFmtId="164" fontId="3" fillId="0" borderId="19" xfId="1" applyFont="1" applyFill="1" applyBorder="1" applyProtection="1"/>
    <xf numFmtId="0" fontId="4" fillId="0" borderId="20" xfId="0" applyFont="1" applyBorder="1" applyAlignment="1">
      <alignment horizontal="center" vertical="center"/>
    </xf>
    <xf numFmtId="164" fontId="4" fillId="0" borderId="3" xfId="1" applyFont="1" applyFill="1" applyBorder="1" applyProtection="1"/>
    <xf numFmtId="0" fontId="3" fillId="0" borderId="21" xfId="0" applyFont="1" applyBorder="1"/>
    <xf numFmtId="0" fontId="4" fillId="0" borderId="10" xfId="0" applyFont="1" applyBorder="1"/>
    <xf numFmtId="0" fontId="3" fillId="0" borderId="8" xfId="0" applyFont="1" applyBorder="1" applyAlignment="1">
      <alignment horizontal="center" vertical="center"/>
    </xf>
    <xf numFmtId="164" fontId="3" fillId="0" borderId="12" xfId="1" applyFont="1" applyBorder="1"/>
    <xf numFmtId="164" fontId="3" fillId="0" borderId="5" xfId="1" applyFont="1" applyBorder="1"/>
    <xf numFmtId="0" fontId="4" fillId="0" borderId="0" xfId="0" applyFont="1" applyAlignment="1">
      <alignment horizontal="left" vertic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37"/>
  <sheetViews>
    <sheetView view="pageBreakPreview" zoomScale="115" zoomScaleNormal="60" zoomScaleSheetLayoutView="115" workbookViewId="0">
      <selection activeCell="B4" sqref="B4"/>
    </sheetView>
  </sheetViews>
  <sheetFormatPr defaultColWidth="9.08984375" defaultRowHeight="11.5" x14ac:dyDescent="0.25"/>
  <cols>
    <col min="1" max="1" width="6.6328125" style="5" customWidth="1"/>
    <col min="2" max="2" width="50.6328125" style="102" customWidth="1"/>
    <col min="3" max="4" width="7.6328125" style="104" customWidth="1"/>
    <col min="5" max="6" width="15.6328125" style="5" customWidth="1"/>
    <col min="7" max="14" width="13.36328125" style="1" hidden="1" customWidth="1"/>
    <col min="15" max="15" width="8.90625" style="2" hidden="1" customWidth="1"/>
    <col min="16" max="17" width="14.36328125" style="2" hidden="1" customWidth="1"/>
    <col min="18" max="18" width="8.90625" style="3" hidden="1" customWidth="1"/>
    <col min="19" max="20" width="14.36328125" style="3" hidden="1" customWidth="1"/>
    <col min="21" max="21" width="8.90625" style="4" hidden="1" customWidth="1"/>
    <col min="22" max="23" width="14.36328125" style="4" hidden="1" customWidth="1"/>
    <col min="24" max="16384" width="9.08984375" style="5"/>
  </cols>
  <sheetData>
    <row r="1" spans="1:23" s="89" customFormat="1" ht="18.75" customHeight="1" x14ac:dyDescent="0.25">
      <c r="A1" s="91" t="s">
        <v>76</v>
      </c>
      <c r="B1" s="167"/>
      <c r="C1" s="121"/>
      <c r="D1" s="121"/>
      <c r="G1" s="106"/>
      <c r="H1" s="106"/>
      <c r="I1" s="106"/>
      <c r="J1" s="106"/>
      <c r="K1" s="106"/>
      <c r="L1" s="106"/>
      <c r="M1" s="106"/>
      <c r="N1" s="106"/>
      <c r="O1" s="107"/>
      <c r="P1" s="107"/>
      <c r="Q1" s="107"/>
      <c r="R1" s="108"/>
      <c r="S1" s="108"/>
      <c r="T1" s="108"/>
      <c r="U1" s="109"/>
      <c r="V1" s="109"/>
      <c r="W1" s="109"/>
    </row>
    <row r="2" spans="1:23" s="89" customFormat="1" ht="18.75" customHeight="1" x14ac:dyDescent="0.25">
      <c r="A2" s="91" t="s">
        <v>77</v>
      </c>
      <c r="B2" s="91"/>
      <c r="C2" s="91"/>
      <c r="D2" s="91"/>
      <c r="E2" s="91"/>
      <c r="F2" s="91"/>
      <c r="G2" s="106"/>
      <c r="H2" s="106"/>
      <c r="I2" s="106"/>
      <c r="J2" s="106"/>
      <c r="K2" s="106"/>
      <c r="L2" s="106"/>
      <c r="M2" s="106"/>
      <c r="N2" s="106"/>
      <c r="O2" s="107"/>
      <c r="P2" s="107"/>
      <c r="Q2" s="107"/>
      <c r="R2" s="108"/>
      <c r="S2" s="108"/>
      <c r="T2" s="108"/>
      <c r="U2" s="109"/>
      <c r="V2" s="109"/>
      <c r="W2" s="109"/>
    </row>
    <row r="3" spans="1:23" s="89" customFormat="1" ht="18.75" customHeight="1" x14ac:dyDescent="0.25">
      <c r="A3" s="211" t="s">
        <v>33</v>
      </c>
      <c r="B3" s="211"/>
      <c r="C3" s="211"/>
      <c r="D3" s="211"/>
      <c r="E3" s="211"/>
      <c r="F3" s="211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7"/>
      <c r="R3" s="108"/>
      <c r="S3" s="108"/>
      <c r="T3" s="108"/>
      <c r="U3" s="109"/>
      <c r="V3" s="109"/>
      <c r="W3" s="109"/>
    </row>
    <row r="4" spans="1:23" s="89" customFormat="1" ht="18.75" customHeight="1" x14ac:dyDescent="0.25">
      <c r="A4" s="169" t="s">
        <v>29</v>
      </c>
      <c r="B4" s="168"/>
      <c r="C4" s="170"/>
      <c r="D4" s="170"/>
      <c r="E4" s="170"/>
      <c r="F4" s="170"/>
      <c r="G4" s="106"/>
      <c r="H4" s="106"/>
      <c r="I4" s="106"/>
      <c r="J4" s="106"/>
      <c r="K4" s="106"/>
      <c r="L4" s="106"/>
      <c r="M4" s="106"/>
      <c r="N4" s="106"/>
      <c r="O4" s="107"/>
      <c r="P4" s="107"/>
      <c r="Q4" s="107"/>
      <c r="R4" s="108"/>
      <c r="S4" s="108"/>
      <c r="T4" s="108"/>
      <c r="U4" s="109"/>
      <c r="V4" s="109"/>
      <c r="W4" s="109"/>
    </row>
    <row r="5" spans="1:23" x14ac:dyDescent="0.25">
      <c r="A5" s="6"/>
      <c r="B5" s="97"/>
      <c r="C5" s="7"/>
      <c r="D5" s="7"/>
      <c r="E5" s="7"/>
      <c r="F5" s="7"/>
    </row>
    <row r="6" spans="1:23" ht="21.75" customHeight="1" x14ac:dyDescent="0.25">
      <c r="A6" s="8" t="s">
        <v>7</v>
      </c>
      <c r="B6" s="96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9" t="s">
        <v>3</v>
      </c>
      <c r="H6" s="10" t="s">
        <v>4</v>
      </c>
      <c r="I6" s="11" t="s">
        <v>3</v>
      </c>
      <c r="J6" s="10" t="s">
        <v>4</v>
      </c>
      <c r="K6" s="11" t="s">
        <v>3</v>
      </c>
      <c r="L6" s="10" t="s">
        <v>4</v>
      </c>
      <c r="M6" s="11" t="s">
        <v>3</v>
      </c>
      <c r="N6" s="10" t="s">
        <v>4</v>
      </c>
      <c r="O6" s="12" t="s">
        <v>2</v>
      </c>
      <c r="P6" s="12" t="s">
        <v>3</v>
      </c>
      <c r="Q6" s="13" t="s">
        <v>4</v>
      </c>
      <c r="R6" s="14" t="s">
        <v>2</v>
      </c>
      <c r="S6" s="14" t="s">
        <v>3</v>
      </c>
      <c r="T6" s="15" t="s">
        <v>4</v>
      </c>
      <c r="U6" s="16" t="s">
        <v>2</v>
      </c>
      <c r="V6" s="16" t="s">
        <v>3</v>
      </c>
      <c r="W6" s="17" t="s">
        <v>4</v>
      </c>
    </row>
    <row r="7" spans="1:23" s="89" customFormat="1" ht="17.25" customHeight="1" x14ac:dyDescent="0.25">
      <c r="A7" s="195"/>
      <c r="B7" s="94"/>
      <c r="C7" s="75"/>
      <c r="D7" s="75"/>
      <c r="E7" s="76"/>
      <c r="F7" s="90"/>
      <c r="G7" s="193"/>
      <c r="H7" s="79"/>
      <c r="I7" s="78"/>
      <c r="J7" s="79"/>
      <c r="K7" s="78"/>
      <c r="L7" s="79"/>
      <c r="M7" s="78"/>
      <c r="N7" s="79"/>
      <c r="O7" s="80"/>
      <c r="P7" s="81"/>
      <c r="Q7" s="82"/>
      <c r="R7" s="83"/>
      <c r="S7" s="84"/>
      <c r="T7" s="85"/>
      <c r="U7" s="86"/>
      <c r="V7" s="87"/>
      <c r="W7" s="88"/>
    </row>
    <row r="8" spans="1:23" s="89" customFormat="1" ht="17.25" customHeight="1" x14ac:dyDescent="0.25">
      <c r="A8" s="195"/>
      <c r="B8" s="94" t="s">
        <v>8</v>
      </c>
      <c r="C8" s="75"/>
      <c r="D8" s="75"/>
      <c r="E8" s="76"/>
      <c r="F8" s="90"/>
      <c r="G8" s="193"/>
      <c r="H8" s="79"/>
      <c r="I8" s="78"/>
      <c r="J8" s="79"/>
      <c r="K8" s="78"/>
      <c r="L8" s="79"/>
      <c r="M8" s="78"/>
      <c r="N8" s="79"/>
      <c r="O8" s="80"/>
      <c r="P8" s="81"/>
      <c r="Q8" s="82"/>
      <c r="R8" s="83"/>
      <c r="S8" s="84"/>
      <c r="T8" s="85"/>
      <c r="U8" s="86"/>
      <c r="V8" s="87"/>
      <c r="W8" s="88"/>
    </row>
    <row r="9" spans="1:23" s="89" customFormat="1" ht="17.25" customHeight="1" x14ac:dyDescent="0.25">
      <c r="A9" s="195"/>
      <c r="B9" s="94" t="s">
        <v>15</v>
      </c>
      <c r="C9" s="75"/>
      <c r="D9" s="75"/>
      <c r="E9" s="76"/>
      <c r="F9" s="90"/>
      <c r="G9" s="193"/>
      <c r="H9" s="79"/>
      <c r="I9" s="78"/>
      <c r="J9" s="79"/>
      <c r="K9" s="78"/>
      <c r="L9" s="79"/>
      <c r="M9" s="78"/>
      <c r="N9" s="79"/>
      <c r="O9" s="80"/>
      <c r="P9" s="81"/>
      <c r="Q9" s="82"/>
      <c r="R9" s="83"/>
      <c r="S9" s="84"/>
      <c r="T9" s="85"/>
      <c r="U9" s="86"/>
      <c r="V9" s="87"/>
      <c r="W9" s="88"/>
    </row>
    <row r="10" spans="1:23" s="89" customFormat="1" ht="17.25" customHeight="1" x14ac:dyDescent="0.25">
      <c r="A10" s="74"/>
      <c r="B10" s="98"/>
      <c r="C10" s="75"/>
      <c r="D10" s="75"/>
      <c r="E10" s="76"/>
      <c r="F10" s="90"/>
      <c r="G10" s="193"/>
      <c r="H10" s="79"/>
      <c r="I10" s="78"/>
      <c r="J10" s="79"/>
      <c r="K10" s="78"/>
      <c r="L10" s="79"/>
      <c r="M10" s="78"/>
      <c r="N10" s="79"/>
      <c r="O10" s="80"/>
      <c r="P10" s="81"/>
      <c r="Q10" s="82"/>
      <c r="R10" s="83"/>
      <c r="S10" s="84"/>
      <c r="T10" s="85"/>
      <c r="U10" s="86"/>
      <c r="V10" s="87"/>
      <c r="W10" s="88"/>
    </row>
    <row r="11" spans="1:23" s="91" customFormat="1" ht="17.25" customHeight="1" x14ac:dyDescent="0.25">
      <c r="A11" s="74" t="s">
        <v>50</v>
      </c>
      <c r="B11" s="94" t="s">
        <v>16</v>
      </c>
      <c r="C11" s="75" t="s">
        <v>13</v>
      </c>
      <c r="D11" s="75">
        <v>1</v>
      </c>
      <c r="E11" s="76">
        <v>0</v>
      </c>
      <c r="F11" s="90">
        <f>PRODUCT(D11:E11)</f>
        <v>0</v>
      </c>
      <c r="G11" s="193">
        <v>0</v>
      </c>
      <c r="H11" s="79">
        <f>PRODUCT(G11,D11)</f>
        <v>0</v>
      </c>
      <c r="I11" s="78">
        <v>0</v>
      </c>
      <c r="J11" s="79">
        <f>PRODUCT(I11,D11)</f>
        <v>0</v>
      </c>
      <c r="K11" s="78">
        <v>0</v>
      </c>
      <c r="L11" s="79">
        <f>PRODUCT(K11,D11)</f>
        <v>0</v>
      </c>
      <c r="M11" s="78">
        <v>0</v>
      </c>
      <c r="N11" s="79">
        <f>PRODUCT(M11,D11)</f>
        <v>0</v>
      </c>
      <c r="O11" s="74">
        <v>0</v>
      </c>
      <c r="P11" s="90">
        <v>0</v>
      </c>
      <c r="Q11" s="77">
        <f>PRODUCT(O11:P11)</f>
        <v>0</v>
      </c>
      <c r="R11" s="74">
        <v>0</v>
      </c>
      <c r="S11" s="90">
        <v>0</v>
      </c>
      <c r="T11" s="77">
        <f>PRODUCT(R11:S11)</f>
        <v>0</v>
      </c>
      <c r="U11" s="74">
        <v>0</v>
      </c>
      <c r="V11" s="90">
        <v>0</v>
      </c>
      <c r="W11" s="77">
        <f>PRODUCT(U11:V11)</f>
        <v>0</v>
      </c>
    </row>
    <row r="12" spans="1:23" s="89" customFormat="1" ht="17.25" customHeight="1" x14ac:dyDescent="0.25">
      <c r="A12" s="74"/>
      <c r="B12" s="94"/>
      <c r="C12" s="75"/>
      <c r="D12" s="75"/>
      <c r="E12" s="76"/>
      <c r="F12" s="90"/>
      <c r="G12" s="193"/>
      <c r="H12" s="79"/>
      <c r="I12" s="78"/>
      <c r="J12" s="79"/>
      <c r="K12" s="78"/>
      <c r="L12" s="79"/>
      <c r="M12" s="78"/>
      <c r="N12" s="79"/>
      <c r="O12" s="74"/>
      <c r="P12" s="90"/>
      <c r="Q12" s="77"/>
      <c r="R12" s="74"/>
      <c r="S12" s="90"/>
      <c r="T12" s="77"/>
      <c r="U12" s="74"/>
      <c r="V12" s="90"/>
      <c r="W12" s="77"/>
    </row>
    <row r="13" spans="1:23" s="89" customFormat="1" ht="17.25" customHeight="1" x14ac:dyDescent="0.25">
      <c r="A13" s="74" t="s">
        <v>51</v>
      </c>
      <c r="B13" s="94" t="s">
        <v>24</v>
      </c>
      <c r="C13" s="75" t="s">
        <v>13</v>
      </c>
      <c r="D13" s="75">
        <v>1</v>
      </c>
      <c r="E13" s="76">
        <v>0</v>
      </c>
      <c r="F13" s="90">
        <f>PRODUCT(D13:E13)</f>
        <v>0</v>
      </c>
      <c r="G13" s="193">
        <v>0</v>
      </c>
      <c r="H13" s="79">
        <f t="shared" ref="H13:H31" si="0">PRODUCT(G13,D13)</f>
        <v>0</v>
      </c>
      <c r="I13" s="78">
        <v>0</v>
      </c>
      <c r="J13" s="79">
        <f t="shared" ref="J13:J31" si="1">PRODUCT(I13,D13)</f>
        <v>0</v>
      </c>
      <c r="K13" s="78">
        <v>0</v>
      </c>
      <c r="L13" s="79">
        <f t="shared" ref="L13:L31" si="2">PRODUCT(K13,D13)</f>
        <v>0</v>
      </c>
      <c r="M13" s="78">
        <v>0</v>
      </c>
      <c r="N13" s="79">
        <f t="shared" ref="N13:N31" si="3">PRODUCT(M13,D13)</f>
        <v>0</v>
      </c>
      <c r="O13" s="74">
        <v>0</v>
      </c>
      <c r="P13" s="90">
        <v>0</v>
      </c>
      <c r="Q13" s="77">
        <f>PRODUCT(O13:P13)</f>
        <v>0</v>
      </c>
      <c r="R13" s="74">
        <v>0</v>
      </c>
      <c r="S13" s="90">
        <v>0</v>
      </c>
      <c r="T13" s="77">
        <f>PRODUCT(R13:S13)</f>
        <v>0</v>
      </c>
      <c r="U13" s="74">
        <v>0</v>
      </c>
      <c r="V13" s="90">
        <v>0</v>
      </c>
      <c r="W13" s="77">
        <f>PRODUCT(U13:V13)</f>
        <v>0</v>
      </c>
    </row>
    <row r="14" spans="1:23" s="89" customFormat="1" ht="17.25" customHeight="1" x14ac:dyDescent="0.25">
      <c r="A14" s="74"/>
      <c r="B14" s="94"/>
      <c r="C14" s="75"/>
      <c r="D14" s="75"/>
      <c r="E14" s="76"/>
      <c r="F14" s="90"/>
      <c r="G14" s="193"/>
      <c r="H14" s="79"/>
      <c r="I14" s="78"/>
      <c r="J14" s="79"/>
      <c r="K14" s="78"/>
      <c r="L14" s="79"/>
      <c r="M14" s="78"/>
      <c r="N14" s="79"/>
      <c r="O14" s="74"/>
      <c r="P14" s="90"/>
      <c r="Q14" s="77"/>
      <c r="R14" s="74"/>
      <c r="S14" s="90"/>
      <c r="T14" s="77"/>
      <c r="U14" s="74"/>
      <c r="V14" s="90"/>
      <c r="W14" s="77"/>
    </row>
    <row r="15" spans="1:23" s="89" customFormat="1" ht="17.25" customHeight="1" x14ac:dyDescent="0.25">
      <c r="A15" s="74" t="s">
        <v>52</v>
      </c>
      <c r="B15" s="94" t="s">
        <v>17</v>
      </c>
      <c r="C15" s="75" t="s">
        <v>13</v>
      </c>
      <c r="D15" s="75">
        <v>1</v>
      </c>
      <c r="E15" s="76">
        <v>0</v>
      </c>
      <c r="F15" s="90">
        <f>PRODUCT(D15:E15)</f>
        <v>0</v>
      </c>
      <c r="G15" s="193">
        <v>0</v>
      </c>
      <c r="H15" s="79">
        <f t="shared" si="0"/>
        <v>0</v>
      </c>
      <c r="I15" s="78">
        <v>0</v>
      </c>
      <c r="J15" s="79">
        <f t="shared" si="1"/>
        <v>0</v>
      </c>
      <c r="K15" s="78">
        <v>0</v>
      </c>
      <c r="L15" s="79">
        <f t="shared" si="2"/>
        <v>0</v>
      </c>
      <c r="M15" s="78">
        <v>0</v>
      </c>
      <c r="N15" s="79">
        <f t="shared" si="3"/>
        <v>0</v>
      </c>
      <c r="O15" s="74">
        <v>0</v>
      </c>
      <c r="P15" s="90">
        <v>0</v>
      </c>
      <c r="Q15" s="77">
        <f>PRODUCT(O15:P15)</f>
        <v>0</v>
      </c>
      <c r="R15" s="74">
        <v>0</v>
      </c>
      <c r="S15" s="90">
        <v>0</v>
      </c>
      <c r="T15" s="77">
        <f>PRODUCT(R15:S15)</f>
        <v>0</v>
      </c>
      <c r="U15" s="74">
        <v>0</v>
      </c>
      <c r="V15" s="90">
        <v>0</v>
      </c>
      <c r="W15" s="77">
        <f>PRODUCT(U15:V15)</f>
        <v>0</v>
      </c>
    </row>
    <row r="16" spans="1:23" s="89" customFormat="1" ht="17.25" customHeight="1" x14ac:dyDescent="0.25">
      <c r="A16" s="74"/>
      <c r="B16" s="94"/>
      <c r="C16" s="75"/>
      <c r="D16" s="75"/>
      <c r="E16" s="76"/>
      <c r="F16" s="90"/>
      <c r="G16" s="193"/>
      <c r="H16" s="79"/>
      <c r="I16" s="78"/>
      <c r="J16" s="79"/>
      <c r="K16" s="78"/>
      <c r="L16" s="79"/>
      <c r="M16" s="78"/>
      <c r="N16" s="79"/>
      <c r="O16" s="74"/>
      <c r="P16" s="90"/>
      <c r="Q16" s="77"/>
      <c r="R16" s="74"/>
      <c r="S16" s="90"/>
      <c r="T16" s="77"/>
      <c r="U16" s="74"/>
      <c r="V16" s="90"/>
      <c r="W16" s="77"/>
    </row>
    <row r="17" spans="1:23" s="89" customFormat="1" ht="17.25" customHeight="1" x14ac:dyDescent="0.25">
      <c r="A17" s="74" t="s">
        <v>53</v>
      </c>
      <c r="B17" s="94" t="s">
        <v>72</v>
      </c>
      <c r="C17" s="75" t="s">
        <v>34</v>
      </c>
      <c r="D17" s="75">
        <v>2</v>
      </c>
      <c r="E17" s="76">
        <v>0</v>
      </c>
      <c r="F17" s="90">
        <f>PRODUCT(D17:E17)</f>
        <v>0</v>
      </c>
      <c r="G17" s="193">
        <v>0</v>
      </c>
      <c r="H17" s="79">
        <f t="shared" si="0"/>
        <v>0</v>
      </c>
      <c r="I17" s="78">
        <v>0</v>
      </c>
      <c r="J17" s="79">
        <f t="shared" si="1"/>
        <v>0</v>
      </c>
      <c r="K17" s="78">
        <v>0</v>
      </c>
      <c r="L17" s="79">
        <f t="shared" si="2"/>
        <v>0</v>
      </c>
      <c r="M17" s="78">
        <v>0</v>
      </c>
      <c r="N17" s="79">
        <f t="shared" si="3"/>
        <v>0</v>
      </c>
      <c r="O17" s="74">
        <v>0</v>
      </c>
      <c r="P17" s="90">
        <v>0</v>
      </c>
      <c r="Q17" s="77">
        <f>PRODUCT(O17:P17)</f>
        <v>0</v>
      </c>
      <c r="R17" s="74">
        <v>0</v>
      </c>
      <c r="S17" s="90">
        <v>0</v>
      </c>
      <c r="T17" s="77">
        <f>PRODUCT(R17:S17)</f>
        <v>0</v>
      </c>
      <c r="U17" s="74">
        <v>0</v>
      </c>
      <c r="V17" s="90">
        <v>0</v>
      </c>
      <c r="W17" s="77">
        <f>PRODUCT(U17:V17)</f>
        <v>0</v>
      </c>
    </row>
    <row r="18" spans="1:23" s="89" customFormat="1" ht="17.25" customHeight="1" x14ac:dyDescent="0.25">
      <c r="A18" s="74"/>
      <c r="B18" s="94"/>
      <c r="C18" s="75"/>
      <c r="D18" s="75"/>
      <c r="E18" s="76"/>
      <c r="F18" s="90"/>
      <c r="G18" s="193"/>
      <c r="H18" s="79"/>
      <c r="I18" s="78"/>
      <c r="J18" s="79"/>
      <c r="K18" s="78"/>
      <c r="L18" s="79"/>
      <c r="M18" s="78"/>
      <c r="N18" s="79"/>
      <c r="O18" s="74"/>
      <c r="P18" s="90"/>
      <c r="Q18" s="77"/>
      <c r="R18" s="74"/>
      <c r="S18" s="90"/>
      <c r="T18" s="77"/>
      <c r="U18" s="74"/>
      <c r="V18" s="90"/>
      <c r="W18" s="77"/>
    </row>
    <row r="19" spans="1:23" s="89" customFormat="1" ht="17.25" customHeight="1" x14ac:dyDescent="0.25">
      <c r="A19" s="74" t="s">
        <v>54</v>
      </c>
      <c r="B19" s="94" t="s">
        <v>25</v>
      </c>
      <c r="C19" s="75" t="s">
        <v>13</v>
      </c>
      <c r="D19" s="75">
        <v>1</v>
      </c>
      <c r="E19" s="76">
        <v>0</v>
      </c>
      <c r="F19" s="90">
        <f>PRODUCT(D19:E19)</f>
        <v>0</v>
      </c>
      <c r="G19" s="193">
        <v>0</v>
      </c>
      <c r="H19" s="79">
        <f t="shared" si="0"/>
        <v>0</v>
      </c>
      <c r="I19" s="78">
        <v>0</v>
      </c>
      <c r="J19" s="79">
        <f t="shared" si="1"/>
        <v>0</v>
      </c>
      <c r="K19" s="78">
        <v>0</v>
      </c>
      <c r="L19" s="79">
        <f t="shared" si="2"/>
        <v>0</v>
      </c>
      <c r="M19" s="78">
        <v>0</v>
      </c>
      <c r="N19" s="79">
        <f t="shared" si="3"/>
        <v>0</v>
      </c>
      <c r="O19" s="74">
        <v>0</v>
      </c>
      <c r="P19" s="90">
        <v>0</v>
      </c>
      <c r="Q19" s="77">
        <f>PRODUCT(O19:P19)</f>
        <v>0</v>
      </c>
      <c r="R19" s="74">
        <v>0</v>
      </c>
      <c r="S19" s="90">
        <v>0</v>
      </c>
      <c r="T19" s="77">
        <f>PRODUCT(R19:S19)</f>
        <v>0</v>
      </c>
      <c r="U19" s="74">
        <v>0</v>
      </c>
      <c r="V19" s="90">
        <v>0</v>
      </c>
      <c r="W19" s="77">
        <f>PRODUCT(U19:V19)</f>
        <v>0</v>
      </c>
    </row>
    <row r="20" spans="1:23" s="89" customFormat="1" ht="17.25" customHeight="1" x14ac:dyDescent="0.25">
      <c r="A20" s="74"/>
      <c r="B20" s="94"/>
      <c r="C20" s="75"/>
      <c r="D20" s="75"/>
      <c r="E20" s="76"/>
      <c r="F20" s="90"/>
      <c r="G20" s="193"/>
      <c r="H20" s="79"/>
      <c r="I20" s="78"/>
      <c r="J20" s="79"/>
      <c r="K20" s="78"/>
      <c r="L20" s="79"/>
      <c r="M20" s="78"/>
      <c r="N20" s="79"/>
      <c r="O20" s="74"/>
      <c r="P20" s="90"/>
      <c r="Q20" s="77"/>
      <c r="R20" s="74"/>
      <c r="S20" s="90"/>
      <c r="T20" s="77"/>
      <c r="U20" s="74"/>
      <c r="V20" s="90"/>
      <c r="W20" s="77"/>
    </row>
    <row r="21" spans="1:23" s="89" customFormat="1" ht="17.25" customHeight="1" x14ac:dyDescent="0.25">
      <c r="A21" s="74" t="s">
        <v>55</v>
      </c>
      <c r="B21" s="94" t="s">
        <v>26</v>
      </c>
      <c r="C21" s="75" t="s">
        <v>13</v>
      </c>
      <c r="D21" s="75">
        <v>1</v>
      </c>
      <c r="E21" s="76">
        <v>0</v>
      </c>
      <c r="F21" s="90">
        <v>0</v>
      </c>
      <c r="G21" s="193">
        <v>0</v>
      </c>
      <c r="H21" s="79">
        <f t="shared" si="0"/>
        <v>0</v>
      </c>
      <c r="I21" s="78">
        <v>0</v>
      </c>
      <c r="J21" s="79">
        <f t="shared" si="1"/>
        <v>0</v>
      </c>
      <c r="K21" s="78">
        <v>0</v>
      </c>
      <c r="L21" s="79">
        <f t="shared" si="2"/>
        <v>0</v>
      </c>
      <c r="M21" s="78">
        <v>0</v>
      </c>
      <c r="N21" s="79">
        <f t="shared" si="3"/>
        <v>0</v>
      </c>
      <c r="O21" s="74">
        <v>0</v>
      </c>
      <c r="P21" s="90">
        <v>0</v>
      </c>
      <c r="Q21" s="77">
        <f>PRODUCT(O21:P21)</f>
        <v>0</v>
      </c>
      <c r="R21" s="74">
        <v>0</v>
      </c>
      <c r="S21" s="90">
        <v>0</v>
      </c>
      <c r="T21" s="77">
        <f>PRODUCT(R21:S21)</f>
        <v>0</v>
      </c>
      <c r="U21" s="74">
        <v>0</v>
      </c>
      <c r="V21" s="90">
        <v>0</v>
      </c>
      <c r="W21" s="77">
        <f>PRODUCT(U21:V21)</f>
        <v>0</v>
      </c>
    </row>
    <row r="22" spans="1:23" s="89" customFormat="1" ht="17.25" customHeight="1" x14ac:dyDescent="0.25">
      <c r="A22" s="74"/>
      <c r="B22" s="94"/>
      <c r="C22" s="75"/>
      <c r="D22" s="75"/>
      <c r="E22" s="76"/>
      <c r="F22" s="90"/>
      <c r="G22" s="193"/>
      <c r="H22" s="79"/>
      <c r="I22" s="78"/>
      <c r="J22" s="79"/>
      <c r="K22" s="78"/>
      <c r="L22" s="79"/>
      <c r="M22" s="78"/>
      <c r="N22" s="79"/>
      <c r="O22" s="74"/>
      <c r="P22" s="90"/>
      <c r="Q22" s="77"/>
      <c r="R22" s="74"/>
      <c r="S22" s="90"/>
      <c r="T22" s="77"/>
      <c r="U22" s="74"/>
      <c r="V22" s="90"/>
      <c r="W22" s="77"/>
    </row>
    <row r="23" spans="1:23" s="89" customFormat="1" ht="17.25" customHeight="1" x14ac:dyDescent="0.25">
      <c r="A23" s="74" t="s">
        <v>56</v>
      </c>
      <c r="B23" s="94" t="s">
        <v>18</v>
      </c>
      <c r="C23" s="75" t="s">
        <v>13</v>
      </c>
      <c r="D23" s="75">
        <v>1</v>
      </c>
      <c r="E23" s="76">
        <v>0</v>
      </c>
      <c r="F23" s="90">
        <f>PRODUCT(D23:E23)</f>
        <v>0</v>
      </c>
      <c r="G23" s="193">
        <v>0</v>
      </c>
      <c r="H23" s="79">
        <f t="shared" si="0"/>
        <v>0</v>
      </c>
      <c r="I23" s="78">
        <v>0</v>
      </c>
      <c r="J23" s="79">
        <f t="shared" si="1"/>
        <v>0</v>
      </c>
      <c r="K23" s="78">
        <v>0</v>
      </c>
      <c r="L23" s="79">
        <f t="shared" si="2"/>
        <v>0</v>
      </c>
      <c r="M23" s="78">
        <v>0</v>
      </c>
      <c r="N23" s="79">
        <f t="shared" si="3"/>
        <v>0</v>
      </c>
      <c r="O23" s="74">
        <v>0</v>
      </c>
      <c r="P23" s="90">
        <v>0</v>
      </c>
      <c r="Q23" s="77">
        <f>PRODUCT(O23:P23)</f>
        <v>0</v>
      </c>
      <c r="R23" s="74">
        <v>0</v>
      </c>
      <c r="S23" s="90">
        <v>0</v>
      </c>
      <c r="T23" s="77">
        <f>PRODUCT(R23:S23)</f>
        <v>0</v>
      </c>
      <c r="U23" s="74">
        <v>0</v>
      </c>
      <c r="V23" s="90">
        <v>0</v>
      </c>
      <c r="W23" s="77">
        <f>PRODUCT(U23:V23)</f>
        <v>0</v>
      </c>
    </row>
    <row r="24" spans="1:23" s="89" customFormat="1" ht="17.25" customHeight="1" x14ac:dyDescent="0.25">
      <c r="A24" s="74"/>
      <c r="B24" s="94"/>
      <c r="C24" s="75"/>
      <c r="D24" s="75"/>
      <c r="E24" s="76"/>
      <c r="F24" s="90" t="s">
        <v>30</v>
      </c>
      <c r="G24" s="193">
        <v>0</v>
      </c>
      <c r="H24" s="79"/>
      <c r="I24" s="78"/>
      <c r="J24" s="79"/>
      <c r="K24" s="78"/>
      <c r="L24" s="79"/>
      <c r="M24" s="78"/>
      <c r="N24" s="79"/>
      <c r="O24" s="74"/>
      <c r="P24" s="90"/>
      <c r="Q24" s="77" t="s">
        <v>30</v>
      </c>
      <c r="R24" s="74"/>
      <c r="S24" s="90"/>
      <c r="T24" s="77" t="s">
        <v>30</v>
      </c>
      <c r="U24" s="74"/>
      <c r="V24" s="90"/>
      <c r="W24" s="77" t="s">
        <v>30</v>
      </c>
    </row>
    <row r="25" spans="1:23" s="89" customFormat="1" ht="17.25" customHeight="1" x14ac:dyDescent="0.25">
      <c r="A25" s="74" t="s">
        <v>57</v>
      </c>
      <c r="B25" s="94" t="s">
        <v>69</v>
      </c>
      <c r="C25" s="75" t="s">
        <v>13</v>
      </c>
      <c r="D25" s="75">
        <v>1</v>
      </c>
      <c r="E25" s="76">
        <v>0</v>
      </c>
      <c r="F25" s="90">
        <f>PRODUCT(D25:E25)</f>
        <v>0</v>
      </c>
      <c r="G25" s="193">
        <v>0</v>
      </c>
      <c r="H25" s="79">
        <f t="shared" si="0"/>
        <v>0</v>
      </c>
      <c r="I25" s="78">
        <v>0</v>
      </c>
      <c r="J25" s="79">
        <f t="shared" si="1"/>
        <v>0</v>
      </c>
      <c r="K25" s="78">
        <v>0</v>
      </c>
      <c r="L25" s="79">
        <f t="shared" si="2"/>
        <v>0</v>
      </c>
      <c r="M25" s="78">
        <v>0</v>
      </c>
      <c r="N25" s="79">
        <f t="shared" si="3"/>
        <v>0</v>
      </c>
      <c r="O25" s="74">
        <v>0</v>
      </c>
      <c r="P25" s="90">
        <v>0</v>
      </c>
      <c r="Q25" s="77">
        <f>PRODUCT(O25:P25)</f>
        <v>0</v>
      </c>
      <c r="R25" s="74">
        <v>0</v>
      </c>
      <c r="S25" s="90">
        <v>0</v>
      </c>
      <c r="T25" s="77">
        <f>PRODUCT(R25:S25)</f>
        <v>0</v>
      </c>
      <c r="U25" s="74">
        <v>0</v>
      </c>
      <c r="V25" s="90">
        <v>0</v>
      </c>
      <c r="W25" s="77">
        <f>PRODUCT(U25:V25)</f>
        <v>0</v>
      </c>
    </row>
    <row r="26" spans="1:23" s="89" customFormat="1" ht="17.25" customHeight="1" x14ac:dyDescent="0.25">
      <c r="A26" s="74"/>
      <c r="B26" s="98"/>
      <c r="C26" s="75"/>
      <c r="D26" s="75"/>
      <c r="E26" s="76"/>
      <c r="F26" s="90"/>
      <c r="G26" s="193"/>
      <c r="H26" s="79"/>
      <c r="I26" s="78"/>
      <c r="J26" s="79"/>
      <c r="K26" s="78"/>
      <c r="L26" s="79"/>
      <c r="M26" s="78"/>
      <c r="N26" s="79"/>
      <c r="O26" s="74"/>
      <c r="P26" s="90"/>
      <c r="Q26" s="77"/>
      <c r="R26" s="74"/>
      <c r="S26" s="90"/>
      <c r="T26" s="77"/>
      <c r="U26" s="74"/>
      <c r="V26" s="90"/>
      <c r="W26" s="77"/>
    </row>
    <row r="27" spans="1:23" ht="55.75" customHeight="1" x14ac:dyDescent="0.25">
      <c r="A27" s="74" t="s">
        <v>58</v>
      </c>
      <c r="B27" s="95" t="s">
        <v>75</v>
      </c>
      <c r="C27" s="75" t="s">
        <v>13</v>
      </c>
      <c r="D27" s="75">
        <v>1</v>
      </c>
      <c r="E27" s="76">
        <v>0</v>
      </c>
      <c r="F27" s="90">
        <f>PRODUCT(D27:E27)</f>
        <v>0</v>
      </c>
      <c r="G27" s="148">
        <v>0</v>
      </c>
      <c r="H27" s="23">
        <f t="shared" si="0"/>
        <v>0</v>
      </c>
      <c r="I27" s="22">
        <v>0</v>
      </c>
      <c r="J27" s="23">
        <f t="shared" si="1"/>
        <v>0</v>
      </c>
      <c r="K27" s="22">
        <v>0</v>
      </c>
      <c r="L27" s="23">
        <f t="shared" si="2"/>
        <v>0</v>
      </c>
      <c r="M27" s="22">
        <v>0</v>
      </c>
      <c r="N27" s="23">
        <f t="shared" si="3"/>
        <v>0</v>
      </c>
      <c r="O27" s="18">
        <v>0</v>
      </c>
      <c r="P27" s="42">
        <v>0</v>
      </c>
      <c r="Q27" s="21">
        <f>PRODUCT(O27:P27)</f>
        <v>0</v>
      </c>
      <c r="R27" s="18">
        <v>0</v>
      </c>
      <c r="S27" s="42">
        <v>0</v>
      </c>
      <c r="T27" s="21">
        <f>PRODUCT(R27:S27)</f>
        <v>0</v>
      </c>
      <c r="U27" s="18">
        <v>0</v>
      </c>
      <c r="V27" s="42">
        <v>0</v>
      </c>
      <c r="W27" s="21">
        <f>PRODUCT(U27:V27)</f>
        <v>0</v>
      </c>
    </row>
    <row r="28" spans="1:23" ht="18.75" customHeight="1" x14ac:dyDescent="0.25">
      <c r="A28" s="196"/>
      <c r="B28" s="99"/>
      <c r="C28" s="75"/>
      <c r="D28" s="75"/>
      <c r="E28" s="76"/>
      <c r="F28" s="90"/>
      <c r="G28" s="148">
        <v>0</v>
      </c>
      <c r="H28" s="23"/>
      <c r="I28" s="22"/>
      <c r="J28" s="23"/>
      <c r="K28" s="22"/>
      <c r="L28" s="23"/>
      <c r="M28" s="22"/>
      <c r="N28" s="23"/>
      <c r="O28" s="18"/>
      <c r="P28" s="42"/>
      <c r="Q28" s="21"/>
      <c r="R28" s="18"/>
      <c r="S28" s="42"/>
      <c r="T28" s="21"/>
      <c r="U28" s="18"/>
      <c r="V28" s="42"/>
      <c r="W28" s="21"/>
    </row>
    <row r="29" spans="1:23" ht="28.5" customHeight="1" x14ac:dyDescent="0.25">
      <c r="A29" s="199" t="s">
        <v>59</v>
      </c>
      <c r="B29" s="99" t="s">
        <v>28</v>
      </c>
      <c r="C29" s="75" t="s">
        <v>13</v>
      </c>
      <c r="D29" s="75">
        <v>1</v>
      </c>
      <c r="E29" s="76">
        <v>0</v>
      </c>
      <c r="F29" s="90">
        <f>PRODUCT(D29:E29)</f>
        <v>0</v>
      </c>
      <c r="G29" s="148">
        <v>0</v>
      </c>
      <c r="H29" s="23">
        <f t="shared" si="0"/>
        <v>0</v>
      </c>
      <c r="I29" s="22">
        <v>0</v>
      </c>
      <c r="J29" s="23">
        <f t="shared" si="1"/>
        <v>0</v>
      </c>
      <c r="K29" s="22">
        <v>0</v>
      </c>
      <c r="L29" s="23">
        <f t="shared" si="2"/>
        <v>0</v>
      </c>
      <c r="M29" s="22">
        <v>0</v>
      </c>
      <c r="N29" s="23">
        <f t="shared" si="3"/>
        <v>0</v>
      </c>
      <c r="O29" s="18">
        <v>0</v>
      </c>
      <c r="P29" s="42">
        <v>0</v>
      </c>
      <c r="Q29" s="21">
        <f>PRODUCT(O29:P29)</f>
        <v>0</v>
      </c>
      <c r="R29" s="18">
        <v>0</v>
      </c>
      <c r="S29" s="42">
        <v>0</v>
      </c>
      <c r="T29" s="21">
        <f>PRODUCT(R29:S29)</f>
        <v>0</v>
      </c>
      <c r="U29" s="18">
        <v>0</v>
      </c>
      <c r="V29" s="42">
        <v>0</v>
      </c>
      <c r="W29" s="21">
        <f>PRODUCT(U29:V29)</f>
        <v>0</v>
      </c>
    </row>
    <row r="30" spans="1:23" ht="18.75" customHeight="1" x14ac:dyDescent="0.25">
      <c r="A30" s="18"/>
      <c r="B30" s="99"/>
      <c r="C30" s="75"/>
      <c r="D30" s="75"/>
      <c r="E30" s="76"/>
      <c r="F30" s="90"/>
      <c r="G30" s="148"/>
      <c r="H30" s="23"/>
      <c r="I30" s="22"/>
      <c r="J30" s="23"/>
      <c r="K30" s="22"/>
      <c r="L30" s="23"/>
      <c r="M30" s="22"/>
      <c r="N30" s="23"/>
      <c r="O30" s="18"/>
      <c r="P30" s="42"/>
      <c r="Q30" s="21"/>
      <c r="R30" s="18"/>
      <c r="S30" s="42"/>
      <c r="T30" s="21"/>
      <c r="U30" s="18"/>
      <c r="V30" s="42"/>
      <c r="W30" s="21"/>
    </row>
    <row r="31" spans="1:23" ht="40.5" customHeight="1" x14ac:dyDescent="0.25">
      <c r="A31" s="74" t="s">
        <v>60</v>
      </c>
      <c r="B31" s="95" t="s">
        <v>35</v>
      </c>
      <c r="C31" s="75" t="s">
        <v>13</v>
      </c>
      <c r="D31" s="75">
        <v>4</v>
      </c>
      <c r="E31" s="76">
        <v>0</v>
      </c>
      <c r="F31" s="90">
        <f>PRODUCT(D31:E31)</f>
        <v>0</v>
      </c>
      <c r="G31" s="186">
        <v>0</v>
      </c>
      <c r="H31" s="47">
        <f t="shared" si="0"/>
        <v>0</v>
      </c>
      <c r="I31" s="46">
        <v>0</v>
      </c>
      <c r="J31" s="47">
        <f t="shared" si="1"/>
        <v>0</v>
      </c>
      <c r="K31" s="46">
        <v>0</v>
      </c>
      <c r="L31" s="47">
        <f t="shared" si="2"/>
        <v>0</v>
      </c>
      <c r="M31" s="46">
        <v>0</v>
      </c>
      <c r="N31" s="47">
        <f t="shared" si="3"/>
        <v>0</v>
      </c>
      <c r="O31" s="44">
        <v>0</v>
      </c>
      <c r="P31" s="48">
        <v>0</v>
      </c>
      <c r="Q31" s="45">
        <f>PRODUCT(O31:P31)</f>
        <v>0</v>
      </c>
      <c r="R31" s="44">
        <v>0</v>
      </c>
      <c r="S31" s="48">
        <v>0</v>
      </c>
      <c r="T31" s="45">
        <f>PRODUCT(R31:S31)</f>
        <v>0</v>
      </c>
      <c r="U31" s="44">
        <v>0</v>
      </c>
      <c r="V31" s="48">
        <v>0</v>
      </c>
      <c r="W31" s="45">
        <f>PRODUCT(U31:V31)</f>
        <v>0</v>
      </c>
    </row>
    <row r="32" spans="1:23" x14ac:dyDescent="0.25">
      <c r="A32" s="18"/>
      <c r="B32" s="99"/>
      <c r="C32" s="19"/>
      <c r="D32" s="19"/>
      <c r="E32" s="20"/>
      <c r="F32" s="42"/>
      <c r="G32" s="148"/>
      <c r="H32" s="23"/>
      <c r="I32" s="22"/>
      <c r="J32" s="23"/>
      <c r="K32" s="22"/>
      <c r="L32" s="23"/>
      <c r="M32" s="22"/>
      <c r="N32" s="23"/>
      <c r="O32" s="18"/>
      <c r="P32" s="42"/>
      <c r="Q32" s="21"/>
      <c r="R32" s="18"/>
      <c r="S32" s="42"/>
      <c r="T32" s="21"/>
      <c r="U32" s="18"/>
      <c r="V32" s="42"/>
      <c r="W32" s="21"/>
    </row>
    <row r="33" spans="1:23" s="43" customFormat="1" x14ac:dyDescent="0.25">
      <c r="A33" s="18"/>
      <c r="B33" s="100"/>
      <c r="C33" s="19"/>
      <c r="D33" s="19"/>
      <c r="E33" s="20"/>
      <c r="F33" s="42"/>
      <c r="G33" s="148"/>
      <c r="H33" s="23"/>
      <c r="I33" s="22"/>
      <c r="J33" s="23"/>
      <c r="K33" s="22"/>
      <c r="L33" s="23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</row>
    <row r="34" spans="1:23" s="43" customFormat="1" x14ac:dyDescent="0.25">
      <c r="A34" s="18"/>
      <c r="B34" s="100"/>
      <c r="C34" s="19"/>
      <c r="D34" s="19"/>
      <c r="E34" s="20"/>
      <c r="F34" s="42"/>
      <c r="G34" s="148"/>
      <c r="H34" s="23"/>
      <c r="I34" s="22"/>
      <c r="J34" s="23"/>
      <c r="K34" s="22"/>
      <c r="L34" s="23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</row>
    <row r="35" spans="1:23" s="43" customFormat="1" x14ac:dyDescent="0.25">
      <c r="A35" s="177"/>
      <c r="B35" s="101"/>
      <c r="C35" s="49"/>
      <c r="D35" s="49"/>
      <c r="E35" s="50"/>
      <c r="F35" s="184"/>
      <c r="G35" s="194"/>
      <c r="H35" s="52"/>
      <c r="I35" s="51"/>
      <c r="J35" s="52"/>
      <c r="K35" s="51"/>
      <c r="L35" s="52"/>
      <c r="M35" s="51"/>
      <c r="N35" s="52"/>
      <c r="O35" s="53"/>
      <c r="P35" s="54"/>
      <c r="Q35" s="55"/>
      <c r="R35" s="56"/>
      <c r="S35" s="57"/>
      <c r="T35" s="58"/>
      <c r="U35" s="59"/>
      <c r="V35" s="60"/>
      <c r="W35" s="61"/>
    </row>
    <row r="36" spans="1:23" s="43" customFormat="1" ht="18.75" customHeight="1" x14ac:dyDescent="0.25">
      <c r="A36" s="177"/>
      <c r="B36" s="101" t="s">
        <v>19</v>
      </c>
      <c r="C36" s="49"/>
      <c r="D36" s="49"/>
      <c r="E36" s="50"/>
      <c r="F36" s="184">
        <f>SUM(F7:F35)</f>
        <v>0</v>
      </c>
      <c r="G36" s="172"/>
      <c r="H36" s="63">
        <f>SUM(H7:H35)</f>
        <v>0</v>
      </c>
      <c r="I36" s="62"/>
      <c r="J36" s="63">
        <f>SUM(J7:J35)</f>
        <v>0</v>
      </c>
      <c r="K36" s="62"/>
      <c r="L36" s="63">
        <f>SUM(L7:L35)</f>
        <v>0</v>
      </c>
      <c r="M36" s="62"/>
      <c r="N36" s="63">
        <f>SUM(N7:N35)</f>
        <v>0</v>
      </c>
      <c r="O36" s="64"/>
      <c r="P36" s="65"/>
      <c r="Q36" s="66">
        <f>SUM(Q7:Q35)</f>
        <v>0</v>
      </c>
      <c r="R36" s="67"/>
      <c r="S36" s="68"/>
      <c r="T36" s="69">
        <f>SUM(T8:T35)</f>
        <v>0</v>
      </c>
      <c r="U36" s="70"/>
      <c r="V36" s="71"/>
      <c r="W36" s="72">
        <f>SUM(W7:W35)</f>
        <v>0</v>
      </c>
    </row>
    <row r="37" spans="1:23" x14ac:dyDescent="0.25">
      <c r="F37" s="73"/>
    </row>
  </sheetData>
  <sheetProtection formatCells="0" formatColumns="0" formatRows="0" insertColumns="0" insertRows="0" insertHyperlinks="0" deleteColumns="0" deleteRows="0" sort="0" autoFilter="0" pivotTables="0"/>
  <mergeCells count="1">
    <mergeCell ref="A3:F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0" firstPageNumber="44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39"/>
  <sheetViews>
    <sheetView view="pageBreakPreview" zoomScaleNormal="60" zoomScaleSheetLayoutView="100" workbookViewId="0">
      <selection activeCell="B2" sqref="B2"/>
    </sheetView>
  </sheetViews>
  <sheetFormatPr defaultColWidth="9.08984375" defaultRowHeight="11.5" x14ac:dyDescent="0.25"/>
  <cols>
    <col min="1" max="1" width="6.6328125" style="89" customWidth="1"/>
    <col min="2" max="2" width="50.6328125" style="115" customWidth="1"/>
    <col min="3" max="4" width="7.6328125" style="121" customWidth="1"/>
    <col min="5" max="6" width="15.6328125" style="89" customWidth="1"/>
    <col min="7" max="14" width="13.36328125" style="1" hidden="1" customWidth="1"/>
    <col min="15" max="15" width="9.36328125" style="2" hidden="1" customWidth="1"/>
    <col min="16" max="17" width="14.36328125" style="2" hidden="1" customWidth="1"/>
    <col min="18" max="18" width="9.36328125" style="3" hidden="1" customWidth="1"/>
    <col min="19" max="20" width="14.36328125" style="3" hidden="1" customWidth="1"/>
    <col min="21" max="21" width="9.36328125" style="4" hidden="1" customWidth="1"/>
    <col min="22" max="23" width="14.36328125" style="4" hidden="1" customWidth="1"/>
    <col min="24" max="16384" width="9.08984375" style="5"/>
  </cols>
  <sheetData>
    <row r="1" spans="1:23" ht="18.75" customHeight="1" x14ac:dyDescent="0.25">
      <c r="A1" s="91" t="str">
        <f>'Section 1'!A1</f>
        <v>BILL OF QUANTITIES - IZIKO SOUTH AFRICAN MUSEUM: RFQ 1:</v>
      </c>
      <c r="B1" s="171"/>
    </row>
    <row r="2" spans="1:23" ht="18.75" customHeight="1" x14ac:dyDescent="0.25">
      <c r="A2" s="91" t="str">
        <f>'Section 1'!A2</f>
        <v>IZIKO SOUTH AFRICAN MUSEUM GENERATOR CONNECTION</v>
      </c>
      <c r="B2" s="91"/>
      <c r="C2" s="91"/>
      <c r="D2" s="91"/>
      <c r="E2" s="91"/>
      <c r="F2" s="91"/>
    </row>
    <row r="3" spans="1:23" ht="18.75" customHeight="1" x14ac:dyDescent="0.25">
      <c r="A3" s="211" t="s">
        <v>33</v>
      </c>
      <c r="B3" s="211"/>
      <c r="C3" s="211"/>
      <c r="D3" s="211"/>
      <c r="E3" s="211"/>
      <c r="F3" s="211"/>
    </row>
    <row r="4" spans="1:23" ht="18.75" customHeight="1" x14ac:dyDescent="0.25">
      <c r="A4" s="169" t="s">
        <v>29</v>
      </c>
      <c r="B4" s="169"/>
      <c r="C4" s="170"/>
      <c r="D4" s="170"/>
      <c r="E4" s="170"/>
      <c r="F4" s="170"/>
    </row>
    <row r="5" spans="1:23" ht="18.75" customHeight="1" x14ac:dyDescent="0.25">
      <c r="A5" s="128"/>
      <c r="B5" s="124"/>
      <c r="C5" s="125"/>
      <c r="D5" s="125"/>
      <c r="E5" s="125"/>
      <c r="F5" s="125"/>
    </row>
    <row r="6" spans="1:23" ht="24" customHeight="1" x14ac:dyDescent="0.25">
      <c r="A6" s="8" t="s">
        <v>7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9" t="s">
        <v>3</v>
      </c>
      <c r="H6" s="10" t="s">
        <v>4</v>
      </c>
      <c r="I6" s="11" t="s">
        <v>3</v>
      </c>
      <c r="J6" s="10" t="s">
        <v>4</v>
      </c>
      <c r="K6" s="11" t="s">
        <v>3</v>
      </c>
      <c r="L6" s="10" t="s">
        <v>4</v>
      </c>
      <c r="M6" s="11" t="s">
        <v>3</v>
      </c>
      <c r="N6" s="10" t="s">
        <v>4</v>
      </c>
      <c r="O6" s="12" t="s">
        <v>2</v>
      </c>
      <c r="P6" s="12" t="s">
        <v>3</v>
      </c>
      <c r="Q6" s="13" t="s">
        <v>4</v>
      </c>
      <c r="R6" s="14" t="s">
        <v>2</v>
      </c>
      <c r="S6" s="14" t="s">
        <v>3</v>
      </c>
      <c r="T6" s="15" t="s">
        <v>4</v>
      </c>
      <c r="U6" s="16" t="s">
        <v>2</v>
      </c>
      <c r="V6" s="16" t="s">
        <v>3</v>
      </c>
      <c r="W6" s="17" t="s">
        <v>4</v>
      </c>
    </row>
    <row r="7" spans="1:23" ht="18" customHeight="1" x14ac:dyDescent="0.25">
      <c r="A7" s="187"/>
      <c r="B7" s="92"/>
      <c r="C7" s="75"/>
      <c r="D7" s="75"/>
      <c r="E7" s="76"/>
      <c r="F7" s="90"/>
      <c r="G7" s="148"/>
      <c r="H7" s="23"/>
      <c r="I7" s="22"/>
      <c r="J7" s="23"/>
      <c r="K7" s="22"/>
      <c r="L7" s="23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</row>
    <row r="8" spans="1:23" ht="18" customHeight="1" x14ac:dyDescent="0.25">
      <c r="A8" s="75"/>
      <c r="B8" s="92" t="s">
        <v>9</v>
      </c>
      <c r="C8" s="75"/>
      <c r="D8" s="75"/>
      <c r="E8" s="76"/>
      <c r="F8" s="90"/>
      <c r="G8" s="148"/>
      <c r="H8" s="23"/>
      <c r="I8" s="22"/>
      <c r="J8" s="23"/>
      <c r="K8" s="22"/>
      <c r="L8" s="23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</row>
    <row r="9" spans="1:23" ht="18" customHeight="1" x14ac:dyDescent="0.25">
      <c r="A9" s="75"/>
      <c r="B9" s="92"/>
      <c r="C9" s="75"/>
      <c r="D9" s="75"/>
      <c r="E9" s="76"/>
      <c r="F9" s="90"/>
      <c r="G9" s="148"/>
      <c r="H9" s="23"/>
      <c r="I9" s="22"/>
      <c r="J9" s="23"/>
      <c r="K9" s="22"/>
      <c r="L9" s="23"/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</row>
    <row r="10" spans="1:23" ht="41" customHeight="1" x14ac:dyDescent="0.25">
      <c r="A10" s="75" t="s">
        <v>64</v>
      </c>
      <c r="B10" s="94" t="s">
        <v>36</v>
      </c>
      <c r="C10" s="75"/>
      <c r="D10" s="75"/>
      <c r="E10" s="76"/>
      <c r="F10" s="90"/>
      <c r="G10" s="186"/>
      <c r="H10" s="47"/>
      <c r="I10" s="46"/>
      <c r="J10" s="47"/>
      <c r="K10" s="46"/>
      <c r="L10" s="47"/>
      <c r="M10" s="46"/>
      <c r="N10" s="47"/>
      <c r="O10" s="33"/>
      <c r="P10" s="34"/>
      <c r="Q10" s="35"/>
      <c r="R10" s="36"/>
      <c r="S10" s="37"/>
      <c r="T10" s="38"/>
      <c r="U10" s="39"/>
      <c r="V10" s="40"/>
      <c r="W10" s="41"/>
    </row>
    <row r="11" spans="1:23" s="43" customFormat="1" ht="18" customHeight="1" x14ac:dyDescent="0.25">
      <c r="A11" s="75" t="s">
        <v>37</v>
      </c>
      <c r="B11" s="93" t="s">
        <v>70</v>
      </c>
      <c r="C11" s="75" t="s">
        <v>5</v>
      </c>
      <c r="D11" s="75">
        <v>4</v>
      </c>
      <c r="E11" s="76">
        <v>0</v>
      </c>
      <c r="F11" s="90">
        <f>PRODUCT(D11:E11)</f>
        <v>0</v>
      </c>
      <c r="G11" s="148"/>
      <c r="H11" s="23"/>
      <c r="I11" s="22"/>
      <c r="J11" s="23"/>
      <c r="K11" s="22"/>
      <c r="L11" s="23"/>
      <c r="M11" s="22"/>
      <c r="N11" s="23"/>
      <c r="O11" s="24"/>
      <c r="P11" s="25"/>
      <c r="Q11" s="26"/>
      <c r="R11" s="27"/>
      <c r="S11" s="28"/>
      <c r="T11" s="29"/>
      <c r="U11" s="30"/>
      <c r="V11" s="31"/>
      <c r="W11" s="32"/>
    </row>
    <row r="12" spans="1:23" s="43" customFormat="1" ht="18" customHeight="1" x14ac:dyDescent="0.25">
      <c r="A12" s="75"/>
      <c r="B12" s="93"/>
      <c r="C12" s="75"/>
      <c r="D12" s="75"/>
      <c r="E12" s="76"/>
      <c r="F12" s="90"/>
      <c r="G12" s="148"/>
      <c r="H12" s="23"/>
      <c r="I12" s="22"/>
      <c r="J12" s="23"/>
      <c r="K12" s="22"/>
      <c r="L12" s="23"/>
      <c r="M12" s="22"/>
      <c r="N12" s="23"/>
      <c r="O12" s="24"/>
      <c r="P12" s="25"/>
      <c r="Q12" s="26"/>
      <c r="R12" s="27"/>
      <c r="S12" s="28"/>
      <c r="T12" s="29"/>
      <c r="U12" s="30"/>
      <c r="V12" s="31"/>
      <c r="W12" s="32"/>
    </row>
    <row r="13" spans="1:23" s="43" customFormat="1" ht="18" customHeight="1" x14ac:dyDescent="0.25">
      <c r="A13" s="75" t="s">
        <v>65</v>
      </c>
      <c r="B13" s="92" t="s">
        <v>71</v>
      </c>
      <c r="C13" s="75"/>
      <c r="D13" s="75"/>
      <c r="E13" s="76"/>
      <c r="F13" s="90"/>
      <c r="G13" s="148"/>
      <c r="H13" s="23"/>
      <c r="I13" s="22"/>
      <c r="J13" s="23"/>
      <c r="K13" s="22"/>
      <c r="L13" s="23"/>
      <c r="M13" s="22"/>
      <c r="N13" s="23"/>
      <c r="O13" s="24"/>
      <c r="P13" s="25"/>
      <c r="Q13" s="26"/>
      <c r="R13" s="27"/>
      <c r="S13" s="28"/>
      <c r="T13" s="29"/>
      <c r="U13" s="30"/>
      <c r="V13" s="31"/>
      <c r="W13" s="32"/>
    </row>
    <row r="14" spans="1:23" ht="18" customHeight="1" x14ac:dyDescent="0.25">
      <c r="A14" s="75"/>
      <c r="B14" s="93"/>
      <c r="C14" s="75"/>
      <c r="D14" s="75"/>
      <c r="E14" s="76"/>
      <c r="F14" s="90"/>
      <c r="G14" s="148">
        <v>0</v>
      </c>
      <c r="H14" s="23">
        <f t="shared" ref="H14:H15" si="0">PRODUCT(G14,D14)</f>
        <v>0</v>
      </c>
      <c r="I14" s="22">
        <v>0</v>
      </c>
      <c r="J14" s="23">
        <f t="shared" ref="J14:J15" si="1">PRODUCT(I14,D14)</f>
        <v>0</v>
      </c>
      <c r="K14" s="22">
        <v>0</v>
      </c>
      <c r="L14" s="23">
        <f t="shared" ref="L14:L15" si="2">PRODUCT(K14,D14)</f>
        <v>0</v>
      </c>
      <c r="M14" s="22">
        <v>0</v>
      </c>
      <c r="N14" s="23">
        <f t="shared" ref="N14:N15" si="3">PRODUCT(M14,D14)</f>
        <v>0</v>
      </c>
      <c r="O14" s="24">
        <v>0</v>
      </c>
      <c r="P14" s="25">
        <v>0</v>
      </c>
      <c r="Q14" s="26">
        <f>PRODUCT(O14:P14)</f>
        <v>0</v>
      </c>
      <c r="R14" s="27">
        <v>0</v>
      </c>
      <c r="S14" s="28">
        <v>0</v>
      </c>
      <c r="T14" s="29">
        <f>PRODUCT(R14:S14)</f>
        <v>0</v>
      </c>
      <c r="U14" s="30">
        <v>0</v>
      </c>
      <c r="V14" s="31">
        <v>0</v>
      </c>
      <c r="W14" s="32">
        <f>PRODUCT(U14:V14)</f>
        <v>0</v>
      </c>
    </row>
    <row r="15" spans="1:23" ht="18" customHeight="1" x14ac:dyDescent="0.25">
      <c r="A15" s="75" t="s">
        <v>38</v>
      </c>
      <c r="B15" s="93" t="s">
        <v>70</v>
      </c>
      <c r="C15" s="75" t="s">
        <v>5</v>
      </c>
      <c r="D15" s="75">
        <v>4</v>
      </c>
      <c r="E15" s="76">
        <v>0</v>
      </c>
      <c r="F15" s="90">
        <f>PRODUCT(D15:E15)</f>
        <v>0</v>
      </c>
      <c r="G15" s="148">
        <v>0</v>
      </c>
      <c r="H15" s="23">
        <f t="shared" si="0"/>
        <v>0</v>
      </c>
      <c r="I15" s="22">
        <v>0</v>
      </c>
      <c r="J15" s="23">
        <f t="shared" si="1"/>
        <v>0</v>
      </c>
      <c r="K15" s="22">
        <v>0</v>
      </c>
      <c r="L15" s="23">
        <f t="shared" si="2"/>
        <v>0</v>
      </c>
      <c r="M15" s="22">
        <v>0</v>
      </c>
      <c r="N15" s="23">
        <f t="shared" si="3"/>
        <v>0</v>
      </c>
      <c r="O15" s="24">
        <v>0</v>
      </c>
      <c r="P15" s="25">
        <v>0</v>
      </c>
      <c r="Q15" s="26">
        <f>PRODUCT(O15:P15)</f>
        <v>0</v>
      </c>
      <c r="R15" s="27">
        <v>0</v>
      </c>
      <c r="S15" s="28">
        <v>0</v>
      </c>
      <c r="T15" s="29">
        <f>PRODUCT(R15:S15)</f>
        <v>0</v>
      </c>
      <c r="U15" s="30">
        <v>0</v>
      </c>
      <c r="V15" s="31">
        <v>0</v>
      </c>
      <c r="W15" s="32">
        <f>PRODUCT(U15:V15)</f>
        <v>0</v>
      </c>
    </row>
    <row r="16" spans="1:23" ht="18" customHeight="1" x14ac:dyDescent="0.25">
      <c r="A16" s="75"/>
      <c r="B16" s="93"/>
      <c r="C16" s="75"/>
      <c r="D16" s="75"/>
      <c r="E16" s="76"/>
      <c r="F16" s="90"/>
      <c r="G16" s="148"/>
      <c r="H16" s="23"/>
      <c r="I16" s="22"/>
      <c r="J16" s="23"/>
      <c r="K16" s="22"/>
      <c r="L16" s="23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</row>
    <row r="17" spans="1:23" ht="34.5" x14ac:dyDescent="0.25">
      <c r="A17" s="75" t="s">
        <v>66</v>
      </c>
      <c r="B17" s="94" t="s">
        <v>39</v>
      </c>
      <c r="C17" s="75"/>
      <c r="D17" s="75"/>
      <c r="E17" s="76"/>
      <c r="F17" s="90"/>
      <c r="G17" s="186"/>
      <c r="H17" s="23"/>
      <c r="I17" s="46"/>
      <c r="J17" s="23"/>
      <c r="K17" s="46"/>
      <c r="L17" s="23"/>
      <c r="M17" s="46"/>
      <c r="N17" s="23"/>
      <c r="O17" s="33"/>
      <c r="P17" s="34"/>
      <c r="Q17" s="35"/>
      <c r="R17" s="36"/>
      <c r="S17" s="37"/>
      <c r="T17" s="38"/>
      <c r="U17" s="39"/>
      <c r="V17" s="40"/>
      <c r="W17" s="41"/>
    </row>
    <row r="18" spans="1:23" ht="18" customHeight="1" x14ac:dyDescent="0.25">
      <c r="A18" s="75"/>
      <c r="B18" s="93"/>
      <c r="C18" s="75"/>
      <c r="D18" s="75"/>
      <c r="E18" s="76"/>
      <c r="F18" s="90"/>
      <c r="G18" s="148">
        <v>0</v>
      </c>
      <c r="H18" s="23">
        <f t="shared" ref="H18:H19" si="4">PRODUCT(G18,D18)</f>
        <v>0</v>
      </c>
      <c r="I18" s="22">
        <v>0</v>
      </c>
      <c r="J18" s="23">
        <f t="shared" ref="J18:J19" si="5">PRODUCT(I18,D18)</f>
        <v>0</v>
      </c>
      <c r="K18" s="22">
        <v>0</v>
      </c>
      <c r="L18" s="23">
        <f t="shared" ref="L18:L19" si="6">PRODUCT(K18,D18)</f>
        <v>0</v>
      </c>
      <c r="M18" s="22">
        <v>0</v>
      </c>
      <c r="N18" s="23">
        <f t="shared" ref="N18:N19" si="7">PRODUCT(M18,D18)</f>
        <v>0</v>
      </c>
      <c r="O18" s="24">
        <v>0</v>
      </c>
      <c r="P18" s="25">
        <v>0</v>
      </c>
      <c r="Q18" s="26">
        <f>PRODUCT(O18:P18)</f>
        <v>0</v>
      </c>
      <c r="R18" s="27">
        <v>0</v>
      </c>
      <c r="S18" s="28">
        <v>0</v>
      </c>
      <c r="T18" s="29">
        <f>PRODUCT(R18:S18)</f>
        <v>0</v>
      </c>
      <c r="U18" s="30">
        <v>0</v>
      </c>
      <c r="V18" s="31">
        <v>0</v>
      </c>
      <c r="W18" s="32">
        <f>PRODUCT(U18:V18)</f>
        <v>0</v>
      </c>
    </row>
    <row r="19" spans="1:23" ht="18" customHeight="1" x14ac:dyDescent="0.25">
      <c r="A19" s="75" t="s">
        <v>42</v>
      </c>
      <c r="B19" s="93" t="s">
        <v>40</v>
      </c>
      <c r="C19" s="75" t="s">
        <v>6</v>
      </c>
      <c r="D19" s="75">
        <v>4</v>
      </c>
      <c r="E19" s="76">
        <v>0</v>
      </c>
      <c r="F19" s="90">
        <f>PRODUCT(D19:E19)</f>
        <v>0</v>
      </c>
      <c r="G19" s="148">
        <v>0</v>
      </c>
      <c r="H19" s="23">
        <f t="shared" si="4"/>
        <v>0</v>
      </c>
      <c r="I19" s="22">
        <v>0</v>
      </c>
      <c r="J19" s="23">
        <f t="shared" si="5"/>
        <v>0</v>
      </c>
      <c r="K19" s="22">
        <v>0</v>
      </c>
      <c r="L19" s="23">
        <f t="shared" si="6"/>
        <v>0</v>
      </c>
      <c r="M19" s="22">
        <v>0</v>
      </c>
      <c r="N19" s="23">
        <f t="shared" si="7"/>
        <v>0</v>
      </c>
      <c r="O19" s="24">
        <v>0</v>
      </c>
      <c r="P19" s="25">
        <v>0</v>
      </c>
      <c r="Q19" s="26">
        <f>PRODUCT(O19:P19)</f>
        <v>0</v>
      </c>
      <c r="R19" s="27">
        <v>0</v>
      </c>
      <c r="S19" s="28">
        <v>0</v>
      </c>
      <c r="T19" s="29">
        <f>PRODUCT(R19:S19)</f>
        <v>0</v>
      </c>
      <c r="U19" s="30">
        <v>0</v>
      </c>
      <c r="V19" s="31">
        <v>0</v>
      </c>
      <c r="W19" s="32">
        <f>PRODUCT(U19:V19)</f>
        <v>0</v>
      </c>
    </row>
    <row r="20" spans="1:23" ht="18" customHeight="1" x14ac:dyDescent="0.25">
      <c r="A20" s="75"/>
      <c r="B20" s="92"/>
      <c r="C20" s="75"/>
      <c r="D20" s="75"/>
      <c r="E20" s="76"/>
      <c r="F20" s="90"/>
      <c r="G20" s="148"/>
      <c r="H20" s="23"/>
      <c r="I20" s="22"/>
      <c r="J20" s="23"/>
      <c r="K20" s="22"/>
      <c r="L20" s="23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</row>
    <row r="21" spans="1:23" ht="34.5" x14ac:dyDescent="0.25">
      <c r="A21" s="75" t="s">
        <v>67</v>
      </c>
      <c r="B21" s="94" t="s">
        <v>41</v>
      </c>
      <c r="C21" s="75"/>
      <c r="D21" s="75"/>
      <c r="E21" s="76"/>
      <c r="F21" s="90"/>
      <c r="G21" s="148"/>
      <c r="H21" s="23"/>
      <c r="I21" s="22"/>
      <c r="J21" s="23"/>
      <c r="K21" s="22"/>
      <c r="L21" s="23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</row>
    <row r="22" spans="1:23" x14ac:dyDescent="0.25">
      <c r="A22" s="75"/>
      <c r="B22" s="94"/>
      <c r="C22" s="75"/>
      <c r="D22" s="75"/>
      <c r="E22" s="76"/>
      <c r="F22" s="90"/>
      <c r="G22" s="148"/>
      <c r="H22" s="23"/>
      <c r="I22" s="22"/>
      <c r="J22" s="23"/>
      <c r="K22" s="22"/>
      <c r="L22" s="23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</row>
    <row r="23" spans="1:23" ht="18" customHeight="1" x14ac:dyDescent="0.25">
      <c r="A23" s="75"/>
      <c r="B23" s="98" t="s">
        <v>45</v>
      </c>
      <c r="C23" s="75"/>
      <c r="D23" s="75"/>
      <c r="E23" s="76"/>
      <c r="F23" s="90"/>
      <c r="G23" s="148">
        <v>0</v>
      </c>
      <c r="H23" s="23">
        <f t="shared" ref="H23:H24" si="8">PRODUCT(G23,D23)</f>
        <v>0</v>
      </c>
      <c r="I23" s="22">
        <v>0</v>
      </c>
      <c r="J23" s="23">
        <f t="shared" ref="J23:J24" si="9">PRODUCT(I23,D23)</f>
        <v>0</v>
      </c>
      <c r="K23" s="22">
        <v>0</v>
      </c>
      <c r="L23" s="23">
        <f t="shared" ref="L23:L24" si="10">PRODUCT(K23,D23)</f>
        <v>0</v>
      </c>
      <c r="M23" s="22">
        <v>0</v>
      </c>
      <c r="N23" s="23">
        <f t="shared" ref="N23:N24" si="11">PRODUCT(M23,D23)</f>
        <v>0</v>
      </c>
      <c r="O23" s="24">
        <v>0</v>
      </c>
      <c r="P23" s="25">
        <v>0</v>
      </c>
      <c r="Q23" s="26">
        <f>PRODUCT(O23:P23)</f>
        <v>0</v>
      </c>
      <c r="R23" s="27">
        <v>0</v>
      </c>
      <c r="S23" s="28">
        <v>0</v>
      </c>
      <c r="T23" s="29">
        <f>PRODUCT(R23:S23)</f>
        <v>0</v>
      </c>
      <c r="U23" s="30">
        <v>0</v>
      </c>
      <c r="V23" s="31">
        <v>0</v>
      </c>
      <c r="W23" s="32">
        <f>PRODUCT(U23:V23)</f>
        <v>0</v>
      </c>
    </row>
    <row r="24" spans="1:23" ht="27" customHeight="1" x14ac:dyDescent="0.25">
      <c r="A24" s="75" t="s">
        <v>43</v>
      </c>
      <c r="B24" s="98" t="s">
        <v>61</v>
      </c>
      <c r="C24" s="75" t="s">
        <v>6</v>
      </c>
      <c r="D24" s="75">
        <v>85</v>
      </c>
      <c r="E24" s="76">
        <v>0</v>
      </c>
      <c r="F24" s="90">
        <f>PRODUCT(D24:E24)</f>
        <v>0</v>
      </c>
      <c r="G24" s="148">
        <v>0</v>
      </c>
      <c r="H24" s="23">
        <f t="shared" si="8"/>
        <v>0</v>
      </c>
      <c r="I24" s="22">
        <v>0</v>
      </c>
      <c r="J24" s="23">
        <f t="shared" si="9"/>
        <v>0</v>
      </c>
      <c r="K24" s="22">
        <v>0</v>
      </c>
      <c r="L24" s="23">
        <f t="shared" si="10"/>
        <v>0</v>
      </c>
      <c r="M24" s="22">
        <v>0</v>
      </c>
      <c r="N24" s="23">
        <f t="shared" si="11"/>
        <v>0</v>
      </c>
      <c r="O24" s="24">
        <v>0</v>
      </c>
      <c r="P24" s="25">
        <v>0</v>
      </c>
      <c r="Q24" s="26">
        <f>PRODUCT(O24:P24)</f>
        <v>0</v>
      </c>
      <c r="R24" s="27">
        <v>0</v>
      </c>
      <c r="S24" s="28">
        <v>0</v>
      </c>
      <c r="T24" s="29">
        <f>PRODUCT(R24:S24)</f>
        <v>0</v>
      </c>
      <c r="U24" s="30">
        <v>0</v>
      </c>
      <c r="V24" s="31">
        <v>0</v>
      </c>
      <c r="W24" s="32">
        <f>PRODUCT(U24:V24)</f>
        <v>0</v>
      </c>
    </row>
    <row r="25" spans="1:23" ht="18" customHeight="1" x14ac:dyDescent="0.25">
      <c r="A25" s="75"/>
      <c r="B25" s="98"/>
      <c r="C25" s="75"/>
      <c r="D25" s="75"/>
      <c r="E25" s="76"/>
      <c r="F25" s="90"/>
      <c r="G25" s="148"/>
      <c r="H25" s="23"/>
      <c r="I25" s="22"/>
      <c r="J25" s="23"/>
      <c r="K25" s="22"/>
      <c r="L25" s="23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</row>
    <row r="26" spans="1:23" ht="18" customHeight="1" x14ac:dyDescent="0.25">
      <c r="A26" s="75"/>
      <c r="B26" s="98" t="s">
        <v>46</v>
      </c>
      <c r="C26" s="75"/>
      <c r="D26" s="75"/>
      <c r="E26" s="76"/>
      <c r="F26" s="90"/>
      <c r="G26" s="148"/>
      <c r="H26" s="23"/>
      <c r="I26" s="22"/>
      <c r="J26" s="23"/>
      <c r="K26" s="22"/>
      <c r="L26" s="23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</row>
    <row r="27" spans="1:23" ht="23" x14ac:dyDescent="0.25">
      <c r="A27" s="75" t="s">
        <v>44</v>
      </c>
      <c r="B27" s="98" t="s">
        <v>62</v>
      </c>
      <c r="C27" s="75" t="s">
        <v>6</v>
      </c>
      <c r="D27" s="75">
        <v>85</v>
      </c>
      <c r="E27" s="76">
        <v>0</v>
      </c>
      <c r="F27" s="90">
        <f>PRODUCT(D27:E27)</f>
        <v>0</v>
      </c>
      <c r="G27" s="148">
        <v>0</v>
      </c>
      <c r="H27" s="23">
        <f t="shared" ref="H27:H28" si="12">PRODUCT(G27,D27)</f>
        <v>0</v>
      </c>
      <c r="I27" s="22">
        <v>0</v>
      </c>
      <c r="J27" s="23">
        <f t="shared" ref="J27:J28" si="13">PRODUCT(I27,D27)</f>
        <v>0</v>
      </c>
      <c r="K27" s="22">
        <v>0</v>
      </c>
      <c r="L27" s="23">
        <f t="shared" ref="L27:L28" si="14">PRODUCT(K27,D27)</f>
        <v>0</v>
      </c>
      <c r="M27" s="22">
        <v>0</v>
      </c>
      <c r="N27" s="23">
        <f t="shared" ref="N27:N28" si="15">PRODUCT(M27,D27)</f>
        <v>0</v>
      </c>
      <c r="O27" s="24">
        <v>0</v>
      </c>
      <c r="P27" s="25">
        <v>0</v>
      </c>
      <c r="Q27" s="26">
        <f>PRODUCT(O27:P27)</f>
        <v>0</v>
      </c>
      <c r="R27" s="27">
        <v>0</v>
      </c>
      <c r="S27" s="28">
        <v>0</v>
      </c>
      <c r="T27" s="29">
        <f>PRODUCT(R27:S27)</f>
        <v>0</v>
      </c>
      <c r="U27" s="30">
        <v>0</v>
      </c>
      <c r="V27" s="31">
        <v>0</v>
      </c>
      <c r="W27" s="32">
        <f>PRODUCT(U27:V27)</f>
        <v>0</v>
      </c>
    </row>
    <row r="28" spans="1:23" ht="18" customHeight="1" x14ac:dyDescent="0.25">
      <c r="A28" s="75"/>
      <c r="B28" s="98"/>
      <c r="C28" s="75"/>
      <c r="D28" s="75"/>
      <c r="E28" s="76"/>
      <c r="F28" s="90"/>
      <c r="G28" s="148">
        <v>0</v>
      </c>
      <c r="H28" s="23">
        <f t="shared" si="12"/>
        <v>0</v>
      </c>
      <c r="I28" s="22">
        <v>0</v>
      </c>
      <c r="J28" s="23">
        <f t="shared" si="13"/>
        <v>0</v>
      </c>
      <c r="K28" s="22">
        <v>0</v>
      </c>
      <c r="L28" s="23">
        <f t="shared" si="14"/>
        <v>0</v>
      </c>
      <c r="M28" s="22">
        <v>0</v>
      </c>
      <c r="N28" s="23">
        <f t="shared" si="15"/>
        <v>0</v>
      </c>
      <c r="O28" s="24">
        <v>0</v>
      </c>
      <c r="P28" s="25">
        <v>0</v>
      </c>
      <c r="Q28" s="26">
        <f>PRODUCT(O28:P28)</f>
        <v>0</v>
      </c>
      <c r="R28" s="27">
        <v>0</v>
      </c>
      <c r="S28" s="28">
        <v>0</v>
      </c>
      <c r="T28" s="29">
        <f>PRODUCT(R28:S28)</f>
        <v>0</v>
      </c>
      <c r="U28" s="30">
        <v>0</v>
      </c>
      <c r="V28" s="31">
        <v>0</v>
      </c>
      <c r="W28" s="32">
        <f>PRODUCT(U28:V28)</f>
        <v>0</v>
      </c>
    </row>
    <row r="29" spans="1:23" ht="18" customHeight="1" x14ac:dyDescent="0.25">
      <c r="A29" s="75"/>
      <c r="B29" s="98" t="s">
        <v>48</v>
      </c>
      <c r="C29" s="75"/>
      <c r="D29" s="75"/>
      <c r="E29" s="76"/>
      <c r="F29" s="90"/>
      <c r="G29" s="148"/>
      <c r="H29" s="23"/>
      <c r="I29" s="22"/>
      <c r="J29" s="23"/>
      <c r="K29" s="22"/>
      <c r="L29" s="23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</row>
    <row r="30" spans="1:23" ht="27" customHeight="1" x14ac:dyDescent="0.25">
      <c r="A30" s="75" t="s">
        <v>47</v>
      </c>
      <c r="B30" s="98" t="s">
        <v>63</v>
      </c>
      <c r="C30" s="75" t="s">
        <v>49</v>
      </c>
      <c r="D30" s="75">
        <v>12</v>
      </c>
      <c r="E30" s="76">
        <v>0</v>
      </c>
      <c r="F30" s="90">
        <f>PRODUCT(D30:E30)</f>
        <v>0</v>
      </c>
      <c r="G30" s="148"/>
      <c r="H30" s="23"/>
      <c r="I30" s="22"/>
      <c r="J30" s="23"/>
      <c r="K30" s="22"/>
      <c r="L30" s="23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</row>
    <row r="31" spans="1:23" x14ac:dyDescent="0.25">
      <c r="A31" s="75"/>
      <c r="B31" s="98"/>
      <c r="C31" s="75"/>
      <c r="D31" s="75"/>
      <c r="E31" s="76"/>
      <c r="F31" s="90"/>
      <c r="G31" s="148">
        <v>0</v>
      </c>
      <c r="H31" s="23">
        <f t="shared" ref="H31" si="16">PRODUCT(G31,D31)</f>
        <v>0</v>
      </c>
      <c r="I31" s="22">
        <v>0</v>
      </c>
      <c r="J31" s="23">
        <f t="shared" ref="J31" si="17">PRODUCT(I31,D31)</f>
        <v>0</v>
      </c>
      <c r="K31" s="22">
        <v>0</v>
      </c>
      <c r="L31" s="23">
        <f t="shared" ref="L31" si="18">PRODUCT(K31,D31)</f>
        <v>0</v>
      </c>
      <c r="M31" s="22">
        <v>0</v>
      </c>
      <c r="N31" s="23">
        <f t="shared" ref="N31" si="19">PRODUCT(M31,D31)</f>
        <v>0</v>
      </c>
      <c r="O31" s="24">
        <v>0</v>
      </c>
      <c r="P31" s="25">
        <v>0</v>
      </c>
      <c r="Q31" s="26">
        <f>PRODUCT(O31:P31)</f>
        <v>0</v>
      </c>
      <c r="R31" s="27">
        <v>0</v>
      </c>
      <c r="S31" s="28">
        <v>0</v>
      </c>
      <c r="T31" s="29">
        <f>PRODUCT(R31:S31)</f>
        <v>0</v>
      </c>
      <c r="U31" s="30">
        <v>0</v>
      </c>
      <c r="V31" s="31">
        <v>0</v>
      </c>
      <c r="W31" s="32">
        <f>PRODUCT(U31:V31)</f>
        <v>0</v>
      </c>
    </row>
    <row r="32" spans="1:23" x14ac:dyDescent="0.25">
      <c r="A32" s="188"/>
      <c r="B32" s="92"/>
      <c r="C32" s="75"/>
      <c r="D32" s="75"/>
      <c r="E32" s="76"/>
      <c r="F32" s="90"/>
      <c r="G32" s="148"/>
      <c r="H32" s="23"/>
      <c r="I32" s="22"/>
      <c r="J32" s="23"/>
      <c r="K32" s="22"/>
      <c r="L32" s="23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</row>
    <row r="33" spans="1:23" x14ac:dyDescent="0.25">
      <c r="A33" s="188"/>
      <c r="B33" s="92"/>
      <c r="C33" s="75"/>
      <c r="D33" s="75"/>
      <c r="E33" s="76"/>
      <c r="F33" s="90"/>
      <c r="G33" s="148"/>
      <c r="H33" s="23"/>
      <c r="I33" s="22"/>
      <c r="J33" s="23"/>
      <c r="K33" s="22"/>
      <c r="L33" s="23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</row>
    <row r="34" spans="1:23" x14ac:dyDescent="0.25">
      <c r="A34" s="188"/>
      <c r="B34" s="93"/>
      <c r="C34" s="75"/>
      <c r="D34" s="75"/>
      <c r="E34" s="76"/>
      <c r="F34" s="90"/>
      <c r="G34" s="148"/>
      <c r="H34" s="23"/>
      <c r="I34" s="22"/>
      <c r="J34" s="23"/>
      <c r="K34" s="22"/>
      <c r="L34" s="23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</row>
    <row r="35" spans="1:23" x14ac:dyDescent="0.25">
      <c r="A35" s="188"/>
      <c r="B35" s="93"/>
      <c r="C35" s="75"/>
      <c r="D35" s="75"/>
      <c r="E35" s="76"/>
      <c r="F35" s="90"/>
      <c r="G35" s="148"/>
      <c r="H35" s="23"/>
      <c r="I35" s="22"/>
      <c r="J35" s="23"/>
      <c r="K35" s="22"/>
      <c r="L35" s="23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</row>
    <row r="36" spans="1:23" x14ac:dyDescent="0.25">
      <c r="A36" s="188"/>
      <c r="B36" s="93"/>
      <c r="C36" s="75"/>
      <c r="D36" s="75"/>
      <c r="E36" s="76"/>
      <c r="F36" s="90"/>
      <c r="G36" s="148"/>
      <c r="H36" s="23"/>
      <c r="I36" s="22"/>
      <c r="J36" s="23"/>
      <c r="K36" s="22"/>
      <c r="L36" s="23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</row>
    <row r="37" spans="1:23" s="43" customFormat="1" x14ac:dyDescent="0.25">
      <c r="A37" s="189"/>
      <c r="B37" s="114"/>
      <c r="C37" s="119"/>
      <c r="D37" s="119"/>
      <c r="E37" s="126"/>
      <c r="F37" s="190"/>
      <c r="G37" s="178"/>
      <c r="H37" s="112"/>
      <c r="I37" s="111"/>
      <c r="J37" s="112"/>
      <c r="K37" s="111"/>
      <c r="L37" s="112"/>
      <c r="M37" s="111"/>
      <c r="N37" s="112"/>
      <c r="O37" s="53"/>
      <c r="P37" s="54"/>
      <c r="Q37" s="55"/>
      <c r="R37" s="56"/>
      <c r="S37" s="57"/>
      <c r="T37" s="58"/>
      <c r="U37" s="59"/>
      <c r="V37" s="60"/>
      <c r="W37" s="61"/>
    </row>
    <row r="38" spans="1:23" s="43" customFormat="1" ht="18.75" customHeight="1" x14ac:dyDescent="0.25">
      <c r="A38" s="191"/>
      <c r="B38" s="182" t="s">
        <v>19</v>
      </c>
      <c r="C38" s="183"/>
      <c r="D38" s="183"/>
      <c r="E38" s="192"/>
      <c r="F38" s="185">
        <f>SUM(F7:F37)</f>
        <v>0</v>
      </c>
      <c r="G38" s="172"/>
      <c r="H38" s="63">
        <f>SUM(H7:H37)</f>
        <v>0</v>
      </c>
      <c r="I38" s="62"/>
      <c r="J38" s="63">
        <f>SUM(J10:J37)</f>
        <v>0</v>
      </c>
      <c r="K38" s="62"/>
      <c r="L38" s="63">
        <f>SUM(L10:L37)</f>
        <v>0</v>
      </c>
      <c r="M38" s="62"/>
      <c r="N38" s="63">
        <f>SUM(N10:N37)</f>
        <v>0</v>
      </c>
      <c r="O38" s="64"/>
      <c r="P38" s="65"/>
      <c r="Q38" s="66">
        <f>SUM(Q10:Q37)</f>
        <v>0</v>
      </c>
      <c r="R38" s="67"/>
      <c r="S38" s="68"/>
      <c r="T38" s="69">
        <f>SUM(T10:T37)</f>
        <v>0</v>
      </c>
      <c r="U38" s="70"/>
      <c r="V38" s="71"/>
      <c r="W38" s="72">
        <f>SUM(W7:W37)</f>
        <v>0</v>
      </c>
    </row>
    <row r="39" spans="1:23" x14ac:dyDescent="0.25">
      <c r="F39" s="127"/>
    </row>
  </sheetData>
  <sheetProtection formatCells="0" formatColumns="0" formatRows="0" insertColumns="0" insertRows="0" insertHyperlinks="0" deleteColumns="0" deleteRows="0" sort="0" autoFilter="0" pivotTables="0"/>
  <mergeCells count="1">
    <mergeCell ref="A3:F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5" firstPageNumber="44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W57"/>
  <sheetViews>
    <sheetView view="pageBreakPreview" topLeftCell="A50" zoomScale="115" zoomScaleNormal="60" zoomScaleSheetLayoutView="115" workbookViewId="0">
      <selection activeCell="D4" sqref="D4"/>
    </sheetView>
  </sheetViews>
  <sheetFormatPr defaultColWidth="9.08984375" defaultRowHeight="11.5" x14ac:dyDescent="0.25"/>
  <cols>
    <col min="1" max="1" width="6.6328125" style="5" customWidth="1"/>
    <col min="2" max="2" width="50.6328125" style="115" customWidth="1"/>
    <col min="3" max="4" width="7.6328125" style="121" customWidth="1"/>
    <col min="5" max="6" width="15.6328125" style="5" customWidth="1"/>
    <col min="7" max="14" width="14.36328125" style="1" hidden="1" customWidth="1"/>
    <col min="15" max="15" width="8.90625" style="2" hidden="1" customWidth="1"/>
    <col min="16" max="17" width="14.36328125" style="2" hidden="1" customWidth="1"/>
    <col min="18" max="18" width="8.90625" style="3" hidden="1" customWidth="1"/>
    <col min="19" max="20" width="14.36328125" style="3" hidden="1" customWidth="1"/>
    <col min="21" max="21" width="8.90625" style="4" hidden="1" customWidth="1"/>
    <col min="22" max="23" width="14.36328125" style="4" hidden="1" customWidth="1"/>
    <col min="24" max="16384" width="9.08984375" style="5"/>
  </cols>
  <sheetData>
    <row r="1" spans="1:23" ht="18" customHeight="1" x14ac:dyDescent="0.25">
      <c r="A1" s="91" t="str">
        <f>'Section 1'!A1</f>
        <v>BILL OF QUANTITIES - IZIKO SOUTH AFRICAN MUSEUM: RFQ 1:</v>
      </c>
      <c r="B1" s="171"/>
      <c r="E1" s="89"/>
      <c r="F1" s="89"/>
    </row>
    <row r="2" spans="1:23" ht="18" customHeight="1" x14ac:dyDescent="0.25">
      <c r="A2" s="91" t="str">
        <f>'Section 1'!A2</f>
        <v>IZIKO SOUTH AFRICAN MUSEUM GENERATOR CONNECTION</v>
      </c>
      <c r="B2" s="91"/>
      <c r="C2" s="91"/>
      <c r="D2" s="91"/>
      <c r="E2" s="91"/>
      <c r="F2" s="91"/>
    </row>
    <row r="3" spans="1:23" ht="18" customHeight="1" x14ac:dyDescent="0.25">
      <c r="A3" s="211" t="s">
        <v>33</v>
      </c>
      <c r="B3" s="211"/>
      <c r="C3" s="211"/>
      <c r="D3" s="211"/>
      <c r="E3" s="211"/>
      <c r="F3" s="211"/>
    </row>
    <row r="4" spans="1:23" ht="18" customHeight="1" x14ac:dyDescent="0.25">
      <c r="A4" s="169" t="s">
        <v>29</v>
      </c>
      <c r="B4" s="169"/>
      <c r="C4" s="170"/>
      <c r="D4" s="170"/>
      <c r="E4" s="170"/>
      <c r="F4" s="170"/>
    </row>
    <row r="5" spans="1:23" ht="18" customHeight="1" x14ac:dyDescent="0.25">
      <c r="A5" s="6"/>
      <c r="B5" s="124"/>
      <c r="C5" s="125"/>
      <c r="D5" s="125"/>
      <c r="E5" s="7"/>
      <c r="F5" s="7"/>
    </row>
    <row r="6" spans="1:23" ht="24" customHeight="1" x14ac:dyDescent="0.25">
      <c r="A6" s="8" t="s">
        <v>7</v>
      </c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9" t="s">
        <v>3</v>
      </c>
      <c r="H6" s="10" t="s">
        <v>4</v>
      </c>
      <c r="I6" s="11" t="s">
        <v>3</v>
      </c>
      <c r="J6" s="10" t="s">
        <v>4</v>
      </c>
      <c r="K6" s="11" t="s">
        <v>3</v>
      </c>
      <c r="L6" s="10" t="s">
        <v>4</v>
      </c>
      <c r="M6" s="11" t="s">
        <v>3</v>
      </c>
      <c r="N6" s="10" t="s">
        <v>4</v>
      </c>
      <c r="O6" s="12" t="s">
        <v>2</v>
      </c>
      <c r="P6" s="12" t="s">
        <v>3</v>
      </c>
      <c r="Q6" s="13" t="s">
        <v>4</v>
      </c>
      <c r="R6" s="14" t="s">
        <v>2</v>
      </c>
      <c r="S6" s="14" t="s">
        <v>3</v>
      </c>
      <c r="T6" s="15" t="s">
        <v>4</v>
      </c>
      <c r="U6" s="16" t="s">
        <v>2</v>
      </c>
      <c r="V6" s="16" t="s">
        <v>3</v>
      </c>
      <c r="W6" s="17" t="s">
        <v>4</v>
      </c>
    </row>
    <row r="7" spans="1:23" x14ac:dyDescent="0.25">
      <c r="A7" s="179"/>
      <c r="B7" s="116"/>
      <c r="C7" s="122"/>
      <c r="D7" s="122"/>
      <c r="E7" s="20"/>
      <c r="F7" s="20"/>
      <c r="G7" s="148"/>
      <c r="H7" s="23"/>
      <c r="I7" s="22"/>
      <c r="J7" s="23"/>
      <c r="K7" s="22"/>
      <c r="L7" s="23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</row>
    <row r="8" spans="1:23" ht="18" customHeight="1" x14ac:dyDescent="0.25">
      <c r="A8" s="179"/>
      <c r="B8" s="116" t="s">
        <v>12</v>
      </c>
      <c r="C8" s="122"/>
      <c r="D8" s="122"/>
      <c r="E8" s="20"/>
      <c r="F8" s="20"/>
      <c r="G8" s="148"/>
      <c r="H8" s="23"/>
      <c r="I8" s="22"/>
      <c r="J8" s="23"/>
      <c r="K8" s="22"/>
      <c r="L8" s="23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</row>
    <row r="9" spans="1:23" x14ac:dyDescent="0.25">
      <c r="A9" s="179"/>
      <c r="B9" s="116"/>
      <c r="C9" s="122"/>
      <c r="D9" s="122"/>
      <c r="E9" s="20"/>
      <c r="F9" s="20"/>
      <c r="G9" s="148"/>
      <c r="H9" s="23"/>
      <c r="I9" s="22"/>
      <c r="J9" s="23"/>
      <c r="K9" s="22"/>
      <c r="L9" s="23"/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</row>
    <row r="10" spans="1:23" ht="34.5" x14ac:dyDescent="0.25">
      <c r="A10" s="180"/>
      <c r="B10" s="129" t="s">
        <v>68</v>
      </c>
      <c r="C10" s="122"/>
      <c r="D10" s="122"/>
      <c r="E10" s="20"/>
      <c r="F10" s="20"/>
      <c r="G10" s="148"/>
      <c r="H10" s="23"/>
      <c r="I10" s="22"/>
      <c r="J10" s="23"/>
      <c r="K10" s="22"/>
      <c r="L10" s="23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</row>
    <row r="11" spans="1:23" s="43" customFormat="1" x14ac:dyDescent="0.25">
      <c r="A11" s="180"/>
      <c r="B11" s="117"/>
      <c r="C11" s="122"/>
      <c r="D11" s="122"/>
      <c r="E11" s="20"/>
      <c r="F11" s="20"/>
      <c r="G11" s="148"/>
      <c r="H11" s="23"/>
      <c r="I11" s="22"/>
      <c r="J11" s="23"/>
      <c r="K11" s="22"/>
      <c r="L11" s="23"/>
      <c r="M11" s="22"/>
      <c r="N11" s="23"/>
      <c r="O11" s="24"/>
      <c r="P11" s="25"/>
      <c r="Q11" s="26"/>
      <c r="R11" s="27"/>
      <c r="S11" s="28"/>
      <c r="T11" s="29"/>
      <c r="U11" s="30"/>
      <c r="V11" s="31"/>
      <c r="W11" s="32"/>
    </row>
    <row r="12" spans="1:23" ht="18" customHeight="1" x14ac:dyDescent="0.25">
      <c r="A12" s="180"/>
      <c r="B12" s="117" t="s">
        <v>14</v>
      </c>
      <c r="C12" s="122"/>
      <c r="D12" s="122"/>
      <c r="E12" s="20"/>
      <c r="F12" s="20"/>
      <c r="G12" s="148"/>
      <c r="H12" s="23"/>
      <c r="I12" s="22"/>
      <c r="J12" s="23"/>
      <c r="K12" s="22"/>
      <c r="L12" s="23"/>
      <c r="M12" s="22"/>
      <c r="N12" s="23"/>
      <c r="O12" s="24"/>
      <c r="P12" s="25"/>
      <c r="Q12" s="26"/>
      <c r="R12" s="27"/>
      <c r="S12" s="28"/>
      <c r="T12" s="29"/>
      <c r="U12" s="30"/>
      <c r="V12" s="31"/>
      <c r="W12" s="32"/>
    </row>
    <row r="13" spans="1:23" ht="18" customHeight="1" x14ac:dyDescent="0.25">
      <c r="A13" s="180"/>
      <c r="B13" s="117"/>
      <c r="C13" s="122"/>
      <c r="D13" s="122"/>
      <c r="E13" s="20"/>
      <c r="F13" s="20"/>
      <c r="G13" s="148"/>
      <c r="H13" s="23"/>
      <c r="I13" s="22"/>
      <c r="J13" s="23"/>
      <c r="K13" s="22"/>
      <c r="L13" s="23"/>
      <c r="M13" s="22"/>
      <c r="N13" s="23"/>
      <c r="O13" s="24"/>
      <c r="P13" s="25"/>
      <c r="Q13" s="26"/>
      <c r="R13" s="27"/>
      <c r="S13" s="28"/>
      <c r="T13" s="29"/>
      <c r="U13" s="30"/>
      <c r="V13" s="31"/>
      <c r="W13" s="32"/>
    </row>
    <row r="14" spans="1:23" ht="18" customHeight="1" x14ac:dyDescent="0.25">
      <c r="A14" s="180"/>
      <c r="B14" s="117" t="s">
        <v>11</v>
      </c>
      <c r="C14" s="122" t="s">
        <v>5</v>
      </c>
      <c r="D14" s="122"/>
      <c r="E14" s="20"/>
      <c r="F14" s="20"/>
      <c r="G14" s="148"/>
      <c r="H14" s="23"/>
      <c r="I14" s="22"/>
      <c r="J14" s="23"/>
      <c r="K14" s="22"/>
      <c r="L14" s="23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</row>
    <row r="15" spans="1:23" ht="18" customHeight="1" x14ac:dyDescent="0.25">
      <c r="A15" s="180"/>
      <c r="B15" s="117" t="s">
        <v>10</v>
      </c>
      <c r="C15" s="122" t="s">
        <v>5</v>
      </c>
      <c r="D15" s="122"/>
      <c r="E15" s="20"/>
      <c r="F15" s="20"/>
      <c r="G15" s="148"/>
      <c r="H15" s="23"/>
      <c r="I15" s="22"/>
      <c r="J15" s="23"/>
      <c r="K15" s="22"/>
      <c r="L15" s="23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</row>
    <row r="16" spans="1:23" ht="18" customHeight="1" x14ac:dyDescent="0.25">
      <c r="A16" s="180"/>
      <c r="B16" s="117"/>
      <c r="C16" s="122"/>
      <c r="D16" s="122"/>
      <c r="E16" s="20"/>
      <c r="F16" s="20"/>
      <c r="G16" s="148"/>
      <c r="H16" s="23"/>
      <c r="I16" s="22"/>
      <c r="J16" s="23"/>
      <c r="K16" s="22"/>
      <c r="L16" s="23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</row>
    <row r="17" spans="1:23" ht="18" customHeight="1" x14ac:dyDescent="0.25">
      <c r="A17" s="180"/>
      <c r="B17" s="117" t="s">
        <v>14</v>
      </c>
      <c r="C17" s="122"/>
      <c r="D17" s="122"/>
      <c r="E17" s="20"/>
      <c r="F17" s="20"/>
      <c r="G17" s="148"/>
      <c r="H17" s="23"/>
      <c r="I17" s="22"/>
      <c r="J17" s="23"/>
      <c r="K17" s="22"/>
      <c r="L17" s="23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</row>
    <row r="18" spans="1:23" ht="18" customHeight="1" x14ac:dyDescent="0.25">
      <c r="A18" s="180"/>
      <c r="B18" s="117"/>
      <c r="C18" s="122"/>
      <c r="D18" s="122"/>
      <c r="E18" s="20"/>
      <c r="F18" s="20"/>
      <c r="G18" s="148"/>
      <c r="H18" s="23"/>
      <c r="I18" s="22"/>
      <c r="J18" s="23"/>
      <c r="K18" s="22"/>
      <c r="L18" s="23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</row>
    <row r="19" spans="1:23" ht="18" customHeight="1" x14ac:dyDescent="0.25">
      <c r="A19" s="180"/>
      <c r="B19" s="117" t="s">
        <v>11</v>
      </c>
      <c r="C19" s="122" t="s">
        <v>5</v>
      </c>
      <c r="D19" s="122"/>
      <c r="E19" s="20"/>
      <c r="F19" s="20"/>
      <c r="G19" s="148"/>
      <c r="H19" s="23"/>
      <c r="I19" s="22"/>
      <c r="J19" s="23"/>
      <c r="K19" s="22"/>
      <c r="L19" s="23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</row>
    <row r="20" spans="1:23" ht="18" customHeight="1" x14ac:dyDescent="0.25">
      <c r="A20" s="180"/>
      <c r="B20" s="117" t="s">
        <v>10</v>
      </c>
      <c r="C20" s="122" t="s">
        <v>5</v>
      </c>
      <c r="D20" s="122"/>
      <c r="E20" s="20"/>
      <c r="F20" s="20"/>
      <c r="G20" s="148"/>
      <c r="H20" s="23"/>
      <c r="I20" s="22"/>
      <c r="J20" s="23"/>
      <c r="K20" s="22"/>
      <c r="L20" s="23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</row>
    <row r="21" spans="1:23" ht="18" customHeight="1" x14ac:dyDescent="0.25">
      <c r="A21" s="180"/>
      <c r="B21" s="116"/>
      <c r="C21" s="122"/>
      <c r="D21" s="122"/>
      <c r="E21" s="20"/>
      <c r="F21" s="20"/>
      <c r="G21" s="148"/>
      <c r="H21" s="23"/>
      <c r="I21" s="22"/>
      <c r="J21" s="23"/>
      <c r="K21" s="22"/>
      <c r="L21" s="23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</row>
    <row r="22" spans="1:23" ht="18" customHeight="1" x14ac:dyDescent="0.25">
      <c r="A22" s="180"/>
      <c r="B22" s="117" t="s">
        <v>14</v>
      </c>
      <c r="C22" s="122"/>
      <c r="D22" s="122"/>
      <c r="E22" s="20"/>
      <c r="F22" s="20"/>
      <c r="G22" s="148"/>
      <c r="H22" s="23"/>
      <c r="I22" s="22"/>
      <c r="J22" s="23"/>
      <c r="K22" s="22"/>
      <c r="L22" s="23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</row>
    <row r="23" spans="1:23" ht="18" customHeight="1" x14ac:dyDescent="0.25">
      <c r="A23" s="180"/>
      <c r="B23" s="117"/>
      <c r="C23" s="122"/>
      <c r="D23" s="122"/>
      <c r="E23" s="20"/>
      <c r="F23" s="20"/>
      <c r="G23" s="148"/>
      <c r="H23" s="23"/>
      <c r="I23" s="22"/>
      <c r="J23" s="23"/>
      <c r="K23" s="22"/>
      <c r="L23" s="23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</row>
    <row r="24" spans="1:23" ht="18" customHeight="1" x14ac:dyDescent="0.25">
      <c r="A24" s="180"/>
      <c r="B24" s="117" t="s">
        <v>11</v>
      </c>
      <c r="C24" s="122" t="s">
        <v>5</v>
      </c>
      <c r="D24" s="122"/>
      <c r="E24" s="20"/>
      <c r="F24" s="20"/>
      <c r="G24" s="148"/>
      <c r="H24" s="23"/>
      <c r="I24" s="22"/>
      <c r="J24" s="23"/>
      <c r="K24" s="22"/>
      <c r="L24" s="23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</row>
    <row r="25" spans="1:23" ht="18" customHeight="1" x14ac:dyDescent="0.25">
      <c r="A25" s="180"/>
      <c r="B25" s="117" t="s">
        <v>10</v>
      </c>
      <c r="C25" s="122" t="s">
        <v>5</v>
      </c>
      <c r="D25" s="122"/>
      <c r="E25" s="20"/>
      <c r="F25" s="20"/>
      <c r="G25" s="148"/>
      <c r="H25" s="23"/>
      <c r="I25" s="22"/>
      <c r="J25" s="23"/>
      <c r="K25" s="22"/>
      <c r="L25" s="23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</row>
    <row r="26" spans="1:23" ht="18" customHeight="1" x14ac:dyDescent="0.25">
      <c r="A26" s="180"/>
      <c r="B26" s="117"/>
      <c r="C26" s="122"/>
      <c r="D26" s="122"/>
      <c r="E26" s="20"/>
      <c r="F26" s="20"/>
      <c r="G26" s="148"/>
      <c r="H26" s="23"/>
      <c r="I26" s="22"/>
      <c r="J26" s="23"/>
      <c r="K26" s="22"/>
      <c r="L26" s="23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</row>
    <row r="27" spans="1:23" ht="18" customHeight="1" x14ac:dyDescent="0.25">
      <c r="A27" s="180"/>
      <c r="B27" s="117" t="s">
        <v>14</v>
      </c>
      <c r="C27" s="122"/>
      <c r="D27" s="122"/>
      <c r="E27" s="20"/>
      <c r="F27" s="20"/>
      <c r="G27" s="148"/>
      <c r="H27" s="23"/>
      <c r="I27" s="22"/>
      <c r="J27" s="23"/>
      <c r="K27" s="22"/>
      <c r="L27" s="23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</row>
    <row r="28" spans="1:23" ht="18" customHeight="1" x14ac:dyDescent="0.25">
      <c r="A28" s="180"/>
      <c r="B28" s="117"/>
      <c r="C28" s="122"/>
      <c r="D28" s="122"/>
      <c r="E28" s="20"/>
      <c r="F28" s="20"/>
      <c r="G28" s="148"/>
      <c r="H28" s="23"/>
      <c r="I28" s="22"/>
      <c r="J28" s="23"/>
      <c r="K28" s="22"/>
      <c r="L28" s="23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</row>
    <row r="29" spans="1:23" ht="18" customHeight="1" x14ac:dyDescent="0.25">
      <c r="A29" s="180"/>
      <c r="B29" s="117" t="s">
        <v>11</v>
      </c>
      <c r="C29" s="122" t="s">
        <v>5</v>
      </c>
      <c r="D29" s="122"/>
      <c r="E29" s="20"/>
      <c r="F29" s="20"/>
      <c r="G29" s="148"/>
      <c r="H29" s="23"/>
      <c r="I29" s="22"/>
      <c r="J29" s="23"/>
      <c r="K29" s="22"/>
      <c r="L29" s="23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</row>
    <row r="30" spans="1:23" ht="18" customHeight="1" x14ac:dyDescent="0.25">
      <c r="A30" s="180"/>
      <c r="B30" s="117" t="s">
        <v>10</v>
      </c>
      <c r="C30" s="122" t="s">
        <v>5</v>
      </c>
      <c r="D30" s="122"/>
      <c r="E30" s="20"/>
      <c r="F30" s="20"/>
      <c r="G30" s="148"/>
      <c r="H30" s="23"/>
      <c r="I30" s="22"/>
      <c r="J30" s="23"/>
      <c r="K30" s="22"/>
      <c r="L30" s="23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</row>
    <row r="31" spans="1:23" ht="18" customHeight="1" x14ac:dyDescent="0.25">
      <c r="A31" s="180"/>
      <c r="B31" s="117"/>
      <c r="C31" s="122"/>
      <c r="D31" s="122"/>
      <c r="E31" s="20"/>
      <c r="F31" s="20"/>
      <c r="G31" s="148"/>
      <c r="H31" s="23"/>
      <c r="I31" s="22"/>
      <c r="J31" s="23"/>
      <c r="K31" s="22"/>
      <c r="L31" s="23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</row>
    <row r="32" spans="1:23" ht="18" customHeight="1" x14ac:dyDescent="0.25">
      <c r="A32" s="180"/>
      <c r="B32" s="117" t="s">
        <v>14</v>
      </c>
      <c r="C32" s="122"/>
      <c r="D32" s="122"/>
      <c r="E32" s="20"/>
      <c r="F32" s="20"/>
      <c r="G32" s="148"/>
      <c r="H32" s="23"/>
      <c r="I32" s="22"/>
      <c r="J32" s="23"/>
      <c r="K32" s="22"/>
      <c r="L32" s="23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</row>
    <row r="33" spans="1:23" ht="18" customHeight="1" x14ac:dyDescent="0.25">
      <c r="A33" s="180"/>
      <c r="B33" s="117"/>
      <c r="C33" s="122"/>
      <c r="D33" s="122"/>
      <c r="E33" s="20"/>
      <c r="F33" s="20"/>
      <c r="G33" s="148"/>
      <c r="H33" s="23"/>
      <c r="I33" s="22"/>
      <c r="J33" s="23"/>
      <c r="K33" s="22"/>
      <c r="L33" s="23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</row>
    <row r="34" spans="1:23" ht="18" customHeight="1" x14ac:dyDescent="0.25">
      <c r="A34" s="180"/>
      <c r="B34" s="117" t="s">
        <v>11</v>
      </c>
      <c r="C34" s="122" t="s">
        <v>5</v>
      </c>
      <c r="D34" s="122"/>
      <c r="E34" s="20"/>
      <c r="F34" s="20"/>
      <c r="G34" s="148"/>
      <c r="H34" s="23"/>
      <c r="I34" s="22"/>
      <c r="J34" s="23"/>
      <c r="K34" s="22"/>
      <c r="L34" s="23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</row>
    <row r="35" spans="1:23" ht="18" customHeight="1" x14ac:dyDescent="0.25">
      <c r="A35" s="180"/>
      <c r="B35" s="117" t="s">
        <v>10</v>
      </c>
      <c r="C35" s="122" t="s">
        <v>5</v>
      </c>
      <c r="D35" s="122"/>
      <c r="E35" s="20"/>
      <c r="F35" s="20"/>
      <c r="G35" s="148"/>
      <c r="H35" s="23"/>
      <c r="I35" s="22"/>
      <c r="J35" s="23"/>
      <c r="K35" s="22"/>
      <c r="L35" s="23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</row>
    <row r="36" spans="1:23" ht="18" customHeight="1" x14ac:dyDescent="0.25">
      <c r="A36" s="180"/>
      <c r="B36" s="116"/>
      <c r="C36" s="122"/>
      <c r="D36" s="122"/>
      <c r="E36" s="20"/>
      <c r="F36" s="20"/>
      <c r="G36" s="148"/>
      <c r="H36" s="23"/>
      <c r="I36" s="22"/>
      <c r="J36" s="23"/>
      <c r="K36" s="22"/>
      <c r="L36" s="23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</row>
    <row r="37" spans="1:23" ht="18" customHeight="1" x14ac:dyDescent="0.25">
      <c r="A37" s="180"/>
      <c r="B37" s="117" t="s">
        <v>14</v>
      </c>
      <c r="C37" s="122"/>
      <c r="D37" s="122"/>
      <c r="E37" s="20"/>
      <c r="F37" s="20"/>
      <c r="G37" s="148"/>
      <c r="H37" s="23"/>
      <c r="I37" s="22"/>
      <c r="J37" s="23"/>
      <c r="K37" s="22"/>
      <c r="L37" s="23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</row>
    <row r="38" spans="1:23" ht="18" customHeight="1" x14ac:dyDescent="0.25">
      <c r="A38" s="180"/>
      <c r="B38" s="117"/>
      <c r="C38" s="122"/>
      <c r="D38" s="122"/>
      <c r="E38" s="20"/>
      <c r="F38" s="20"/>
      <c r="G38" s="148"/>
      <c r="H38" s="23"/>
      <c r="I38" s="22"/>
      <c r="J38" s="23"/>
      <c r="K38" s="22"/>
      <c r="L38" s="23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</row>
    <row r="39" spans="1:23" ht="18" customHeight="1" x14ac:dyDescent="0.25">
      <c r="A39" s="180"/>
      <c r="B39" s="117" t="s">
        <v>11</v>
      </c>
      <c r="C39" s="122" t="s">
        <v>5</v>
      </c>
      <c r="D39" s="122"/>
      <c r="E39" s="20"/>
      <c r="F39" s="20"/>
      <c r="G39" s="148"/>
      <c r="H39" s="23"/>
      <c r="I39" s="22"/>
      <c r="J39" s="23"/>
      <c r="K39" s="22"/>
      <c r="L39" s="23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</row>
    <row r="40" spans="1:23" ht="18" customHeight="1" x14ac:dyDescent="0.25">
      <c r="A40" s="180"/>
      <c r="B40" s="117" t="s">
        <v>10</v>
      </c>
      <c r="C40" s="122" t="s">
        <v>5</v>
      </c>
      <c r="D40" s="122"/>
      <c r="E40" s="20"/>
      <c r="F40" s="20"/>
      <c r="G40" s="148"/>
      <c r="H40" s="23"/>
      <c r="I40" s="22"/>
      <c r="J40" s="23"/>
      <c r="K40" s="22"/>
      <c r="L40" s="23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</row>
    <row r="41" spans="1:23" ht="18" customHeight="1" x14ac:dyDescent="0.25">
      <c r="A41" s="180"/>
      <c r="B41" s="117"/>
      <c r="C41" s="122"/>
      <c r="D41" s="122"/>
      <c r="E41" s="20"/>
      <c r="F41" s="20"/>
      <c r="G41" s="148"/>
      <c r="H41" s="23"/>
      <c r="I41" s="22"/>
      <c r="J41" s="23"/>
      <c r="K41" s="22"/>
      <c r="L41" s="23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</row>
    <row r="42" spans="1:23" ht="18" customHeight="1" x14ac:dyDescent="0.25">
      <c r="A42" s="180"/>
      <c r="B42" s="117" t="s">
        <v>14</v>
      </c>
      <c r="C42" s="122"/>
      <c r="D42" s="122"/>
      <c r="E42" s="20"/>
      <c r="F42" s="20"/>
      <c r="G42" s="148"/>
      <c r="H42" s="23"/>
      <c r="I42" s="22"/>
      <c r="J42" s="23"/>
      <c r="K42" s="22"/>
      <c r="L42" s="23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</row>
    <row r="43" spans="1:23" s="43" customFormat="1" ht="18" customHeight="1" x14ac:dyDescent="0.25">
      <c r="A43" s="180"/>
      <c r="B43" s="117"/>
      <c r="C43" s="122"/>
      <c r="D43" s="122"/>
      <c r="E43" s="20"/>
      <c r="F43" s="20"/>
      <c r="G43" s="148"/>
      <c r="H43" s="23"/>
      <c r="I43" s="22"/>
      <c r="J43" s="23"/>
      <c r="K43" s="22"/>
      <c r="L43" s="23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</row>
    <row r="44" spans="1:23" ht="18" customHeight="1" x14ac:dyDescent="0.25">
      <c r="A44" s="180"/>
      <c r="B44" s="117" t="s">
        <v>11</v>
      </c>
      <c r="C44" s="122" t="s">
        <v>5</v>
      </c>
      <c r="D44" s="122"/>
      <c r="E44" s="20"/>
      <c r="F44" s="20"/>
      <c r="G44" s="148"/>
      <c r="H44" s="23"/>
      <c r="I44" s="22"/>
      <c r="J44" s="23"/>
      <c r="K44" s="22"/>
      <c r="L44" s="23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</row>
    <row r="45" spans="1:23" s="43" customFormat="1" ht="18" customHeight="1" x14ac:dyDescent="0.25">
      <c r="A45" s="180"/>
      <c r="B45" s="117" t="s">
        <v>10</v>
      </c>
      <c r="C45" s="122" t="s">
        <v>5</v>
      </c>
      <c r="D45" s="122"/>
      <c r="E45" s="20"/>
      <c r="F45" s="20"/>
      <c r="G45" s="148"/>
      <c r="H45" s="23"/>
      <c r="I45" s="22"/>
      <c r="J45" s="23"/>
      <c r="K45" s="22"/>
      <c r="L45" s="23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</row>
    <row r="46" spans="1:23" s="43" customFormat="1" ht="18" customHeight="1" x14ac:dyDescent="0.25">
      <c r="A46" s="180"/>
      <c r="B46" s="117"/>
      <c r="C46" s="122"/>
      <c r="D46" s="122"/>
      <c r="E46" s="20"/>
      <c r="F46" s="20"/>
      <c r="G46" s="148"/>
      <c r="H46" s="23"/>
      <c r="I46" s="22"/>
      <c r="J46" s="23"/>
      <c r="K46" s="22"/>
      <c r="L46" s="23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</row>
    <row r="47" spans="1:23" s="43" customFormat="1" ht="18" customHeight="1" x14ac:dyDescent="0.25">
      <c r="A47" s="180"/>
      <c r="B47" s="117" t="s">
        <v>14</v>
      </c>
      <c r="C47" s="122"/>
      <c r="D47" s="122"/>
      <c r="E47" s="20"/>
      <c r="F47" s="20"/>
      <c r="G47" s="148"/>
      <c r="H47" s="23"/>
      <c r="I47" s="22"/>
      <c r="J47" s="23"/>
      <c r="K47" s="22"/>
      <c r="L47" s="23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</row>
    <row r="48" spans="1:23" s="43" customFormat="1" ht="18" customHeight="1" x14ac:dyDescent="0.25">
      <c r="A48" s="180"/>
      <c r="B48" s="117"/>
      <c r="C48" s="122"/>
      <c r="D48" s="122"/>
      <c r="E48" s="20"/>
      <c r="F48" s="20"/>
      <c r="G48" s="148"/>
      <c r="H48" s="23"/>
      <c r="I48" s="22"/>
      <c r="J48" s="23"/>
      <c r="K48" s="22"/>
      <c r="L48" s="23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</row>
    <row r="49" spans="1:23" s="43" customFormat="1" ht="18" customHeight="1" x14ac:dyDescent="0.25">
      <c r="A49" s="180"/>
      <c r="B49" s="117" t="s">
        <v>11</v>
      </c>
      <c r="C49" s="122" t="s">
        <v>5</v>
      </c>
      <c r="D49" s="122"/>
      <c r="E49" s="20"/>
      <c r="F49" s="20"/>
      <c r="G49" s="148"/>
      <c r="H49" s="23"/>
      <c r="I49" s="22"/>
      <c r="J49" s="23"/>
      <c r="K49" s="22"/>
      <c r="L49" s="23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</row>
    <row r="50" spans="1:23" s="43" customFormat="1" ht="18" customHeight="1" x14ac:dyDescent="0.25">
      <c r="A50" s="180"/>
      <c r="B50" s="117" t="s">
        <v>10</v>
      </c>
      <c r="C50" s="122" t="s">
        <v>5</v>
      </c>
      <c r="D50" s="122"/>
      <c r="E50" s="20"/>
      <c r="F50" s="20"/>
      <c r="G50" s="148"/>
      <c r="H50" s="23"/>
      <c r="I50" s="22"/>
      <c r="J50" s="23"/>
      <c r="K50" s="22"/>
      <c r="L50" s="23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</row>
    <row r="51" spans="1:23" s="43" customFormat="1" ht="18" customHeight="1" x14ac:dyDescent="0.25">
      <c r="A51" s="180"/>
      <c r="B51" s="117"/>
      <c r="C51" s="122"/>
      <c r="D51" s="122"/>
      <c r="E51" s="20"/>
      <c r="F51" s="20"/>
      <c r="G51" s="148"/>
      <c r="H51" s="23"/>
      <c r="I51" s="22"/>
      <c r="J51" s="23"/>
      <c r="K51" s="22"/>
      <c r="L51" s="23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</row>
    <row r="52" spans="1:23" s="43" customFormat="1" ht="18" customHeight="1" x14ac:dyDescent="0.25">
      <c r="A52" s="180"/>
      <c r="B52" s="117"/>
      <c r="C52" s="122"/>
      <c r="D52" s="122"/>
      <c r="E52" s="20"/>
      <c r="F52" s="20"/>
      <c r="G52" s="148"/>
      <c r="H52" s="23"/>
      <c r="I52" s="22"/>
      <c r="J52" s="23"/>
      <c r="K52" s="22"/>
      <c r="L52" s="23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</row>
    <row r="53" spans="1:23" s="43" customFormat="1" ht="18" customHeight="1" x14ac:dyDescent="0.25">
      <c r="A53" s="180"/>
      <c r="B53" s="117"/>
      <c r="C53" s="122"/>
      <c r="D53" s="122"/>
      <c r="E53" s="20"/>
      <c r="F53" s="20"/>
      <c r="G53" s="148"/>
      <c r="H53" s="23"/>
      <c r="I53" s="22"/>
      <c r="J53" s="23"/>
      <c r="K53" s="22"/>
      <c r="L53" s="23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</row>
    <row r="54" spans="1:23" s="43" customFormat="1" ht="18" customHeight="1" x14ac:dyDescent="0.25">
      <c r="A54" s="181"/>
      <c r="B54" s="118"/>
      <c r="C54" s="123"/>
      <c r="D54" s="123"/>
      <c r="E54" s="110"/>
      <c r="F54" s="110"/>
      <c r="G54" s="178"/>
      <c r="H54" s="112"/>
      <c r="I54" s="111"/>
      <c r="J54" s="112"/>
      <c r="K54" s="111"/>
      <c r="L54" s="112"/>
      <c r="M54" s="111"/>
      <c r="N54" s="112"/>
      <c r="O54" s="53"/>
      <c r="P54" s="54"/>
      <c r="Q54" s="55"/>
      <c r="R54" s="56"/>
      <c r="S54" s="57"/>
      <c r="T54" s="58"/>
      <c r="U54" s="59"/>
      <c r="V54" s="60"/>
      <c r="W54" s="61"/>
    </row>
    <row r="55" spans="1:23" s="43" customFormat="1" ht="18" customHeight="1" x14ac:dyDescent="0.25">
      <c r="A55" s="177"/>
      <c r="B55" s="182" t="s">
        <v>19</v>
      </c>
      <c r="C55" s="183"/>
      <c r="D55" s="183"/>
      <c r="E55" s="184"/>
      <c r="F55" s="185">
        <f>SUM(F7:F54)</f>
        <v>0</v>
      </c>
      <c r="G55" s="172"/>
      <c r="H55" s="63">
        <f>SUM(H7:H54)</f>
        <v>0</v>
      </c>
      <c r="I55" s="62"/>
      <c r="J55" s="63">
        <f>SUM(J7:J54)</f>
        <v>0</v>
      </c>
      <c r="K55" s="62"/>
      <c r="L55" s="63">
        <f>SUM(L7:L54)</f>
        <v>0</v>
      </c>
      <c r="M55" s="62"/>
      <c r="N55" s="63">
        <f>SUM(N7:N54)</f>
        <v>0</v>
      </c>
      <c r="O55" s="64"/>
      <c r="P55" s="65"/>
      <c r="Q55" s="66">
        <f>SUM(Q7:Q54)</f>
        <v>0</v>
      </c>
      <c r="R55" s="67"/>
      <c r="S55" s="68"/>
      <c r="T55" s="69">
        <f>SUM(T7:T54)</f>
        <v>0</v>
      </c>
      <c r="U55" s="70"/>
      <c r="V55" s="71"/>
      <c r="W55" s="72">
        <f>SUM(W7:W54)</f>
        <v>0</v>
      </c>
    </row>
    <row r="56" spans="1:23" x14ac:dyDescent="0.25">
      <c r="F56" s="73"/>
    </row>
    <row r="57" spans="1:23" x14ac:dyDescent="0.25">
      <c r="F57" s="73"/>
    </row>
  </sheetData>
  <sheetProtection formatCells="0" formatColumns="0" formatRows="0" insertColumns="0" insertRows="0" insertHyperlinks="0" deleteColumns="0" deleteRows="0" sort="0" autoFilter="0" pivotTables="0"/>
  <mergeCells count="1">
    <mergeCell ref="A3:F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5" firstPageNumber="44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W48"/>
  <sheetViews>
    <sheetView tabSelected="1" view="pageBreakPreview" topLeftCell="A9" zoomScale="115" zoomScaleNormal="58" zoomScaleSheetLayoutView="115" workbookViewId="0">
      <selection activeCell="F21" sqref="F21"/>
    </sheetView>
  </sheetViews>
  <sheetFormatPr defaultColWidth="9.08984375" defaultRowHeight="11.5" x14ac:dyDescent="0.25"/>
  <cols>
    <col min="1" max="1" width="6.6328125" style="5" customWidth="1"/>
    <col min="2" max="2" width="50.6328125" style="5" customWidth="1"/>
    <col min="3" max="4" width="7.6328125" style="121" customWidth="1"/>
    <col min="5" max="6" width="18.6328125" style="5" customWidth="1"/>
    <col min="7" max="14" width="14.36328125" style="1" hidden="1" customWidth="1"/>
    <col min="15" max="15" width="14.36328125" style="5" hidden="1" customWidth="1"/>
    <col min="16" max="17" width="14.36328125" style="2" hidden="1" customWidth="1"/>
    <col min="18" max="18" width="14.36328125" style="5" hidden="1" customWidth="1"/>
    <col min="19" max="20" width="14.36328125" style="3" hidden="1" customWidth="1"/>
    <col min="21" max="21" width="14.36328125" style="5" hidden="1" customWidth="1"/>
    <col min="22" max="23" width="14.36328125" style="4" hidden="1" customWidth="1"/>
    <col min="24" max="16384" width="9.08984375" style="5"/>
  </cols>
  <sheetData>
    <row r="1" spans="1:23" ht="18" customHeight="1" x14ac:dyDescent="0.25">
      <c r="A1" s="91" t="str">
        <f>'Section 1'!A1</f>
        <v>BILL OF QUANTITIES - IZIKO SOUTH AFRICAN MUSEUM: RFQ 1:</v>
      </c>
      <c r="B1" s="89"/>
      <c r="E1" s="89"/>
      <c r="F1" s="89"/>
      <c r="O1" s="2"/>
      <c r="R1" s="3"/>
      <c r="U1" s="4"/>
    </row>
    <row r="2" spans="1:23" ht="18" customHeight="1" x14ac:dyDescent="0.25">
      <c r="A2" s="91" t="str">
        <f>'Section 1'!A2</f>
        <v>IZIKO SOUTH AFRICAN MUSEUM GENERATOR CONNECTION</v>
      </c>
      <c r="B2" s="91"/>
      <c r="C2" s="91"/>
      <c r="D2" s="91"/>
      <c r="E2" s="91"/>
      <c r="F2" s="91"/>
      <c r="O2" s="2"/>
      <c r="R2" s="3"/>
      <c r="U2" s="4"/>
    </row>
    <row r="3" spans="1:23" ht="18" customHeight="1" x14ac:dyDescent="0.25">
      <c r="A3" s="211" t="s">
        <v>33</v>
      </c>
      <c r="B3" s="211"/>
      <c r="C3" s="211"/>
      <c r="D3" s="211"/>
      <c r="E3" s="211"/>
      <c r="F3" s="211"/>
      <c r="O3" s="2"/>
      <c r="R3" s="3"/>
      <c r="U3" s="4"/>
    </row>
    <row r="4" spans="1:23" ht="18" customHeight="1" x14ac:dyDescent="0.25">
      <c r="A4" s="169" t="s">
        <v>29</v>
      </c>
      <c r="B4" s="170"/>
      <c r="C4" s="170"/>
      <c r="D4" s="170"/>
      <c r="E4" s="170"/>
      <c r="F4" s="170"/>
      <c r="O4" s="2"/>
      <c r="R4" s="3"/>
      <c r="U4" s="4"/>
    </row>
    <row r="5" spans="1:23" ht="18" customHeight="1" x14ac:dyDescent="0.25">
      <c r="A5" s="6"/>
      <c r="B5" s="7"/>
      <c r="C5" s="125"/>
      <c r="D5" s="125"/>
      <c r="E5" s="7"/>
      <c r="F5" s="7"/>
      <c r="O5" s="2"/>
      <c r="R5" s="3"/>
      <c r="U5" s="4"/>
    </row>
    <row r="6" spans="1:23" ht="34.5" customHeight="1" x14ac:dyDescent="0.25">
      <c r="A6" s="8" t="s">
        <v>7</v>
      </c>
      <c r="B6" s="8" t="s">
        <v>0</v>
      </c>
      <c r="C6" s="8"/>
      <c r="D6" s="8"/>
      <c r="E6" s="8"/>
      <c r="F6" s="8" t="s">
        <v>4</v>
      </c>
      <c r="G6" s="9"/>
      <c r="H6" s="10" t="s">
        <v>4</v>
      </c>
      <c r="I6" s="11"/>
      <c r="J6" s="10" t="s">
        <v>4</v>
      </c>
      <c r="K6" s="11"/>
      <c r="L6" s="10" t="s">
        <v>4</v>
      </c>
      <c r="M6" s="11"/>
      <c r="N6" s="10" t="s">
        <v>4</v>
      </c>
      <c r="O6" s="130"/>
      <c r="P6" s="12"/>
      <c r="Q6" s="13" t="s">
        <v>4</v>
      </c>
      <c r="R6" s="130"/>
      <c r="S6" s="14"/>
      <c r="T6" s="15" t="s">
        <v>4</v>
      </c>
      <c r="U6" s="130"/>
      <c r="V6" s="16"/>
      <c r="W6" s="17" t="s">
        <v>4</v>
      </c>
    </row>
    <row r="7" spans="1:23" ht="18" customHeight="1" x14ac:dyDescent="0.25">
      <c r="A7" s="146"/>
      <c r="B7" s="131"/>
      <c r="C7" s="75"/>
      <c r="D7" s="75"/>
      <c r="E7" s="42"/>
      <c r="F7" s="42"/>
      <c r="G7" s="148"/>
      <c r="H7" s="23"/>
      <c r="I7" s="22"/>
      <c r="J7" s="23"/>
      <c r="K7" s="22"/>
      <c r="L7" s="23"/>
      <c r="M7" s="22"/>
      <c r="N7" s="23"/>
      <c r="O7" s="132"/>
      <c r="P7" s="25"/>
      <c r="Q7" s="26"/>
      <c r="R7" s="132"/>
      <c r="S7" s="28"/>
      <c r="T7" s="29"/>
      <c r="U7" s="132"/>
      <c r="V7" s="31"/>
      <c r="W7" s="32"/>
    </row>
    <row r="8" spans="1:23" ht="18" customHeight="1" x14ac:dyDescent="0.25">
      <c r="A8" s="146"/>
      <c r="B8" s="92" t="s">
        <v>20</v>
      </c>
      <c r="C8" s="75"/>
      <c r="D8" s="75"/>
      <c r="E8" s="42"/>
      <c r="F8" s="42"/>
      <c r="G8" s="148"/>
      <c r="H8" s="23"/>
      <c r="I8" s="22"/>
      <c r="J8" s="23"/>
      <c r="K8" s="22"/>
      <c r="L8" s="23"/>
      <c r="M8" s="22"/>
      <c r="N8" s="23"/>
      <c r="O8" s="132"/>
      <c r="P8" s="25"/>
      <c r="Q8" s="26"/>
      <c r="R8" s="132"/>
      <c r="S8" s="28"/>
      <c r="T8" s="29"/>
      <c r="U8" s="132"/>
      <c r="V8" s="31"/>
      <c r="W8" s="32"/>
    </row>
    <row r="9" spans="1:23" ht="18" customHeight="1" x14ac:dyDescent="0.25">
      <c r="A9" s="146"/>
      <c r="B9" s="92"/>
      <c r="C9" s="75"/>
      <c r="D9" s="75"/>
      <c r="E9" s="42"/>
      <c r="F9" s="42"/>
      <c r="G9" s="148"/>
      <c r="H9" s="23"/>
      <c r="I9" s="22"/>
      <c r="J9" s="23"/>
      <c r="K9" s="22"/>
      <c r="L9" s="23"/>
      <c r="M9" s="22"/>
      <c r="N9" s="23"/>
      <c r="O9" s="132"/>
      <c r="P9" s="25"/>
      <c r="Q9" s="26"/>
      <c r="R9" s="132"/>
      <c r="S9" s="28"/>
      <c r="T9" s="29"/>
      <c r="U9" s="132"/>
      <c r="V9" s="31"/>
      <c r="W9" s="32"/>
    </row>
    <row r="10" spans="1:23" s="43" customFormat="1" ht="18" customHeight="1" x14ac:dyDescent="0.25">
      <c r="A10" s="120">
        <v>1</v>
      </c>
      <c r="B10" s="92" t="s">
        <v>21</v>
      </c>
      <c r="C10" s="75"/>
      <c r="D10" s="75"/>
      <c r="E10" s="42"/>
      <c r="F10" s="113">
        <f>'Section 1'!$F$36</f>
        <v>0</v>
      </c>
      <c r="G10" s="148"/>
      <c r="H10" s="63">
        <f>'Section 1'!$H$36</f>
        <v>0</v>
      </c>
      <c r="I10" s="22"/>
      <c r="J10" s="63">
        <f>'Section 1'!$J$36</f>
        <v>0</v>
      </c>
      <c r="K10" s="22"/>
      <c r="L10" s="63">
        <f>'Section 1'!$L$36</f>
        <v>0</v>
      </c>
      <c r="M10" s="22"/>
      <c r="N10" s="63">
        <f>'Section 1'!$N$36</f>
        <v>0</v>
      </c>
      <c r="O10" s="133"/>
      <c r="P10" s="25"/>
      <c r="Q10" s="66">
        <f>'Section 1'!$Q$36</f>
        <v>0</v>
      </c>
      <c r="R10" s="133"/>
      <c r="S10" s="28"/>
      <c r="T10" s="69">
        <f>'Section 1'!$T$36</f>
        <v>0</v>
      </c>
      <c r="U10" s="133"/>
      <c r="V10" s="31"/>
      <c r="W10" s="72">
        <f>'Section 1'!$W$36</f>
        <v>0</v>
      </c>
    </row>
    <row r="11" spans="1:23" s="43" customFormat="1" ht="18" customHeight="1" x14ac:dyDescent="0.25">
      <c r="A11" s="75"/>
      <c r="B11" s="92"/>
      <c r="C11" s="75"/>
      <c r="D11" s="75"/>
      <c r="E11" s="42"/>
      <c r="F11" s="113"/>
      <c r="G11" s="148"/>
      <c r="H11" s="63"/>
      <c r="I11" s="22"/>
      <c r="J11" s="63"/>
      <c r="K11" s="22"/>
      <c r="L11" s="63"/>
      <c r="M11" s="22"/>
      <c r="N11" s="63"/>
      <c r="O11" s="133"/>
      <c r="P11" s="25"/>
      <c r="Q11" s="66"/>
      <c r="R11" s="133"/>
      <c r="S11" s="28"/>
      <c r="T11" s="69"/>
      <c r="U11" s="133"/>
      <c r="V11" s="31"/>
      <c r="W11" s="72"/>
    </row>
    <row r="12" spans="1:23" ht="18" customHeight="1" x14ac:dyDescent="0.25">
      <c r="A12" s="120">
        <v>2</v>
      </c>
      <c r="B12" s="92" t="s">
        <v>22</v>
      </c>
      <c r="C12" s="75"/>
      <c r="D12" s="75"/>
      <c r="E12" s="42"/>
      <c r="F12" s="113">
        <f>'Section 2'!$F$38</f>
        <v>0</v>
      </c>
      <c r="G12" s="148"/>
      <c r="H12" s="63">
        <f>'Section 2'!$H$38</f>
        <v>0</v>
      </c>
      <c r="I12" s="22"/>
      <c r="J12" s="63">
        <f>'Section 2'!$J$38</f>
        <v>0</v>
      </c>
      <c r="K12" s="22"/>
      <c r="L12" s="63">
        <f>'Section 2'!$L$38</f>
        <v>0</v>
      </c>
      <c r="M12" s="22"/>
      <c r="N12" s="63">
        <f>'Section 2'!$N$38</f>
        <v>0</v>
      </c>
      <c r="O12" s="133"/>
      <c r="P12" s="25"/>
      <c r="Q12" s="66">
        <f>'Section 2'!$Q$38</f>
        <v>0</v>
      </c>
      <c r="R12" s="133"/>
      <c r="S12" s="28"/>
      <c r="T12" s="69">
        <f>'Section 2'!$T$38</f>
        <v>0</v>
      </c>
      <c r="U12" s="133"/>
      <c r="V12" s="31"/>
      <c r="W12" s="72">
        <f>'Section 2'!$W$38</f>
        <v>0</v>
      </c>
    </row>
    <row r="13" spans="1:23" ht="18" customHeight="1" x14ac:dyDescent="0.25">
      <c r="A13" s="75"/>
      <c r="B13" s="92"/>
      <c r="C13" s="75"/>
      <c r="D13" s="75"/>
      <c r="E13" s="42"/>
      <c r="F13" s="174"/>
      <c r="G13" s="148"/>
      <c r="H13" s="63"/>
      <c r="I13" s="22"/>
      <c r="J13" s="63"/>
      <c r="K13" s="22"/>
      <c r="L13" s="63"/>
      <c r="M13" s="22"/>
      <c r="N13" s="63"/>
      <c r="O13" s="133"/>
      <c r="P13" s="25"/>
      <c r="Q13" s="66"/>
      <c r="R13" s="133"/>
      <c r="S13" s="28"/>
      <c r="T13" s="69"/>
      <c r="U13" s="133"/>
      <c r="V13" s="31"/>
      <c r="W13" s="72"/>
    </row>
    <row r="14" spans="1:23" ht="18" customHeight="1" x14ac:dyDescent="0.25">
      <c r="A14" s="120">
        <v>3</v>
      </c>
      <c r="B14" s="92" t="s">
        <v>23</v>
      </c>
      <c r="C14" s="75"/>
      <c r="D14" s="75"/>
      <c r="E14" s="113"/>
      <c r="F14" s="113">
        <f>'Section 3'!$F$46</f>
        <v>0</v>
      </c>
      <c r="G14" s="148"/>
      <c r="H14" s="63"/>
      <c r="I14" s="22"/>
      <c r="J14" s="63"/>
      <c r="K14" s="22"/>
      <c r="L14" s="63"/>
      <c r="M14" s="22"/>
      <c r="N14" s="63"/>
      <c r="O14" s="133"/>
      <c r="P14" s="25"/>
      <c r="Q14" s="66"/>
      <c r="R14" s="133"/>
      <c r="S14" s="28"/>
      <c r="T14" s="69"/>
      <c r="U14" s="133"/>
      <c r="V14" s="31"/>
      <c r="W14" s="72"/>
    </row>
    <row r="15" spans="1:23" ht="18" customHeight="1" x14ac:dyDescent="0.25">
      <c r="A15" s="75"/>
      <c r="B15" s="93"/>
      <c r="C15" s="75"/>
      <c r="D15" s="75"/>
      <c r="E15" s="113"/>
      <c r="F15" s="175"/>
      <c r="G15" s="148"/>
      <c r="H15" s="63" t="e">
        <f>#REF!</f>
        <v>#REF!</v>
      </c>
      <c r="I15" s="22"/>
      <c r="J15" s="63" t="e">
        <f>#REF!</f>
        <v>#REF!</v>
      </c>
      <c r="K15" s="22"/>
      <c r="L15" s="63" t="e">
        <f>#REF!</f>
        <v>#REF!</v>
      </c>
      <c r="M15" s="22"/>
      <c r="N15" s="63" t="e">
        <f>#REF!</f>
        <v>#REF!</v>
      </c>
      <c r="O15" s="133"/>
      <c r="P15" s="25"/>
      <c r="Q15" s="66" t="e">
        <f>#REF!</f>
        <v>#REF!</v>
      </c>
      <c r="R15" s="133"/>
      <c r="S15" s="28"/>
      <c r="T15" s="69" t="e">
        <f>#REF!</f>
        <v>#REF!</v>
      </c>
      <c r="U15" s="133"/>
      <c r="V15" s="31"/>
      <c r="W15" s="72" t="e">
        <f>#REF!</f>
        <v>#REF!</v>
      </c>
    </row>
    <row r="16" spans="1:23" ht="42.75" customHeight="1" x14ac:dyDescent="0.25">
      <c r="A16" s="120">
        <v>4</v>
      </c>
      <c r="B16" s="94" t="s">
        <v>73</v>
      </c>
      <c r="C16" s="120" t="s">
        <v>74</v>
      </c>
      <c r="D16" s="120">
        <v>1</v>
      </c>
      <c r="E16" s="197">
        <v>15000</v>
      </c>
      <c r="F16" s="198">
        <f>SUM(D16*E16)</f>
        <v>15000</v>
      </c>
      <c r="G16" s="148"/>
      <c r="H16" s="63"/>
      <c r="I16" s="22"/>
      <c r="J16" s="63"/>
      <c r="K16" s="22"/>
      <c r="L16" s="63"/>
      <c r="M16" s="22"/>
      <c r="N16" s="63"/>
      <c r="O16" s="133"/>
      <c r="P16" s="25"/>
      <c r="Q16" s="66"/>
      <c r="R16" s="133"/>
      <c r="S16" s="28"/>
      <c r="T16" s="69"/>
      <c r="U16" s="133"/>
      <c r="V16" s="31"/>
      <c r="W16" s="72"/>
    </row>
    <row r="17" spans="1:23" ht="18" customHeight="1" x14ac:dyDescent="0.25">
      <c r="A17" s="103"/>
      <c r="B17" s="92"/>
      <c r="C17" s="120"/>
      <c r="D17" s="120"/>
      <c r="E17" s="113"/>
      <c r="F17" s="175"/>
      <c r="G17" s="148"/>
      <c r="H17" s="63" t="e">
        <f>#REF!</f>
        <v>#REF!</v>
      </c>
      <c r="I17" s="22"/>
      <c r="J17" s="63" t="e">
        <f>#REF!</f>
        <v>#REF!</v>
      </c>
      <c r="K17" s="22"/>
      <c r="L17" s="63" t="e">
        <f>#REF!</f>
        <v>#REF!</v>
      </c>
      <c r="M17" s="22"/>
      <c r="N17" s="63" t="e">
        <f>#REF!</f>
        <v>#REF!</v>
      </c>
      <c r="O17" s="133"/>
      <c r="P17" s="25"/>
      <c r="Q17" s="66" t="e">
        <f>#REF!</f>
        <v>#REF!</v>
      </c>
      <c r="R17" s="133"/>
      <c r="S17" s="28"/>
      <c r="T17" s="69" t="e">
        <f>#REF!</f>
        <v>#REF!</v>
      </c>
      <c r="U17" s="133"/>
      <c r="V17" s="31"/>
      <c r="W17" s="72" t="e">
        <f>#REF!</f>
        <v>#REF!</v>
      </c>
    </row>
    <row r="18" spans="1:23" ht="18" customHeight="1" x14ac:dyDescent="0.25">
      <c r="A18" s="131"/>
      <c r="B18" s="92"/>
      <c r="C18" s="120"/>
      <c r="D18" s="120"/>
      <c r="E18" s="113"/>
      <c r="F18" s="174"/>
      <c r="G18" s="172"/>
      <c r="H18" s="63"/>
      <c r="I18" s="62"/>
      <c r="J18" s="63"/>
      <c r="K18" s="62"/>
      <c r="L18" s="63"/>
      <c r="M18" s="62"/>
      <c r="N18" s="63"/>
      <c r="O18" s="133"/>
      <c r="P18" s="65"/>
      <c r="Q18" s="66"/>
      <c r="R18" s="133"/>
      <c r="S18" s="68"/>
      <c r="T18" s="69"/>
      <c r="U18" s="133"/>
      <c r="V18" s="71"/>
      <c r="W18" s="72"/>
    </row>
    <row r="19" spans="1:23" ht="18" customHeight="1" x14ac:dyDescent="0.25">
      <c r="A19" s="18"/>
      <c r="B19" s="92"/>
      <c r="C19" s="75"/>
      <c r="D19" s="75"/>
      <c r="E19" s="42"/>
      <c r="F19" s="176"/>
      <c r="G19" s="148"/>
      <c r="H19" s="112"/>
      <c r="I19" s="22"/>
      <c r="J19" s="112"/>
      <c r="K19" s="22"/>
      <c r="L19" s="112"/>
      <c r="M19" s="22"/>
      <c r="N19" s="112"/>
      <c r="O19" s="132"/>
      <c r="P19" s="25"/>
      <c r="Q19" s="55"/>
      <c r="R19" s="132"/>
      <c r="S19" s="28"/>
      <c r="T19" s="58"/>
      <c r="U19" s="132"/>
      <c r="V19" s="31"/>
      <c r="W19" s="61"/>
    </row>
    <row r="20" spans="1:23" ht="18" customHeight="1" x14ac:dyDescent="0.25">
      <c r="A20" s="18"/>
      <c r="B20" s="92"/>
      <c r="C20" s="75"/>
      <c r="D20" s="75"/>
      <c r="E20" s="42"/>
      <c r="F20" s="174"/>
      <c r="G20" s="148"/>
      <c r="H20" s="63"/>
      <c r="I20" s="22"/>
      <c r="J20" s="63"/>
      <c r="K20" s="22"/>
      <c r="L20" s="63"/>
      <c r="M20" s="22"/>
      <c r="N20" s="63"/>
      <c r="O20" s="133"/>
      <c r="P20" s="25"/>
      <c r="Q20" s="66"/>
      <c r="R20" s="133"/>
      <c r="S20" s="28"/>
      <c r="T20" s="69"/>
      <c r="U20" s="133"/>
      <c r="V20" s="31"/>
      <c r="W20" s="72"/>
    </row>
    <row r="21" spans="1:23" ht="18" customHeight="1" x14ac:dyDescent="0.25">
      <c r="A21" s="120">
        <v>5</v>
      </c>
      <c r="B21" s="92" t="s">
        <v>27</v>
      </c>
      <c r="C21" s="75"/>
      <c r="D21" s="75"/>
      <c r="E21" s="42"/>
      <c r="F21" s="174">
        <f>SUM(F10:F16)</f>
        <v>15000</v>
      </c>
      <c r="G21" s="148"/>
      <c r="H21" s="63" t="e">
        <f>SUM(H7:H19)</f>
        <v>#REF!</v>
      </c>
      <c r="I21" s="22"/>
      <c r="J21" s="63" t="e">
        <f>SUM(J7:J19)</f>
        <v>#REF!</v>
      </c>
      <c r="K21" s="22"/>
      <c r="L21" s="63" t="e">
        <f>SUM(L7:L19)</f>
        <v>#REF!</v>
      </c>
      <c r="M21" s="22"/>
      <c r="N21" s="63" t="e">
        <f>SUM(N7:N17)</f>
        <v>#REF!</v>
      </c>
      <c r="O21" s="133"/>
      <c r="P21" s="25"/>
      <c r="Q21" s="66" t="e">
        <f>SUM(Q7:Q17)</f>
        <v>#REF!</v>
      </c>
      <c r="R21" s="133"/>
      <c r="S21" s="28"/>
      <c r="T21" s="69" t="e">
        <f>SUM(T7:T17)</f>
        <v>#REF!</v>
      </c>
      <c r="U21" s="133"/>
      <c r="V21" s="31"/>
      <c r="W21" s="72" t="e">
        <f>SUM(W7:W17)</f>
        <v>#REF!</v>
      </c>
    </row>
    <row r="22" spans="1:23" ht="18" customHeight="1" x14ac:dyDescent="0.25">
      <c r="A22" s="120">
        <v>6</v>
      </c>
      <c r="B22" s="92" t="s">
        <v>31</v>
      </c>
      <c r="C22" s="75"/>
      <c r="D22" s="75"/>
      <c r="E22" s="42"/>
      <c r="F22" s="174">
        <f>PRODUCT(F21*0.15)</f>
        <v>2250</v>
      </c>
      <c r="G22" s="148"/>
      <c r="H22" s="63" t="e">
        <f>PRODUCT(H21*0.15)</f>
        <v>#REF!</v>
      </c>
      <c r="I22" s="22"/>
      <c r="J22" s="63" t="e">
        <f>PRODUCT(J21*0.15)</f>
        <v>#REF!</v>
      </c>
      <c r="K22" s="22"/>
      <c r="L22" s="63" t="e">
        <f>PRODUCT(L21*0.15)</f>
        <v>#REF!</v>
      </c>
      <c r="M22" s="22"/>
      <c r="N22" s="63"/>
      <c r="O22" s="133"/>
      <c r="P22" s="25"/>
      <c r="Q22" s="66" t="e">
        <f>PRODUCT(Q21*0.15)</f>
        <v>#REF!</v>
      </c>
      <c r="R22" s="133"/>
      <c r="S22" s="28"/>
      <c r="T22" s="69" t="e">
        <f>PRODUCT(T21*0.15)</f>
        <v>#REF!</v>
      </c>
      <c r="U22" s="133"/>
      <c r="V22" s="31"/>
      <c r="W22" s="72" t="e">
        <f>PRODUCT(W21*0.15)</f>
        <v>#REF!</v>
      </c>
    </row>
    <row r="23" spans="1:23" ht="18" customHeight="1" thickBot="1" x14ac:dyDescent="0.3">
      <c r="A23" s="134"/>
      <c r="B23" s="166"/>
      <c r="C23" s="135"/>
      <c r="D23" s="135"/>
      <c r="E23" s="136"/>
      <c r="F23" s="134"/>
      <c r="G23" s="173"/>
      <c r="H23" s="138"/>
      <c r="I23" s="137"/>
      <c r="J23" s="138"/>
      <c r="K23" s="137"/>
      <c r="L23" s="138"/>
      <c r="M23" s="137"/>
      <c r="N23" s="138"/>
      <c r="O23" s="139"/>
      <c r="P23" s="140"/>
      <c r="Q23" s="141"/>
      <c r="R23" s="139"/>
      <c r="S23" s="142"/>
      <c r="T23" s="143"/>
      <c r="U23" s="139"/>
      <c r="V23" s="144"/>
      <c r="W23" s="145"/>
    </row>
    <row r="24" spans="1:23" ht="18" customHeight="1" x14ac:dyDescent="0.25">
      <c r="A24" s="200"/>
      <c r="B24" s="201"/>
      <c r="C24" s="105"/>
      <c r="D24" s="105"/>
      <c r="E24" s="202"/>
      <c r="F24" s="203"/>
      <c r="G24" s="148"/>
      <c r="H24" s="23"/>
      <c r="I24" s="148"/>
      <c r="J24" s="23"/>
      <c r="K24" s="148"/>
      <c r="L24" s="23"/>
      <c r="M24" s="148"/>
      <c r="N24" s="23"/>
      <c r="O24" s="149"/>
      <c r="P24" s="150"/>
      <c r="Q24" s="26"/>
      <c r="R24" s="149"/>
      <c r="S24" s="151"/>
      <c r="T24" s="29"/>
      <c r="U24" s="149"/>
      <c r="V24" s="152"/>
      <c r="W24" s="32"/>
    </row>
    <row r="25" spans="1:23" ht="18" customHeight="1" x14ac:dyDescent="0.25">
      <c r="A25" s="204">
        <v>7</v>
      </c>
      <c r="B25" s="153" t="s">
        <v>32</v>
      </c>
      <c r="E25" s="147"/>
      <c r="F25" s="205">
        <f>SUM(F21:F22)</f>
        <v>17250</v>
      </c>
      <c r="G25" s="148"/>
      <c r="H25" s="63" t="e">
        <f>SUM(H21:H22)</f>
        <v>#REF!</v>
      </c>
      <c r="I25" s="148"/>
      <c r="J25" s="63" t="e">
        <f>SUM(J21:J22)</f>
        <v>#REF!</v>
      </c>
      <c r="K25" s="148"/>
      <c r="L25" s="63" t="e">
        <f>SUM(L21:L22)</f>
        <v>#REF!</v>
      </c>
      <c r="M25" s="148"/>
      <c r="N25" s="63" t="e">
        <f>SUM(N21:N22)</f>
        <v>#REF!</v>
      </c>
      <c r="O25" s="154"/>
      <c r="P25" s="150"/>
      <c r="Q25" s="66" t="e">
        <f>SUM(Q21:Q22)</f>
        <v>#REF!</v>
      </c>
      <c r="R25" s="154"/>
      <c r="S25" s="151"/>
      <c r="T25" s="69" t="e">
        <f>SUM(T21:T22)</f>
        <v>#REF!</v>
      </c>
      <c r="U25" s="154"/>
      <c r="V25" s="152"/>
      <c r="W25" s="72" t="e">
        <f>SUM(W21:W22)</f>
        <v>#REF!</v>
      </c>
    </row>
    <row r="26" spans="1:23" ht="18" customHeight="1" thickBot="1" x14ac:dyDescent="0.3">
      <c r="A26" s="206"/>
      <c r="B26" s="207"/>
      <c r="C26" s="208"/>
      <c r="D26" s="208"/>
      <c r="E26" s="209"/>
      <c r="F26" s="210"/>
      <c r="G26" s="155"/>
      <c r="H26" s="156"/>
      <c r="I26" s="155"/>
      <c r="J26" s="156"/>
      <c r="K26" s="155"/>
      <c r="L26" s="156"/>
      <c r="M26" s="155"/>
      <c r="N26" s="156"/>
      <c r="O26" s="157"/>
      <c r="P26" s="158"/>
      <c r="Q26" s="159"/>
      <c r="R26" s="157"/>
      <c r="S26" s="160"/>
      <c r="T26" s="161"/>
      <c r="U26" s="157"/>
      <c r="V26" s="162"/>
      <c r="W26" s="163"/>
    </row>
    <row r="27" spans="1:23" x14ac:dyDescent="0.25">
      <c r="F27" s="73"/>
    </row>
    <row r="29" spans="1:23" x14ac:dyDescent="0.25">
      <c r="E29" s="164"/>
    </row>
    <row r="30" spans="1:23" x14ac:dyDescent="0.25">
      <c r="E30" s="164"/>
    </row>
    <row r="31" spans="1:23" x14ac:dyDescent="0.25">
      <c r="E31" s="164"/>
    </row>
    <row r="32" spans="1:23" x14ac:dyDescent="0.25">
      <c r="E32" s="164"/>
    </row>
    <row r="33" spans="6:8" x14ac:dyDescent="0.25">
      <c r="F33" s="164"/>
      <c r="H33" s="165"/>
    </row>
    <row r="34" spans="6:8" x14ac:dyDescent="0.25">
      <c r="F34" s="73"/>
    </row>
    <row r="35" spans="6:8" x14ac:dyDescent="0.25">
      <c r="F35" s="73"/>
    </row>
    <row r="36" spans="6:8" x14ac:dyDescent="0.25">
      <c r="F36" s="73"/>
    </row>
    <row r="37" spans="6:8" x14ac:dyDescent="0.25">
      <c r="F37" s="73"/>
    </row>
    <row r="38" spans="6:8" x14ac:dyDescent="0.25">
      <c r="F38" s="73"/>
    </row>
    <row r="40" spans="6:8" x14ac:dyDescent="0.25">
      <c r="F40" s="73"/>
    </row>
    <row r="43" spans="6:8" x14ac:dyDescent="0.25">
      <c r="F43" s="73"/>
    </row>
    <row r="44" spans="6:8" x14ac:dyDescent="0.25">
      <c r="F44" s="73"/>
    </row>
    <row r="45" spans="6:8" x14ac:dyDescent="0.25">
      <c r="F45" s="73"/>
    </row>
    <row r="46" spans="6:8" x14ac:dyDescent="0.25">
      <c r="F46" s="73"/>
    </row>
    <row r="47" spans="6:8" x14ac:dyDescent="0.25">
      <c r="F47" s="73"/>
    </row>
    <row r="48" spans="6:8" x14ac:dyDescent="0.25">
      <c r="F48" s="73"/>
    </row>
  </sheetData>
  <sheetProtection formatCells="0" formatColumns="0" formatRows="0" insertColumns="0" insertRows="0" insertHyperlinks="0" deleteColumns="0" deleteRows="0" sort="0" autoFilter="0" pivotTables="0"/>
  <mergeCells count="1">
    <mergeCell ref="A3:F3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5" firstPageNumber="44" orientation="portrait" r:id="rId1"/>
  <headerFooter scaleWithDoc="0"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318ECB77C52B48A72720E1712268BE" ma:contentTypeVersion="2" ma:contentTypeDescription="Create a new document." ma:contentTypeScope="" ma:versionID="0c2569389aa7e22e2b0b3a713e072cde">
  <xsd:schema xmlns:xsd="http://www.w3.org/2001/XMLSchema" xmlns:xs="http://www.w3.org/2001/XMLSchema" xmlns:p="http://schemas.microsoft.com/office/2006/metadata/properties" xmlns:ns2="d2bb6e3e-7a1e-4d57-bcc9-ba9347c4fca1" targetNamespace="http://schemas.microsoft.com/office/2006/metadata/properties" ma:root="true" ma:fieldsID="e0293a941dffff9e811c3a39a07a3e22" ns2:_="">
    <xsd:import namespace="d2bb6e3e-7a1e-4d57-bcc9-ba9347c4f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b6e3e-7a1e-4d57-bcc9-ba9347c4f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16C78D-9AF3-492A-A90E-C5B66DA745EB}">
  <ds:schemaRefs>
    <ds:schemaRef ds:uri="http://schemas.microsoft.com/office/2006/metadata/properties"/>
    <ds:schemaRef ds:uri="http://schemas.microsoft.com/office/infopath/2007/PartnerControls"/>
    <ds:schemaRef ds:uri="8d280946-de97-4069-834b-9d7fa87c31f8"/>
    <ds:schemaRef ds:uri="38c348d6-8686-4a92-a53f-7e8b3991b4c4"/>
  </ds:schemaRefs>
</ds:datastoreItem>
</file>

<file path=customXml/itemProps2.xml><?xml version="1.0" encoding="utf-8"?>
<ds:datastoreItem xmlns:ds="http://schemas.openxmlformats.org/officeDocument/2006/customXml" ds:itemID="{ED746706-A618-4E72-8D03-6F035840F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bb6e3e-7a1e-4d57-bcc9-ba9347c4f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C6A61F-ACD6-4917-982A-F14630E7D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Section 1</vt:lpstr>
      <vt:lpstr>Section 2</vt:lpstr>
      <vt:lpstr>Section 3</vt:lpstr>
      <vt:lpstr>Summary</vt:lpstr>
      <vt:lpstr>'Section 1'!Print_Area</vt:lpstr>
      <vt:lpstr>'Section 2'!Print_Area</vt:lpstr>
      <vt:lpstr>'Section 3'!Print_Area</vt:lpstr>
      <vt:lpstr>Summary!Print_Area</vt:lpstr>
      <vt:lpstr>'Section 1'!Print_Titles</vt:lpstr>
      <vt:lpstr>'Section 2'!Print_Titles</vt:lpstr>
      <vt:lpstr>'Section 3'!Print_Titles</vt:lpstr>
      <vt:lpstr>Summary!Print_Titles</vt:lpstr>
    </vt:vector>
  </TitlesOfParts>
  <Company>University of Cape 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Andre' Theys</dc:creator>
  <cp:lastModifiedBy>Siphamandla Oupa</cp:lastModifiedBy>
  <cp:lastPrinted>2023-05-05T16:14:10Z</cp:lastPrinted>
  <dcterms:created xsi:type="dcterms:W3CDTF">2002-05-27T15:27:26Z</dcterms:created>
  <dcterms:modified xsi:type="dcterms:W3CDTF">2024-01-19T12:09:49Z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0x0101003D318ECB77C52B48A72720E1712268BE</vt:lpwstr>
  </property>
  <property fmtid="{D5CDD505-2E9C-101B-9397-08002B2CF9AE}" pid="3" name="MediaServiceImageTags">
    <vt:lpwstr/>
  </property>
</Properties>
</file>