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mc:AlternateContent xmlns:mc="http://schemas.openxmlformats.org/markup-compatibility/2006">
    <mc:Choice Requires="x15">
      <x15ac:absPath xmlns:x15ac="http://schemas.microsoft.com/office/spreadsheetml/2010/11/ac" url="https://d.docs.live.net/88f9e0bbde7e8d46/Documents/"/>
    </mc:Choice>
  </mc:AlternateContent>
  <xr:revisionPtr revIDLastSave="0" documentId="8_{9084410E-ED56-4A67-BEEA-8F0C6ED09CC1}" xr6:coauthVersionLast="47" xr6:coauthVersionMax="47" xr10:uidLastSave="{00000000-0000-0000-0000-000000000000}"/>
  <bookViews>
    <workbookView xWindow="-108" yWindow="-108" windowWidth="23256" windowHeight="12576" xr2:uid="{00000000-000D-0000-FFFF-FFFF00000000}"/>
  </bookViews>
  <sheets>
    <sheet name="Schedule" sheetId="1" r:id="rId1"/>
    <sheet name="Rate Estimator" sheetId="2" r:id="rId2"/>
  </sheets>
  <calcPr calcId="181029" fullPrecision="0"/>
</workbook>
</file>

<file path=xl/calcChain.xml><?xml version="1.0" encoding="utf-8"?>
<calcChain xmlns="http://schemas.openxmlformats.org/spreadsheetml/2006/main">
  <c r="C8" i="2" l="1"/>
  <c r="H542" i="1"/>
  <c r="H540" i="1"/>
  <c r="H534" i="1"/>
  <c r="H532" i="1"/>
  <c r="H530" i="1"/>
  <c r="H528" i="1"/>
  <c r="H526" i="1"/>
  <c r="H515" i="1"/>
  <c r="H511" i="1"/>
  <c r="H509" i="1"/>
  <c r="H503" i="1"/>
  <c r="H501" i="1"/>
  <c r="H495" i="1"/>
  <c r="H493" i="1"/>
  <c r="H491" i="1"/>
  <c r="H489" i="1"/>
  <c r="H487" i="1"/>
  <c r="H485" i="1"/>
  <c r="H483" i="1"/>
  <c r="H481" i="1"/>
  <c r="H479" i="1"/>
  <c r="H473" i="1"/>
  <c r="H471" i="1"/>
  <c r="H469" i="1"/>
  <c r="H463" i="1"/>
  <c r="H461" i="1"/>
  <c r="H459" i="1"/>
  <c r="H451" i="1"/>
  <c r="H447" i="1"/>
  <c r="H441" i="1"/>
  <c r="F443" i="1" s="1"/>
  <c r="H443" i="1" s="1"/>
  <c r="H439" i="1"/>
  <c r="H433" i="1"/>
  <c r="F435" i="1" s="1"/>
  <c r="H435" i="1" s="1"/>
  <c r="H431" i="1"/>
  <c r="H425" i="1"/>
  <c r="F427" i="1" s="1"/>
  <c r="H427" i="1" s="1"/>
  <c r="H423" i="1"/>
  <c r="H376" i="1"/>
  <c r="F378" i="1" s="1"/>
  <c r="H378" i="1" s="1"/>
  <c r="H374" i="1"/>
  <c r="H370" i="1"/>
  <c r="H314" i="1"/>
  <c r="H312" i="1"/>
  <c r="H310" i="1"/>
  <c r="H306" i="1"/>
  <c r="H294" i="1"/>
  <c r="H292" i="1"/>
  <c r="H290" i="1"/>
  <c r="H288" i="1"/>
  <c r="H286" i="1"/>
  <c r="H284" i="1"/>
  <c r="H276" i="1"/>
  <c r="H274" i="1"/>
  <c r="H272" i="1"/>
  <c r="H270" i="1"/>
  <c r="H268" i="1"/>
  <c r="H266" i="1"/>
  <c r="H260" i="1"/>
  <c r="H258" i="1"/>
  <c r="H256" i="1"/>
  <c r="H254" i="1"/>
  <c r="H252" i="1"/>
  <c r="H250" i="1"/>
  <c r="H248" i="1"/>
  <c r="H244" i="1"/>
  <c r="H238" i="1"/>
  <c r="H236" i="1"/>
  <c r="H234" i="1"/>
  <c r="H232" i="1"/>
  <c r="H230" i="1"/>
  <c r="H224" i="1"/>
  <c r="H222" i="1"/>
  <c r="H220" i="1"/>
  <c r="H218" i="1"/>
  <c r="H216" i="1"/>
  <c r="H214" i="1"/>
  <c r="H208" i="1"/>
  <c r="H206" i="1"/>
  <c r="H204" i="1"/>
  <c r="H202" i="1"/>
  <c r="H200" i="1"/>
  <c r="H198" i="1"/>
  <c r="H192" i="1"/>
  <c r="H188" i="1"/>
  <c r="F148" i="1"/>
  <c r="H148" i="1" s="1"/>
  <c r="F144" i="1"/>
  <c r="H144" i="1" s="1"/>
  <c r="F140" i="1"/>
  <c r="H140" i="1"/>
  <c r="F136" i="1"/>
  <c r="H136" i="1"/>
  <c r="F132" i="1"/>
  <c r="H132" i="1" s="1"/>
  <c r="F126" i="1"/>
  <c r="H126" i="1" s="1"/>
  <c r="H91" i="1"/>
  <c r="H89" i="1"/>
  <c r="H87" i="1"/>
  <c r="H85" i="1"/>
  <c r="H83" i="1"/>
  <c r="H81" i="1"/>
  <c r="H79" i="1"/>
  <c r="H77" i="1"/>
  <c r="H75" i="1"/>
  <c r="H73" i="1"/>
  <c r="H71" i="1"/>
  <c r="H69" i="1"/>
  <c r="H65" i="1"/>
  <c r="H63" i="1"/>
  <c r="H61" i="1"/>
  <c r="H51" i="1"/>
  <c r="H47" i="1"/>
  <c r="H45" i="1"/>
  <c r="H43" i="1"/>
  <c r="H39" i="1"/>
  <c r="H37" i="1"/>
  <c r="H35" i="1"/>
  <c r="H33" i="1"/>
  <c r="H31" i="1"/>
  <c r="H29" i="1"/>
  <c r="H27" i="1"/>
  <c r="H25" i="1"/>
  <c r="H23" i="1"/>
  <c r="H19" i="1"/>
  <c r="H17" i="1"/>
  <c r="H15" i="1"/>
  <c r="H9" i="1"/>
  <c r="H180" i="1" l="1"/>
  <c r="H587" i="1" s="1"/>
  <c r="H239" i="1"/>
  <c r="H243" i="1" s="1"/>
  <c r="H299" i="1" s="1"/>
  <c r="H303" i="1" s="1"/>
  <c r="H362" i="1" s="1"/>
  <c r="H589" i="1" s="1"/>
  <c r="H410" i="1"/>
  <c r="H414" i="1" s="1"/>
  <c r="H454" i="1" s="1"/>
  <c r="H458" i="1" s="1"/>
  <c r="H517" i="1" s="1"/>
  <c r="H521" i="1" s="1"/>
  <c r="H581" i="1" s="1"/>
  <c r="H591" i="1" s="1"/>
  <c r="H56" i="1"/>
  <c r="H60" i="1" s="1"/>
  <c r="H116" i="1" s="1"/>
  <c r="H585" i="1" s="1"/>
  <c r="H593" i="1" l="1"/>
  <c r="H595" i="1" s="1"/>
  <c r="H59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civilsoft.co</author>
  </authors>
  <commentList>
    <comment ref="A1" authorId="0" shapeId="0" xr:uid="{00000000-0006-0000-0000-000001000000}">
      <text>
        <r>
          <rPr>
            <sz val="9"/>
            <rFont val="Tahoma"/>
          </rPr>
          <t>Item¦Payment¦Description¦Unit¦Qty¦Rate¦Amount§1¦Installation of Bulk Water Zonal Meters§1¦Schedule 1§SCHEDULE 1 : GENERAL¦SCHEDULE 2 : SUMS STATED PROVISIONALLY BY THE ENGINEER¦SCHEDULE 3: WATER MAINS¦SCHEDULE 4 : HEALTH AND SAFETY</t>
        </r>
      </text>
    </comment>
    <comment ref="A3" authorId="0" shapeId="0" xr:uid="{00000000-0006-0000-0000-000002000000}">
      <text>
        <r>
          <rPr>
            <sz val="9"/>
            <rFont val="Tahoma"/>
          </rPr>
          <t>¦1¦1¦1¦1¦1¦Null§</t>
        </r>
      </text>
    </comment>
    <comment ref="A5" authorId="0" shapeId="0" xr:uid="{00000000-0006-0000-0000-000003000000}">
      <text>
        <r>
          <rPr>
            <sz val="9"/>
            <rFont val="Tahoma"/>
          </rPr>
          <t>¦1¦1¦1¦2¦2¦Null§</t>
        </r>
      </text>
    </comment>
    <comment ref="A7" authorId="0" shapeId="0" xr:uid="{00000000-0006-0000-0000-000004000000}">
      <text>
        <r>
          <rPr>
            <sz val="9"/>
            <rFont val="Tahoma"/>
          </rPr>
          <t>¦1¦1¦1¦3¦2¦Null§</t>
        </r>
      </text>
    </comment>
    <comment ref="A9" authorId="0" shapeId="0" xr:uid="{00000000-0006-0000-0000-000005000000}">
      <text>
        <r>
          <rPr>
            <sz val="9"/>
            <rFont val="Tahoma"/>
          </rPr>
          <t>¦1¦1¦1¦4¦1¦Null§</t>
        </r>
      </text>
    </comment>
    <comment ref="A11" authorId="0" shapeId="0" xr:uid="{00000000-0006-0000-0000-000006000000}">
      <text>
        <r>
          <rPr>
            <sz val="9"/>
            <rFont val="Tahoma"/>
          </rPr>
          <t>¦1¦1¦1¦5¦2¦Null§</t>
        </r>
      </text>
    </comment>
    <comment ref="A13" authorId="0" shapeId="0" xr:uid="{00000000-0006-0000-0000-000007000000}">
      <text>
        <r>
          <rPr>
            <sz val="9"/>
            <rFont val="Tahoma"/>
          </rPr>
          <t>¦1¦1¦1¦6¦2¦Null§</t>
        </r>
      </text>
    </comment>
    <comment ref="A15" authorId="0" shapeId="0" xr:uid="{00000000-0006-0000-0000-000008000000}">
      <text>
        <r>
          <rPr>
            <sz val="9"/>
            <rFont val="Tahoma"/>
          </rPr>
          <t>¦1¦1¦1¦7¦1¦Null§</t>
        </r>
      </text>
    </comment>
    <comment ref="A17" authorId="0" shapeId="0" xr:uid="{00000000-0006-0000-0000-000009000000}">
      <text>
        <r>
          <rPr>
            <sz val="9"/>
            <rFont val="Tahoma"/>
          </rPr>
          <t>¦1¦1¦1¦8¦1¦Null§</t>
        </r>
      </text>
    </comment>
    <comment ref="A19" authorId="0" shapeId="0" xr:uid="{00000000-0006-0000-0000-00000A000000}">
      <text>
        <r>
          <rPr>
            <sz val="9"/>
            <rFont val="Tahoma"/>
          </rPr>
          <t>¦1¦1¦1¦9¦1¦Null§</t>
        </r>
      </text>
    </comment>
    <comment ref="A21" authorId="0" shapeId="0" xr:uid="{00000000-0006-0000-0000-00000B000000}">
      <text>
        <r>
          <rPr>
            <sz val="9"/>
            <rFont val="Tahoma"/>
          </rPr>
          <t>¦1¦1¦1¦10¦2¦Null§</t>
        </r>
      </text>
    </comment>
    <comment ref="A23" authorId="0" shapeId="0" xr:uid="{00000000-0006-0000-0000-00000C000000}">
      <text>
        <r>
          <rPr>
            <sz val="9"/>
            <rFont val="Tahoma"/>
          </rPr>
          <t>¦1¦1¦1¦11¦1¦Null§</t>
        </r>
      </text>
    </comment>
    <comment ref="A25" authorId="0" shapeId="0" xr:uid="{00000000-0006-0000-0000-00000D000000}">
      <text>
        <r>
          <rPr>
            <sz val="9"/>
            <rFont val="Tahoma"/>
          </rPr>
          <t>¦1¦1¦1¦12¦1¦Null§</t>
        </r>
      </text>
    </comment>
    <comment ref="A27" authorId="0" shapeId="0" xr:uid="{00000000-0006-0000-0000-00000E000000}">
      <text>
        <r>
          <rPr>
            <sz val="9"/>
            <rFont val="Tahoma"/>
          </rPr>
          <t>¦1¦1¦1¦13¦1¦Null§</t>
        </r>
      </text>
    </comment>
    <comment ref="A29" authorId="0" shapeId="0" xr:uid="{00000000-0006-0000-0000-00000F000000}">
      <text>
        <r>
          <rPr>
            <sz val="9"/>
            <rFont val="Tahoma"/>
          </rPr>
          <t>¦1¦1¦1¦14¦1¦Null§</t>
        </r>
      </text>
    </comment>
    <comment ref="A31" authorId="0" shapeId="0" xr:uid="{00000000-0006-0000-0000-000010000000}">
      <text>
        <r>
          <rPr>
            <sz val="9"/>
            <rFont val="Tahoma"/>
          </rPr>
          <t>¦1¦1¦1¦15¦1¦Null§</t>
        </r>
      </text>
    </comment>
    <comment ref="A33" authorId="0" shapeId="0" xr:uid="{00000000-0006-0000-0000-000011000000}">
      <text>
        <r>
          <rPr>
            <sz val="9"/>
            <rFont val="Tahoma"/>
          </rPr>
          <t>¦1¦1¦1¦16¦1¦Null§</t>
        </r>
      </text>
    </comment>
    <comment ref="A35" authorId="0" shapeId="0" xr:uid="{00000000-0006-0000-0000-000012000000}">
      <text>
        <r>
          <rPr>
            <sz val="9"/>
            <rFont val="Tahoma"/>
          </rPr>
          <t>¦1¦1¦1¦17¦1¦Null§</t>
        </r>
      </text>
    </comment>
    <comment ref="A37" authorId="0" shapeId="0" xr:uid="{00000000-0006-0000-0000-000013000000}">
      <text>
        <r>
          <rPr>
            <sz val="9"/>
            <rFont val="Tahoma"/>
          </rPr>
          <t>¦1¦1¦1¦18¦1¦Null§</t>
        </r>
      </text>
    </comment>
    <comment ref="A39" authorId="0" shapeId="0" xr:uid="{00000000-0006-0000-0000-000014000000}">
      <text>
        <r>
          <rPr>
            <sz val="9"/>
            <rFont val="Tahoma"/>
          </rPr>
          <t>¦1¦1¦1¦19¦1¦Null§</t>
        </r>
      </text>
    </comment>
    <comment ref="A41" authorId="0" shapeId="0" xr:uid="{00000000-0006-0000-0000-000015000000}">
      <text>
        <r>
          <rPr>
            <sz val="9"/>
            <rFont val="Tahoma"/>
          </rPr>
          <t>¦1¦1¦1¦20¦2¦Null§</t>
        </r>
      </text>
    </comment>
    <comment ref="A43" authorId="0" shapeId="0" xr:uid="{00000000-0006-0000-0000-000016000000}">
      <text>
        <r>
          <rPr>
            <sz val="9"/>
            <rFont val="Tahoma"/>
          </rPr>
          <t>¦1¦1¦1¦21¦1¦Null§</t>
        </r>
      </text>
    </comment>
    <comment ref="A45" authorId="0" shapeId="0" xr:uid="{00000000-0006-0000-0000-000017000000}">
      <text>
        <r>
          <rPr>
            <sz val="9"/>
            <rFont val="Tahoma"/>
          </rPr>
          <t>¦1¦1¦1¦22¦1¦Null§</t>
        </r>
      </text>
    </comment>
    <comment ref="A47" authorId="0" shapeId="0" xr:uid="{00000000-0006-0000-0000-000018000000}">
      <text>
        <r>
          <rPr>
            <sz val="9"/>
            <rFont val="Tahoma"/>
          </rPr>
          <t>¦1¦1¦1¦23¦1¦Null§</t>
        </r>
      </text>
    </comment>
    <comment ref="A49" authorId="0" shapeId="0" xr:uid="{00000000-0006-0000-0000-000019000000}">
      <text>
        <r>
          <rPr>
            <sz val="9"/>
            <rFont val="Tahoma"/>
          </rPr>
          <t>¦1¦1¦1¦24¦2¦Null§</t>
        </r>
      </text>
    </comment>
    <comment ref="A51" authorId="0" shapeId="0" xr:uid="{00000000-0006-0000-0000-00001A000000}">
      <text>
        <r>
          <rPr>
            <sz val="9"/>
            <rFont val="Tahoma"/>
          </rPr>
          <t>¦1¦1¦1¦25¦1¦Null§</t>
        </r>
      </text>
    </comment>
    <comment ref="A53" authorId="0" shapeId="0" xr:uid="{00000000-0006-0000-0000-00001B000000}">
      <text>
        <r>
          <rPr>
            <sz val="9"/>
            <rFont val="Tahoma"/>
          </rPr>
          <t>¦1¦1¦1¦26¦2¦Null§</t>
        </r>
      </text>
    </comment>
    <comment ref="A55" authorId="0" shapeId="0" xr:uid="{00000000-0006-0000-0000-00001C000000}">
      <text>
        <r>
          <rPr>
            <sz val="9"/>
            <rFont val="Tahoma"/>
          </rPr>
          <t>¦1¦1¦1¦27¦2¦Null§</t>
        </r>
      </text>
    </comment>
    <comment ref="A61" authorId="0" shapeId="0" xr:uid="{00000000-0006-0000-0000-00001D000000}">
      <text>
        <r>
          <rPr>
            <sz val="9"/>
            <rFont val="Tahoma"/>
          </rPr>
          <t>¦1¦1¦1¦28¦1¦Null§</t>
        </r>
      </text>
    </comment>
    <comment ref="A63" authorId="0" shapeId="0" xr:uid="{00000000-0006-0000-0000-00001E000000}">
      <text>
        <r>
          <rPr>
            <sz val="9"/>
            <rFont val="Tahoma"/>
          </rPr>
          <t>¦1¦1¦1¦29¦1¦Null§</t>
        </r>
      </text>
    </comment>
    <comment ref="A65" authorId="0" shapeId="0" xr:uid="{00000000-0006-0000-0000-00001F000000}">
      <text>
        <r>
          <rPr>
            <sz val="9"/>
            <rFont val="Tahoma"/>
          </rPr>
          <t>¦1¦1¦1¦30¦1¦Null§</t>
        </r>
      </text>
    </comment>
    <comment ref="A67" authorId="0" shapeId="0" xr:uid="{00000000-0006-0000-0000-000020000000}">
      <text>
        <r>
          <rPr>
            <sz val="9"/>
            <rFont val="Tahoma"/>
          </rPr>
          <t>¦1¦1¦1¦31¦2¦Null§</t>
        </r>
      </text>
    </comment>
    <comment ref="A69" authorId="0" shapeId="0" xr:uid="{00000000-0006-0000-0000-000021000000}">
      <text>
        <r>
          <rPr>
            <sz val="9"/>
            <rFont val="Tahoma"/>
          </rPr>
          <t>¦1¦1¦1¦32¦1¦Null§</t>
        </r>
      </text>
    </comment>
    <comment ref="A71" authorId="0" shapeId="0" xr:uid="{00000000-0006-0000-0000-000022000000}">
      <text>
        <r>
          <rPr>
            <sz val="9"/>
            <rFont val="Tahoma"/>
          </rPr>
          <t>¦1¦1¦1¦33¦1¦Null§</t>
        </r>
      </text>
    </comment>
    <comment ref="A73" authorId="0" shapeId="0" xr:uid="{00000000-0006-0000-0000-000023000000}">
      <text>
        <r>
          <rPr>
            <sz val="9"/>
            <rFont val="Tahoma"/>
          </rPr>
          <t>¦1¦1¦1¦34¦1¦Null§</t>
        </r>
      </text>
    </comment>
    <comment ref="A75" authorId="0" shapeId="0" xr:uid="{00000000-0006-0000-0000-000024000000}">
      <text>
        <r>
          <rPr>
            <sz val="9"/>
            <rFont val="Tahoma"/>
          </rPr>
          <t>¦1¦1¦1¦35¦1¦Null§</t>
        </r>
      </text>
    </comment>
    <comment ref="A77" authorId="0" shapeId="0" xr:uid="{00000000-0006-0000-0000-000025000000}">
      <text>
        <r>
          <rPr>
            <sz val="9"/>
            <rFont val="Tahoma"/>
          </rPr>
          <t>¦1¦1¦1¦36¦1¦Null§</t>
        </r>
      </text>
    </comment>
    <comment ref="A79" authorId="0" shapeId="0" xr:uid="{00000000-0006-0000-0000-000026000000}">
      <text>
        <r>
          <rPr>
            <sz val="9"/>
            <rFont val="Tahoma"/>
          </rPr>
          <t>¦1¦1¦1¦37¦1¦Null§</t>
        </r>
      </text>
    </comment>
    <comment ref="A81" authorId="0" shapeId="0" xr:uid="{00000000-0006-0000-0000-000027000000}">
      <text>
        <r>
          <rPr>
            <sz val="9"/>
            <rFont val="Tahoma"/>
          </rPr>
          <t>¦1¦1¦1¦38¦1¦Null§</t>
        </r>
      </text>
    </comment>
    <comment ref="A83" authorId="0" shapeId="0" xr:uid="{00000000-0006-0000-0000-000028000000}">
      <text>
        <r>
          <rPr>
            <sz val="9"/>
            <rFont val="Tahoma"/>
          </rPr>
          <t>¦1¦1¦1¦39¦1¦Null§</t>
        </r>
      </text>
    </comment>
    <comment ref="A85" authorId="0" shapeId="0" xr:uid="{00000000-0006-0000-0000-000029000000}">
      <text>
        <r>
          <rPr>
            <sz val="9"/>
            <rFont val="Tahoma"/>
          </rPr>
          <t>¦1¦1¦1¦40¦1¦Null§</t>
        </r>
      </text>
    </comment>
    <comment ref="A87" authorId="0" shapeId="0" xr:uid="{00000000-0006-0000-0000-00002A000000}">
      <text>
        <r>
          <rPr>
            <sz val="9"/>
            <rFont val="Tahoma"/>
          </rPr>
          <t>¦1¦1¦1¦41¦1¦Null§</t>
        </r>
      </text>
    </comment>
    <comment ref="A89" authorId="0" shapeId="0" xr:uid="{00000000-0006-0000-0000-00002B000000}">
      <text>
        <r>
          <rPr>
            <sz val="9"/>
            <rFont val="Tahoma"/>
          </rPr>
          <t>¦1¦1¦1¦42¦1¦Null§</t>
        </r>
      </text>
    </comment>
    <comment ref="A91" authorId="0" shapeId="0" xr:uid="{00000000-0006-0000-0000-00002C000000}">
      <text>
        <r>
          <rPr>
            <sz val="9"/>
            <rFont val="Tahoma"/>
          </rPr>
          <t>¦1¦1¦1¦43¦1¦Null§</t>
        </r>
      </text>
    </comment>
    <comment ref="A120" authorId="0" shapeId="0" xr:uid="{00000000-0006-0000-0000-00002D000000}">
      <text>
        <r>
          <rPr>
            <sz val="9"/>
            <rFont val="Tahoma"/>
          </rPr>
          <t>¦1¦1¦2¦1¦1¦Null§</t>
        </r>
      </text>
    </comment>
    <comment ref="A122" authorId="0" shapeId="0" xr:uid="{00000000-0006-0000-0000-00002E000000}">
      <text>
        <r>
          <rPr>
            <sz val="9"/>
            <rFont val="Tahoma"/>
          </rPr>
          <t>¦1¦1¦2¦2¦2¦Null§</t>
        </r>
      </text>
    </comment>
    <comment ref="A124" authorId="0" shapeId="0" xr:uid="{00000000-0006-0000-0000-00002F000000}">
      <text>
        <r>
          <rPr>
            <sz val="9"/>
            <rFont val="Tahoma"/>
          </rPr>
          <t>¦1¦1¦2¦3¦2¦Null§</t>
        </r>
      </text>
    </comment>
    <comment ref="A126" authorId="0" shapeId="0" xr:uid="{00000000-0006-0000-0000-000030000000}">
      <text>
        <r>
          <rPr>
            <sz val="9"/>
            <rFont val="Tahoma"/>
          </rPr>
          <t>¦1¦1¦2¦4¦2¦Null§PercPrevItem</t>
        </r>
      </text>
    </comment>
    <comment ref="A128" authorId="0" shapeId="0" xr:uid="{00000000-0006-0000-0000-000031000000}">
      <text>
        <r>
          <rPr>
            <sz val="9"/>
            <rFont val="Tahoma"/>
          </rPr>
          <t>¦1¦1¦2¦5¦2¦Null§</t>
        </r>
      </text>
    </comment>
    <comment ref="A130" authorId="0" shapeId="0" xr:uid="{00000000-0006-0000-0000-000032000000}">
      <text>
        <r>
          <rPr>
            <sz val="9"/>
            <rFont val="Tahoma"/>
          </rPr>
          <t>¦1¦1¦2¦6¦2¦Null§</t>
        </r>
      </text>
    </comment>
    <comment ref="A132" authorId="0" shapeId="0" xr:uid="{00000000-0006-0000-0000-000033000000}">
      <text>
        <r>
          <rPr>
            <sz val="9"/>
            <rFont val="Tahoma"/>
          </rPr>
          <t>¦1¦1¦2¦7¦2¦Null§PercPrevItem</t>
        </r>
      </text>
    </comment>
    <comment ref="A134" authorId="0" shapeId="0" xr:uid="{00000000-0006-0000-0000-000034000000}">
      <text>
        <r>
          <rPr>
            <sz val="9"/>
            <rFont val="Tahoma"/>
          </rPr>
          <t>¦1¦1¦2¦8¦2¦Null§</t>
        </r>
      </text>
    </comment>
    <comment ref="A136" authorId="0" shapeId="0" xr:uid="{00000000-0006-0000-0000-000035000000}">
      <text>
        <r>
          <rPr>
            <sz val="9"/>
            <rFont val="Tahoma"/>
          </rPr>
          <t>¦1¦1¦2¦9¦2¦Null§PercPrevItem</t>
        </r>
      </text>
    </comment>
    <comment ref="A138" authorId="0" shapeId="0" xr:uid="{00000000-0006-0000-0000-000036000000}">
      <text>
        <r>
          <rPr>
            <sz val="9"/>
            <rFont val="Tahoma"/>
          </rPr>
          <t>¦1¦1¦2¦10¦2¦Null§</t>
        </r>
      </text>
    </comment>
    <comment ref="A140" authorId="0" shapeId="0" xr:uid="{00000000-0006-0000-0000-000037000000}">
      <text>
        <r>
          <rPr>
            <sz val="9"/>
            <rFont val="Tahoma"/>
          </rPr>
          <t>¦1¦1¦2¦11¦2¦Null§PercPrevItem</t>
        </r>
      </text>
    </comment>
    <comment ref="A142" authorId="0" shapeId="0" xr:uid="{00000000-0006-0000-0000-000038000000}">
      <text>
        <r>
          <rPr>
            <sz val="9"/>
            <rFont val="Tahoma"/>
          </rPr>
          <t>¦1¦1¦2¦12¦2¦Null§</t>
        </r>
      </text>
    </comment>
    <comment ref="A144" authorId="0" shapeId="0" xr:uid="{00000000-0006-0000-0000-000039000000}">
      <text>
        <r>
          <rPr>
            <sz val="9"/>
            <rFont val="Tahoma"/>
          </rPr>
          <t>¦1¦1¦2¦13¦2¦Null§PercPrevItem</t>
        </r>
      </text>
    </comment>
    <comment ref="A146" authorId="0" shapeId="0" xr:uid="{00000000-0006-0000-0000-00003A000000}">
      <text>
        <r>
          <rPr>
            <sz val="9"/>
            <rFont val="Tahoma"/>
          </rPr>
          <t>¦1¦1¦2¦14¦2¦Null§</t>
        </r>
      </text>
    </comment>
    <comment ref="A148" authorId="0" shapeId="0" xr:uid="{00000000-0006-0000-0000-00003B000000}">
      <text>
        <r>
          <rPr>
            <sz val="9"/>
            <rFont val="Tahoma"/>
          </rPr>
          <t>¦1¦1¦2¦15¦2¦Null§PercPrevItem</t>
        </r>
      </text>
    </comment>
    <comment ref="A184" authorId="0" shapeId="0" xr:uid="{00000000-0006-0000-0000-00003C000000}">
      <text>
        <r>
          <rPr>
            <sz val="9"/>
            <rFont val="Tahoma"/>
          </rPr>
          <t>¦1¦1¦3¦1¦1¦Null§</t>
        </r>
      </text>
    </comment>
    <comment ref="A186" authorId="0" shapeId="0" xr:uid="{00000000-0006-0000-0000-00003D000000}">
      <text>
        <r>
          <rPr>
            <sz val="9"/>
            <rFont val="Tahoma"/>
          </rPr>
          <t>¦1¦1¦3¦2¦1¦Null§</t>
        </r>
      </text>
    </comment>
    <comment ref="A188" authorId="0" shapeId="0" xr:uid="{00000000-0006-0000-0000-00003E000000}">
      <text>
        <r>
          <rPr>
            <sz val="9"/>
            <rFont val="Tahoma"/>
          </rPr>
          <t>¦1¦1¦3¦3¦1¦Null§</t>
        </r>
      </text>
    </comment>
    <comment ref="A190" authorId="0" shapeId="0" xr:uid="{00000000-0006-0000-0000-00003F000000}">
      <text>
        <r>
          <rPr>
            <sz val="9"/>
            <rFont val="Tahoma"/>
          </rPr>
          <t>¦1¦1¦3¦4¦1¦Null§</t>
        </r>
      </text>
    </comment>
    <comment ref="A192" authorId="0" shapeId="0" xr:uid="{00000000-0006-0000-0000-000040000000}">
      <text>
        <r>
          <rPr>
            <sz val="9"/>
            <rFont val="Tahoma"/>
          </rPr>
          <t>¦1¦1¦3¦5¦1¦Null§</t>
        </r>
      </text>
    </comment>
    <comment ref="A194" authorId="0" shapeId="0" xr:uid="{00000000-0006-0000-0000-000041000000}">
      <text>
        <r>
          <rPr>
            <sz val="9"/>
            <rFont val="Tahoma"/>
          </rPr>
          <t>¦1¦1¦3¦6¦1¦Null§</t>
        </r>
      </text>
    </comment>
    <comment ref="A196" authorId="0" shapeId="0" xr:uid="{00000000-0006-0000-0000-000042000000}">
      <text>
        <r>
          <rPr>
            <sz val="9"/>
            <rFont val="Tahoma"/>
          </rPr>
          <t>¦1¦1¦3¦7¦1¦Null§</t>
        </r>
      </text>
    </comment>
    <comment ref="A198" authorId="0" shapeId="0" xr:uid="{00000000-0006-0000-0000-000043000000}">
      <text>
        <r>
          <rPr>
            <sz val="9"/>
            <rFont val="Tahoma"/>
          </rPr>
          <t>¦1¦1¦3¦8¦1¦Null§</t>
        </r>
      </text>
    </comment>
    <comment ref="A200" authorId="0" shapeId="0" xr:uid="{00000000-0006-0000-0000-000044000000}">
      <text>
        <r>
          <rPr>
            <sz val="9"/>
            <rFont val="Tahoma"/>
          </rPr>
          <t>¦1¦1¦3¦9¦1¦Null§</t>
        </r>
      </text>
    </comment>
    <comment ref="A202" authorId="0" shapeId="0" xr:uid="{00000000-0006-0000-0000-000045000000}">
      <text>
        <r>
          <rPr>
            <sz val="9"/>
            <rFont val="Tahoma"/>
          </rPr>
          <t>¦1¦1¦3¦10¦1¦Null§</t>
        </r>
      </text>
    </comment>
    <comment ref="A204" authorId="0" shapeId="0" xr:uid="{00000000-0006-0000-0000-000046000000}">
      <text>
        <r>
          <rPr>
            <sz val="9"/>
            <rFont val="Tahoma"/>
          </rPr>
          <t>¦1¦1¦3¦11¦1¦Null§</t>
        </r>
      </text>
    </comment>
    <comment ref="A206" authorId="0" shapeId="0" xr:uid="{00000000-0006-0000-0000-000047000000}">
      <text>
        <r>
          <rPr>
            <sz val="9"/>
            <rFont val="Tahoma"/>
          </rPr>
          <t>¦1¦1¦3¦12¦1¦Null§</t>
        </r>
      </text>
    </comment>
    <comment ref="A208" authorId="0" shapeId="0" xr:uid="{00000000-0006-0000-0000-000048000000}">
      <text>
        <r>
          <rPr>
            <sz val="9"/>
            <rFont val="Tahoma"/>
          </rPr>
          <t>¦1¦1¦3¦13¦1¦Null§</t>
        </r>
      </text>
    </comment>
    <comment ref="A210" authorId="0" shapeId="0" xr:uid="{00000000-0006-0000-0000-000049000000}">
      <text>
        <r>
          <rPr>
            <sz val="9"/>
            <rFont val="Tahoma"/>
          </rPr>
          <t>¦1¦1¦3¦14¦1¦Null§</t>
        </r>
      </text>
    </comment>
    <comment ref="A212" authorId="0" shapeId="0" xr:uid="{00000000-0006-0000-0000-00004A000000}">
      <text>
        <r>
          <rPr>
            <sz val="9"/>
            <rFont val="Tahoma"/>
          </rPr>
          <t>¦1¦1¦3¦15¦1¦Null§</t>
        </r>
      </text>
    </comment>
    <comment ref="A214" authorId="0" shapeId="0" xr:uid="{00000000-0006-0000-0000-00004B000000}">
      <text>
        <r>
          <rPr>
            <sz val="9"/>
            <rFont val="Tahoma"/>
          </rPr>
          <t>¦1¦1¦3¦16¦1¦Null§</t>
        </r>
      </text>
    </comment>
    <comment ref="A216" authorId="0" shapeId="0" xr:uid="{00000000-0006-0000-0000-00004C000000}">
      <text>
        <r>
          <rPr>
            <sz val="9"/>
            <rFont val="Tahoma"/>
          </rPr>
          <t>¦1¦1¦3¦17¦1¦Null§</t>
        </r>
      </text>
    </comment>
    <comment ref="A218" authorId="0" shapeId="0" xr:uid="{00000000-0006-0000-0000-00004D000000}">
      <text>
        <r>
          <rPr>
            <sz val="9"/>
            <rFont val="Tahoma"/>
          </rPr>
          <t>¦1¦1¦3¦18¦1¦Null§</t>
        </r>
      </text>
    </comment>
    <comment ref="A220" authorId="0" shapeId="0" xr:uid="{00000000-0006-0000-0000-00004E000000}">
      <text>
        <r>
          <rPr>
            <sz val="9"/>
            <rFont val="Tahoma"/>
          </rPr>
          <t>¦1¦1¦3¦19¦1¦Null§</t>
        </r>
      </text>
    </comment>
    <comment ref="A222" authorId="0" shapeId="0" xr:uid="{00000000-0006-0000-0000-00004F000000}">
      <text>
        <r>
          <rPr>
            <sz val="9"/>
            <rFont val="Tahoma"/>
          </rPr>
          <t>¦1¦1¦3¦20¦1¦Null§</t>
        </r>
      </text>
    </comment>
    <comment ref="A224" authorId="0" shapeId="0" xr:uid="{00000000-0006-0000-0000-000050000000}">
      <text>
        <r>
          <rPr>
            <sz val="9"/>
            <rFont val="Tahoma"/>
          </rPr>
          <t>¦1¦1¦3¦21¦1¦Null§</t>
        </r>
      </text>
    </comment>
    <comment ref="A226" authorId="0" shapeId="0" xr:uid="{00000000-0006-0000-0000-000051000000}">
      <text>
        <r>
          <rPr>
            <sz val="9"/>
            <rFont val="Tahoma"/>
          </rPr>
          <t>¦1¦1¦3¦22¦1¦Null§</t>
        </r>
      </text>
    </comment>
    <comment ref="A228" authorId="0" shapeId="0" xr:uid="{00000000-0006-0000-0000-000052000000}">
      <text>
        <r>
          <rPr>
            <sz val="9"/>
            <rFont val="Tahoma"/>
          </rPr>
          <t>¦1¦1¦3¦23¦1¦Null§</t>
        </r>
      </text>
    </comment>
    <comment ref="A230" authorId="0" shapeId="0" xr:uid="{00000000-0006-0000-0000-000053000000}">
      <text>
        <r>
          <rPr>
            <sz val="9"/>
            <rFont val="Tahoma"/>
          </rPr>
          <t>¦1¦1¦3¦24¦1¦Null§</t>
        </r>
      </text>
    </comment>
    <comment ref="A232" authorId="0" shapeId="0" xr:uid="{00000000-0006-0000-0000-000054000000}">
      <text>
        <r>
          <rPr>
            <sz val="9"/>
            <rFont val="Tahoma"/>
          </rPr>
          <t>¦1¦1¦3¦25¦1¦Null§</t>
        </r>
      </text>
    </comment>
    <comment ref="A234" authorId="0" shapeId="0" xr:uid="{00000000-0006-0000-0000-000055000000}">
      <text>
        <r>
          <rPr>
            <sz val="9"/>
            <rFont val="Tahoma"/>
          </rPr>
          <t>¦1¦1¦3¦26¦1¦Null§</t>
        </r>
      </text>
    </comment>
    <comment ref="A236" authorId="0" shapeId="0" xr:uid="{00000000-0006-0000-0000-000056000000}">
      <text>
        <r>
          <rPr>
            <sz val="9"/>
            <rFont val="Tahoma"/>
          </rPr>
          <t>¦1¦1¦3¦27¦1¦Null§</t>
        </r>
      </text>
    </comment>
    <comment ref="A238" authorId="0" shapeId="0" xr:uid="{00000000-0006-0000-0000-000057000000}">
      <text>
        <r>
          <rPr>
            <sz val="9"/>
            <rFont val="Tahoma"/>
          </rPr>
          <t>¦1¦1¦3¦28¦1¦Null§</t>
        </r>
      </text>
    </comment>
    <comment ref="A244" authorId="0" shapeId="0" xr:uid="{00000000-0006-0000-0000-000058000000}">
      <text>
        <r>
          <rPr>
            <sz val="9"/>
            <rFont val="Tahoma"/>
          </rPr>
          <t>¦1¦1¦3¦29¦1¦Null§</t>
        </r>
      </text>
    </comment>
    <comment ref="A246" authorId="0" shapeId="0" xr:uid="{00000000-0006-0000-0000-000059000000}">
      <text>
        <r>
          <rPr>
            <sz val="9"/>
            <rFont val="Tahoma"/>
          </rPr>
          <t>¦1¦1¦3¦30¦1¦Null§</t>
        </r>
      </text>
    </comment>
    <comment ref="A248" authorId="0" shapeId="0" xr:uid="{00000000-0006-0000-0000-00005A000000}">
      <text>
        <r>
          <rPr>
            <sz val="9"/>
            <rFont val="Tahoma"/>
          </rPr>
          <t>¦1¦1¦3¦31¦1¦Null§</t>
        </r>
      </text>
    </comment>
    <comment ref="A250" authorId="0" shapeId="0" xr:uid="{00000000-0006-0000-0000-00005B000000}">
      <text>
        <r>
          <rPr>
            <sz val="9"/>
            <rFont val="Tahoma"/>
          </rPr>
          <t>¦1¦1¦3¦32¦1¦Null§</t>
        </r>
      </text>
    </comment>
    <comment ref="A252" authorId="0" shapeId="0" xr:uid="{00000000-0006-0000-0000-00005C000000}">
      <text>
        <r>
          <rPr>
            <sz val="9"/>
            <rFont val="Tahoma"/>
          </rPr>
          <t>¦1¦1¦3¦33¦1¦Null§</t>
        </r>
      </text>
    </comment>
    <comment ref="A254" authorId="0" shapeId="0" xr:uid="{00000000-0006-0000-0000-00005D000000}">
      <text>
        <r>
          <rPr>
            <sz val="9"/>
            <rFont val="Tahoma"/>
          </rPr>
          <t>¦1¦1¦3¦34¦1¦Null§</t>
        </r>
      </text>
    </comment>
    <comment ref="A256" authorId="0" shapeId="0" xr:uid="{00000000-0006-0000-0000-00005E000000}">
      <text>
        <r>
          <rPr>
            <sz val="9"/>
            <rFont val="Tahoma"/>
          </rPr>
          <t>¦1¦1¦3¦35¦1¦Null§</t>
        </r>
      </text>
    </comment>
    <comment ref="A258" authorId="0" shapeId="0" xr:uid="{00000000-0006-0000-0000-00005F000000}">
      <text>
        <r>
          <rPr>
            <sz val="9"/>
            <rFont val="Tahoma"/>
          </rPr>
          <t>¦1¦1¦3¦36¦1¦Null§</t>
        </r>
      </text>
    </comment>
    <comment ref="A260" authorId="0" shapeId="0" xr:uid="{00000000-0006-0000-0000-000060000000}">
      <text>
        <r>
          <rPr>
            <sz val="9"/>
            <rFont val="Tahoma"/>
          </rPr>
          <t>¦1¦1¦3¦37¦1¦Null§</t>
        </r>
      </text>
    </comment>
    <comment ref="A262" authorId="0" shapeId="0" xr:uid="{00000000-0006-0000-0000-000061000000}">
      <text>
        <r>
          <rPr>
            <sz val="9"/>
            <rFont val="Tahoma"/>
          </rPr>
          <t>¦1¦1¦3¦38¦1¦Null§</t>
        </r>
      </text>
    </comment>
    <comment ref="A264" authorId="0" shapeId="0" xr:uid="{00000000-0006-0000-0000-000062000000}">
      <text>
        <r>
          <rPr>
            <sz val="9"/>
            <rFont val="Tahoma"/>
          </rPr>
          <t>¦1¦1¦3¦39¦1¦Null§</t>
        </r>
      </text>
    </comment>
    <comment ref="A266" authorId="0" shapeId="0" xr:uid="{00000000-0006-0000-0000-000063000000}">
      <text>
        <r>
          <rPr>
            <sz val="9"/>
            <rFont val="Tahoma"/>
          </rPr>
          <t>¦1¦1¦3¦40¦1¦Null§</t>
        </r>
      </text>
    </comment>
    <comment ref="A268" authorId="0" shapeId="0" xr:uid="{00000000-0006-0000-0000-000064000000}">
      <text>
        <r>
          <rPr>
            <sz val="9"/>
            <rFont val="Tahoma"/>
          </rPr>
          <t>¦1¦1¦3¦41¦1¦Null§</t>
        </r>
      </text>
    </comment>
    <comment ref="A270" authorId="0" shapeId="0" xr:uid="{00000000-0006-0000-0000-000065000000}">
      <text>
        <r>
          <rPr>
            <sz val="9"/>
            <rFont val="Tahoma"/>
          </rPr>
          <t>¦1¦1¦3¦42¦1¦Null§</t>
        </r>
      </text>
    </comment>
    <comment ref="A272" authorId="0" shapeId="0" xr:uid="{00000000-0006-0000-0000-000066000000}">
      <text>
        <r>
          <rPr>
            <sz val="9"/>
            <rFont val="Tahoma"/>
          </rPr>
          <t>¦1¦1¦3¦43¦1¦Null§</t>
        </r>
      </text>
    </comment>
    <comment ref="A274" authorId="0" shapeId="0" xr:uid="{00000000-0006-0000-0000-000067000000}">
      <text>
        <r>
          <rPr>
            <sz val="9"/>
            <rFont val="Tahoma"/>
          </rPr>
          <t>¦1¦1¦3¦44¦1¦Null§</t>
        </r>
      </text>
    </comment>
    <comment ref="A276" authorId="0" shapeId="0" xr:uid="{00000000-0006-0000-0000-000068000000}">
      <text>
        <r>
          <rPr>
            <sz val="9"/>
            <rFont val="Tahoma"/>
          </rPr>
          <t>¦1¦1¦3¦45¦1¦Null§</t>
        </r>
      </text>
    </comment>
    <comment ref="A278" authorId="0" shapeId="0" xr:uid="{00000000-0006-0000-0000-000069000000}">
      <text>
        <r>
          <rPr>
            <sz val="9"/>
            <rFont val="Tahoma"/>
          </rPr>
          <t>¦1¦1¦3¦46¦1¦Null§</t>
        </r>
      </text>
    </comment>
    <comment ref="A280" authorId="0" shapeId="0" xr:uid="{00000000-0006-0000-0000-00006A000000}">
      <text>
        <r>
          <rPr>
            <sz val="9"/>
            <rFont val="Tahoma"/>
          </rPr>
          <t>¦1¦1¦3¦47¦1¦Null§</t>
        </r>
      </text>
    </comment>
    <comment ref="A282" authorId="0" shapeId="0" xr:uid="{00000000-0006-0000-0000-00006B000000}">
      <text>
        <r>
          <rPr>
            <sz val="9"/>
            <rFont val="Tahoma"/>
          </rPr>
          <t>¦1¦1¦3¦48¦1¦Null§</t>
        </r>
      </text>
    </comment>
    <comment ref="A284" authorId="0" shapeId="0" xr:uid="{00000000-0006-0000-0000-00006C000000}">
      <text>
        <r>
          <rPr>
            <sz val="9"/>
            <rFont val="Tahoma"/>
          </rPr>
          <t>¦1¦1¦3¦49¦1¦Null§</t>
        </r>
      </text>
    </comment>
    <comment ref="A286" authorId="0" shapeId="0" xr:uid="{00000000-0006-0000-0000-00006D000000}">
      <text>
        <r>
          <rPr>
            <sz val="9"/>
            <rFont val="Tahoma"/>
          </rPr>
          <t>¦1¦1¦3¦50¦1¦Null§</t>
        </r>
      </text>
    </comment>
    <comment ref="A288" authorId="0" shapeId="0" xr:uid="{00000000-0006-0000-0000-00006E000000}">
      <text>
        <r>
          <rPr>
            <sz val="9"/>
            <rFont val="Tahoma"/>
          </rPr>
          <t>¦1¦1¦3¦51¦1¦Null§</t>
        </r>
      </text>
    </comment>
    <comment ref="A290" authorId="0" shapeId="0" xr:uid="{00000000-0006-0000-0000-00006F000000}">
      <text>
        <r>
          <rPr>
            <sz val="9"/>
            <rFont val="Tahoma"/>
          </rPr>
          <t>¦1¦1¦3¦52¦1¦Null§</t>
        </r>
      </text>
    </comment>
    <comment ref="A292" authorId="0" shapeId="0" xr:uid="{00000000-0006-0000-0000-000070000000}">
      <text>
        <r>
          <rPr>
            <sz val="9"/>
            <rFont val="Tahoma"/>
          </rPr>
          <t>¦1¦1¦3¦53¦1¦Null§</t>
        </r>
      </text>
    </comment>
    <comment ref="A294" authorId="0" shapeId="0" xr:uid="{00000000-0006-0000-0000-000071000000}">
      <text>
        <r>
          <rPr>
            <sz val="9"/>
            <rFont val="Tahoma"/>
          </rPr>
          <t>¦1¦1¦3¦54¦1¦Null§</t>
        </r>
      </text>
    </comment>
    <comment ref="A296" authorId="0" shapeId="0" xr:uid="{00000000-0006-0000-0000-000072000000}">
      <text>
        <r>
          <rPr>
            <sz val="9"/>
            <rFont val="Tahoma"/>
          </rPr>
          <t>¦1¦1¦3¦55¦0¦Null§</t>
        </r>
      </text>
    </comment>
    <comment ref="A304" authorId="0" shapeId="0" xr:uid="{00000000-0006-0000-0000-000073000000}">
      <text>
        <r>
          <rPr>
            <sz val="9"/>
            <rFont val="Tahoma"/>
          </rPr>
          <t>¦1¦1¦3¦56¦0¦Null§</t>
        </r>
      </text>
    </comment>
    <comment ref="A306" authorId="0" shapeId="0" xr:uid="{00000000-0006-0000-0000-000074000000}">
      <text>
        <r>
          <rPr>
            <sz val="9"/>
            <rFont val="Tahoma"/>
          </rPr>
          <t>¦1¦1¦3¦57¦0¦Null§</t>
        </r>
      </text>
    </comment>
    <comment ref="A308" authorId="0" shapeId="0" xr:uid="{00000000-0006-0000-0000-000075000000}">
      <text>
        <r>
          <rPr>
            <sz val="9"/>
            <rFont val="Tahoma"/>
          </rPr>
          <t>¦1¦1¦3¦58¦0¦Null§</t>
        </r>
      </text>
    </comment>
    <comment ref="A310" authorId="0" shapeId="0" xr:uid="{00000000-0006-0000-0000-000076000000}">
      <text>
        <r>
          <rPr>
            <sz val="9"/>
            <rFont val="Tahoma"/>
          </rPr>
          <t>¦1¦1¦3¦59¦0¦Null§</t>
        </r>
      </text>
    </comment>
    <comment ref="A312" authorId="0" shapeId="0" xr:uid="{00000000-0006-0000-0000-000077000000}">
      <text>
        <r>
          <rPr>
            <sz val="9"/>
            <rFont val="Tahoma"/>
          </rPr>
          <t>¦1¦1¦3¦60¦0¦Null§</t>
        </r>
      </text>
    </comment>
    <comment ref="A314" authorId="0" shapeId="0" xr:uid="{00000000-0006-0000-0000-000078000000}">
      <text>
        <r>
          <rPr>
            <sz val="9"/>
            <rFont val="Tahoma"/>
          </rPr>
          <t>¦1¦1¦3¦61¦1¦Null§</t>
        </r>
      </text>
    </comment>
    <comment ref="A366" authorId="0" shapeId="0" xr:uid="{00000000-0006-0000-0000-000079000000}">
      <text>
        <r>
          <rPr>
            <sz val="9"/>
            <rFont val="Tahoma"/>
          </rPr>
          <t>¦1¦1¦4¦1¦1¦Null§</t>
        </r>
      </text>
    </comment>
    <comment ref="A368" authorId="0" shapeId="0" xr:uid="{00000000-0006-0000-0000-00007A000000}">
      <text>
        <r>
          <rPr>
            <sz val="9"/>
            <rFont val="Tahoma"/>
          </rPr>
          <t>¦1¦1¦4¦2¦1¦Null§</t>
        </r>
      </text>
    </comment>
    <comment ref="A370" authorId="0" shapeId="0" xr:uid="{00000000-0006-0000-0000-00007B000000}">
      <text>
        <r>
          <rPr>
            <sz val="9"/>
            <rFont val="Tahoma"/>
          </rPr>
          <t>¦1¦1¦4¦3¦1¦Null§</t>
        </r>
      </text>
    </comment>
    <comment ref="A372" authorId="0" shapeId="0" xr:uid="{00000000-0006-0000-0000-00007C000000}">
      <text>
        <r>
          <rPr>
            <sz val="9"/>
            <rFont val="Tahoma"/>
          </rPr>
          <t>¦1¦1¦4¦4¦1¦Null§</t>
        </r>
      </text>
    </comment>
    <comment ref="A374" authorId="0" shapeId="0" xr:uid="{00000000-0006-0000-0000-00007D000000}">
      <text>
        <r>
          <rPr>
            <sz val="9"/>
            <rFont val="Tahoma"/>
          </rPr>
          <t>¦1¦1¦4¦5¦1¦Null§</t>
        </r>
      </text>
    </comment>
    <comment ref="A376" authorId="0" shapeId="0" xr:uid="{00000000-0006-0000-0000-00007E000000}">
      <text>
        <r>
          <rPr>
            <sz val="9"/>
            <rFont val="Tahoma"/>
          </rPr>
          <t>¦1¦1¦4¦6¦1¦Null§</t>
        </r>
      </text>
    </comment>
    <comment ref="A378" authorId="0" shapeId="0" xr:uid="{00000000-0006-0000-0000-00007F000000}">
      <text>
        <r>
          <rPr>
            <sz val="9"/>
            <rFont val="Tahoma"/>
          </rPr>
          <t>¦1¦1¦4¦7¦2¦Null§PercPrevItem</t>
        </r>
      </text>
    </comment>
    <comment ref="A380" authorId="0" shapeId="0" xr:uid="{00000000-0006-0000-0000-000080000000}">
      <text>
        <r>
          <rPr>
            <sz val="9"/>
            <rFont val="Tahoma"/>
          </rPr>
          <t>¦1¦1¦4¦8¦1¦Null§</t>
        </r>
      </text>
    </comment>
    <comment ref="A382" authorId="0" shapeId="0" xr:uid="{00000000-0006-0000-0000-000081000000}">
      <text>
        <r>
          <rPr>
            <sz val="9"/>
            <rFont val="Tahoma"/>
          </rPr>
          <t>¦1¦1¦4¦9¦1¦Null§</t>
        </r>
      </text>
    </comment>
    <comment ref="A384" authorId="0" shapeId="0" xr:uid="{00000000-0006-0000-0000-000082000000}">
      <text>
        <r>
          <rPr>
            <sz val="9"/>
            <rFont val="Tahoma"/>
          </rPr>
          <t>¦1¦1¦4¦10¦1¦Null§</t>
        </r>
      </text>
    </comment>
    <comment ref="A386" authorId="0" shapeId="0" xr:uid="{00000000-0006-0000-0000-000083000000}">
      <text>
        <r>
          <rPr>
            <sz val="9"/>
            <rFont val="Tahoma"/>
          </rPr>
          <t>¦1¦1¦4¦11¦1¦Null§</t>
        </r>
      </text>
    </comment>
    <comment ref="A388" authorId="0" shapeId="0" xr:uid="{00000000-0006-0000-0000-000084000000}">
      <text>
        <r>
          <rPr>
            <sz val="9"/>
            <rFont val="Tahoma"/>
          </rPr>
          <t>¦1¦1¦4¦12¦1¦Null§</t>
        </r>
      </text>
    </comment>
    <comment ref="A390" authorId="0" shapeId="0" xr:uid="{00000000-0006-0000-0000-000085000000}">
      <text>
        <r>
          <rPr>
            <sz val="9"/>
            <rFont val="Tahoma"/>
          </rPr>
          <t>¦1¦1¦4¦13¦1¦Null§</t>
        </r>
      </text>
    </comment>
    <comment ref="A392" authorId="0" shapeId="0" xr:uid="{00000000-0006-0000-0000-000086000000}">
      <text>
        <r>
          <rPr>
            <sz val="9"/>
            <rFont val="Tahoma"/>
          </rPr>
          <t>¦1¦1¦4¦14¦1¦Null§</t>
        </r>
      </text>
    </comment>
    <comment ref="A394" authorId="0" shapeId="0" xr:uid="{00000000-0006-0000-0000-000087000000}">
      <text>
        <r>
          <rPr>
            <sz val="9"/>
            <rFont val="Tahoma"/>
          </rPr>
          <t>¦1¦1¦4¦15¦1¦Null§</t>
        </r>
      </text>
    </comment>
    <comment ref="A396" authorId="0" shapeId="0" xr:uid="{00000000-0006-0000-0000-000088000000}">
      <text>
        <r>
          <rPr>
            <sz val="9"/>
            <rFont val="Tahoma"/>
          </rPr>
          <t>¦1¦1¦4¦16¦1¦Null§</t>
        </r>
      </text>
    </comment>
    <comment ref="A398" authorId="0" shapeId="0" xr:uid="{00000000-0006-0000-0000-000089000000}">
      <text>
        <r>
          <rPr>
            <sz val="9"/>
            <rFont val="Tahoma"/>
          </rPr>
          <t>¦1¦1¦4¦17¦1¦Null§</t>
        </r>
      </text>
    </comment>
    <comment ref="A400" authorId="0" shapeId="0" xr:uid="{00000000-0006-0000-0000-00008A000000}">
      <text>
        <r>
          <rPr>
            <sz val="9"/>
            <rFont val="Tahoma"/>
          </rPr>
          <t>¦1¦1¦4¦18¦1¦Null§</t>
        </r>
      </text>
    </comment>
    <comment ref="A402" authorId="0" shapeId="0" xr:uid="{00000000-0006-0000-0000-00008B000000}">
      <text>
        <r>
          <rPr>
            <sz val="9"/>
            <rFont val="Tahoma"/>
          </rPr>
          <t>¦1¦1¦4¦19¦1¦Null§</t>
        </r>
      </text>
    </comment>
    <comment ref="A404" authorId="0" shapeId="0" xr:uid="{00000000-0006-0000-0000-00008C000000}">
      <text>
        <r>
          <rPr>
            <sz val="9"/>
            <rFont val="Tahoma"/>
          </rPr>
          <t>¦1¦1¦4¦20¦1¦Null§</t>
        </r>
      </text>
    </comment>
    <comment ref="A406" authorId="0" shapeId="0" xr:uid="{00000000-0006-0000-0000-00008D000000}">
      <text>
        <r>
          <rPr>
            <sz val="9"/>
            <rFont val="Tahoma"/>
          </rPr>
          <t>¦1¦1¦4¦21¦1¦Null§</t>
        </r>
      </text>
    </comment>
    <comment ref="A408" authorId="0" shapeId="0" xr:uid="{00000000-0006-0000-0000-00008E000000}">
      <text>
        <r>
          <rPr>
            <sz val="9"/>
            <rFont val="Tahoma"/>
          </rPr>
          <t>¦1¦1¦4¦22¦1¦Null§</t>
        </r>
      </text>
    </comment>
    <comment ref="A415" authorId="0" shapeId="0" xr:uid="{00000000-0006-0000-0000-00008F000000}">
      <text>
        <r>
          <rPr>
            <sz val="9"/>
            <rFont val="Tahoma"/>
          </rPr>
          <t>¦1¦1¦4¦23¦1¦Null§</t>
        </r>
      </text>
    </comment>
    <comment ref="A417" authorId="0" shapeId="0" xr:uid="{00000000-0006-0000-0000-000090000000}">
      <text>
        <r>
          <rPr>
            <sz val="9"/>
            <rFont val="Tahoma"/>
          </rPr>
          <t>¦1¦1¦4¦24¦1¦Null§</t>
        </r>
      </text>
    </comment>
    <comment ref="A419" authorId="0" shapeId="0" xr:uid="{00000000-0006-0000-0000-000091000000}">
      <text>
        <r>
          <rPr>
            <sz val="9"/>
            <rFont val="Tahoma"/>
          </rPr>
          <t>¦1¦1¦4¦25¦1¦Null§</t>
        </r>
      </text>
    </comment>
    <comment ref="A421" authorId="0" shapeId="0" xr:uid="{00000000-0006-0000-0000-000092000000}">
      <text>
        <r>
          <rPr>
            <sz val="9"/>
            <rFont val="Tahoma"/>
          </rPr>
          <t>¦1¦1¦4¦26¦1¦Null§</t>
        </r>
      </text>
    </comment>
    <comment ref="A423" authorId="0" shapeId="0" xr:uid="{00000000-0006-0000-0000-000093000000}">
      <text>
        <r>
          <rPr>
            <sz val="9"/>
            <rFont val="Tahoma"/>
          </rPr>
          <t>¦1¦1¦4¦27¦1¦Null§</t>
        </r>
      </text>
    </comment>
    <comment ref="A425" authorId="0" shapeId="0" xr:uid="{00000000-0006-0000-0000-000094000000}">
      <text>
        <r>
          <rPr>
            <sz val="9"/>
            <rFont val="Tahoma"/>
          </rPr>
          <t>¦1¦1¦4¦28¦1¦Null§</t>
        </r>
      </text>
    </comment>
    <comment ref="A427" authorId="0" shapeId="0" xr:uid="{00000000-0006-0000-0000-000095000000}">
      <text>
        <r>
          <rPr>
            <sz val="9"/>
            <rFont val="Tahoma"/>
          </rPr>
          <t>¦1¦1¦4¦29¦2¦Null§PercPrevItem</t>
        </r>
      </text>
    </comment>
    <comment ref="A429" authorId="0" shapeId="0" xr:uid="{00000000-0006-0000-0000-000096000000}">
      <text>
        <r>
          <rPr>
            <sz val="9"/>
            <rFont val="Tahoma"/>
          </rPr>
          <t>¦1¦1¦4¦30¦1¦Null§</t>
        </r>
      </text>
    </comment>
    <comment ref="A431" authorId="0" shapeId="0" xr:uid="{00000000-0006-0000-0000-000097000000}">
      <text>
        <r>
          <rPr>
            <sz val="9"/>
            <rFont val="Tahoma"/>
          </rPr>
          <t>¦1¦1¦4¦31¦1¦Null§</t>
        </r>
      </text>
    </comment>
    <comment ref="A433" authorId="0" shapeId="0" xr:uid="{00000000-0006-0000-0000-000098000000}">
      <text>
        <r>
          <rPr>
            <sz val="9"/>
            <rFont val="Tahoma"/>
          </rPr>
          <t>¦1¦1¦4¦32¦1¦Null§</t>
        </r>
      </text>
    </comment>
    <comment ref="A435" authorId="0" shapeId="0" xr:uid="{00000000-0006-0000-0000-000099000000}">
      <text>
        <r>
          <rPr>
            <sz val="9"/>
            <rFont val="Tahoma"/>
          </rPr>
          <t>¦1¦1¦4¦33¦2¦Null§PercPrevItem</t>
        </r>
      </text>
    </comment>
    <comment ref="A437" authorId="0" shapeId="0" xr:uid="{00000000-0006-0000-0000-00009A000000}">
      <text>
        <r>
          <rPr>
            <sz val="9"/>
            <rFont val="Tahoma"/>
          </rPr>
          <t>¦1¦1¦4¦34¦1¦Null§</t>
        </r>
      </text>
    </comment>
    <comment ref="A439" authorId="0" shapeId="0" xr:uid="{00000000-0006-0000-0000-00009B000000}">
      <text>
        <r>
          <rPr>
            <sz val="9"/>
            <rFont val="Tahoma"/>
          </rPr>
          <t>¦1¦1¦4¦35¦1¦Null§</t>
        </r>
      </text>
    </comment>
    <comment ref="A441" authorId="0" shapeId="0" xr:uid="{00000000-0006-0000-0000-00009C000000}">
      <text>
        <r>
          <rPr>
            <sz val="9"/>
            <rFont val="Tahoma"/>
          </rPr>
          <t>¦1¦1¦4¦36¦1¦Null§</t>
        </r>
      </text>
    </comment>
    <comment ref="A443" authorId="0" shapeId="0" xr:uid="{00000000-0006-0000-0000-00009D000000}">
      <text>
        <r>
          <rPr>
            <sz val="9"/>
            <rFont val="Tahoma"/>
          </rPr>
          <t>¦1¦1¦4¦37¦2¦Null§PercPrevItem</t>
        </r>
      </text>
    </comment>
    <comment ref="A445" authorId="0" shapeId="0" xr:uid="{00000000-0006-0000-0000-00009E000000}">
      <text>
        <r>
          <rPr>
            <sz val="9"/>
            <rFont val="Tahoma"/>
          </rPr>
          <t>¦1¦1¦4¦38¦1¦Null§</t>
        </r>
      </text>
    </comment>
    <comment ref="A447" authorId="0" shapeId="0" xr:uid="{00000000-0006-0000-0000-00009F000000}">
      <text>
        <r>
          <rPr>
            <sz val="9"/>
            <rFont val="Tahoma"/>
          </rPr>
          <t>¦1¦1¦4¦39¦1¦Null§</t>
        </r>
      </text>
    </comment>
    <comment ref="A449" authorId="0" shapeId="0" xr:uid="{00000000-0006-0000-0000-0000A0000000}">
      <text>
        <r>
          <rPr>
            <sz val="9"/>
            <rFont val="Tahoma"/>
          </rPr>
          <t>¦1¦1¦4¦40¦1¦Null§</t>
        </r>
      </text>
    </comment>
    <comment ref="A451" authorId="0" shapeId="0" xr:uid="{00000000-0006-0000-0000-0000A1000000}">
      <text>
        <r>
          <rPr>
            <sz val="9"/>
            <rFont val="Tahoma"/>
          </rPr>
          <t>¦1¦1¦4¦41¦1¦Null§</t>
        </r>
      </text>
    </comment>
    <comment ref="A453" authorId="0" shapeId="0" xr:uid="{00000000-0006-0000-0000-0000A2000000}">
      <text>
        <r>
          <rPr>
            <sz val="9"/>
            <rFont val="Tahoma"/>
          </rPr>
          <t>¦1¦1¦4¦42¦1¦Null§</t>
        </r>
      </text>
    </comment>
    <comment ref="A459" authorId="0" shapeId="0" xr:uid="{00000000-0006-0000-0000-0000A3000000}">
      <text>
        <r>
          <rPr>
            <sz val="9"/>
            <rFont val="Tahoma"/>
          </rPr>
          <t>¦1¦1¦4¦43¦1¦Null§</t>
        </r>
      </text>
    </comment>
    <comment ref="A461" authorId="0" shapeId="0" xr:uid="{00000000-0006-0000-0000-0000A4000000}">
      <text>
        <r>
          <rPr>
            <sz val="9"/>
            <rFont val="Tahoma"/>
          </rPr>
          <t>¦1¦1¦4¦44¦1¦Null§</t>
        </r>
      </text>
    </comment>
    <comment ref="A463" authorId="0" shapeId="0" xr:uid="{00000000-0006-0000-0000-0000A5000000}">
      <text>
        <r>
          <rPr>
            <sz val="9"/>
            <rFont val="Tahoma"/>
          </rPr>
          <t>¦1¦1¦4¦45¦1¦Null§</t>
        </r>
      </text>
    </comment>
    <comment ref="A465" authorId="0" shapeId="0" xr:uid="{00000000-0006-0000-0000-0000A6000000}">
      <text>
        <r>
          <rPr>
            <sz val="9"/>
            <rFont val="Tahoma"/>
          </rPr>
          <t>¦1¦1¦4¦46¦1¦Null§</t>
        </r>
      </text>
    </comment>
    <comment ref="A467" authorId="0" shapeId="0" xr:uid="{00000000-0006-0000-0000-0000A7000000}">
      <text>
        <r>
          <rPr>
            <sz val="9"/>
            <rFont val="Tahoma"/>
          </rPr>
          <t>¦1¦1¦4¦47¦1¦Null§</t>
        </r>
      </text>
    </comment>
    <comment ref="A469" authorId="0" shapeId="0" xr:uid="{00000000-0006-0000-0000-0000A8000000}">
      <text>
        <r>
          <rPr>
            <sz val="9"/>
            <rFont val="Tahoma"/>
          </rPr>
          <t>¦1¦1¦4¦48¦1¦Null§</t>
        </r>
      </text>
    </comment>
    <comment ref="A471" authorId="0" shapeId="0" xr:uid="{00000000-0006-0000-0000-0000A9000000}">
      <text>
        <r>
          <rPr>
            <sz val="9"/>
            <rFont val="Tahoma"/>
          </rPr>
          <t>¦1¦1¦4¦49¦1¦Null§</t>
        </r>
      </text>
    </comment>
    <comment ref="A473" authorId="0" shapeId="0" xr:uid="{00000000-0006-0000-0000-0000AA000000}">
      <text>
        <r>
          <rPr>
            <sz val="9"/>
            <rFont val="Tahoma"/>
          </rPr>
          <t>¦1¦1¦4¦50¦1¦Null§</t>
        </r>
      </text>
    </comment>
    <comment ref="A475" authorId="0" shapeId="0" xr:uid="{00000000-0006-0000-0000-0000AB000000}">
      <text>
        <r>
          <rPr>
            <sz val="9"/>
            <rFont val="Tahoma"/>
          </rPr>
          <t>¦1¦1¦4¦51¦1¦Null§</t>
        </r>
      </text>
    </comment>
    <comment ref="A477" authorId="0" shapeId="0" xr:uid="{00000000-0006-0000-0000-0000AC000000}">
      <text>
        <r>
          <rPr>
            <sz val="9"/>
            <rFont val="Tahoma"/>
          </rPr>
          <t>¦1¦1¦4¦52¦1¦Null§</t>
        </r>
      </text>
    </comment>
    <comment ref="A479" authorId="0" shapeId="0" xr:uid="{00000000-0006-0000-0000-0000AD000000}">
      <text>
        <r>
          <rPr>
            <sz val="9"/>
            <rFont val="Tahoma"/>
          </rPr>
          <t>¦1¦1¦4¦53¦1¦Null§</t>
        </r>
      </text>
    </comment>
    <comment ref="A481" authorId="0" shapeId="0" xr:uid="{00000000-0006-0000-0000-0000AE000000}">
      <text>
        <r>
          <rPr>
            <sz val="9"/>
            <rFont val="Tahoma"/>
          </rPr>
          <t>¦1¦1¦4¦54¦1¦Null§</t>
        </r>
      </text>
    </comment>
    <comment ref="A483" authorId="0" shapeId="0" xr:uid="{00000000-0006-0000-0000-0000AF000000}">
      <text>
        <r>
          <rPr>
            <sz val="9"/>
            <rFont val="Tahoma"/>
          </rPr>
          <t>¦1¦1¦4¦55¦1¦Null§</t>
        </r>
      </text>
    </comment>
    <comment ref="A485" authorId="0" shapeId="0" xr:uid="{00000000-0006-0000-0000-0000B0000000}">
      <text>
        <r>
          <rPr>
            <sz val="9"/>
            <rFont val="Tahoma"/>
          </rPr>
          <t>¦1¦1¦4¦56¦1¦Null§</t>
        </r>
      </text>
    </comment>
    <comment ref="A487" authorId="0" shapeId="0" xr:uid="{00000000-0006-0000-0000-0000B1000000}">
      <text>
        <r>
          <rPr>
            <sz val="9"/>
            <rFont val="Tahoma"/>
          </rPr>
          <t>¦1¦1¦4¦57¦1¦Null§</t>
        </r>
      </text>
    </comment>
    <comment ref="A489" authorId="0" shapeId="0" xr:uid="{00000000-0006-0000-0000-0000B2000000}">
      <text>
        <r>
          <rPr>
            <sz val="9"/>
            <rFont val="Tahoma"/>
          </rPr>
          <t>¦1¦1¦4¦58¦1¦Null§</t>
        </r>
      </text>
    </comment>
    <comment ref="A491" authorId="0" shapeId="0" xr:uid="{00000000-0006-0000-0000-0000B3000000}">
      <text>
        <r>
          <rPr>
            <sz val="9"/>
            <rFont val="Tahoma"/>
          </rPr>
          <t>¦1¦1¦4¦59¦1¦Null§</t>
        </r>
      </text>
    </comment>
    <comment ref="A493" authorId="0" shapeId="0" xr:uid="{00000000-0006-0000-0000-0000B4000000}">
      <text>
        <r>
          <rPr>
            <sz val="9"/>
            <rFont val="Tahoma"/>
          </rPr>
          <t>¦1¦1¦4¦60¦1¦Null§</t>
        </r>
      </text>
    </comment>
    <comment ref="A495" authorId="0" shapeId="0" xr:uid="{00000000-0006-0000-0000-0000B5000000}">
      <text>
        <r>
          <rPr>
            <sz val="9"/>
            <rFont val="Tahoma"/>
          </rPr>
          <t>¦1¦1¦4¦61¦1¦Null§</t>
        </r>
      </text>
    </comment>
    <comment ref="A497" authorId="0" shapeId="0" xr:uid="{00000000-0006-0000-0000-0000B6000000}">
      <text>
        <r>
          <rPr>
            <sz val="9"/>
            <rFont val="Tahoma"/>
          </rPr>
          <t>¦1¦1¦4¦62¦1¦Null§</t>
        </r>
      </text>
    </comment>
    <comment ref="A499" authorId="0" shapeId="0" xr:uid="{00000000-0006-0000-0000-0000B7000000}">
      <text>
        <r>
          <rPr>
            <sz val="9"/>
            <rFont val="Tahoma"/>
          </rPr>
          <t>¦1¦1¦4¦63¦1¦Null§</t>
        </r>
      </text>
    </comment>
    <comment ref="A501" authorId="0" shapeId="0" xr:uid="{00000000-0006-0000-0000-0000B8000000}">
      <text>
        <r>
          <rPr>
            <sz val="9"/>
            <rFont val="Tahoma"/>
          </rPr>
          <t>¦1¦1¦4¦64¦1¦Null§</t>
        </r>
      </text>
    </comment>
    <comment ref="A503" authorId="0" shapeId="0" xr:uid="{00000000-0006-0000-0000-0000B9000000}">
      <text>
        <r>
          <rPr>
            <sz val="9"/>
            <rFont val="Tahoma"/>
          </rPr>
          <t>¦1¦1¦4¦65¦1¦Null§</t>
        </r>
      </text>
    </comment>
    <comment ref="A505" authorId="0" shapeId="0" xr:uid="{00000000-0006-0000-0000-0000BA000000}">
      <text>
        <r>
          <rPr>
            <sz val="9"/>
            <rFont val="Tahoma"/>
          </rPr>
          <t>¦1¦1¦4¦66¦1¦Null§</t>
        </r>
      </text>
    </comment>
    <comment ref="A507" authorId="0" shapeId="0" xr:uid="{00000000-0006-0000-0000-0000BB000000}">
      <text>
        <r>
          <rPr>
            <sz val="9"/>
            <rFont val="Tahoma"/>
          </rPr>
          <t>¦1¦1¦4¦67¦1¦Null§</t>
        </r>
      </text>
    </comment>
    <comment ref="A509" authorId="0" shapeId="0" xr:uid="{00000000-0006-0000-0000-0000BC000000}">
      <text>
        <r>
          <rPr>
            <sz val="9"/>
            <rFont val="Tahoma"/>
          </rPr>
          <t>¦1¦1¦4¦68¦1¦Null§</t>
        </r>
      </text>
    </comment>
    <comment ref="A511" authorId="0" shapeId="0" xr:uid="{00000000-0006-0000-0000-0000BD000000}">
      <text>
        <r>
          <rPr>
            <sz val="9"/>
            <rFont val="Tahoma"/>
          </rPr>
          <t>¦1¦1¦4¦69¦1¦Null§</t>
        </r>
      </text>
    </comment>
    <comment ref="A513" authorId="0" shapeId="0" xr:uid="{00000000-0006-0000-0000-0000BE000000}">
      <text>
        <r>
          <rPr>
            <sz val="9"/>
            <rFont val="Tahoma"/>
          </rPr>
          <t>¦1¦1¦4¦70¦1¦Null§</t>
        </r>
      </text>
    </comment>
    <comment ref="A515" authorId="0" shapeId="0" xr:uid="{00000000-0006-0000-0000-0000BF000000}">
      <text>
        <r>
          <rPr>
            <sz val="9"/>
            <rFont val="Tahoma"/>
          </rPr>
          <t>¦1¦1¦4¦71¦1¦Null§</t>
        </r>
      </text>
    </comment>
    <comment ref="A522" authorId="0" shapeId="0" xr:uid="{00000000-0006-0000-0000-0000C0000000}">
      <text>
        <r>
          <rPr>
            <sz val="9"/>
            <rFont val="Tahoma"/>
          </rPr>
          <t>¦1¦1¦4¦72¦1¦Null§</t>
        </r>
      </text>
    </comment>
    <comment ref="A524" authorId="0" shapeId="0" xr:uid="{00000000-0006-0000-0000-0000C1000000}">
      <text>
        <r>
          <rPr>
            <sz val="9"/>
            <rFont val="Tahoma"/>
          </rPr>
          <t>¦1¦1¦4¦73¦1¦Null§</t>
        </r>
      </text>
    </comment>
    <comment ref="A526" authorId="0" shapeId="0" xr:uid="{00000000-0006-0000-0000-0000C2000000}">
      <text>
        <r>
          <rPr>
            <sz val="9"/>
            <rFont val="Tahoma"/>
          </rPr>
          <t>¦1¦1¦4¦74¦1¦Null§</t>
        </r>
      </text>
    </comment>
    <comment ref="A528" authorId="0" shapeId="0" xr:uid="{00000000-0006-0000-0000-0000C3000000}">
      <text>
        <r>
          <rPr>
            <sz val="9"/>
            <rFont val="Tahoma"/>
          </rPr>
          <t>¦1¦1¦4¦75¦1¦Null§</t>
        </r>
      </text>
    </comment>
    <comment ref="A530" authorId="0" shapeId="0" xr:uid="{00000000-0006-0000-0000-0000C4000000}">
      <text>
        <r>
          <rPr>
            <sz val="9"/>
            <rFont val="Tahoma"/>
          </rPr>
          <t>¦1¦1¦4¦76¦1¦Null§</t>
        </r>
      </text>
    </comment>
    <comment ref="A532" authorId="0" shapeId="0" xr:uid="{00000000-0006-0000-0000-0000C5000000}">
      <text>
        <r>
          <rPr>
            <sz val="9"/>
            <rFont val="Tahoma"/>
          </rPr>
          <t>¦1¦1¦4¦77¦1¦Null§</t>
        </r>
      </text>
    </comment>
    <comment ref="A534" authorId="0" shapeId="0" xr:uid="{00000000-0006-0000-0000-0000C6000000}">
      <text>
        <r>
          <rPr>
            <sz val="9"/>
            <rFont val="Tahoma"/>
          </rPr>
          <t>¦1¦1¦4¦78¦1¦Null§</t>
        </r>
      </text>
    </comment>
    <comment ref="A536" authorId="0" shapeId="0" xr:uid="{00000000-0006-0000-0000-0000C7000000}">
      <text>
        <r>
          <rPr>
            <sz val="9"/>
            <rFont val="Tahoma"/>
          </rPr>
          <t>¦1¦1¦4¦79¦1¦Null§</t>
        </r>
      </text>
    </comment>
    <comment ref="A538" authorId="0" shapeId="0" xr:uid="{00000000-0006-0000-0000-0000C8000000}">
      <text>
        <r>
          <rPr>
            <sz val="9"/>
            <rFont val="Tahoma"/>
          </rPr>
          <t>¦1¦1¦4¦80¦1¦Null§</t>
        </r>
      </text>
    </comment>
    <comment ref="A540" authorId="0" shapeId="0" xr:uid="{00000000-0006-0000-0000-0000C9000000}">
      <text>
        <r>
          <rPr>
            <sz val="9"/>
            <rFont val="Tahoma"/>
          </rPr>
          <t>¦1¦1¦4¦81¦1¦Null§</t>
        </r>
      </text>
    </comment>
    <comment ref="A542" authorId="0" shapeId="0" xr:uid="{00000000-0006-0000-0000-0000CA000000}">
      <text>
        <r>
          <rPr>
            <sz val="9"/>
            <rFont val="Tahoma"/>
          </rPr>
          <t>¦1¦1¦4¦82¦1¦Null§</t>
        </r>
      </text>
    </comment>
  </commentList>
</comments>
</file>

<file path=xl/sharedStrings.xml><?xml version="1.0" encoding="utf-8"?>
<sst xmlns="http://schemas.openxmlformats.org/spreadsheetml/2006/main" count="621" uniqueCount="367">
  <si>
    <t>Rate=G</t>
  </si>
  <si>
    <t>SCHEDULE 1 : GENERAL</t>
  </si>
  <si>
    <t>&lt;NewDataSet&gt;·  &lt;xs:schema id="NewDataSet" xmlns="" xmlns:xs="http://www.w3.org/2001/XMLSchema" xmlns:msdata="urn:schemas-microsoft-com:xml-msdata"&gt;·    &lt;xs:element name="NewDataSet" msdata:IsDataSet="true" msdata:MainDataTable="SummaryItems" msdata:UseCurrentLocale="true"&gt;·      &lt;xs:complexType&gt;·        &lt;xs:choice minOccurs="0" maxOccurs="unbounded"&gt;·          &lt;xs:element name="SummaryItems"&gt;·            &lt;xs:complexType&gt;·              &lt;xs:sequence&gt;·                &lt;xs:element name="ContractNo" type="xs:short" minOccurs="0" /&gt;·                &lt;xs:element name="ScheduleNo" type="xs:short" minOccurs="0" /&gt;·                &lt;xs:element name="SortNo" type="xs:short" minOccurs="0" /&gt;·                &lt;xs:element name="Item" type="xs:string" minOccurs="0" /&gt;·                &lt;xs:element name="SubTotalText" type="xs:string" minOccurs="0" /&gt;·                &lt;xs:element name="Description" type="xs:string" minOccurs="0" /&gt;·                &lt;xs:element name="CalcType" type="xs:string" minOccurs="0" /&gt;·                &lt;xs:element name="CalcValue" type="xs:double" minOccurs="0" /&gt;·                &lt;xs:element name="UseFirstSubTotal" type="xs:boolean" minOccurs="0" /&gt;·                &lt;xs:element name="ExclFromWorks" type="xs:boolean" minOccurs="0" /&gt;·                &lt;xs:element name="ExclFromProjected" type="xs:boolean" minOccurs="0" /&gt;·              &lt;/xs:sequence&gt;·            &lt;/xs:complexType&gt;·          &lt;/xs:element&gt;·        &lt;/xs:choice&gt;·      &lt;/xs:complexType&gt;·    &lt;/xs:element&gt;·  &lt;/xs:schema&gt;·  &lt;SummaryItems&gt;·    &lt;ContractNo&gt;1&lt;/ContractNo&gt;·    &lt;ScheduleNo&gt;1&lt;/ScheduleNo&gt;·    &lt;SortNo&gt;1&lt;/SortNo&gt;·    &lt;Description&gt;Add 15% VAT&lt;/Description&gt;·    &lt;CalcType&gt;%&lt;/CalcType&gt;·    &lt;CalcValue&gt;15&lt;/CalcValue&gt;·    &lt;UseFirstSubTotal&gt;false&lt;/UseFirstSubTotal&gt;·    &lt;ExclFromWorks&gt;false&lt;/ExclFromWorks&gt;·    &lt;ExclFromProjected&gt;false&lt;/ExclFromProjected&gt;·  &lt;/SummaryItems&gt;·&lt;/NewDataSet&gt;</t>
  </si>
  <si>
    <t>ITEM
NO</t>
  </si>
  <si>
    <t>PAYMENT</t>
  </si>
  <si>
    <t>DESCRIPTION</t>
  </si>
  <si>
    <t>UNIT</t>
  </si>
  <si>
    <t>QTY</t>
  </si>
  <si>
    <t>RATE</t>
  </si>
  <si>
    <t>AMOUNT R</t>
  </si>
  <si>
    <t>1</t>
  </si>
  <si>
    <t>SABS 1200A</t>
  </si>
  <si>
    <t>1.1</t>
  </si>
  <si>
    <t>8.3</t>
  </si>
  <si>
    <t>FIXED-CHARGE ITEMS</t>
  </si>
  <si>
    <t>1.1.1</t>
  </si>
  <si>
    <t>8.3.1</t>
  </si>
  <si>
    <t>Contractual Requirements</t>
  </si>
  <si>
    <t>Contractual requirements including all sureties and insurance</t>
  </si>
  <si>
    <t>Sum</t>
  </si>
  <si>
    <t>1.1.2</t>
  </si>
  <si>
    <t>8.3.2_x000D_
PSA 16.1</t>
  </si>
  <si>
    <t>Establishment of Facilities on the Site as Contractor's Camp for the Contract :</t>
  </si>
  <si>
    <t>8.3.2.1</t>
  </si>
  <si>
    <t>a) Facilities for Engineer (SABS 1200 AB)</t>
  </si>
  <si>
    <t>i) Nameboard (Two required) (PSAB1)</t>
  </si>
  <si>
    <t>No.</t>
  </si>
  <si>
    <t>ii) Furnished Office (PSAB2)</t>
  </si>
  <si>
    <t>iii) Carport (PSAB7)</t>
  </si>
  <si>
    <t>8.3.2.2</t>
  </si>
  <si>
    <t>b) Facilities for Contractor</t>
  </si>
  <si>
    <t>i) Offices and storage sheds</t>
  </si>
  <si>
    <t>ii) Workshops</t>
  </si>
  <si>
    <t>iii) Living accommodation</t>
  </si>
  <si>
    <t>iv) Ablution and latrine facilities</t>
  </si>
  <si>
    <t>v) Tools and equipment</t>
  </si>
  <si>
    <t>vi) Water, Electric power and Communications</t>
  </si>
  <si>
    <t>vii) Dealing with water</t>
  </si>
  <si>
    <t>viii) Access</t>
  </si>
  <si>
    <t>ix) Plant</t>
  </si>
  <si>
    <t>1.1.3</t>
  </si>
  <si>
    <t>8.3.3</t>
  </si>
  <si>
    <t>Other fixed charge obligations</t>
  </si>
  <si>
    <t>All other fixed charge and obligations</t>
  </si>
  <si>
    <t>1.1.4</t>
  </si>
  <si>
    <t>8.3.4 _x000D_
PSA16.2</t>
  </si>
  <si>
    <t>Removal of contractor's site establishment on completion of contract or interim de-establishment (only on written instruction)</t>
  </si>
  <si>
    <t>8.3.4_x000D_
PSA16.4</t>
  </si>
  <si>
    <t>Additional establishment cost to the contractor when re-establishing (Only on written instruction)</t>
  </si>
  <si>
    <t>1.2</t>
  </si>
  <si>
    <t>8.4 _x000D_
PSA 16.5</t>
  </si>
  <si>
    <t>TIME-RELATED ITEMS</t>
  </si>
  <si>
    <t>1.2.1</t>
  </si>
  <si>
    <t>8.4.1</t>
  </si>
  <si>
    <t>month</t>
  </si>
  <si>
    <t>1.2.2</t>
  </si>
  <si>
    <t>8.4.2</t>
  </si>
  <si>
    <t>Operate and maintain facilities on the Site:</t>
  </si>
  <si>
    <t>8.4.2.1</t>
  </si>
  <si>
    <t>a) Facilities for Engineer for the _x000D_
    duration of Construction (SABS _x000D_
    1200AB)</t>
  </si>
  <si>
    <t xml:space="preserve"> Total Carried Forward</t>
  </si>
  <si>
    <t>C2.2.1</t>
  </si>
  <si>
    <t xml:space="preserve"> Brought Forward</t>
  </si>
  <si>
    <t>i) Nameboards (PSAB1)</t>
  </si>
  <si>
    <t>8.4.2.2_x000D_
PS7</t>
  </si>
  <si>
    <t>b) Facilities for Contractor for duration _x000D_
    of construction, except where _x000D_
    otherwise stated</t>
  </si>
  <si>
    <t>vi) Water supplies, electric power and _x000D_
    communications</t>
  </si>
  <si>
    <t>1.2.3</t>
  </si>
  <si>
    <t>8.4.3</t>
  </si>
  <si>
    <t>Supervision for duration of construction</t>
  </si>
  <si>
    <t>1.2.4</t>
  </si>
  <si>
    <t>8.4.4</t>
  </si>
  <si>
    <t>Company and head office overhead costs for the duration of the contract</t>
  </si>
  <si>
    <t>1.2.5</t>
  </si>
  <si>
    <t>8.4.5</t>
  </si>
  <si>
    <t>Other time related obligations. All other time related obligations, including custody of drawings and programme to be furnished.</t>
  </si>
  <si>
    <t xml:space="preserve"> Total Carried Forward To Summary</t>
  </si>
  <si>
    <t>C2.2.2</t>
  </si>
  <si>
    <t>SCHEDULE 2 : SUMS STATED PROVISIONALLY BY THE ENGINEER</t>
  </si>
  <si>
    <t>2</t>
  </si>
  <si>
    <t>2.3</t>
  </si>
  <si>
    <t>SUMS STATED PROVISIONALLY BY THE ENGINEER</t>
  </si>
  <si>
    <t>2.3.1</t>
  </si>
  <si>
    <t>PS12.6</t>
  </si>
  <si>
    <t>Dayworks and Materials for Dayworks</t>
  </si>
  <si>
    <t>P.Sum</t>
  </si>
  <si>
    <t>2.3.2</t>
  </si>
  <si>
    <t>Overheads, charges and profit on Item 2.3.1</t>
  </si>
  <si>
    <t>%</t>
  </si>
  <si>
    <t>2.4</t>
  </si>
  <si>
    <t>PS12</t>
  </si>
  <si>
    <t>PRIME COST ITEMS</t>
  </si>
  <si>
    <t>2.4.1</t>
  </si>
  <si>
    <t>PS12.3</t>
  </si>
  <si>
    <t>Artisan and Skills Training</t>
  </si>
  <si>
    <t>2.4.2</t>
  </si>
  <si>
    <t>Overheads, Charges and Profit on Item 2.4.1</t>
  </si>
  <si>
    <t>2.4.3</t>
  </si>
  <si>
    <t>PS12.1</t>
  </si>
  <si>
    <t>Acceptance Control Testing of Earthworks</t>
  </si>
  <si>
    <t>2.4.4</t>
  </si>
  <si>
    <t>Overheads, Charges and Profit on Item 2.4.3</t>
  </si>
  <si>
    <t>2.4.5</t>
  </si>
  <si>
    <t>PS12.5</t>
  </si>
  <si>
    <t>Specialist Contractors</t>
  </si>
  <si>
    <t>2.4.6</t>
  </si>
  <si>
    <t>Overheads, Charges and Profit on Item 2.4.5</t>
  </si>
  <si>
    <t>2.4.7</t>
  </si>
  <si>
    <t>PS12.2</t>
  </si>
  <si>
    <t>Payments made to Labour Desk Officers</t>
  </si>
  <si>
    <t>2.4.8</t>
  </si>
  <si>
    <t>Overheads, Charges and Profit on Item 2.4.7</t>
  </si>
  <si>
    <t>2.5</t>
  </si>
  <si>
    <t>PS 15</t>
  </si>
  <si>
    <t>NOMINATED SUB-CONTRACTOR</t>
  </si>
  <si>
    <t>2.5.1</t>
  </si>
  <si>
    <t>Overhead, markup, charges and profit on Item 2.5</t>
  </si>
  <si>
    <t>C2.2.3</t>
  </si>
  <si>
    <t>SCHEDULE 3: WATER MAINS</t>
  </si>
  <si>
    <t>3</t>
  </si>
  <si>
    <t>3.1</t>
  </si>
  <si>
    <t>SANS_x000D_
1200 D_x000D_
8.3.2</t>
  </si>
  <si>
    <t>EXCAVATION</t>
  </si>
  <si>
    <t>3.1.1</t>
  </si>
  <si>
    <t>8.3.1.2</t>
  </si>
  <si>
    <t>Remove topsoil to nominal depth 150mm, stockpile, and maintain</t>
  </si>
  <si>
    <t>m²</t>
  </si>
  <si>
    <t>8.3.2(a)</t>
  </si>
  <si>
    <t>Excavate in all materials and place within freehaul distance for :</t>
  </si>
  <si>
    <t>3.1.2</t>
  </si>
  <si>
    <t>Bulk Water Meter chamber / manhole</t>
  </si>
  <si>
    <t>m³</t>
  </si>
  <si>
    <t>3.2</t>
  </si>
  <si>
    <t>1200 L_x000D_
8.2.5</t>
  </si>
  <si>
    <t>SUPPLY AND FIT, INCL. BED, TEST AND DISINFECT PIPES, VALVES, AND SPECIALS:</t>
  </si>
  <si>
    <t>8.2.2</t>
  </si>
  <si>
    <t xml:space="preserve">Supply and stall pipe and specials, incl cutting of pipes to length, test and disinfect as per: </t>
  </si>
  <si>
    <t>3.2.1</t>
  </si>
  <si>
    <t>Drg No. 2023-06/W/D/001: Detail 1</t>
  </si>
  <si>
    <t>3.2.2</t>
  </si>
  <si>
    <t>Drg No. 2023-06/W/D/001: Detail 2</t>
  </si>
  <si>
    <t>3.2.3</t>
  </si>
  <si>
    <t>Drg No. 2023-06/W/D/002: Detail 3</t>
  </si>
  <si>
    <t>3.2.4</t>
  </si>
  <si>
    <t>Drg No. 2023-06/W/D/002: Detail 4</t>
  </si>
  <si>
    <t>3.2.5</t>
  </si>
  <si>
    <t>Drg No. 2023-06/W/D/003: Detail 5</t>
  </si>
  <si>
    <t>3.2.6</t>
  </si>
  <si>
    <t>Drg No. 2023-06/W/D/003: Detail 6</t>
  </si>
  <si>
    <t>3.3</t>
  </si>
  <si>
    <t>8.2.13</t>
  </si>
  <si>
    <t>CHAMBERS AND MANHOLES:</t>
  </si>
  <si>
    <t>8.2.14</t>
  </si>
  <si>
    <t>Construct chamber as per:</t>
  </si>
  <si>
    <t>3.3.1</t>
  </si>
  <si>
    <t>3.3.2</t>
  </si>
  <si>
    <t>3.3.3</t>
  </si>
  <si>
    <t>3.3.4</t>
  </si>
  <si>
    <t>3.3.5</t>
  </si>
  <si>
    <t>3.3.6</t>
  </si>
  <si>
    <t>3.4</t>
  </si>
  <si>
    <t>WATER METERS</t>
  </si>
  <si>
    <t>3.4.1</t>
  </si>
  <si>
    <t>Complete supply &amp; installation of Sensus Meistream watermeters (Reducers excluded)</t>
  </si>
  <si>
    <t>a) 50 mm</t>
  </si>
  <si>
    <t>c) 80 mm</t>
  </si>
  <si>
    <t>d) 100 mm</t>
  </si>
  <si>
    <t>e) 150 mm</t>
  </si>
  <si>
    <t>f)  200 mm</t>
  </si>
  <si>
    <t>C2.2.4</t>
  </si>
  <si>
    <t>g) 250 mm</t>
  </si>
  <si>
    <t>3.4.2</t>
  </si>
  <si>
    <t>Complete supply and installation of Pulse output bulk water meter and Water Management Device for the following seizes:</t>
  </si>
  <si>
    <t>3.4.3</t>
  </si>
  <si>
    <t>Supply complete Notebook with relevant software compatible with Water Management Devices.</t>
  </si>
  <si>
    <t>3.5</t>
  </si>
  <si>
    <t>STRAINERS</t>
  </si>
  <si>
    <t>3.5.1</t>
  </si>
  <si>
    <t>Complete supply &amp; installation of Strainers</t>
  </si>
  <si>
    <t>3.6</t>
  </si>
  <si>
    <t>VALVES</t>
  </si>
  <si>
    <t>3.6.1</t>
  </si>
  <si>
    <t>Line valve assemblies.</t>
  </si>
  <si>
    <t>Supply, install and testing line valve assemblies, complete with cutting of pipes and couplings included.</t>
  </si>
  <si>
    <t>3.7</t>
  </si>
  <si>
    <t>SERVICES</t>
  </si>
  <si>
    <t>C2.2.5</t>
  </si>
  <si>
    <t>SABS 1200DB</t>
  </si>
  <si>
    <t>Unknown Services (Provisional)</t>
  </si>
  <si>
    <t>3.7.1</t>
  </si>
  <si>
    <t>8.3.8.1</t>
  </si>
  <si>
    <t>Excavate by hand in soft material to expose such as electrical cables and GPO cables</t>
  </si>
  <si>
    <t>3.7.2</t>
  </si>
  <si>
    <t>Existing services that intersect or adjoin a pipe trench:</t>
  </si>
  <si>
    <t>i)  Services that intersect a trench</t>
  </si>
  <si>
    <t>ii)  Services that adjoin a trench</t>
  </si>
  <si>
    <t>m</t>
  </si>
  <si>
    <t>3.8</t>
  </si>
  <si>
    <t>Accomodation of Traffic</t>
  </si>
  <si>
    <t>C2.2.6</t>
  </si>
  <si>
    <t>SCHEDULE 4 : HEALTH AND SAFETY</t>
  </si>
  <si>
    <t>PHS</t>
  </si>
  <si>
    <t>4.1</t>
  </si>
  <si>
    <t>NOTIFICATION OF CONTRUCTION WORK</t>
  </si>
  <si>
    <t>4.1.1</t>
  </si>
  <si>
    <t>Allow for the cost of notification of construction work by the Principal Contractor.</t>
  </si>
  <si>
    <t>4.2</t>
  </si>
  <si>
    <t>HEALTH AND SAFETY PLAN</t>
  </si>
  <si>
    <t>4.2.1</t>
  </si>
  <si>
    <t>Allow for the cost of setting up a Health and Safety Plan as required in the specifications for the Principal Contractor. (To be approved by Agent before commencement of work.)</t>
  </si>
  <si>
    <t>4.2.2</t>
  </si>
  <si>
    <t>Allow for the cost of setting up a Health and Safety Plan as required in the specifications for each sub-contractor appointed by the Principal Contractor.</t>
  </si>
  <si>
    <t>4.2.3</t>
  </si>
  <si>
    <t>Overheads, charges and profit on Item 4.2.2 (Note: Transfer 4.2.2 Amount to 4.2.3 Qty.)</t>
  </si>
  <si>
    <t>4.3</t>
  </si>
  <si>
    <t>HEALTH AND SAFETY MAIN FILE</t>
  </si>
  <si>
    <t>4.3.1</t>
  </si>
  <si>
    <t>Allow for the cost to compile a health and safety file to include all the required supporting documention as follows: _x000D_
(NOT TO BE REMOVED FROM SITE)</t>
  </si>
  <si>
    <t>(All files shall be lever arch files with original colour document of acceptable standards including dividers. Emergency numbers to be displayed on the back of the file. The file will be expanded during the project as and when required by the client.)</t>
  </si>
  <si>
    <t>Copy of H&amp;S Act</t>
  </si>
  <si>
    <t>Proof of registration with COID Insurer</t>
  </si>
  <si>
    <t>Notification of construction work</t>
  </si>
  <si>
    <t>Mandatory agreement</t>
  </si>
  <si>
    <t>H&amp;S Specification provided by client</t>
  </si>
  <si>
    <t>Copy of tender document, drawings etc</t>
  </si>
  <si>
    <t>Company Safety Policy to be signed by CEO</t>
  </si>
  <si>
    <t>Company organogramme with respect to H&amp;S on specific sites.</t>
  </si>
  <si>
    <t>Letters of appointment for specific site</t>
  </si>
  <si>
    <t>List of sub-contractors</t>
  </si>
  <si>
    <t>Evacuation plan</t>
  </si>
  <si>
    <t>Risk assessments and method statements</t>
  </si>
  <si>
    <t>C2.2.7</t>
  </si>
  <si>
    <t>Safe work procedures and material safety data sheets</t>
  </si>
  <si>
    <t>Fall protection plan</t>
  </si>
  <si>
    <t>Incident recordings</t>
  </si>
  <si>
    <t>Medical records</t>
  </si>
  <si>
    <t>Minutes of H&amp;S meetings</t>
  </si>
  <si>
    <t>4.3.2</t>
  </si>
  <si>
    <t>Allow for the cost of compiling a Health and Safety file for each sub-contractor including all the applicable supporting documentation as for the Principal Contractor. (NOT TO BE REMOVED FROM SITE)</t>
  </si>
  <si>
    <t>4.3.3</t>
  </si>
  <si>
    <t>Overheads, charges and profit on Item 4.3.2 (Note: Transfer 4.3.2 Amount to 4.3.3 Qty.)</t>
  </si>
  <si>
    <t>4.4</t>
  </si>
  <si>
    <t>HEALTH AND SAFETY REGISTER FILE</t>
  </si>
  <si>
    <t>4.4.1</t>
  </si>
  <si>
    <t>Allow for the cost to compile a health and safety Register file to include all the required Registers.</t>
  </si>
  <si>
    <t>4.4.2</t>
  </si>
  <si>
    <t>Allow for the cost of compiling a Health and Safety Register file for each sub-contractor including all the applicable supporting documentation as for the Principal Contractor.</t>
  </si>
  <si>
    <t>4.4.3</t>
  </si>
  <si>
    <t>Overheads, charges and profit on Item 4.4.2 (Note: Transfer 4.4.2 Amount to 4.4.3 Qty.)</t>
  </si>
  <si>
    <t>4.5</t>
  </si>
  <si>
    <t>HEALTH AND SAFETY TRAINING FILE</t>
  </si>
  <si>
    <t>4.5.1</t>
  </si>
  <si>
    <t>Allow for the cost to compile a health and safety Register file to include all the required Training material.</t>
  </si>
  <si>
    <t>4.5.2</t>
  </si>
  <si>
    <t>4.5.3</t>
  </si>
  <si>
    <t>Overheads, charges and profit on Item 4.5.2 (Note: Transfer 4.5.2 Amount to 4.5.3 Qty.)</t>
  </si>
  <si>
    <t>4.6</t>
  </si>
  <si>
    <t>SERVICE PROVIDER APPOINTMENTS</t>
  </si>
  <si>
    <t>4.6.1</t>
  </si>
  <si>
    <t>Allow for the appointment of a H&amp;S trainer to train the SHE representative.</t>
  </si>
  <si>
    <t>4.7</t>
  </si>
  <si>
    <t>SHE REPRESENTATIVE</t>
  </si>
  <si>
    <t>4.7.1</t>
  </si>
  <si>
    <t>Allow for the cost of a SHE representative to be permanantly on site (for Principal Contractor).</t>
  </si>
  <si>
    <t>4.8</t>
  </si>
  <si>
    <t>FIRST AID EQUIPMENT</t>
  </si>
  <si>
    <t>C2.2.8</t>
  </si>
  <si>
    <t>4.8.1</t>
  </si>
  <si>
    <t>Fisrt aid box</t>
  </si>
  <si>
    <t>4.8.2</t>
  </si>
  <si>
    <t>First ais boxes for sub-contractor</t>
  </si>
  <si>
    <t>4.8.3</t>
  </si>
  <si>
    <t>Stretcher</t>
  </si>
  <si>
    <t>4.9</t>
  </si>
  <si>
    <t>FIRE FIGTHINIG EQUIPMENT</t>
  </si>
  <si>
    <t>Allow for the cost of:</t>
  </si>
  <si>
    <t>4.9.1</t>
  </si>
  <si>
    <t>Fire extinguishers</t>
  </si>
  <si>
    <t>4.9.2</t>
  </si>
  <si>
    <t>Fire extinguishers of sub-contractors</t>
  </si>
  <si>
    <t>4.9.3</t>
  </si>
  <si>
    <t>Fire extinguishers test certificates</t>
  </si>
  <si>
    <t>4.10</t>
  </si>
  <si>
    <t>PERSONNEL PROTECTIVE CLOTHING</t>
  </si>
  <si>
    <t>4.10.1</t>
  </si>
  <si>
    <t>Hardhats</t>
  </si>
  <si>
    <t>4.10.2</t>
  </si>
  <si>
    <t>Safety shoes</t>
  </si>
  <si>
    <t>4.10.3</t>
  </si>
  <si>
    <t>Dust masks</t>
  </si>
  <si>
    <t>4.10.4</t>
  </si>
  <si>
    <t>Safety goggles</t>
  </si>
  <si>
    <t>4.10.5</t>
  </si>
  <si>
    <t>Gum boots</t>
  </si>
  <si>
    <t>4.10.6</t>
  </si>
  <si>
    <t>Welding helmet</t>
  </si>
  <si>
    <t>4.10.7</t>
  </si>
  <si>
    <t>Gas Welding goggles</t>
  </si>
  <si>
    <t>4.10.8</t>
  </si>
  <si>
    <t>Leather aprons</t>
  </si>
  <si>
    <t>4.10.9</t>
  </si>
  <si>
    <t>Overalls</t>
  </si>
  <si>
    <t>4.11</t>
  </si>
  <si>
    <t>BARACADING</t>
  </si>
  <si>
    <t>Allow for the cost of baracading of excavations as instructed by Agent</t>
  </si>
  <si>
    <t>4.11.1</t>
  </si>
  <si>
    <t>Danger tape</t>
  </si>
  <si>
    <t>4.11.2</t>
  </si>
  <si>
    <t>1.2m Dayglo Mesh</t>
  </si>
  <si>
    <t>4.12</t>
  </si>
  <si>
    <t>CHEMICAL TOILETS</t>
  </si>
  <si>
    <t>Allow for chemical toilets on site as required by the specification</t>
  </si>
  <si>
    <t>4.12.1</t>
  </si>
  <si>
    <t>For male workers</t>
  </si>
  <si>
    <t>4.12.2</t>
  </si>
  <si>
    <t>For female workers</t>
  </si>
  <si>
    <t>4.13</t>
  </si>
  <si>
    <t>EATING FACILITIES</t>
  </si>
  <si>
    <t>4.13.1</t>
  </si>
  <si>
    <t>Allow for eating facilities in the form of a shaded net, table and chairs.</t>
  </si>
  <si>
    <t>C2.2.9</t>
  </si>
  <si>
    <t>4.14</t>
  </si>
  <si>
    <t>SIGNS</t>
  </si>
  <si>
    <t>Allow for sign boards to be displayed on site as required</t>
  </si>
  <si>
    <t>4.14.1</t>
  </si>
  <si>
    <t>No entry signs</t>
  </si>
  <si>
    <t>4.14.2</t>
  </si>
  <si>
    <t>First aid signs</t>
  </si>
  <si>
    <t>4.14.3</t>
  </si>
  <si>
    <t>Fire equipment signs</t>
  </si>
  <si>
    <t>4.14.4</t>
  </si>
  <si>
    <t>Warning signs (Construction area boards)</t>
  </si>
  <si>
    <t>4.14.5</t>
  </si>
  <si>
    <t>Traffic control boards</t>
  </si>
  <si>
    <t>4.15</t>
  </si>
  <si>
    <t>MEDICAL TESTS</t>
  </si>
  <si>
    <t>Allow for medical tests for workers as required</t>
  </si>
  <si>
    <t>4.15.1</t>
  </si>
  <si>
    <t>Medical fitness tests for operators on construction vehicles</t>
  </si>
  <si>
    <t>4.15.2</t>
  </si>
  <si>
    <t>Fitness tests for workers</t>
  </si>
  <si>
    <t>C2.2.10</t>
  </si>
  <si>
    <t>SUMMARY OF SECTIONS</t>
  </si>
  <si>
    <t xml:space="preserve"> </t>
  </si>
  <si>
    <t>SECTION</t>
  </si>
  <si>
    <t>4</t>
  </si>
  <si>
    <t xml:space="preserve">   SUBTOTAL</t>
  </si>
  <si>
    <t>Add 15% VAT</t>
  </si>
  <si>
    <t xml:space="preserve"> Total Carried Forward To Summary Of Schedules</t>
  </si>
  <si>
    <t>C2.2.11</t>
  </si>
  <si>
    <t>To use a free rate estimator program with this Excel file</t>
  </si>
  <si>
    <t>1)</t>
  </si>
  <si>
    <t>Download and install the program by clicking the link below and following instructions</t>
  </si>
  <si>
    <t>Bill Project (demo mode)</t>
  </si>
  <si>
    <t>2)</t>
  </si>
  <si>
    <t>In MS Windows run the program using 'Start &gt; Programs &gt; Civilsoft &gt; Bill Project'</t>
  </si>
  <si>
    <t>3)</t>
  </si>
  <si>
    <t>Once Bill Project is running use 'File &gt; Open Excel Tender' and select this file, eg</t>
  </si>
  <si>
    <t>4)</t>
  </si>
  <si>
    <t>Item rates can now be calculated by adding project resources to items</t>
  </si>
  <si>
    <t>5)</t>
  </si>
  <si>
    <t>For more information in Bill Project use 'Tools &gt; Guide' and click on 'Rate Estimator'</t>
  </si>
  <si>
    <t>Note:</t>
  </si>
  <si>
    <t>Although Bill Project will be set to demo mode, the rate estimator will have full functionality</t>
  </si>
  <si>
    <t>Once rates have been calculated in Bill Project they can be exported using 'File &gt; Export &gt; Rate'</t>
  </si>
  <si>
    <t>If you need help with any of the above, click the link below or phone +27 (0)42 294 1777</t>
  </si>
  <si>
    <t>Bill Project support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</si>
</sst>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 ##0.00"/>
    <numFmt numFmtId="165" formatCode="#\ ##0.0"/>
    <numFmt numFmtId="166" formatCode="#\ ##0"/>
  </numFmts>
  <fonts count="12" x14ac:knownFonts="1">
    <font>
      <sz val="11"/>
      <name val="Calibri"/>
      <family val="2"/>
      <scheme val="minor"/>
    </font>
    <font>
      <sz val="9"/>
      <name val="Calibri"/>
      <scheme val="minor"/>
    </font>
    <font>
      <sz val="9"/>
      <name val="Century Gothic"/>
    </font>
    <font>
      <sz val="10"/>
      <name val="Calibri"/>
      <scheme val="minor"/>
    </font>
    <font>
      <b/>
      <i/>
      <sz val="9"/>
      <name val="Century Gothic"/>
    </font>
    <font>
      <i/>
      <sz val="9"/>
      <name val="Century Gothic"/>
    </font>
    <font>
      <sz val="10"/>
      <name val="Century Gothic"/>
    </font>
    <font>
      <b/>
      <u/>
      <sz val="11"/>
      <name val="Calibri"/>
      <scheme val="minor"/>
    </font>
    <font>
      <u/>
      <sz val="11"/>
      <color theme="10"/>
      <name val="Calibri"/>
      <scheme val="minor"/>
    </font>
    <font>
      <b/>
      <sz val="11"/>
      <name val="Calibri"/>
      <scheme val="minor"/>
    </font>
    <font>
      <sz val="9"/>
      <name val="Tahoma"/>
    </font>
    <font>
      <sz val="11"/>
      <name val="Calibri"/>
      <family val="2"/>
      <scheme val="minor"/>
    </font>
  </fonts>
  <fills count="4">
    <fill>
      <patternFill patternType="none"/>
    </fill>
    <fill>
      <patternFill patternType="gray125"/>
    </fill>
    <fill>
      <patternFill patternType="solid">
        <fgColor rgb="FFFFFF80"/>
      </patternFill>
    </fill>
    <fill>
      <patternFill patternType="solid">
        <fgColor rgb="FFFFFFFF"/>
      </patternFill>
    </fill>
  </fills>
  <borders count="7">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right style="thin">
        <color auto="1"/>
      </right>
      <top/>
      <bottom/>
      <diagonal/>
    </border>
    <border>
      <left/>
      <right/>
      <top style="thin">
        <color auto="1"/>
      </top>
      <bottom style="thin">
        <color auto="1"/>
      </bottom>
      <diagonal/>
    </border>
    <border>
      <left/>
      <right/>
      <top style="thin">
        <color auto="1"/>
      </top>
      <bottom/>
      <diagonal/>
    </border>
  </borders>
  <cellStyleXfs count="3">
    <xf numFmtId="0" fontId="0" fillId="0" borderId="0"/>
    <xf numFmtId="0" fontId="8" fillId="0" borderId="0" applyNumberFormat="0" applyFill="0" applyBorder="0" applyAlignment="0" applyProtection="0"/>
    <xf numFmtId="43" fontId="11" fillId="0" borderId="0" applyFont="0" applyFill="0" applyBorder="0" applyAlignment="0" applyProtection="0"/>
  </cellStyleXfs>
  <cellXfs count="51">
    <xf numFmtId="0" fontId="0" fillId="0" borderId="0" xfId="0"/>
    <xf numFmtId="0" fontId="1" fillId="0" borderId="0" xfId="0" applyFont="1" applyAlignment="1">
      <alignment vertical="top"/>
    </xf>
    <xf numFmtId="0" fontId="2" fillId="0" borderId="0" xfId="0" applyFont="1" applyAlignment="1">
      <alignment vertical="top" wrapText="1"/>
    </xf>
    <xf numFmtId="0" fontId="2" fillId="0" borderId="0" xfId="0" applyFont="1" applyAlignment="1">
      <alignment vertical="center" wrapText="1"/>
    </xf>
    <xf numFmtId="0" fontId="3" fillId="0" borderId="0" xfId="0" applyFont="1" applyAlignment="1">
      <alignment vertical="top"/>
    </xf>
    <xf numFmtId="0" fontId="0" fillId="0" borderId="0" xfId="0" applyAlignment="1">
      <alignment vertical="top"/>
    </xf>
    <xf numFmtId="0" fontId="2" fillId="0" borderId="1" xfId="0" applyFont="1" applyBorder="1" applyAlignment="1">
      <alignment horizontal="center" vertical="top" wrapText="1"/>
    </xf>
    <xf numFmtId="49" fontId="2" fillId="0" borderId="3" xfId="0" applyNumberFormat="1" applyFont="1" applyBorder="1" applyAlignment="1">
      <alignment horizontal="left" vertical="top" wrapText="1"/>
    </xf>
    <xf numFmtId="49" fontId="2" fillId="0" borderId="4" xfId="0" applyNumberFormat="1" applyFont="1" applyBorder="1" applyAlignment="1">
      <alignment horizontal="left" vertical="top" wrapText="1"/>
    </xf>
    <xf numFmtId="0" fontId="2" fillId="0" borderId="4" xfId="0" applyFont="1" applyBorder="1" applyAlignment="1">
      <alignment horizontal="center" vertical="top" wrapText="1"/>
    </xf>
    <xf numFmtId="0" fontId="2" fillId="0" borderId="4" xfId="0" applyFont="1" applyBorder="1" applyAlignment="1">
      <alignment horizontal="right" vertical="top" wrapText="1"/>
    </xf>
    <xf numFmtId="164" fontId="2" fillId="0" borderId="4" xfId="0" applyNumberFormat="1" applyFont="1" applyBorder="1" applyAlignment="1">
      <alignment horizontal="right" vertical="top" wrapText="1"/>
    </xf>
    <xf numFmtId="0" fontId="2" fillId="0" borderId="3" xfId="0" applyFont="1" applyBorder="1" applyAlignment="1">
      <alignment vertical="top" wrapText="1"/>
    </xf>
    <xf numFmtId="0" fontId="2" fillId="0" borderId="4" xfId="0" applyFont="1" applyBorder="1" applyAlignment="1">
      <alignment vertical="top" wrapText="1"/>
    </xf>
    <xf numFmtId="49" fontId="2" fillId="0" borderId="4" xfId="0" applyNumberFormat="1" applyFont="1" applyBorder="1" applyAlignment="1">
      <alignment horizontal="center" vertical="top" wrapText="1"/>
    </xf>
    <xf numFmtId="165" fontId="2" fillId="0" borderId="4" xfId="0" applyNumberFormat="1" applyFont="1" applyBorder="1" applyAlignment="1">
      <alignment horizontal="right" vertical="top" wrapText="1"/>
    </xf>
    <xf numFmtId="164" fontId="2" fillId="2" borderId="4" xfId="0" applyNumberFormat="1" applyFont="1" applyFill="1" applyBorder="1" applyAlignment="1" applyProtection="1">
      <alignment horizontal="right" vertical="top" wrapText="1"/>
      <protection locked="0"/>
    </xf>
    <xf numFmtId="0" fontId="5" fillId="0" borderId="1" xfId="0" applyFont="1" applyBorder="1" applyAlignment="1">
      <alignment horizontal="left" vertical="center"/>
    </xf>
    <xf numFmtId="0" fontId="5" fillId="0" borderId="5" xfId="0" applyFont="1" applyBorder="1" applyAlignment="1">
      <alignment horizontal="left" vertical="center"/>
    </xf>
    <xf numFmtId="49" fontId="5" fillId="0" borderId="5" xfId="0" applyNumberFormat="1" applyFont="1" applyBorder="1" applyAlignment="1">
      <alignment horizontal="left" vertical="center" wrapText="1"/>
    </xf>
    <xf numFmtId="0" fontId="5" fillId="0" borderId="5" xfId="0" applyFont="1" applyBorder="1" applyAlignment="1">
      <alignment horizontal="center" vertical="center" wrapText="1"/>
    </xf>
    <xf numFmtId="0" fontId="5" fillId="0" borderId="5" xfId="0" applyFont="1" applyBorder="1" applyAlignment="1">
      <alignment horizontal="right" vertical="center" wrapText="1"/>
    </xf>
    <xf numFmtId="0" fontId="2" fillId="0" borderId="0" xfId="0" applyFont="1" applyAlignment="1">
      <alignment horizontal="center" vertical="top"/>
    </xf>
    <xf numFmtId="164" fontId="2" fillId="3" borderId="4" xfId="0" applyNumberFormat="1" applyFont="1" applyFill="1" applyBorder="1" applyAlignment="1">
      <alignment horizontal="right" vertical="top" wrapText="1"/>
    </xf>
    <xf numFmtId="166" fontId="2" fillId="0" borderId="4" xfId="0" applyNumberFormat="1" applyFont="1" applyBorder="1" applyAlignment="1">
      <alignment horizontal="right" vertical="top" wrapText="1"/>
    </xf>
    <xf numFmtId="0" fontId="6" fillId="0" borderId="0" xfId="0" applyFont="1" applyAlignment="1">
      <alignment horizontal="center" vertical="top"/>
    </xf>
    <xf numFmtId="0" fontId="2" fillId="0" borderId="0" xfId="0" applyFont="1" applyAlignment="1">
      <alignment horizontal="center" vertical="top" wrapText="1"/>
    </xf>
    <xf numFmtId="0" fontId="2" fillId="0" borderId="0" xfId="0" applyFont="1" applyAlignment="1">
      <alignment horizontal="left" vertical="top" wrapText="1"/>
    </xf>
    <xf numFmtId="49" fontId="2" fillId="0" borderId="0" xfId="0" applyNumberFormat="1" applyFont="1" applyAlignment="1">
      <alignment horizontal="center" vertical="top" wrapText="1"/>
    </xf>
    <xf numFmtId="49" fontId="2" fillId="0" borderId="0" xfId="0" applyNumberFormat="1" applyFont="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left" vertical="center"/>
    </xf>
    <xf numFmtId="49" fontId="5" fillId="0" borderId="0" xfId="0" applyNumberFormat="1" applyFont="1" applyAlignment="1">
      <alignment horizontal="left" vertical="center" wrapText="1"/>
    </xf>
    <xf numFmtId="0" fontId="0" fillId="0" borderId="0" xfId="0" applyAlignment="1">
      <alignment horizontal="right"/>
    </xf>
    <xf numFmtId="0" fontId="7" fillId="0" borderId="0" xfId="0" applyFont="1"/>
    <xf numFmtId="0" fontId="8" fillId="0" borderId="0" xfId="1"/>
    <xf numFmtId="0" fontId="9" fillId="0" borderId="0" xfId="0" applyFont="1"/>
    <xf numFmtId="164" fontId="2" fillId="0" borderId="4" xfId="0" applyNumberFormat="1" applyFont="1" applyFill="1" applyBorder="1" applyAlignment="1" applyProtection="1">
      <alignment horizontal="right" vertical="top" wrapText="1"/>
      <protection locked="0"/>
    </xf>
    <xf numFmtId="43" fontId="4" fillId="0" borderId="0" xfId="2" applyFont="1" applyAlignment="1">
      <alignment horizontal="right" vertical="top"/>
    </xf>
    <xf numFmtId="43" fontId="2" fillId="0" borderId="2" xfId="2" applyFont="1" applyBorder="1" applyAlignment="1">
      <alignment horizontal="center" vertical="top" wrapText="1"/>
    </xf>
    <xf numFmtId="43" fontId="2" fillId="0" borderId="4" xfId="2" applyFont="1" applyBorder="1" applyAlignment="1">
      <alignment horizontal="right" vertical="top" wrapText="1"/>
    </xf>
    <xf numFmtId="43" fontId="2" fillId="0" borderId="4" xfId="2" applyFont="1" applyBorder="1" applyAlignment="1">
      <alignment vertical="top" wrapText="1"/>
    </xf>
    <xf numFmtId="43" fontId="5" fillId="0" borderId="2" xfId="2" applyFont="1" applyBorder="1" applyAlignment="1">
      <alignment horizontal="right" vertical="center" wrapText="1"/>
    </xf>
    <xf numFmtId="43" fontId="1" fillId="0" borderId="0" xfId="2" applyFont="1" applyAlignment="1">
      <alignment vertical="top"/>
    </xf>
    <xf numFmtId="43" fontId="3" fillId="0" borderId="0" xfId="2" applyFont="1" applyAlignment="1">
      <alignment vertical="top"/>
    </xf>
    <xf numFmtId="43" fontId="2" fillId="0" borderId="0" xfId="2" applyFont="1" applyAlignment="1">
      <alignment horizontal="center" vertical="top" wrapText="1"/>
    </xf>
    <xf numFmtId="43" fontId="2" fillId="0" borderId="0" xfId="2" applyFont="1" applyAlignment="1">
      <alignment horizontal="right" vertical="top" wrapText="1"/>
    </xf>
    <xf numFmtId="43" fontId="2" fillId="0" borderId="0" xfId="2" applyFont="1" applyAlignment="1">
      <alignment vertical="top" wrapText="1"/>
    </xf>
    <xf numFmtId="43" fontId="2" fillId="0" borderId="6" xfId="2" applyFont="1" applyBorder="1" applyAlignment="1">
      <alignment horizontal="right" vertical="top" wrapText="1"/>
    </xf>
    <xf numFmtId="43" fontId="5" fillId="0" borderId="5" xfId="2" applyFont="1" applyBorder="1" applyAlignment="1">
      <alignment horizontal="right" vertical="center" wrapText="1"/>
    </xf>
    <xf numFmtId="43" fontId="0" fillId="0" borderId="0" xfId="2" applyFont="1" applyAlignment="1">
      <alignment vertical="top"/>
    </xf>
  </cellXfs>
  <cellStyles count="3">
    <cellStyle name="Comma" xfId="2" builtinId="3"/>
    <cellStyle name="Hyperlink" xfId="1" builtinId="8"/>
    <cellStyle name="Normal"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hyperlink" Target="http://civilsoft.co/BillProject/Support.aspx" TargetMode="External"/><Relationship Id="rId1" Type="http://schemas.openxmlformats.org/officeDocument/2006/relationships/hyperlink" Target="http://www.civilsoft.co/BillProject/FreeTrial.asp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647"/>
  <sheetViews>
    <sheetView tabSelected="1" topLeftCell="B1" workbookViewId="0">
      <selection activeCell="K6" sqref="K6"/>
    </sheetView>
  </sheetViews>
  <sheetFormatPr defaultColWidth="9.109375" defaultRowHeight="14.4" x14ac:dyDescent="0.3"/>
  <cols>
    <col min="1" max="1" width="5.44140625" style="5" hidden="1" customWidth="1"/>
    <col min="2" max="2" width="7.5546875" style="5" customWidth="1"/>
    <col min="3" max="3" width="8.5546875" style="5" customWidth="1"/>
    <col min="4" max="4" width="38.88671875" style="5" customWidth="1"/>
    <col min="5" max="5" width="7.5546875" style="5" customWidth="1"/>
    <col min="6" max="6" width="13" style="5" customWidth="1"/>
    <col min="7" max="7" width="11.88671875" style="5" customWidth="1"/>
    <col min="8" max="8" width="13.44140625" style="50" customWidth="1"/>
    <col min="9" max="9" width="1.21875" style="5" customWidth="1"/>
    <col min="10" max="16384" width="9.109375" style="5"/>
  </cols>
  <sheetData>
    <row r="1" spans="1:8" s="1" customFormat="1" ht="12" x14ac:dyDescent="0.3">
      <c r="A1" s="1" t="s">
        <v>0</v>
      </c>
      <c r="H1" s="38" t="s">
        <v>1</v>
      </c>
    </row>
    <row r="2" spans="1:8" s="2" customFormat="1" ht="29.55" customHeight="1" x14ac:dyDescent="0.3">
      <c r="A2" s="2" t="s">
        <v>2</v>
      </c>
      <c r="B2" s="6" t="s">
        <v>3</v>
      </c>
      <c r="C2" s="6" t="s">
        <v>4</v>
      </c>
      <c r="D2" s="6" t="s">
        <v>5</v>
      </c>
      <c r="E2" s="6" t="s">
        <v>6</v>
      </c>
      <c r="F2" s="6" t="s">
        <v>7</v>
      </c>
      <c r="G2" s="6" t="s">
        <v>8</v>
      </c>
      <c r="H2" s="39" t="s">
        <v>9</v>
      </c>
    </row>
    <row r="3" spans="1:8" s="2" customFormat="1" ht="25.95" customHeight="1" x14ac:dyDescent="0.3">
      <c r="A3" s="2">
        <v>159</v>
      </c>
      <c r="B3" s="7" t="s">
        <v>10</v>
      </c>
      <c r="C3" s="8" t="s">
        <v>11</v>
      </c>
      <c r="D3" s="8" t="s">
        <v>1</v>
      </c>
      <c r="E3" s="9"/>
      <c r="F3" s="10"/>
      <c r="G3" s="10"/>
      <c r="H3" s="40"/>
    </row>
    <row r="4" spans="1:8" s="2" customFormat="1" ht="13.2" customHeight="1" x14ac:dyDescent="0.3">
      <c r="B4" s="12"/>
      <c r="C4" s="13"/>
      <c r="D4" s="13"/>
      <c r="E4" s="13"/>
      <c r="F4" s="13"/>
      <c r="G4" s="13"/>
      <c r="H4" s="41"/>
    </row>
    <row r="5" spans="1:8" s="2" customFormat="1" ht="13.2" customHeight="1" x14ac:dyDescent="0.3">
      <c r="A5" s="2">
        <v>199</v>
      </c>
      <c r="B5" s="7" t="s">
        <v>12</v>
      </c>
      <c r="C5" s="8" t="s">
        <v>13</v>
      </c>
      <c r="D5" s="8" t="s">
        <v>14</v>
      </c>
      <c r="E5" s="9"/>
      <c r="F5" s="10"/>
      <c r="G5" s="10"/>
      <c r="H5" s="40"/>
    </row>
    <row r="6" spans="1:8" s="2" customFormat="1" ht="13.2" customHeight="1" x14ac:dyDescent="0.3">
      <c r="B6" s="12"/>
      <c r="C6" s="13"/>
      <c r="D6" s="13"/>
      <c r="E6" s="13"/>
      <c r="F6" s="13"/>
      <c r="G6" s="13"/>
      <c r="H6" s="41"/>
    </row>
    <row r="7" spans="1:8" s="2" customFormat="1" ht="13.2" customHeight="1" x14ac:dyDescent="0.3">
      <c r="A7" s="2">
        <v>200</v>
      </c>
      <c r="B7" s="7" t="s">
        <v>15</v>
      </c>
      <c r="C7" s="8" t="s">
        <v>16</v>
      </c>
      <c r="D7" s="8" t="s">
        <v>17</v>
      </c>
      <c r="E7" s="9"/>
      <c r="F7" s="10"/>
      <c r="G7" s="10"/>
      <c r="H7" s="40"/>
    </row>
    <row r="8" spans="1:8" s="2" customFormat="1" ht="13.2" customHeight="1" x14ac:dyDescent="0.3">
      <c r="B8" s="12"/>
      <c r="C8" s="13"/>
      <c r="D8" s="13"/>
      <c r="E8" s="13"/>
      <c r="F8" s="13"/>
      <c r="G8" s="13"/>
      <c r="H8" s="41"/>
    </row>
    <row r="9" spans="1:8" s="2" customFormat="1" ht="25.95" customHeight="1" x14ac:dyDescent="0.3">
      <c r="A9" s="2">
        <v>201</v>
      </c>
      <c r="B9" s="7"/>
      <c r="C9" s="8"/>
      <c r="D9" s="8" t="s">
        <v>18</v>
      </c>
      <c r="E9" s="14" t="s">
        <v>19</v>
      </c>
      <c r="F9" s="15">
        <v>1</v>
      </c>
      <c r="G9" s="16">
        <v>0</v>
      </c>
      <c r="H9" s="40">
        <f>IF(E9 = CHAR(37), F9*G9/100,F9*G9)</f>
        <v>0</v>
      </c>
    </row>
    <row r="10" spans="1:8" s="2" customFormat="1" ht="13.2" customHeight="1" x14ac:dyDescent="0.3">
      <c r="B10" s="12"/>
      <c r="C10" s="13"/>
      <c r="D10" s="13"/>
      <c r="E10" s="13"/>
      <c r="F10" s="13"/>
      <c r="G10" s="13"/>
      <c r="H10" s="41"/>
    </row>
    <row r="11" spans="1:8" s="2" customFormat="1" ht="25.95" customHeight="1" x14ac:dyDescent="0.3">
      <c r="A11" s="2">
        <v>202</v>
      </c>
      <c r="B11" s="7" t="s">
        <v>20</v>
      </c>
      <c r="C11" s="8" t="s">
        <v>21</v>
      </c>
      <c r="D11" s="8" t="s">
        <v>22</v>
      </c>
      <c r="E11" s="14"/>
      <c r="F11" s="15"/>
      <c r="G11" s="11"/>
      <c r="H11" s="40"/>
    </row>
    <row r="12" spans="1:8" s="2" customFormat="1" ht="13.2" customHeight="1" x14ac:dyDescent="0.3">
      <c r="B12" s="12"/>
      <c r="C12" s="13"/>
      <c r="D12" s="13"/>
      <c r="E12" s="13"/>
      <c r="F12" s="13"/>
      <c r="G12" s="13"/>
      <c r="H12" s="41"/>
    </row>
    <row r="13" spans="1:8" s="2" customFormat="1" ht="13.2" customHeight="1" x14ac:dyDescent="0.3">
      <c r="A13" s="2">
        <v>203</v>
      </c>
      <c r="B13" s="7"/>
      <c r="C13" s="8" t="s">
        <v>23</v>
      </c>
      <c r="D13" s="8" t="s">
        <v>24</v>
      </c>
      <c r="E13" s="14"/>
      <c r="F13" s="15"/>
      <c r="G13" s="11"/>
      <c r="H13" s="40"/>
    </row>
    <row r="14" spans="1:8" s="2" customFormat="1" ht="13.2" customHeight="1" x14ac:dyDescent="0.3">
      <c r="B14" s="12"/>
      <c r="C14" s="13"/>
      <c r="D14" s="13"/>
      <c r="E14" s="13"/>
      <c r="F14" s="13"/>
      <c r="G14" s="13"/>
      <c r="H14" s="41"/>
    </row>
    <row r="15" spans="1:8" s="2" customFormat="1" ht="13.2" customHeight="1" x14ac:dyDescent="0.3">
      <c r="A15" s="2">
        <v>204</v>
      </c>
      <c r="B15" s="7"/>
      <c r="C15" s="8"/>
      <c r="D15" s="8" t="s">
        <v>25</v>
      </c>
      <c r="E15" s="14" t="s">
        <v>26</v>
      </c>
      <c r="F15" s="15">
        <v>2</v>
      </c>
      <c r="G15" s="16">
        <v>0</v>
      </c>
      <c r="H15" s="40">
        <f>IF(E15 = CHAR(37), F15*G15/100,F15*G15)</f>
        <v>0</v>
      </c>
    </row>
    <row r="16" spans="1:8" s="2" customFormat="1" ht="13.2" customHeight="1" x14ac:dyDescent="0.3">
      <c r="B16" s="12"/>
      <c r="C16" s="13"/>
      <c r="D16" s="13"/>
      <c r="E16" s="13"/>
      <c r="F16" s="13"/>
      <c r="G16" s="13"/>
      <c r="H16" s="41"/>
    </row>
    <row r="17" spans="1:8" s="2" customFormat="1" ht="13.2" customHeight="1" x14ac:dyDescent="0.3">
      <c r="A17" s="2">
        <v>205</v>
      </c>
      <c r="B17" s="7"/>
      <c r="C17" s="8"/>
      <c r="D17" s="8" t="s">
        <v>27</v>
      </c>
      <c r="E17" s="14" t="s">
        <v>19</v>
      </c>
      <c r="F17" s="15">
        <v>1</v>
      </c>
      <c r="G17" s="16">
        <v>0</v>
      </c>
      <c r="H17" s="40">
        <f>IF(E17 = CHAR(37), F17*G17/100,F17*G17)</f>
        <v>0</v>
      </c>
    </row>
    <row r="18" spans="1:8" s="2" customFormat="1" ht="13.2" customHeight="1" x14ac:dyDescent="0.3">
      <c r="B18" s="12"/>
      <c r="C18" s="13"/>
      <c r="D18" s="13"/>
      <c r="E18" s="13"/>
      <c r="F18" s="13"/>
      <c r="G18" s="13"/>
      <c r="H18" s="41"/>
    </row>
    <row r="19" spans="1:8" s="2" customFormat="1" ht="13.2" customHeight="1" x14ac:dyDescent="0.3">
      <c r="A19" s="2">
        <v>208</v>
      </c>
      <c r="B19" s="7"/>
      <c r="C19" s="8"/>
      <c r="D19" s="8" t="s">
        <v>28</v>
      </c>
      <c r="E19" s="14" t="s">
        <v>19</v>
      </c>
      <c r="F19" s="15">
        <v>1</v>
      </c>
      <c r="G19" s="16">
        <v>0</v>
      </c>
      <c r="H19" s="40">
        <f>IF(E19 = CHAR(37), F19*G19/100,F19*G19)</f>
        <v>0</v>
      </c>
    </row>
    <row r="20" spans="1:8" s="2" customFormat="1" ht="13.2" customHeight="1" x14ac:dyDescent="0.3">
      <c r="B20" s="12"/>
      <c r="C20" s="13"/>
      <c r="D20" s="13"/>
      <c r="E20" s="13"/>
      <c r="F20" s="13"/>
      <c r="G20" s="13"/>
      <c r="H20" s="41"/>
    </row>
    <row r="21" spans="1:8" s="2" customFormat="1" ht="13.2" customHeight="1" x14ac:dyDescent="0.3">
      <c r="A21" s="2">
        <v>212</v>
      </c>
      <c r="B21" s="7"/>
      <c r="C21" s="8" t="s">
        <v>29</v>
      </c>
      <c r="D21" s="8" t="s">
        <v>30</v>
      </c>
      <c r="E21" s="14"/>
      <c r="F21" s="15"/>
      <c r="G21" s="11"/>
      <c r="H21" s="40"/>
    </row>
    <row r="22" spans="1:8" s="2" customFormat="1" ht="13.2" customHeight="1" x14ac:dyDescent="0.3">
      <c r="B22" s="12"/>
      <c r="C22" s="13"/>
      <c r="D22" s="13"/>
      <c r="E22" s="13"/>
      <c r="F22" s="13"/>
      <c r="G22" s="13"/>
      <c r="H22" s="41"/>
    </row>
    <row r="23" spans="1:8" s="2" customFormat="1" ht="13.2" customHeight="1" x14ac:dyDescent="0.3">
      <c r="A23" s="2">
        <v>213</v>
      </c>
      <c r="B23" s="7"/>
      <c r="C23" s="8"/>
      <c r="D23" s="8" t="s">
        <v>31</v>
      </c>
      <c r="E23" s="14" t="s">
        <v>19</v>
      </c>
      <c r="F23" s="15">
        <v>1</v>
      </c>
      <c r="G23" s="16">
        <v>0</v>
      </c>
      <c r="H23" s="40">
        <f>IF(E23 = CHAR(37), F23*G23/100,F23*G23)</f>
        <v>0</v>
      </c>
    </row>
    <row r="24" spans="1:8" s="2" customFormat="1" ht="13.2" customHeight="1" x14ac:dyDescent="0.3">
      <c r="B24" s="12"/>
      <c r="C24" s="13"/>
      <c r="D24" s="13"/>
      <c r="E24" s="13"/>
      <c r="F24" s="13"/>
      <c r="G24" s="13"/>
      <c r="H24" s="41"/>
    </row>
    <row r="25" spans="1:8" s="2" customFormat="1" ht="13.2" customHeight="1" x14ac:dyDescent="0.3">
      <c r="A25" s="2">
        <v>214</v>
      </c>
      <c r="B25" s="7"/>
      <c r="C25" s="8"/>
      <c r="D25" s="8" t="s">
        <v>32</v>
      </c>
      <c r="E25" s="14" t="s">
        <v>19</v>
      </c>
      <c r="F25" s="15">
        <v>1</v>
      </c>
      <c r="G25" s="16">
        <v>0</v>
      </c>
      <c r="H25" s="40">
        <f>IF(E25 = CHAR(37), F25*G25/100,F25*G25)</f>
        <v>0</v>
      </c>
    </row>
    <row r="26" spans="1:8" s="2" customFormat="1" ht="13.2" customHeight="1" x14ac:dyDescent="0.3">
      <c r="B26" s="12"/>
      <c r="C26" s="13"/>
      <c r="D26" s="13"/>
      <c r="E26" s="13"/>
      <c r="F26" s="13"/>
      <c r="G26" s="13"/>
      <c r="H26" s="41"/>
    </row>
    <row r="27" spans="1:8" s="2" customFormat="1" ht="13.2" customHeight="1" x14ac:dyDescent="0.3">
      <c r="A27" s="2">
        <v>215</v>
      </c>
      <c r="B27" s="7"/>
      <c r="C27" s="8"/>
      <c r="D27" s="8" t="s">
        <v>33</v>
      </c>
      <c r="E27" s="14" t="s">
        <v>19</v>
      </c>
      <c r="F27" s="15">
        <v>1</v>
      </c>
      <c r="G27" s="16">
        <v>0</v>
      </c>
      <c r="H27" s="40">
        <f>IF(E27 = CHAR(37), F27*G27/100,F27*G27)</f>
        <v>0</v>
      </c>
    </row>
    <row r="28" spans="1:8" s="2" customFormat="1" ht="13.2" customHeight="1" x14ac:dyDescent="0.3">
      <c r="B28" s="12"/>
      <c r="C28" s="13"/>
      <c r="D28" s="13"/>
      <c r="E28" s="13"/>
      <c r="F28" s="13"/>
      <c r="G28" s="13"/>
      <c r="H28" s="41"/>
    </row>
    <row r="29" spans="1:8" s="2" customFormat="1" ht="13.2" customHeight="1" x14ac:dyDescent="0.3">
      <c r="A29" s="2">
        <v>216</v>
      </c>
      <c r="B29" s="7"/>
      <c r="C29" s="8"/>
      <c r="D29" s="8" t="s">
        <v>34</v>
      </c>
      <c r="E29" s="14" t="s">
        <v>19</v>
      </c>
      <c r="F29" s="15">
        <v>1</v>
      </c>
      <c r="G29" s="16">
        <v>0</v>
      </c>
      <c r="H29" s="40">
        <f>IF(E29 = CHAR(37), F29*G29/100,F29*G29)</f>
        <v>0</v>
      </c>
    </row>
    <row r="30" spans="1:8" s="2" customFormat="1" ht="13.2" customHeight="1" x14ac:dyDescent="0.3">
      <c r="B30" s="12"/>
      <c r="C30" s="13"/>
      <c r="D30" s="13"/>
      <c r="E30" s="13"/>
      <c r="F30" s="13"/>
      <c r="G30" s="13"/>
      <c r="H30" s="41"/>
    </row>
    <row r="31" spans="1:8" s="2" customFormat="1" ht="13.2" customHeight="1" x14ac:dyDescent="0.3">
      <c r="A31" s="2">
        <v>217</v>
      </c>
      <c r="B31" s="7"/>
      <c r="C31" s="8"/>
      <c r="D31" s="8" t="s">
        <v>35</v>
      </c>
      <c r="E31" s="14" t="s">
        <v>19</v>
      </c>
      <c r="F31" s="15">
        <v>1</v>
      </c>
      <c r="G31" s="16">
        <v>0</v>
      </c>
      <c r="H31" s="40">
        <f>IF(E31 = CHAR(37), F31*G31/100,F31*G31)</f>
        <v>0</v>
      </c>
    </row>
    <row r="32" spans="1:8" s="2" customFormat="1" ht="13.2" customHeight="1" x14ac:dyDescent="0.3">
      <c r="B32" s="12"/>
      <c r="C32" s="13"/>
      <c r="D32" s="13"/>
      <c r="E32" s="13"/>
      <c r="F32" s="13"/>
      <c r="G32" s="13"/>
      <c r="H32" s="41"/>
    </row>
    <row r="33" spans="1:8" s="2" customFormat="1" ht="25.95" customHeight="1" x14ac:dyDescent="0.3">
      <c r="A33" s="2">
        <v>218</v>
      </c>
      <c r="B33" s="7"/>
      <c r="C33" s="8"/>
      <c r="D33" s="8" t="s">
        <v>36</v>
      </c>
      <c r="E33" s="14" t="s">
        <v>19</v>
      </c>
      <c r="F33" s="15">
        <v>1</v>
      </c>
      <c r="G33" s="16">
        <v>0</v>
      </c>
      <c r="H33" s="40">
        <f>IF(E33 = CHAR(37), F33*G33/100,F33*G33)</f>
        <v>0</v>
      </c>
    </row>
    <row r="34" spans="1:8" s="2" customFormat="1" ht="13.2" customHeight="1" x14ac:dyDescent="0.3">
      <c r="B34" s="12"/>
      <c r="C34" s="13"/>
      <c r="D34" s="13"/>
      <c r="E34" s="13"/>
      <c r="F34" s="13"/>
      <c r="G34" s="13"/>
      <c r="H34" s="41"/>
    </row>
    <row r="35" spans="1:8" s="2" customFormat="1" ht="13.2" customHeight="1" x14ac:dyDescent="0.3">
      <c r="A35" s="2">
        <v>219</v>
      </c>
      <c r="B35" s="7"/>
      <c r="C35" s="8"/>
      <c r="D35" s="8" t="s">
        <v>37</v>
      </c>
      <c r="E35" s="14" t="s">
        <v>19</v>
      </c>
      <c r="F35" s="15">
        <v>1</v>
      </c>
      <c r="G35" s="16">
        <v>0</v>
      </c>
      <c r="H35" s="40">
        <f>IF(E35 = CHAR(37), F35*G35/100,F35*G35)</f>
        <v>0</v>
      </c>
    </row>
    <row r="36" spans="1:8" s="2" customFormat="1" ht="13.2" customHeight="1" x14ac:dyDescent="0.3">
      <c r="B36" s="12"/>
      <c r="C36" s="13"/>
      <c r="D36" s="13"/>
      <c r="E36" s="13"/>
      <c r="F36" s="13"/>
      <c r="G36" s="13"/>
      <c r="H36" s="41"/>
    </row>
    <row r="37" spans="1:8" s="2" customFormat="1" ht="13.2" customHeight="1" x14ac:dyDescent="0.3">
      <c r="A37" s="2">
        <v>220</v>
      </c>
      <c r="B37" s="7"/>
      <c r="C37" s="8"/>
      <c r="D37" s="8" t="s">
        <v>38</v>
      </c>
      <c r="E37" s="14" t="s">
        <v>19</v>
      </c>
      <c r="F37" s="15">
        <v>1</v>
      </c>
      <c r="G37" s="16">
        <v>0</v>
      </c>
      <c r="H37" s="40">
        <f>IF(E37 = CHAR(37), F37*G37/100,F37*G37)</f>
        <v>0</v>
      </c>
    </row>
    <row r="38" spans="1:8" s="2" customFormat="1" ht="13.2" customHeight="1" x14ac:dyDescent="0.3">
      <c r="B38" s="12"/>
      <c r="C38" s="13"/>
      <c r="D38" s="13"/>
      <c r="E38" s="13"/>
      <c r="F38" s="13"/>
      <c r="G38" s="13"/>
      <c r="H38" s="41"/>
    </row>
    <row r="39" spans="1:8" s="2" customFormat="1" ht="13.2" customHeight="1" x14ac:dyDescent="0.3">
      <c r="A39" s="2">
        <v>221</v>
      </c>
      <c r="B39" s="7"/>
      <c r="C39" s="8"/>
      <c r="D39" s="8" t="s">
        <v>39</v>
      </c>
      <c r="E39" s="14" t="s">
        <v>19</v>
      </c>
      <c r="F39" s="15">
        <v>1</v>
      </c>
      <c r="G39" s="16">
        <v>0</v>
      </c>
      <c r="H39" s="40">
        <f>IF(E39 = CHAR(37), F39*G39/100,F39*G39)</f>
        <v>0</v>
      </c>
    </row>
    <row r="40" spans="1:8" s="2" customFormat="1" ht="13.2" customHeight="1" x14ac:dyDescent="0.3">
      <c r="B40" s="12"/>
      <c r="C40" s="13"/>
      <c r="D40" s="13"/>
      <c r="E40" s="13"/>
      <c r="F40" s="13"/>
      <c r="G40" s="13"/>
      <c r="H40" s="41"/>
    </row>
    <row r="41" spans="1:8" s="2" customFormat="1" ht="13.2" customHeight="1" x14ac:dyDescent="0.3">
      <c r="A41" s="2">
        <v>222</v>
      </c>
      <c r="B41" s="7" t="s">
        <v>40</v>
      </c>
      <c r="C41" s="8" t="s">
        <v>41</v>
      </c>
      <c r="D41" s="8" t="s">
        <v>42</v>
      </c>
      <c r="E41" s="14"/>
      <c r="F41" s="15"/>
      <c r="G41" s="11"/>
      <c r="H41" s="40"/>
    </row>
    <row r="42" spans="1:8" s="2" customFormat="1" ht="13.2" customHeight="1" x14ac:dyDescent="0.3">
      <c r="B42" s="12"/>
      <c r="C42" s="13"/>
      <c r="D42" s="13"/>
      <c r="E42" s="13"/>
      <c r="F42" s="13"/>
      <c r="G42" s="13"/>
      <c r="H42" s="41"/>
    </row>
    <row r="43" spans="1:8" s="2" customFormat="1" ht="13.2" customHeight="1" x14ac:dyDescent="0.3">
      <c r="A43" s="2">
        <v>223</v>
      </c>
      <c r="B43" s="7"/>
      <c r="C43" s="8"/>
      <c r="D43" s="8" t="s">
        <v>43</v>
      </c>
      <c r="E43" s="14" t="s">
        <v>19</v>
      </c>
      <c r="F43" s="15">
        <v>1</v>
      </c>
      <c r="G43" s="16">
        <v>0</v>
      </c>
      <c r="H43" s="40">
        <f>IF(E43 = CHAR(37), F43*G43/100,F43*G43)</f>
        <v>0</v>
      </c>
    </row>
    <row r="44" spans="1:8" s="2" customFormat="1" ht="13.2" customHeight="1" x14ac:dyDescent="0.3">
      <c r="B44" s="12"/>
      <c r="C44" s="13"/>
      <c r="D44" s="13"/>
      <c r="E44" s="13"/>
      <c r="F44" s="13"/>
      <c r="G44" s="13"/>
      <c r="H44" s="41"/>
    </row>
    <row r="45" spans="1:8" s="2" customFormat="1" ht="38.85" customHeight="1" x14ac:dyDescent="0.3">
      <c r="A45" s="2">
        <v>224</v>
      </c>
      <c r="B45" s="7" t="s">
        <v>44</v>
      </c>
      <c r="C45" s="8" t="s">
        <v>45</v>
      </c>
      <c r="D45" s="8" t="s">
        <v>46</v>
      </c>
      <c r="E45" s="14" t="s">
        <v>19</v>
      </c>
      <c r="F45" s="15">
        <v>1</v>
      </c>
      <c r="G45" s="16">
        <v>0</v>
      </c>
      <c r="H45" s="40">
        <f>IF(E45 = CHAR(37), F45*G45/100,F45*G45)</f>
        <v>0</v>
      </c>
    </row>
    <row r="46" spans="1:8" s="2" customFormat="1" ht="13.2" customHeight="1" x14ac:dyDescent="0.3">
      <c r="B46" s="12"/>
      <c r="C46" s="13"/>
      <c r="D46" s="13"/>
      <c r="E46" s="13"/>
      <c r="F46" s="13"/>
      <c r="G46" s="13"/>
      <c r="H46" s="41"/>
    </row>
    <row r="47" spans="1:8" s="2" customFormat="1" ht="38.85" customHeight="1" x14ac:dyDescent="0.3">
      <c r="A47" s="2">
        <v>225</v>
      </c>
      <c r="B47" s="7"/>
      <c r="C47" s="8" t="s">
        <v>47</v>
      </c>
      <c r="D47" s="8" t="s">
        <v>48</v>
      </c>
      <c r="E47" s="14" t="s">
        <v>19</v>
      </c>
      <c r="F47" s="15">
        <v>1</v>
      </c>
      <c r="G47" s="16">
        <v>0</v>
      </c>
      <c r="H47" s="40">
        <f>IF(E47 = CHAR(37), F47*G47/100,F47*G47)</f>
        <v>0</v>
      </c>
    </row>
    <row r="48" spans="1:8" s="2" customFormat="1" ht="13.2" customHeight="1" x14ac:dyDescent="0.3">
      <c r="B48" s="12"/>
      <c r="C48" s="13"/>
      <c r="D48" s="13"/>
      <c r="E48" s="13"/>
      <c r="F48" s="13"/>
      <c r="G48" s="13"/>
      <c r="H48" s="41"/>
    </row>
    <row r="49" spans="1:8" s="2" customFormat="1" ht="25.95" customHeight="1" x14ac:dyDescent="0.3">
      <c r="A49" s="2">
        <v>226</v>
      </c>
      <c r="B49" s="7" t="s">
        <v>49</v>
      </c>
      <c r="C49" s="8" t="s">
        <v>50</v>
      </c>
      <c r="D49" s="8" t="s">
        <v>51</v>
      </c>
      <c r="E49" s="14"/>
      <c r="F49" s="15"/>
      <c r="G49" s="11"/>
      <c r="H49" s="40"/>
    </row>
    <row r="50" spans="1:8" s="2" customFormat="1" ht="13.2" customHeight="1" x14ac:dyDescent="0.3">
      <c r="B50" s="12"/>
      <c r="C50" s="13"/>
      <c r="D50" s="13"/>
      <c r="E50" s="13"/>
      <c r="F50" s="13"/>
      <c r="G50" s="13"/>
      <c r="H50" s="41"/>
    </row>
    <row r="51" spans="1:8" s="2" customFormat="1" ht="13.2" customHeight="1" x14ac:dyDescent="0.3">
      <c r="A51" s="2">
        <v>227</v>
      </c>
      <c r="B51" s="7" t="s">
        <v>52</v>
      </c>
      <c r="C51" s="8" t="s">
        <v>53</v>
      </c>
      <c r="D51" s="8" t="s">
        <v>17</v>
      </c>
      <c r="E51" s="14" t="s">
        <v>54</v>
      </c>
      <c r="F51" s="15">
        <v>8</v>
      </c>
      <c r="G51" s="16">
        <v>0</v>
      </c>
      <c r="H51" s="40">
        <f>IF(E51 = CHAR(37), F51*G51/100,F51*G51)</f>
        <v>0</v>
      </c>
    </row>
    <row r="52" spans="1:8" s="2" customFormat="1" ht="13.2" customHeight="1" x14ac:dyDescent="0.3">
      <c r="B52" s="12"/>
      <c r="C52" s="13"/>
      <c r="D52" s="13"/>
      <c r="E52" s="13"/>
      <c r="F52" s="13"/>
      <c r="G52" s="13"/>
      <c r="H52" s="41"/>
    </row>
    <row r="53" spans="1:8" s="2" customFormat="1" ht="13.2" customHeight="1" x14ac:dyDescent="0.3">
      <c r="A53" s="2">
        <v>228</v>
      </c>
      <c r="B53" s="7" t="s">
        <v>55</v>
      </c>
      <c r="C53" s="8" t="s">
        <v>56</v>
      </c>
      <c r="D53" s="8" t="s">
        <v>57</v>
      </c>
      <c r="E53" s="14"/>
      <c r="F53" s="15"/>
      <c r="G53" s="11"/>
      <c r="H53" s="40"/>
    </row>
    <row r="54" spans="1:8" s="2" customFormat="1" ht="13.2" customHeight="1" x14ac:dyDescent="0.3">
      <c r="B54" s="12"/>
      <c r="C54" s="13"/>
      <c r="D54" s="13"/>
      <c r="E54" s="13"/>
      <c r="F54" s="13"/>
      <c r="G54" s="13"/>
      <c r="H54" s="41"/>
    </row>
    <row r="55" spans="1:8" s="2" customFormat="1" ht="25.95" customHeight="1" x14ac:dyDescent="0.3">
      <c r="A55" s="2">
        <v>229</v>
      </c>
      <c r="B55" s="7"/>
      <c r="C55" s="8" t="s">
        <v>58</v>
      </c>
      <c r="D55" s="8" t="s">
        <v>59</v>
      </c>
      <c r="E55" s="14"/>
      <c r="F55" s="15"/>
      <c r="G55" s="11"/>
      <c r="H55" s="40"/>
    </row>
    <row r="56" spans="1:8" s="3" customFormat="1" ht="21.3" customHeight="1" x14ac:dyDescent="0.3">
      <c r="B56" s="17" t="s">
        <v>60</v>
      </c>
      <c r="C56" s="18"/>
      <c r="D56" s="19"/>
      <c r="E56" s="20"/>
      <c r="F56" s="21"/>
      <c r="G56" s="21"/>
      <c r="H56" s="42">
        <f>SUM(H3:H55)</f>
        <v>0</v>
      </c>
    </row>
    <row r="57" spans="1:8" s="1" customFormat="1" ht="13.2" customHeight="1" x14ac:dyDescent="0.3">
      <c r="D57" s="22" t="s">
        <v>61</v>
      </c>
      <c r="H57" s="43"/>
    </row>
    <row r="58" spans="1:8" s="1" customFormat="1" ht="12" x14ac:dyDescent="0.3">
      <c r="H58" s="38" t="s">
        <v>1</v>
      </c>
    </row>
    <row r="59" spans="1:8" s="2" customFormat="1" ht="29.55" customHeight="1" x14ac:dyDescent="0.3">
      <c r="B59" s="6" t="s">
        <v>3</v>
      </c>
      <c r="C59" s="6" t="s">
        <v>4</v>
      </c>
      <c r="D59" s="6" t="s">
        <v>5</v>
      </c>
      <c r="E59" s="6" t="s">
        <v>6</v>
      </c>
      <c r="F59" s="6" t="s">
        <v>7</v>
      </c>
      <c r="G59" s="6" t="s">
        <v>8</v>
      </c>
      <c r="H59" s="39" t="s">
        <v>9</v>
      </c>
    </row>
    <row r="60" spans="1:8" s="3" customFormat="1" ht="21.3" customHeight="1" x14ac:dyDescent="0.3">
      <c r="B60" s="17" t="s">
        <v>62</v>
      </c>
      <c r="C60" s="18"/>
      <c r="D60" s="19"/>
      <c r="E60" s="20"/>
      <c r="F60" s="21"/>
      <c r="G60" s="21"/>
      <c r="H60" s="42">
        <f>H56</f>
        <v>0</v>
      </c>
    </row>
    <row r="61" spans="1:8" s="2" customFormat="1" ht="13.2" customHeight="1" x14ac:dyDescent="0.3">
      <c r="A61" s="2">
        <v>230</v>
      </c>
      <c r="B61" s="7"/>
      <c r="C61" s="8"/>
      <c r="D61" s="8" t="s">
        <v>63</v>
      </c>
      <c r="E61" s="14" t="s">
        <v>54</v>
      </c>
      <c r="F61" s="15">
        <v>8</v>
      </c>
      <c r="G61" s="16">
        <v>0</v>
      </c>
      <c r="H61" s="40">
        <f>IF(E61 = CHAR(37), F61*G61/100,F61*G61)</f>
        <v>0</v>
      </c>
    </row>
    <row r="62" spans="1:8" s="2" customFormat="1" ht="13.2" customHeight="1" x14ac:dyDescent="0.3">
      <c r="B62" s="12"/>
      <c r="C62" s="13"/>
      <c r="D62" s="13"/>
      <c r="E62" s="13"/>
      <c r="F62" s="13"/>
      <c r="G62" s="13"/>
      <c r="H62" s="41"/>
    </row>
    <row r="63" spans="1:8" s="2" customFormat="1" ht="13.2" customHeight="1" x14ac:dyDescent="0.3">
      <c r="A63" s="2">
        <v>231</v>
      </c>
      <c r="B63" s="7"/>
      <c r="C63" s="8"/>
      <c r="D63" s="8" t="s">
        <v>27</v>
      </c>
      <c r="E63" s="14" t="s">
        <v>54</v>
      </c>
      <c r="F63" s="15">
        <v>8</v>
      </c>
      <c r="G63" s="16">
        <v>0</v>
      </c>
      <c r="H63" s="40">
        <f>IF(E63 = CHAR(37), F63*G63/100,F63*G63)</f>
        <v>0</v>
      </c>
    </row>
    <row r="64" spans="1:8" s="2" customFormat="1" ht="13.2" customHeight="1" x14ac:dyDescent="0.3">
      <c r="B64" s="12"/>
      <c r="C64" s="13"/>
      <c r="D64" s="13"/>
      <c r="E64" s="13"/>
      <c r="F64" s="13"/>
      <c r="G64" s="13"/>
      <c r="H64" s="41"/>
    </row>
    <row r="65" spans="1:8" s="2" customFormat="1" ht="13.2" customHeight="1" x14ac:dyDescent="0.3">
      <c r="A65" s="2">
        <v>234</v>
      </c>
      <c r="B65" s="7"/>
      <c r="C65" s="8"/>
      <c r="D65" s="8" t="s">
        <v>28</v>
      </c>
      <c r="E65" s="14" t="s">
        <v>54</v>
      </c>
      <c r="F65" s="15">
        <v>8</v>
      </c>
      <c r="G65" s="16">
        <v>0</v>
      </c>
      <c r="H65" s="40">
        <f>IF(E65 = CHAR(37), F65*G65/100,F65*G65)</f>
        <v>0</v>
      </c>
    </row>
    <row r="66" spans="1:8" s="2" customFormat="1" ht="13.2" customHeight="1" x14ac:dyDescent="0.3">
      <c r="B66" s="12"/>
      <c r="C66" s="13"/>
      <c r="D66" s="13"/>
      <c r="E66" s="13"/>
      <c r="F66" s="13"/>
      <c r="G66" s="13"/>
      <c r="H66" s="41"/>
    </row>
    <row r="67" spans="1:8" s="2" customFormat="1" ht="38.85" customHeight="1" x14ac:dyDescent="0.3">
      <c r="A67" s="2">
        <v>238</v>
      </c>
      <c r="B67" s="7"/>
      <c r="C67" s="8" t="s">
        <v>64</v>
      </c>
      <c r="D67" s="8" t="s">
        <v>65</v>
      </c>
      <c r="E67" s="14"/>
      <c r="F67" s="15"/>
      <c r="G67" s="11"/>
      <c r="H67" s="40"/>
    </row>
    <row r="68" spans="1:8" s="2" customFormat="1" ht="13.2" customHeight="1" x14ac:dyDescent="0.3">
      <c r="B68" s="12"/>
      <c r="C68" s="13"/>
      <c r="D68" s="13"/>
      <c r="E68" s="13"/>
      <c r="F68" s="13"/>
      <c r="G68" s="13"/>
      <c r="H68" s="41"/>
    </row>
    <row r="69" spans="1:8" s="2" customFormat="1" ht="13.2" customHeight="1" x14ac:dyDescent="0.3">
      <c r="A69" s="2">
        <v>239</v>
      </c>
      <c r="B69" s="7"/>
      <c r="C69" s="8"/>
      <c r="D69" s="8" t="s">
        <v>31</v>
      </c>
      <c r="E69" s="14" t="s">
        <v>54</v>
      </c>
      <c r="F69" s="15">
        <v>8</v>
      </c>
      <c r="G69" s="16">
        <v>0</v>
      </c>
      <c r="H69" s="40">
        <f>IF(E69 = CHAR(37), F69*G69/100,F69*G69)</f>
        <v>0</v>
      </c>
    </row>
    <row r="70" spans="1:8" s="2" customFormat="1" ht="13.2" customHeight="1" x14ac:dyDescent="0.3">
      <c r="B70" s="12"/>
      <c r="C70" s="13"/>
      <c r="D70" s="13"/>
      <c r="E70" s="13"/>
      <c r="F70" s="13"/>
      <c r="G70" s="13"/>
      <c r="H70" s="41"/>
    </row>
    <row r="71" spans="1:8" s="2" customFormat="1" ht="13.2" customHeight="1" x14ac:dyDescent="0.3">
      <c r="A71" s="2">
        <v>240</v>
      </c>
      <c r="B71" s="7"/>
      <c r="C71" s="8"/>
      <c r="D71" s="8" t="s">
        <v>32</v>
      </c>
      <c r="E71" s="14" t="s">
        <v>54</v>
      </c>
      <c r="F71" s="15">
        <v>8</v>
      </c>
      <c r="G71" s="16">
        <v>0</v>
      </c>
      <c r="H71" s="40">
        <f>IF(E71 = CHAR(37), F71*G71/100,F71*G71)</f>
        <v>0</v>
      </c>
    </row>
    <row r="72" spans="1:8" s="2" customFormat="1" ht="13.2" customHeight="1" x14ac:dyDescent="0.3">
      <c r="B72" s="12"/>
      <c r="C72" s="13"/>
      <c r="D72" s="13"/>
      <c r="E72" s="13"/>
      <c r="F72" s="13"/>
      <c r="G72" s="13"/>
      <c r="H72" s="41"/>
    </row>
    <row r="73" spans="1:8" s="2" customFormat="1" ht="13.2" customHeight="1" x14ac:dyDescent="0.3">
      <c r="A73" s="2">
        <v>241</v>
      </c>
      <c r="B73" s="7"/>
      <c r="C73" s="8"/>
      <c r="D73" s="8" t="s">
        <v>33</v>
      </c>
      <c r="E73" s="14" t="s">
        <v>54</v>
      </c>
      <c r="F73" s="15">
        <v>8</v>
      </c>
      <c r="G73" s="16">
        <v>0</v>
      </c>
      <c r="H73" s="40">
        <f>IF(E73 = CHAR(37), F73*G73/100,F73*G73)</f>
        <v>0</v>
      </c>
    </row>
    <row r="74" spans="1:8" s="2" customFormat="1" ht="13.2" customHeight="1" x14ac:dyDescent="0.3">
      <c r="B74" s="12"/>
      <c r="C74" s="13"/>
      <c r="D74" s="13"/>
      <c r="E74" s="13"/>
      <c r="F74" s="13"/>
      <c r="G74" s="13"/>
      <c r="H74" s="41"/>
    </row>
    <row r="75" spans="1:8" s="2" customFormat="1" ht="13.2" customHeight="1" x14ac:dyDescent="0.3">
      <c r="A75" s="2">
        <v>242</v>
      </c>
      <c r="B75" s="7"/>
      <c r="C75" s="8"/>
      <c r="D75" s="8" t="s">
        <v>34</v>
      </c>
      <c r="E75" s="14" t="s">
        <v>54</v>
      </c>
      <c r="F75" s="15">
        <v>8</v>
      </c>
      <c r="G75" s="16">
        <v>0</v>
      </c>
      <c r="H75" s="40">
        <f>IF(E75 = CHAR(37), F75*G75/100,F75*G75)</f>
        <v>0</v>
      </c>
    </row>
    <row r="76" spans="1:8" s="2" customFormat="1" ht="13.2" customHeight="1" x14ac:dyDescent="0.3">
      <c r="B76" s="12"/>
      <c r="C76" s="13"/>
      <c r="D76" s="13"/>
      <c r="E76" s="13"/>
      <c r="F76" s="13"/>
      <c r="G76" s="13"/>
      <c r="H76" s="41"/>
    </row>
    <row r="77" spans="1:8" s="2" customFormat="1" ht="13.2" customHeight="1" x14ac:dyDescent="0.3">
      <c r="A77" s="2">
        <v>243</v>
      </c>
      <c r="B77" s="7"/>
      <c r="C77" s="8"/>
      <c r="D77" s="8" t="s">
        <v>35</v>
      </c>
      <c r="E77" s="14" t="s">
        <v>54</v>
      </c>
      <c r="F77" s="15">
        <v>8</v>
      </c>
      <c r="G77" s="16">
        <v>0</v>
      </c>
      <c r="H77" s="40">
        <f>IF(E77 = CHAR(37), F77*G77/100,F77*G77)</f>
        <v>0</v>
      </c>
    </row>
    <row r="78" spans="1:8" s="2" customFormat="1" ht="13.2" customHeight="1" x14ac:dyDescent="0.3">
      <c r="B78" s="12"/>
      <c r="C78" s="13"/>
      <c r="D78" s="13"/>
      <c r="E78" s="13"/>
      <c r="F78" s="13"/>
      <c r="G78" s="13"/>
      <c r="H78" s="41"/>
    </row>
    <row r="79" spans="1:8" s="2" customFormat="1" ht="25.95" customHeight="1" x14ac:dyDescent="0.3">
      <c r="A79" s="2">
        <v>244</v>
      </c>
      <c r="B79" s="7"/>
      <c r="C79" s="8"/>
      <c r="D79" s="8" t="s">
        <v>66</v>
      </c>
      <c r="E79" s="14" t="s">
        <v>54</v>
      </c>
      <c r="F79" s="15">
        <v>8</v>
      </c>
      <c r="G79" s="16">
        <v>0</v>
      </c>
      <c r="H79" s="40">
        <f>IF(E79 = CHAR(37), F79*G79/100,F79*G79)</f>
        <v>0</v>
      </c>
    </row>
    <row r="80" spans="1:8" s="2" customFormat="1" ht="13.2" customHeight="1" x14ac:dyDescent="0.3">
      <c r="B80" s="12"/>
      <c r="C80" s="13"/>
      <c r="D80" s="13"/>
      <c r="E80" s="13"/>
      <c r="F80" s="13"/>
      <c r="G80" s="13"/>
      <c r="H80" s="41"/>
    </row>
    <row r="81" spans="1:8" s="2" customFormat="1" ht="13.2" customHeight="1" x14ac:dyDescent="0.3">
      <c r="A81" s="2">
        <v>245</v>
      </c>
      <c r="B81" s="7"/>
      <c r="C81" s="8"/>
      <c r="D81" s="8" t="s">
        <v>37</v>
      </c>
      <c r="E81" s="14" t="s">
        <v>54</v>
      </c>
      <c r="F81" s="15">
        <v>8</v>
      </c>
      <c r="G81" s="16">
        <v>0</v>
      </c>
      <c r="H81" s="40">
        <f>IF(E81 = CHAR(37), F81*G81/100,F81*G81)</f>
        <v>0</v>
      </c>
    </row>
    <row r="82" spans="1:8" s="2" customFormat="1" ht="13.2" customHeight="1" x14ac:dyDescent="0.3">
      <c r="B82" s="12"/>
      <c r="C82" s="13"/>
      <c r="D82" s="13"/>
      <c r="E82" s="13"/>
      <c r="F82" s="13"/>
      <c r="G82" s="13"/>
      <c r="H82" s="41"/>
    </row>
    <row r="83" spans="1:8" s="2" customFormat="1" ht="13.2" customHeight="1" x14ac:dyDescent="0.3">
      <c r="A83" s="2">
        <v>246</v>
      </c>
      <c r="B83" s="7"/>
      <c r="C83" s="8"/>
      <c r="D83" s="8" t="s">
        <v>38</v>
      </c>
      <c r="E83" s="14" t="s">
        <v>54</v>
      </c>
      <c r="F83" s="15">
        <v>8</v>
      </c>
      <c r="G83" s="16">
        <v>0</v>
      </c>
      <c r="H83" s="40">
        <f>IF(E83 = CHAR(37), F83*G83/100,F83*G83)</f>
        <v>0</v>
      </c>
    </row>
    <row r="84" spans="1:8" s="2" customFormat="1" ht="13.2" customHeight="1" x14ac:dyDescent="0.3">
      <c r="B84" s="12"/>
      <c r="C84" s="13"/>
      <c r="D84" s="13"/>
      <c r="E84" s="13"/>
      <c r="F84" s="13"/>
      <c r="G84" s="13"/>
      <c r="H84" s="41"/>
    </row>
    <row r="85" spans="1:8" s="2" customFormat="1" ht="13.2" customHeight="1" x14ac:dyDescent="0.3">
      <c r="A85" s="2">
        <v>247</v>
      </c>
      <c r="B85" s="7"/>
      <c r="C85" s="8"/>
      <c r="D85" s="8" t="s">
        <v>39</v>
      </c>
      <c r="E85" s="14" t="s">
        <v>54</v>
      </c>
      <c r="F85" s="15">
        <v>8</v>
      </c>
      <c r="G85" s="16">
        <v>0</v>
      </c>
      <c r="H85" s="40">
        <f>IF(E85 = CHAR(37), F85*G85/100,F85*G85)</f>
        <v>0</v>
      </c>
    </row>
    <row r="86" spans="1:8" s="2" customFormat="1" ht="13.2" customHeight="1" x14ac:dyDescent="0.3">
      <c r="B86" s="12"/>
      <c r="C86" s="13"/>
      <c r="D86" s="13"/>
      <c r="E86" s="13"/>
      <c r="F86" s="13"/>
      <c r="G86" s="13"/>
      <c r="H86" s="41"/>
    </row>
    <row r="87" spans="1:8" s="2" customFormat="1" ht="13.2" customHeight="1" x14ac:dyDescent="0.3">
      <c r="A87" s="2">
        <v>248</v>
      </c>
      <c r="B87" s="7" t="s">
        <v>67</v>
      </c>
      <c r="C87" s="8" t="s">
        <v>68</v>
      </c>
      <c r="D87" s="8" t="s">
        <v>69</v>
      </c>
      <c r="E87" s="14" t="s">
        <v>54</v>
      </c>
      <c r="F87" s="15">
        <v>8</v>
      </c>
      <c r="G87" s="16">
        <v>0</v>
      </c>
      <c r="H87" s="40">
        <f>IF(E87 = CHAR(37), F87*G87/100,F87*G87)</f>
        <v>0</v>
      </c>
    </row>
    <row r="88" spans="1:8" s="2" customFormat="1" ht="13.2" customHeight="1" x14ac:dyDescent="0.3">
      <c r="B88" s="12"/>
      <c r="C88" s="13"/>
      <c r="D88" s="13"/>
      <c r="E88" s="13"/>
      <c r="F88" s="13"/>
      <c r="G88" s="13"/>
      <c r="H88" s="41"/>
    </row>
    <row r="89" spans="1:8" s="2" customFormat="1" ht="25.95" customHeight="1" x14ac:dyDescent="0.3">
      <c r="A89" s="2">
        <v>249</v>
      </c>
      <c r="B89" s="7" t="s">
        <v>70</v>
      </c>
      <c r="C89" s="8" t="s">
        <v>71</v>
      </c>
      <c r="D89" s="8" t="s">
        <v>72</v>
      </c>
      <c r="E89" s="14" t="s">
        <v>54</v>
      </c>
      <c r="F89" s="15">
        <v>8</v>
      </c>
      <c r="G89" s="16">
        <v>0</v>
      </c>
      <c r="H89" s="40">
        <f>IF(E89 = CHAR(37), F89*G89/100,F89*G89)</f>
        <v>0</v>
      </c>
    </row>
    <row r="90" spans="1:8" s="2" customFormat="1" ht="13.2" customHeight="1" x14ac:dyDescent="0.3">
      <c r="B90" s="12"/>
      <c r="C90" s="13"/>
      <c r="D90" s="13"/>
      <c r="E90" s="13"/>
      <c r="F90" s="13"/>
      <c r="G90" s="13"/>
      <c r="H90" s="41"/>
    </row>
    <row r="91" spans="1:8" s="2" customFormat="1" ht="38.85" customHeight="1" x14ac:dyDescent="0.3">
      <c r="A91" s="2">
        <v>250</v>
      </c>
      <c r="B91" s="7" t="s">
        <v>73</v>
      </c>
      <c r="C91" s="8" t="s">
        <v>74</v>
      </c>
      <c r="D91" s="8" t="s">
        <v>75</v>
      </c>
      <c r="E91" s="14" t="s">
        <v>54</v>
      </c>
      <c r="F91" s="15">
        <v>8</v>
      </c>
      <c r="G91" s="16">
        <v>0</v>
      </c>
      <c r="H91" s="40">
        <f>IF(E91 = CHAR(37), F91*G91/100,F91*G91)</f>
        <v>0</v>
      </c>
    </row>
    <row r="92" spans="1:8" s="2" customFormat="1" ht="13.2" customHeight="1" x14ac:dyDescent="0.3">
      <c r="B92" s="12"/>
      <c r="C92" s="13"/>
      <c r="D92" s="13"/>
      <c r="E92" s="13"/>
      <c r="F92" s="13"/>
      <c r="G92" s="13"/>
      <c r="H92" s="41"/>
    </row>
    <row r="93" spans="1:8" s="2" customFormat="1" ht="13.2" customHeight="1" x14ac:dyDescent="0.3">
      <c r="B93" s="12"/>
      <c r="C93" s="13"/>
      <c r="D93" s="13"/>
      <c r="E93" s="13"/>
      <c r="F93" s="13"/>
      <c r="G93" s="13"/>
      <c r="H93" s="41"/>
    </row>
    <row r="94" spans="1:8" s="2" customFormat="1" ht="13.2" customHeight="1" x14ac:dyDescent="0.3">
      <c r="B94" s="12"/>
      <c r="C94" s="13"/>
      <c r="D94" s="13"/>
      <c r="E94" s="13"/>
      <c r="F94" s="13"/>
      <c r="G94" s="13"/>
      <c r="H94" s="41"/>
    </row>
    <row r="95" spans="1:8" s="2" customFormat="1" ht="13.2" customHeight="1" x14ac:dyDescent="0.3">
      <c r="B95" s="12"/>
      <c r="C95" s="13"/>
      <c r="D95" s="13"/>
      <c r="E95" s="13"/>
      <c r="F95" s="13"/>
      <c r="G95" s="13"/>
      <c r="H95" s="41"/>
    </row>
    <row r="96" spans="1:8" s="2" customFormat="1" ht="13.2" customHeight="1" x14ac:dyDescent="0.3">
      <c r="B96" s="12"/>
      <c r="C96" s="13"/>
      <c r="D96" s="13"/>
      <c r="E96" s="13"/>
      <c r="F96" s="13"/>
      <c r="G96" s="13"/>
      <c r="H96" s="41"/>
    </row>
    <row r="97" spans="2:8" s="2" customFormat="1" ht="13.2" customHeight="1" x14ac:dyDescent="0.3">
      <c r="B97" s="12"/>
      <c r="C97" s="13"/>
      <c r="D97" s="13"/>
      <c r="E97" s="13"/>
      <c r="F97" s="13"/>
      <c r="G97" s="13"/>
      <c r="H97" s="41"/>
    </row>
    <row r="98" spans="2:8" s="2" customFormat="1" ht="13.2" customHeight="1" x14ac:dyDescent="0.3">
      <c r="B98" s="12"/>
      <c r="C98" s="13"/>
      <c r="D98" s="13"/>
      <c r="E98" s="13"/>
      <c r="F98" s="13"/>
      <c r="G98" s="13"/>
      <c r="H98" s="41"/>
    </row>
    <row r="99" spans="2:8" s="2" customFormat="1" ht="13.2" customHeight="1" x14ac:dyDescent="0.3">
      <c r="B99" s="12"/>
      <c r="C99" s="13"/>
      <c r="D99" s="13"/>
      <c r="E99" s="13"/>
      <c r="F99" s="13"/>
      <c r="G99" s="13"/>
      <c r="H99" s="41"/>
    </row>
    <row r="100" spans="2:8" s="2" customFormat="1" ht="13.2" customHeight="1" x14ac:dyDescent="0.3">
      <c r="B100" s="12"/>
      <c r="C100" s="13"/>
      <c r="D100" s="13"/>
      <c r="E100" s="13"/>
      <c r="F100" s="13"/>
      <c r="G100" s="13"/>
      <c r="H100" s="41"/>
    </row>
    <row r="101" spans="2:8" s="2" customFormat="1" ht="13.2" customHeight="1" x14ac:dyDescent="0.3">
      <c r="B101" s="12"/>
      <c r="C101" s="13"/>
      <c r="D101" s="13"/>
      <c r="E101" s="13"/>
      <c r="F101" s="13"/>
      <c r="G101" s="13"/>
      <c r="H101" s="41"/>
    </row>
    <row r="102" spans="2:8" s="2" customFormat="1" ht="13.2" customHeight="1" x14ac:dyDescent="0.3">
      <c r="B102" s="12"/>
      <c r="C102" s="13"/>
      <c r="D102" s="13"/>
      <c r="E102" s="13"/>
      <c r="F102" s="13"/>
      <c r="G102" s="13"/>
      <c r="H102" s="41"/>
    </row>
    <row r="103" spans="2:8" s="2" customFormat="1" ht="13.2" customHeight="1" x14ac:dyDescent="0.3">
      <c r="B103" s="12"/>
      <c r="C103" s="13"/>
      <c r="D103" s="13"/>
      <c r="E103" s="13"/>
      <c r="F103" s="13"/>
      <c r="G103" s="13"/>
      <c r="H103" s="41"/>
    </row>
    <row r="104" spans="2:8" s="2" customFormat="1" ht="13.2" customHeight="1" x14ac:dyDescent="0.3">
      <c r="B104" s="12"/>
      <c r="C104" s="13"/>
      <c r="D104" s="13"/>
      <c r="E104" s="13"/>
      <c r="F104" s="13"/>
      <c r="G104" s="13"/>
      <c r="H104" s="41"/>
    </row>
    <row r="105" spans="2:8" s="2" customFormat="1" ht="13.2" customHeight="1" x14ac:dyDescent="0.3">
      <c r="B105" s="12"/>
      <c r="C105" s="13"/>
      <c r="D105" s="13"/>
      <c r="E105" s="13"/>
      <c r="F105" s="13"/>
      <c r="G105" s="13"/>
      <c r="H105" s="41"/>
    </row>
    <row r="106" spans="2:8" s="2" customFormat="1" ht="13.2" customHeight="1" x14ac:dyDescent="0.3">
      <c r="B106" s="12"/>
      <c r="C106" s="13"/>
      <c r="D106" s="13"/>
      <c r="E106" s="13"/>
      <c r="F106" s="13"/>
      <c r="G106" s="13"/>
      <c r="H106" s="41"/>
    </row>
    <row r="107" spans="2:8" s="2" customFormat="1" ht="13.2" customHeight="1" x14ac:dyDescent="0.3">
      <c r="B107" s="12"/>
      <c r="C107" s="13"/>
      <c r="D107" s="13"/>
      <c r="E107" s="13"/>
      <c r="F107" s="13"/>
      <c r="G107" s="13"/>
      <c r="H107" s="41"/>
    </row>
    <row r="108" spans="2:8" s="2" customFormat="1" ht="13.2" customHeight="1" x14ac:dyDescent="0.3">
      <c r="B108" s="12"/>
      <c r="C108" s="13"/>
      <c r="D108" s="13"/>
      <c r="E108" s="13"/>
      <c r="F108" s="13"/>
      <c r="G108" s="13"/>
      <c r="H108" s="41"/>
    </row>
    <row r="109" spans="2:8" s="2" customFormat="1" ht="13.2" customHeight="1" x14ac:dyDescent="0.3">
      <c r="B109" s="12"/>
      <c r="C109" s="13"/>
      <c r="D109" s="13"/>
      <c r="E109" s="13"/>
      <c r="F109" s="13"/>
      <c r="G109" s="13"/>
      <c r="H109" s="41"/>
    </row>
    <row r="110" spans="2:8" s="2" customFormat="1" ht="13.2" customHeight="1" x14ac:dyDescent="0.3">
      <c r="B110" s="12"/>
      <c r="C110" s="13"/>
      <c r="D110" s="13"/>
      <c r="E110" s="13"/>
      <c r="F110" s="13"/>
      <c r="G110" s="13"/>
      <c r="H110" s="41"/>
    </row>
    <row r="111" spans="2:8" s="2" customFormat="1" ht="13.2" customHeight="1" x14ac:dyDescent="0.3">
      <c r="B111" s="12"/>
      <c r="C111" s="13"/>
      <c r="D111" s="13"/>
      <c r="E111" s="13"/>
      <c r="F111" s="13"/>
      <c r="G111" s="13"/>
      <c r="H111" s="41"/>
    </row>
    <row r="112" spans="2:8" s="2" customFormat="1" ht="13.2" customHeight="1" x14ac:dyDescent="0.3">
      <c r="B112" s="12"/>
      <c r="C112" s="13"/>
      <c r="D112" s="13"/>
      <c r="E112" s="13"/>
      <c r="F112" s="13"/>
      <c r="G112" s="13"/>
      <c r="H112" s="41"/>
    </row>
    <row r="113" spans="1:8" s="2" customFormat="1" ht="13.2" customHeight="1" x14ac:dyDescent="0.3">
      <c r="B113" s="12"/>
      <c r="C113" s="13"/>
      <c r="D113" s="13"/>
      <c r="E113" s="13"/>
      <c r="F113" s="13"/>
      <c r="G113" s="13"/>
      <c r="H113" s="41"/>
    </row>
    <row r="114" spans="1:8" s="2" customFormat="1" ht="13.2" customHeight="1" x14ac:dyDescent="0.3">
      <c r="B114" s="12"/>
      <c r="C114" s="13"/>
      <c r="D114" s="13"/>
      <c r="E114" s="13"/>
      <c r="F114" s="13"/>
      <c r="G114" s="13"/>
      <c r="H114" s="41"/>
    </row>
    <row r="115" spans="1:8" s="2" customFormat="1" ht="13.2" customHeight="1" x14ac:dyDescent="0.3">
      <c r="B115" s="12"/>
      <c r="C115" s="13"/>
      <c r="D115" s="13"/>
      <c r="E115" s="13"/>
      <c r="F115" s="13"/>
      <c r="G115" s="13"/>
      <c r="H115" s="41"/>
    </row>
    <row r="116" spans="1:8" s="3" customFormat="1" ht="21.3" customHeight="1" x14ac:dyDescent="0.3">
      <c r="B116" s="17" t="s">
        <v>76</v>
      </c>
      <c r="C116" s="18"/>
      <c r="D116" s="19"/>
      <c r="E116" s="20"/>
      <c r="F116" s="21"/>
      <c r="G116" s="21"/>
      <c r="H116" s="42">
        <f>SUM(H60:H115)</f>
        <v>0</v>
      </c>
    </row>
    <row r="117" spans="1:8" s="1" customFormat="1" ht="13.2" customHeight="1" x14ac:dyDescent="0.3">
      <c r="D117" s="22" t="s">
        <v>77</v>
      </c>
      <c r="H117" s="43"/>
    </row>
    <row r="118" spans="1:8" s="1" customFormat="1" ht="12" x14ac:dyDescent="0.3">
      <c r="H118" s="38" t="s">
        <v>78</v>
      </c>
    </row>
    <row r="119" spans="1:8" s="2" customFormat="1" ht="29.55" customHeight="1" x14ac:dyDescent="0.3">
      <c r="B119" s="6" t="s">
        <v>3</v>
      </c>
      <c r="C119" s="6" t="s">
        <v>4</v>
      </c>
      <c r="D119" s="6" t="s">
        <v>5</v>
      </c>
      <c r="E119" s="6" t="s">
        <v>6</v>
      </c>
      <c r="F119" s="6" t="s">
        <v>7</v>
      </c>
      <c r="G119" s="6" t="s">
        <v>8</v>
      </c>
      <c r="H119" s="39" t="s">
        <v>9</v>
      </c>
    </row>
    <row r="120" spans="1:8" s="2" customFormat="1" ht="25.95" customHeight="1" x14ac:dyDescent="0.3">
      <c r="A120" s="2">
        <v>495</v>
      </c>
      <c r="B120" s="7" t="s">
        <v>79</v>
      </c>
      <c r="C120" s="8"/>
      <c r="D120" s="8" t="s">
        <v>78</v>
      </c>
      <c r="E120" s="14"/>
      <c r="F120" s="15"/>
      <c r="G120" s="11"/>
      <c r="H120" s="40"/>
    </row>
    <row r="121" spans="1:8" s="2" customFormat="1" ht="13.2" customHeight="1" x14ac:dyDescent="0.3">
      <c r="B121" s="12"/>
      <c r="C121" s="13"/>
      <c r="D121" s="13"/>
      <c r="E121" s="13"/>
      <c r="F121" s="13"/>
      <c r="G121" s="13"/>
      <c r="H121" s="41"/>
    </row>
    <row r="122" spans="1:8" s="2" customFormat="1" ht="25.95" customHeight="1" x14ac:dyDescent="0.3">
      <c r="A122" s="2">
        <v>496</v>
      </c>
      <c r="B122" s="7" t="s">
        <v>80</v>
      </c>
      <c r="C122" s="8"/>
      <c r="D122" s="8" t="s">
        <v>81</v>
      </c>
      <c r="E122" s="14"/>
      <c r="F122" s="15"/>
      <c r="G122" s="11"/>
      <c r="H122" s="40"/>
    </row>
    <row r="123" spans="1:8" s="2" customFormat="1" ht="13.2" customHeight="1" x14ac:dyDescent="0.3">
      <c r="B123" s="12"/>
      <c r="C123" s="13"/>
      <c r="D123" s="13"/>
      <c r="E123" s="13"/>
      <c r="F123" s="13"/>
      <c r="G123" s="13"/>
      <c r="H123" s="41"/>
    </row>
    <row r="124" spans="1:8" s="2" customFormat="1" ht="13.2" customHeight="1" x14ac:dyDescent="0.3">
      <c r="A124" s="2">
        <v>497</v>
      </c>
      <c r="B124" s="7" t="s">
        <v>82</v>
      </c>
      <c r="C124" s="8" t="s">
        <v>83</v>
      </c>
      <c r="D124" s="8" t="s">
        <v>84</v>
      </c>
      <c r="E124" s="14" t="s">
        <v>85</v>
      </c>
      <c r="F124" s="11">
        <v>1</v>
      </c>
      <c r="G124" s="23">
        <v>250000</v>
      </c>
      <c r="H124" s="40">
        <v>250000</v>
      </c>
    </row>
    <row r="125" spans="1:8" s="2" customFormat="1" ht="13.2" customHeight="1" x14ac:dyDescent="0.3">
      <c r="B125" s="12"/>
      <c r="C125" s="13"/>
      <c r="D125" s="13"/>
      <c r="E125" s="13"/>
      <c r="F125" s="13"/>
      <c r="G125" s="13"/>
      <c r="H125" s="41"/>
    </row>
    <row r="126" spans="1:8" s="2" customFormat="1" ht="13.2" customHeight="1" x14ac:dyDescent="0.3">
      <c r="A126" s="2">
        <v>498</v>
      </c>
      <c r="B126" s="7" t="s">
        <v>86</v>
      </c>
      <c r="C126" s="8"/>
      <c r="D126" s="8" t="s">
        <v>87</v>
      </c>
      <c r="E126" s="14" t="s">
        <v>88</v>
      </c>
      <c r="F126" s="11">
        <f>H124</f>
        <v>250000</v>
      </c>
      <c r="G126" s="16">
        <v>0</v>
      </c>
      <c r="H126" s="40">
        <f>IF(E126 = CHAR(37), F126*G126/100,F126*G126)</f>
        <v>0</v>
      </c>
    </row>
    <row r="127" spans="1:8" s="2" customFormat="1" ht="13.2" customHeight="1" x14ac:dyDescent="0.3">
      <c r="B127" s="12"/>
      <c r="C127" s="13"/>
      <c r="D127" s="13"/>
      <c r="E127" s="13"/>
      <c r="F127" s="13"/>
      <c r="G127" s="13"/>
      <c r="H127" s="41"/>
    </row>
    <row r="128" spans="1:8" s="2" customFormat="1" ht="13.2" customHeight="1" x14ac:dyDescent="0.3">
      <c r="A128" s="2">
        <v>499</v>
      </c>
      <c r="B128" s="7" t="s">
        <v>89</v>
      </c>
      <c r="C128" s="8" t="s">
        <v>90</v>
      </c>
      <c r="D128" s="8" t="s">
        <v>91</v>
      </c>
      <c r="E128" s="14"/>
      <c r="F128" s="11"/>
      <c r="G128" s="11"/>
      <c r="H128" s="40"/>
    </row>
    <row r="129" spans="1:8" s="2" customFormat="1" ht="13.2" customHeight="1" x14ac:dyDescent="0.3">
      <c r="B129" s="12"/>
      <c r="C129" s="13"/>
      <c r="D129" s="13"/>
      <c r="E129" s="13"/>
      <c r="F129" s="13"/>
      <c r="G129" s="13"/>
      <c r="H129" s="41"/>
    </row>
    <row r="130" spans="1:8" s="2" customFormat="1" ht="13.2" customHeight="1" x14ac:dyDescent="0.3">
      <c r="A130" s="2">
        <v>500</v>
      </c>
      <c r="B130" s="7" t="s">
        <v>92</v>
      </c>
      <c r="C130" s="8" t="s">
        <v>93</v>
      </c>
      <c r="D130" s="8" t="s">
        <v>94</v>
      </c>
      <c r="E130" s="14" t="s">
        <v>85</v>
      </c>
      <c r="F130" s="11">
        <v>1</v>
      </c>
      <c r="G130" s="23">
        <v>100000</v>
      </c>
      <c r="H130" s="40">
        <v>100000</v>
      </c>
    </row>
    <row r="131" spans="1:8" s="2" customFormat="1" ht="13.2" customHeight="1" x14ac:dyDescent="0.3">
      <c r="B131" s="12"/>
      <c r="C131" s="13"/>
      <c r="D131" s="13"/>
      <c r="E131" s="13"/>
      <c r="F131" s="13"/>
      <c r="G131" s="13"/>
      <c r="H131" s="41"/>
    </row>
    <row r="132" spans="1:8" s="2" customFormat="1" ht="13.2" customHeight="1" x14ac:dyDescent="0.3">
      <c r="A132" s="2">
        <v>501</v>
      </c>
      <c r="B132" s="7" t="s">
        <v>95</v>
      </c>
      <c r="C132" s="8"/>
      <c r="D132" s="8" t="s">
        <v>96</v>
      </c>
      <c r="E132" s="14" t="s">
        <v>88</v>
      </c>
      <c r="F132" s="11">
        <f>H130</f>
        <v>100000</v>
      </c>
      <c r="G132" s="16">
        <v>0</v>
      </c>
      <c r="H132" s="40">
        <f>IF(E132 = CHAR(37), F132*G132/100,F132*G132)</f>
        <v>0</v>
      </c>
    </row>
    <row r="133" spans="1:8" s="2" customFormat="1" ht="13.2" customHeight="1" x14ac:dyDescent="0.3">
      <c r="B133" s="12"/>
      <c r="C133" s="13"/>
      <c r="D133" s="13"/>
      <c r="E133" s="13"/>
      <c r="F133" s="13"/>
      <c r="G133" s="13"/>
      <c r="H133" s="41"/>
    </row>
    <row r="134" spans="1:8" s="2" customFormat="1" ht="13.2" customHeight="1" x14ac:dyDescent="0.3">
      <c r="A134" s="2">
        <v>502</v>
      </c>
      <c r="B134" s="7" t="s">
        <v>97</v>
      </c>
      <c r="C134" s="8" t="s">
        <v>98</v>
      </c>
      <c r="D134" s="8" t="s">
        <v>99</v>
      </c>
      <c r="E134" s="14" t="s">
        <v>85</v>
      </c>
      <c r="F134" s="11">
        <v>1</v>
      </c>
      <c r="G134" s="23">
        <v>15000</v>
      </c>
      <c r="H134" s="40">
        <v>15000</v>
      </c>
    </row>
    <row r="135" spans="1:8" s="2" customFormat="1" ht="13.2" customHeight="1" x14ac:dyDescent="0.3">
      <c r="B135" s="12"/>
      <c r="C135" s="13"/>
      <c r="D135" s="13"/>
      <c r="E135" s="13"/>
      <c r="F135" s="13"/>
      <c r="G135" s="13"/>
      <c r="H135" s="41"/>
    </row>
    <row r="136" spans="1:8" s="2" customFormat="1" ht="13.2" customHeight="1" x14ac:dyDescent="0.3">
      <c r="A136" s="2">
        <v>503</v>
      </c>
      <c r="B136" s="7" t="s">
        <v>100</v>
      </c>
      <c r="C136" s="8"/>
      <c r="D136" s="8" t="s">
        <v>101</v>
      </c>
      <c r="E136" s="14" t="s">
        <v>88</v>
      </c>
      <c r="F136" s="11">
        <f>H134</f>
        <v>15000</v>
      </c>
      <c r="G136" s="16">
        <v>0</v>
      </c>
      <c r="H136" s="40">
        <f>IF(E136 = CHAR(37), F136*G136/100,F136*G136)</f>
        <v>0</v>
      </c>
    </row>
    <row r="137" spans="1:8" s="2" customFormat="1" ht="13.2" customHeight="1" x14ac:dyDescent="0.3">
      <c r="B137" s="12"/>
      <c r="C137" s="13"/>
      <c r="D137" s="13"/>
      <c r="E137" s="13"/>
      <c r="F137" s="13"/>
      <c r="G137" s="13"/>
      <c r="H137" s="41"/>
    </row>
    <row r="138" spans="1:8" s="2" customFormat="1" ht="13.2" customHeight="1" x14ac:dyDescent="0.3">
      <c r="A138" s="2">
        <v>504</v>
      </c>
      <c r="B138" s="7" t="s">
        <v>102</v>
      </c>
      <c r="C138" s="8" t="s">
        <v>103</v>
      </c>
      <c r="D138" s="8" t="s">
        <v>104</v>
      </c>
      <c r="E138" s="14" t="s">
        <v>85</v>
      </c>
      <c r="F138" s="11">
        <v>1</v>
      </c>
      <c r="G138" s="23">
        <v>250000</v>
      </c>
      <c r="H138" s="40">
        <v>250000</v>
      </c>
    </row>
    <row r="139" spans="1:8" s="2" customFormat="1" ht="13.2" customHeight="1" x14ac:dyDescent="0.3">
      <c r="B139" s="12"/>
      <c r="C139" s="13"/>
      <c r="D139" s="13"/>
      <c r="E139" s="13"/>
      <c r="F139" s="13"/>
      <c r="G139" s="13"/>
      <c r="H139" s="41"/>
    </row>
    <row r="140" spans="1:8" s="2" customFormat="1" ht="13.2" customHeight="1" x14ac:dyDescent="0.3">
      <c r="A140" s="2">
        <v>505</v>
      </c>
      <c r="B140" s="7" t="s">
        <v>105</v>
      </c>
      <c r="C140" s="8"/>
      <c r="D140" s="8" t="s">
        <v>106</v>
      </c>
      <c r="E140" s="14" t="s">
        <v>88</v>
      </c>
      <c r="F140" s="11">
        <f>H138</f>
        <v>250000</v>
      </c>
      <c r="G140" s="16">
        <v>0</v>
      </c>
      <c r="H140" s="40">
        <f>IF(E140 = CHAR(37), F140*G140/100,F140*G140)</f>
        <v>0</v>
      </c>
    </row>
    <row r="141" spans="1:8" s="2" customFormat="1" ht="13.2" customHeight="1" x14ac:dyDescent="0.3">
      <c r="B141" s="12"/>
      <c r="C141" s="13"/>
      <c r="D141" s="13"/>
      <c r="E141" s="13"/>
      <c r="F141" s="13"/>
      <c r="G141" s="13"/>
      <c r="H141" s="41"/>
    </row>
    <row r="142" spans="1:8" s="2" customFormat="1" ht="13.2" customHeight="1" x14ac:dyDescent="0.3">
      <c r="A142" s="2">
        <v>506</v>
      </c>
      <c r="B142" s="7" t="s">
        <v>107</v>
      </c>
      <c r="C142" s="8" t="s">
        <v>108</v>
      </c>
      <c r="D142" s="8" t="s">
        <v>109</v>
      </c>
      <c r="E142" s="14" t="s">
        <v>85</v>
      </c>
      <c r="F142" s="11">
        <v>1</v>
      </c>
      <c r="G142" s="23">
        <v>80000</v>
      </c>
      <c r="H142" s="40">
        <v>80000</v>
      </c>
    </row>
    <row r="143" spans="1:8" s="2" customFormat="1" ht="13.2" customHeight="1" x14ac:dyDescent="0.3">
      <c r="B143" s="12"/>
      <c r="C143" s="13"/>
      <c r="D143" s="13"/>
      <c r="E143" s="13"/>
      <c r="F143" s="13"/>
      <c r="G143" s="13"/>
      <c r="H143" s="41"/>
    </row>
    <row r="144" spans="1:8" s="2" customFormat="1" ht="13.2" customHeight="1" x14ac:dyDescent="0.3">
      <c r="A144" s="2">
        <v>507</v>
      </c>
      <c r="B144" s="7" t="s">
        <v>110</v>
      </c>
      <c r="C144" s="8"/>
      <c r="D144" s="8" t="s">
        <v>111</v>
      </c>
      <c r="E144" s="14" t="s">
        <v>88</v>
      </c>
      <c r="F144" s="11">
        <f>H142</f>
        <v>80000</v>
      </c>
      <c r="G144" s="16">
        <v>0</v>
      </c>
      <c r="H144" s="40">
        <f>IF(E144 = CHAR(37), F144*G144/100,F144*G144)</f>
        <v>0</v>
      </c>
    </row>
    <row r="145" spans="1:8" s="2" customFormat="1" ht="13.2" customHeight="1" x14ac:dyDescent="0.3">
      <c r="B145" s="12"/>
      <c r="C145" s="13"/>
      <c r="D145" s="13"/>
      <c r="E145" s="13"/>
      <c r="F145" s="13"/>
      <c r="G145" s="13"/>
      <c r="H145" s="41"/>
    </row>
    <row r="146" spans="1:8" s="2" customFormat="1" ht="13.2" customHeight="1" x14ac:dyDescent="0.3">
      <c r="A146" s="2">
        <v>508</v>
      </c>
      <c r="B146" s="7" t="s">
        <v>112</v>
      </c>
      <c r="C146" s="8" t="s">
        <v>113</v>
      </c>
      <c r="D146" s="8" t="s">
        <v>114</v>
      </c>
      <c r="E146" s="14" t="s">
        <v>85</v>
      </c>
      <c r="F146" s="11">
        <v>1</v>
      </c>
      <c r="G146" s="23">
        <v>1200000</v>
      </c>
      <c r="H146" s="40">
        <v>1200000</v>
      </c>
    </row>
    <row r="147" spans="1:8" s="2" customFormat="1" ht="13.2" customHeight="1" x14ac:dyDescent="0.3">
      <c r="B147" s="12"/>
      <c r="C147" s="13"/>
      <c r="D147" s="13"/>
      <c r="E147" s="13"/>
      <c r="F147" s="13"/>
      <c r="G147" s="13"/>
      <c r="H147" s="41"/>
    </row>
    <row r="148" spans="1:8" s="2" customFormat="1" ht="25.95" customHeight="1" x14ac:dyDescent="0.3">
      <c r="A148" s="2">
        <v>509</v>
      </c>
      <c r="B148" s="7" t="s">
        <v>115</v>
      </c>
      <c r="C148" s="8"/>
      <c r="D148" s="8" t="s">
        <v>116</v>
      </c>
      <c r="E148" s="14" t="s">
        <v>88</v>
      </c>
      <c r="F148" s="11">
        <f>H146</f>
        <v>1200000</v>
      </c>
      <c r="G148" s="16">
        <v>0</v>
      </c>
      <c r="H148" s="40">
        <f>IF(E148 = CHAR(37), F148*G148/100,F148*G148)</f>
        <v>0</v>
      </c>
    </row>
    <row r="149" spans="1:8" s="2" customFormat="1" ht="13.2" customHeight="1" x14ac:dyDescent="0.3">
      <c r="B149" s="12"/>
      <c r="C149" s="13"/>
      <c r="D149" s="13"/>
      <c r="E149" s="13"/>
      <c r="F149" s="13"/>
      <c r="G149" s="13"/>
      <c r="H149" s="41"/>
    </row>
    <row r="150" spans="1:8" s="2" customFormat="1" ht="13.2" customHeight="1" x14ac:dyDescent="0.3">
      <c r="B150" s="12"/>
      <c r="C150" s="13"/>
      <c r="D150" s="13"/>
      <c r="E150" s="13"/>
      <c r="F150" s="13"/>
      <c r="G150" s="13"/>
      <c r="H150" s="41"/>
    </row>
    <row r="151" spans="1:8" s="2" customFormat="1" ht="13.2" customHeight="1" x14ac:dyDescent="0.3">
      <c r="B151" s="12"/>
      <c r="C151" s="13"/>
      <c r="D151" s="13"/>
      <c r="E151" s="13"/>
      <c r="F151" s="13"/>
      <c r="G151" s="13"/>
      <c r="H151" s="41"/>
    </row>
    <row r="152" spans="1:8" s="2" customFormat="1" ht="13.2" customHeight="1" x14ac:dyDescent="0.3">
      <c r="B152" s="12"/>
      <c r="C152" s="13"/>
      <c r="D152" s="13"/>
      <c r="E152" s="13"/>
      <c r="F152" s="13"/>
      <c r="G152" s="13"/>
      <c r="H152" s="41"/>
    </row>
    <row r="153" spans="1:8" s="2" customFormat="1" ht="13.2" customHeight="1" x14ac:dyDescent="0.3">
      <c r="B153" s="12"/>
      <c r="C153" s="13"/>
      <c r="D153" s="13"/>
      <c r="E153" s="13"/>
      <c r="F153" s="13"/>
      <c r="G153" s="13"/>
      <c r="H153" s="41"/>
    </row>
    <row r="154" spans="1:8" s="2" customFormat="1" ht="13.2" customHeight="1" x14ac:dyDescent="0.3">
      <c r="B154" s="12"/>
      <c r="C154" s="13"/>
      <c r="D154" s="13"/>
      <c r="E154" s="13"/>
      <c r="F154" s="13"/>
      <c r="G154" s="13"/>
      <c r="H154" s="41"/>
    </row>
    <row r="155" spans="1:8" s="2" customFormat="1" ht="13.2" customHeight="1" x14ac:dyDescent="0.3">
      <c r="B155" s="12"/>
      <c r="C155" s="13"/>
      <c r="D155" s="13"/>
      <c r="E155" s="13"/>
      <c r="F155" s="13"/>
      <c r="G155" s="13"/>
      <c r="H155" s="41"/>
    </row>
    <row r="156" spans="1:8" s="2" customFormat="1" ht="13.2" customHeight="1" x14ac:dyDescent="0.3">
      <c r="B156" s="12"/>
      <c r="C156" s="13"/>
      <c r="D156" s="13"/>
      <c r="E156" s="13"/>
      <c r="F156" s="13"/>
      <c r="G156" s="13"/>
      <c r="H156" s="41"/>
    </row>
    <row r="157" spans="1:8" s="2" customFormat="1" ht="13.2" customHeight="1" x14ac:dyDescent="0.3">
      <c r="B157" s="12"/>
      <c r="C157" s="13"/>
      <c r="D157" s="13"/>
      <c r="E157" s="13"/>
      <c r="F157" s="13"/>
      <c r="G157" s="13"/>
      <c r="H157" s="41"/>
    </row>
    <row r="158" spans="1:8" s="2" customFormat="1" ht="13.2" customHeight="1" x14ac:dyDescent="0.3">
      <c r="B158" s="12"/>
      <c r="C158" s="13"/>
      <c r="D158" s="13"/>
      <c r="E158" s="13"/>
      <c r="F158" s="13"/>
      <c r="G158" s="13"/>
      <c r="H158" s="41"/>
    </row>
    <row r="159" spans="1:8" s="2" customFormat="1" ht="13.2" customHeight="1" x14ac:dyDescent="0.3">
      <c r="B159" s="12"/>
      <c r="C159" s="13"/>
      <c r="D159" s="13"/>
      <c r="E159" s="13"/>
      <c r="F159" s="13"/>
      <c r="G159" s="13"/>
      <c r="H159" s="41"/>
    </row>
    <row r="160" spans="1:8" s="2" customFormat="1" ht="13.2" customHeight="1" x14ac:dyDescent="0.3">
      <c r="B160" s="12"/>
      <c r="C160" s="13"/>
      <c r="D160" s="13"/>
      <c r="E160" s="13"/>
      <c r="F160" s="13"/>
      <c r="G160" s="13"/>
      <c r="H160" s="41"/>
    </row>
    <row r="161" spans="2:8" s="2" customFormat="1" ht="13.2" customHeight="1" x14ac:dyDescent="0.3">
      <c r="B161" s="12"/>
      <c r="C161" s="13"/>
      <c r="D161" s="13"/>
      <c r="E161" s="13"/>
      <c r="F161" s="13"/>
      <c r="G161" s="13"/>
      <c r="H161" s="41"/>
    </row>
    <row r="162" spans="2:8" s="2" customFormat="1" ht="13.2" customHeight="1" x14ac:dyDescent="0.3">
      <c r="B162" s="12"/>
      <c r="C162" s="13"/>
      <c r="D162" s="13"/>
      <c r="E162" s="13"/>
      <c r="F162" s="13"/>
      <c r="G162" s="13"/>
      <c r="H162" s="41"/>
    </row>
    <row r="163" spans="2:8" s="2" customFormat="1" ht="13.2" customHeight="1" x14ac:dyDescent="0.3">
      <c r="B163" s="12"/>
      <c r="C163" s="13"/>
      <c r="D163" s="13"/>
      <c r="E163" s="13"/>
      <c r="F163" s="13"/>
      <c r="G163" s="13"/>
      <c r="H163" s="41"/>
    </row>
    <row r="164" spans="2:8" s="2" customFormat="1" ht="13.2" customHeight="1" x14ac:dyDescent="0.3">
      <c r="B164" s="12"/>
      <c r="C164" s="13"/>
      <c r="D164" s="13"/>
      <c r="E164" s="13"/>
      <c r="F164" s="13"/>
      <c r="G164" s="13"/>
      <c r="H164" s="41"/>
    </row>
    <row r="165" spans="2:8" s="2" customFormat="1" ht="13.2" customHeight="1" x14ac:dyDescent="0.3">
      <c r="B165" s="12"/>
      <c r="C165" s="13"/>
      <c r="D165" s="13"/>
      <c r="E165" s="13"/>
      <c r="F165" s="13"/>
      <c r="G165" s="13"/>
      <c r="H165" s="41"/>
    </row>
    <row r="166" spans="2:8" s="2" customFormat="1" ht="13.2" customHeight="1" x14ac:dyDescent="0.3">
      <c r="B166" s="12"/>
      <c r="C166" s="13"/>
      <c r="D166" s="13"/>
      <c r="E166" s="13"/>
      <c r="F166" s="13"/>
      <c r="G166" s="13"/>
      <c r="H166" s="41"/>
    </row>
    <row r="167" spans="2:8" s="2" customFormat="1" ht="13.2" customHeight="1" x14ac:dyDescent="0.3">
      <c r="B167" s="12"/>
      <c r="C167" s="13"/>
      <c r="D167" s="13"/>
      <c r="E167" s="13"/>
      <c r="F167" s="13"/>
      <c r="G167" s="13"/>
      <c r="H167" s="41"/>
    </row>
    <row r="168" spans="2:8" s="2" customFormat="1" ht="13.2" customHeight="1" x14ac:dyDescent="0.3">
      <c r="B168" s="12"/>
      <c r="C168" s="13"/>
      <c r="D168" s="13"/>
      <c r="E168" s="13"/>
      <c r="F168" s="13"/>
      <c r="G168" s="13"/>
      <c r="H168" s="41"/>
    </row>
    <row r="169" spans="2:8" s="2" customFormat="1" ht="13.2" customHeight="1" x14ac:dyDescent="0.3">
      <c r="B169" s="12"/>
      <c r="C169" s="13"/>
      <c r="D169" s="13"/>
      <c r="E169" s="13"/>
      <c r="F169" s="13"/>
      <c r="G169" s="13"/>
      <c r="H169" s="41"/>
    </row>
    <row r="170" spans="2:8" s="2" customFormat="1" ht="13.2" customHeight="1" x14ac:dyDescent="0.3">
      <c r="B170" s="12"/>
      <c r="C170" s="13"/>
      <c r="D170" s="13"/>
      <c r="E170" s="13"/>
      <c r="F170" s="13"/>
      <c r="G170" s="13"/>
      <c r="H170" s="41"/>
    </row>
    <row r="171" spans="2:8" s="2" customFormat="1" ht="13.2" customHeight="1" x14ac:dyDescent="0.3">
      <c r="B171" s="12"/>
      <c r="C171" s="13"/>
      <c r="D171" s="13"/>
      <c r="E171" s="13"/>
      <c r="F171" s="13"/>
      <c r="G171" s="13"/>
      <c r="H171" s="41"/>
    </row>
    <row r="172" spans="2:8" s="2" customFormat="1" ht="13.2" customHeight="1" x14ac:dyDescent="0.3">
      <c r="B172" s="12"/>
      <c r="C172" s="13"/>
      <c r="D172" s="13"/>
      <c r="E172" s="13"/>
      <c r="F172" s="13"/>
      <c r="G172" s="13"/>
      <c r="H172" s="41"/>
    </row>
    <row r="173" spans="2:8" s="2" customFormat="1" ht="13.2" customHeight="1" x14ac:dyDescent="0.3">
      <c r="B173" s="12"/>
      <c r="C173" s="13"/>
      <c r="D173" s="13"/>
      <c r="E173" s="13"/>
      <c r="F173" s="13"/>
      <c r="G173" s="13"/>
      <c r="H173" s="41"/>
    </row>
    <row r="174" spans="2:8" s="2" customFormat="1" ht="13.2" customHeight="1" x14ac:dyDescent="0.3">
      <c r="B174" s="12"/>
      <c r="C174" s="13"/>
      <c r="D174" s="13"/>
      <c r="E174" s="13"/>
      <c r="F174" s="13"/>
      <c r="G174" s="13"/>
      <c r="H174" s="41"/>
    </row>
    <row r="175" spans="2:8" s="2" customFormat="1" ht="13.2" customHeight="1" x14ac:dyDescent="0.3">
      <c r="B175" s="12"/>
      <c r="C175" s="13"/>
      <c r="D175" s="13"/>
      <c r="E175" s="13"/>
      <c r="F175" s="13"/>
      <c r="G175" s="13"/>
      <c r="H175" s="41"/>
    </row>
    <row r="176" spans="2:8" s="2" customFormat="1" ht="13.2" customHeight="1" x14ac:dyDescent="0.3">
      <c r="B176" s="12"/>
      <c r="C176" s="13"/>
      <c r="D176" s="13"/>
      <c r="E176" s="13"/>
      <c r="F176" s="13"/>
      <c r="G176" s="13"/>
      <c r="H176" s="41"/>
    </row>
    <row r="177" spans="1:8" s="2" customFormat="1" ht="13.2" customHeight="1" x14ac:dyDescent="0.3">
      <c r="B177" s="12"/>
      <c r="C177" s="13"/>
      <c r="D177" s="13"/>
      <c r="E177" s="13"/>
      <c r="F177" s="13"/>
      <c r="G177" s="13"/>
      <c r="H177" s="41"/>
    </row>
    <row r="178" spans="1:8" s="2" customFormat="1" ht="13.2" customHeight="1" x14ac:dyDescent="0.3">
      <c r="B178" s="12"/>
      <c r="C178" s="13"/>
      <c r="D178" s="13"/>
      <c r="E178" s="13"/>
      <c r="F178" s="13"/>
      <c r="G178" s="13"/>
      <c r="H178" s="41"/>
    </row>
    <row r="179" spans="1:8" s="2" customFormat="1" ht="13.2" customHeight="1" x14ac:dyDescent="0.3">
      <c r="B179" s="12"/>
      <c r="C179" s="13"/>
      <c r="D179" s="13"/>
      <c r="E179" s="13"/>
      <c r="F179" s="13"/>
      <c r="G179" s="13"/>
      <c r="H179" s="41"/>
    </row>
    <row r="180" spans="1:8" s="3" customFormat="1" ht="21.3" customHeight="1" x14ac:dyDescent="0.3">
      <c r="B180" s="17" t="s">
        <v>76</v>
      </c>
      <c r="C180" s="18"/>
      <c r="D180" s="19"/>
      <c r="E180" s="20"/>
      <c r="F180" s="21"/>
      <c r="G180" s="21"/>
      <c r="H180" s="42">
        <f>SUM(H120:H179)</f>
        <v>1895000</v>
      </c>
    </row>
    <row r="181" spans="1:8" s="1" customFormat="1" ht="13.2" customHeight="1" x14ac:dyDescent="0.3">
      <c r="D181" s="22" t="s">
        <v>117</v>
      </c>
      <c r="H181" s="43"/>
    </row>
    <row r="182" spans="1:8" s="1" customFormat="1" ht="12" x14ac:dyDescent="0.3">
      <c r="H182" s="38" t="s">
        <v>118</v>
      </c>
    </row>
    <row r="183" spans="1:8" s="2" customFormat="1" ht="29.55" customHeight="1" x14ac:dyDescent="0.3">
      <c r="B183" s="6" t="s">
        <v>3</v>
      </c>
      <c r="C183" s="6" t="s">
        <v>4</v>
      </c>
      <c r="D183" s="6" t="s">
        <v>5</v>
      </c>
      <c r="E183" s="6" t="s">
        <v>6</v>
      </c>
      <c r="F183" s="6" t="s">
        <v>7</v>
      </c>
      <c r="G183" s="6" t="s">
        <v>8</v>
      </c>
      <c r="H183" s="39" t="s">
        <v>9</v>
      </c>
    </row>
    <row r="184" spans="1:8" s="2" customFormat="1" ht="13.2" customHeight="1" x14ac:dyDescent="0.3">
      <c r="A184" s="2">
        <v>510</v>
      </c>
      <c r="B184" s="7" t="s">
        <v>119</v>
      </c>
      <c r="C184" s="8"/>
      <c r="D184" s="8" t="s">
        <v>118</v>
      </c>
      <c r="E184" s="14"/>
      <c r="F184" s="11"/>
      <c r="G184" s="11"/>
      <c r="H184" s="40"/>
    </row>
    <row r="185" spans="1:8" s="2" customFormat="1" ht="13.2" customHeight="1" x14ac:dyDescent="0.3">
      <c r="B185" s="12"/>
      <c r="C185" s="13"/>
      <c r="D185" s="13"/>
      <c r="E185" s="13"/>
      <c r="F185" s="13"/>
      <c r="G185" s="13"/>
      <c r="H185" s="41"/>
    </row>
    <row r="186" spans="1:8" s="2" customFormat="1" ht="38.85" customHeight="1" x14ac:dyDescent="0.3">
      <c r="A186" s="2">
        <v>514</v>
      </c>
      <c r="B186" s="7" t="s">
        <v>120</v>
      </c>
      <c r="C186" s="8" t="s">
        <v>121</v>
      </c>
      <c r="D186" s="8" t="s">
        <v>122</v>
      </c>
      <c r="E186" s="14"/>
      <c r="F186" s="11"/>
      <c r="G186" s="11"/>
      <c r="H186" s="40"/>
    </row>
    <row r="187" spans="1:8" s="2" customFormat="1" ht="13.2" customHeight="1" x14ac:dyDescent="0.3">
      <c r="B187" s="12"/>
      <c r="C187" s="13"/>
      <c r="D187" s="13"/>
      <c r="E187" s="13"/>
      <c r="F187" s="13"/>
      <c r="G187" s="13"/>
      <c r="H187" s="41"/>
    </row>
    <row r="188" spans="1:8" s="2" customFormat="1" ht="25.95" customHeight="1" x14ac:dyDescent="0.3">
      <c r="A188" s="2">
        <v>515</v>
      </c>
      <c r="B188" s="7" t="s">
        <v>123</v>
      </c>
      <c r="C188" s="8" t="s">
        <v>124</v>
      </c>
      <c r="D188" s="8" t="s">
        <v>125</v>
      </c>
      <c r="E188" s="14" t="s">
        <v>126</v>
      </c>
      <c r="F188" s="15">
        <v>570</v>
      </c>
      <c r="G188" s="16">
        <v>0</v>
      </c>
      <c r="H188" s="40">
        <f>IF(E188 = CHAR(37), F188*G188/100,F188*G188)</f>
        <v>0</v>
      </c>
    </row>
    <row r="189" spans="1:8" s="2" customFormat="1" ht="13.2" customHeight="1" x14ac:dyDescent="0.3">
      <c r="B189" s="12"/>
      <c r="C189" s="13"/>
      <c r="D189" s="13"/>
      <c r="E189" s="13"/>
      <c r="F189" s="13"/>
      <c r="G189" s="13"/>
      <c r="H189" s="41"/>
    </row>
    <row r="190" spans="1:8" s="2" customFormat="1" ht="25.95" customHeight="1" x14ac:dyDescent="0.3">
      <c r="A190" s="2">
        <v>516</v>
      </c>
      <c r="B190" s="7"/>
      <c r="C190" s="8" t="s">
        <v>127</v>
      </c>
      <c r="D190" s="8" t="s">
        <v>128</v>
      </c>
      <c r="E190" s="14"/>
      <c r="F190" s="15"/>
      <c r="G190" s="11"/>
      <c r="H190" s="40"/>
    </row>
    <row r="191" spans="1:8" s="2" customFormat="1" ht="13.2" customHeight="1" x14ac:dyDescent="0.3">
      <c r="B191" s="12"/>
      <c r="C191" s="13"/>
      <c r="D191" s="13"/>
      <c r="E191" s="13"/>
      <c r="F191" s="13"/>
      <c r="G191" s="13"/>
      <c r="H191" s="41"/>
    </row>
    <row r="192" spans="1:8" s="2" customFormat="1" ht="13.2" customHeight="1" x14ac:dyDescent="0.3">
      <c r="A192" s="2">
        <v>517</v>
      </c>
      <c r="B192" s="7" t="s">
        <v>129</v>
      </c>
      <c r="C192" s="8"/>
      <c r="D192" s="8" t="s">
        <v>130</v>
      </c>
      <c r="E192" s="14" t="s">
        <v>131</v>
      </c>
      <c r="F192" s="15">
        <v>820</v>
      </c>
      <c r="G192" s="16">
        <v>0</v>
      </c>
      <c r="H192" s="40">
        <f>IF(E192 = CHAR(37), F192*G192/100,F192*G192)</f>
        <v>0</v>
      </c>
    </row>
    <row r="193" spans="1:8" s="2" customFormat="1" ht="13.2" customHeight="1" x14ac:dyDescent="0.3">
      <c r="B193" s="12"/>
      <c r="C193" s="13"/>
      <c r="D193" s="13"/>
      <c r="E193" s="13"/>
      <c r="F193" s="13"/>
      <c r="G193" s="13"/>
      <c r="H193" s="41"/>
    </row>
    <row r="194" spans="1:8" s="2" customFormat="1" ht="25.95" customHeight="1" x14ac:dyDescent="0.3">
      <c r="A194" s="2">
        <v>511</v>
      </c>
      <c r="B194" s="7" t="s">
        <v>132</v>
      </c>
      <c r="C194" s="8" t="s">
        <v>133</v>
      </c>
      <c r="D194" s="8" t="s">
        <v>134</v>
      </c>
      <c r="E194" s="14"/>
      <c r="F194" s="15"/>
      <c r="G194" s="11"/>
      <c r="H194" s="40"/>
    </row>
    <row r="195" spans="1:8" s="2" customFormat="1" ht="13.2" customHeight="1" x14ac:dyDescent="0.3">
      <c r="B195" s="12"/>
      <c r="C195" s="13"/>
      <c r="D195" s="13"/>
      <c r="E195" s="13"/>
      <c r="F195" s="13"/>
      <c r="G195" s="13"/>
      <c r="H195" s="41"/>
    </row>
    <row r="196" spans="1:8" s="2" customFormat="1" ht="38.85" customHeight="1" x14ac:dyDescent="0.3">
      <c r="A196" s="2">
        <v>518</v>
      </c>
      <c r="B196" s="7"/>
      <c r="C196" s="8" t="s">
        <v>135</v>
      </c>
      <c r="D196" s="8" t="s">
        <v>136</v>
      </c>
      <c r="E196" s="14"/>
      <c r="F196" s="15"/>
      <c r="G196" s="11"/>
      <c r="H196" s="40"/>
    </row>
    <row r="197" spans="1:8" s="2" customFormat="1" ht="13.2" customHeight="1" x14ac:dyDescent="0.3">
      <c r="B197" s="12"/>
      <c r="C197" s="13"/>
      <c r="D197" s="13"/>
      <c r="E197" s="13"/>
      <c r="F197" s="13"/>
      <c r="G197" s="13"/>
      <c r="H197" s="41"/>
    </row>
    <row r="198" spans="1:8" s="2" customFormat="1" ht="13.2" customHeight="1" x14ac:dyDescent="0.3">
      <c r="A198" s="2">
        <v>512</v>
      </c>
      <c r="B198" s="7" t="s">
        <v>137</v>
      </c>
      <c r="C198" s="8"/>
      <c r="D198" s="8" t="s">
        <v>138</v>
      </c>
      <c r="E198" s="14" t="s">
        <v>26</v>
      </c>
      <c r="F198" s="15">
        <v>2</v>
      </c>
      <c r="G198" s="16">
        <v>0</v>
      </c>
      <c r="H198" s="40">
        <f>IF(E198 = CHAR(37), F198*G198/100,F198*G198)</f>
        <v>0</v>
      </c>
    </row>
    <row r="199" spans="1:8" s="2" customFormat="1" ht="13.2" customHeight="1" x14ac:dyDescent="0.3">
      <c r="B199" s="12"/>
      <c r="C199" s="13"/>
      <c r="D199" s="13"/>
      <c r="E199" s="13"/>
      <c r="F199" s="13"/>
      <c r="G199" s="13"/>
      <c r="H199" s="41"/>
    </row>
    <row r="200" spans="1:8" s="2" customFormat="1" ht="13.2" customHeight="1" x14ac:dyDescent="0.3">
      <c r="A200" s="2">
        <v>513</v>
      </c>
      <c r="B200" s="7" t="s">
        <v>139</v>
      </c>
      <c r="C200" s="8"/>
      <c r="D200" s="8" t="s">
        <v>140</v>
      </c>
      <c r="E200" s="14" t="s">
        <v>26</v>
      </c>
      <c r="F200" s="15">
        <v>3</v>
      </c>
      <c r="G200" s="16">
        <v>0</v>
      </c>
      <c r="H200" s="40">
        <f>IF(E200 = CHAR(37), F200*G200/100,F200*G200)</f>
        <v>0</v>
      </c>
    </row>
    <row r="201" spans="1:8" s="2" customFormat="1" ht="13.2" customHeight="1" x14ac:dyDescent="0.3">
      <c r="B201" s="12"/>
      <c r="C201" s="13"/>
      <c r="D201" s="13"/>
      <c r="E201" s="13"/>
      <c r="F201" s="13"/>
      <c r="G201" s="13"/>
      <c r="H201" s="41"/>
    </row>
    <row r="202" spans="1:8" s="2" customFormat="1" ht="13.2" customHeight="1" x14ac:dyDescent="0.3">
      <c r="A202" s="2">
        <v>552</v>
      </c>
      <c r="B202" s="7" t="s">
        <v>141</v>
      </c>
      <c r="C202" s="8"/>
      <c r="D202" s="8" t="s">
        <v>142</v>
      </c>
      <c r="E202" s="14" t="s">
        <v>26</v>
      </c>
      <c r="F202" s="15">
        <v>6</v>
      </c>
      <c r="G202" s="16">
        <v>0</v>
      </c>
      <c r="H202" s="40">
        <f>IF(E202 = CHAR(37), F202*G202/100,F202*G202)</f>
        <v>0</v>
      </c>
    </row>
    <row r="203" spans="1:8" s="2" customFormat="1" ht="13.2" customHeight="1" x14ac:dyDescent="0.3">
      <c r="B203" s="12"/>
      <c r="C203" s="13"/>
      <c r="D203" s="13"/>
      <c r="E203" s="13"/>
      <c r="F203" s="13"/>
      <c r="G203" s="13"/>
      <c r="H203" s="41"/>
    </row>
    <row r="204" spans="1:8" s="2" customFormat="1" ht="13.2" customHeight="1" x14ac:dyDescent="0.3">
      <c r="A204" s="2">
        <v>553</v>
      </c>
      <c r="B204" s="7" t="s">
        <v>143</v>
      </c>
      <c r="C204" s="8"/>
      <c r="D204" s="8" t="s">
        <v>144</v>
      </c>
      <c r="E204" s="14" t="s">
        <v>26</v>
      </c>
      <c r="F204" s="15">
        <v>9</v>
      </c>
      <c r="G204" s="16">
        <v>0</v>
      </c>
      <c r="H204" s="40">
        <f>IF(E204 = CHAR(37), F204*G204/100,F204*G204)</f>
        <v>0</v>
      </c>
    </row>
    <row r="205" spans="1:8" s="2" customFormat="1" ht="13.2" customHeight="1" x14ac:dyDescent="0.3">
      <c r="B205" s="12"/>
      <c r="C205" s="13"/>
      <c r="D205" s="13"/>
      <c r="E205" s="13"/>
      <c r="F205" s="13"/>
      <c r="G205" s="13"/>
      <c r="H205" s="41"/>
    </row>
    <row r="206" spans="1:8" s="2" customFormat="1" ht="13.2" customHeight="1" x14ac:dyDescent="0.3">
      <c r="A206" s="2">
        <v>554</v>
      </c>
      <c r="B206" s="7" t="s">
        <v>145</v>
      </c>
      <c r="C206" s="8"/>
      <c r="D206" s="8" t="s">
        <v>146</v>
      </c>
      <c r="E206" s="14" t="s">
        <v>26</v>
      </c>
      <c r="F206" s="15">
        <v>3</v>
      </c>
      <c r="G206" s="16">
        <v>0</v>
      </c>
      <c r="H206" s="40">
        <f>IF(E206 = CHAR(37), F206*G206/100,F206*G206)</f>
        <v>0</v>
      </c>
    </row>
    <row r="207" spans="1:8" s="2" customFormat="1" ht="13.2" customHeight="1" x14ac:dyDescent="0.3">
      <c r="B207" s="12"/>
      <c r="C207" s="13"/>
      <c r="D207" s="13"/>
      <c r="E207" s="13"/>
      <c r="F207" s="13"/>
      <c r="G207" s="13"/>
      <c r="H207" s="41"/>
    </row>
    <row r="208" spans="1:8" s="2" customFormat="1" ht="13.2" customHeight="1" x14ac:dyDescent="0.3">
      <c r="A208" s="2">
        <v>555</v>
      </c>
      <c r="B208" s="7" t="s">
        <v>147</v>
      </c>
      <c r="C208" s="8"/>
      <c r="D208" s="8" t="s">
        <v>148</v>
      </c>
      <c r="E208" s="14" t="s">
        <v>26</v>
      </c>
      <c r="F208" s="15">
        <v>3</v>
      </c>
      <c r="G208" s="16">
        <v>0</v>
      </c>
      <c r="H208" s="40">
        <f>IF(E208 = CHAR(37), F208*G208/100,F208*G208)</f>
        <v>0</v>
      </c>
    </row>
    <row r="209" spans="1:8" s="2" customFormat="1" ht="13.2" customHeight="1" x14ac:dyDescent="0.3">
      <c r="B209" s="12"/>
      <c r="C209" s="13"/>
      <c r="D209" s="13"/>
      <c r="E209" s="13"/>
      <c r="F209" s="13"/>
      <c r="G209" s="13"/>
      <c r="H209" s="41"/>
    </row>
    <row r="210" spans="1:8" s="2" customFormat="1" ht="13.2" customHeight="1" x14ac:dyDescent="0.3">
      <c r="A210" s="2">
        <v>519</v>
      </c>
      <c r="B210" s="7" t="s">
        <v>149</v>
      </c>
      <c r="C210" s="8" t="s">
        <v>150</v>
      </c>
      <c r="D210" s="8" t="s">
        <v>151</v>
      </c>
      <c r="E210" s="14"/>
      <c r="F210" s="15"/>
      <c r="G210" s="11"/>
      <c r="H210" s="40"/>
    </row>
    <row r="211" spans="1:8" s="2" customFormat="1" ht="13.2" customHeight="1" x14ac:dyDescent="0.3">
      <c r="B211" s="12"/>
      <c r="C211" s="13"/>
      <c r="D211" s="13"/>
      <c r="E211" s="13"/>
      <c r="F211" s="13"/>
      <c r="G211" s="13"/>
      <c r="H211" s="41"/>
    </row>
    <row r="212" spans="1:8" s="2" customFormat="1" ht="13.2" customHeight="1" x14ac:dyDescent="0.3">
      <c r="A212" s="2">
        <v>520</v>
      </c>
      <c r="B212" s="7"/>
      <c r="C212" s="8" t="s">
        <v>152</v>
      </c>
      <c r="D212" s="8" t="s">
        <v>153</v>
      </c>
      <c r="E212" s="14"/>
      <c r="F212" s="15"/>
      <c r="G212" s="11"/>
      <c r="H212" s="40"/>
    </row>
    <row r="213" spans="1:8" s="2" customFormat="1" ht="13.2" customHeight="1" x14ac:dyDescent="0.3">
      <c r="B213" s="12"/>
      <c r="C213" s="13"/>
      <c r="D213" s="13"/>
      <c r="E213" s="13"/>
      <c r="F213" s="13"/>
      <c r="G213" s="13"/>
      <c r="H213" s="41"/>
    </row>
    <row r="214" spans="1:8" s="2" customFormat="1" ht="13.2" customHeight="1" x14ac:dyDescent="0.3">
      <c r="A214" s="2">
        <v>556</v>
      </c>
      <c r="B214" s="7" t="s">
        <v>154</v>
      </c>
      <c r="C214" s="8"/>
      <c r="D214" s="8" t="s">
        <v>138</v>
      </c>
      <c r="E214" s="14" t="s">
        <v>26</v>
      </c>
      <c r="F214" s="15">
        <v>2</v>
      </c>
      <c r="G214" s="16">
        <v>0</v>
      </c>
      <c r="H214" s="40">
        <f>IF(E214 = CHAR(37), F214*G214/100,F214*G214)</f>
        <v>0</v>
      </c>
    </row>
    <row r="215" spans="1:8" s="2" customFormat="1" ht="13.2" customHeight="1" x14ac:dyDescent="0.3">
      <c r="B215" s="12"/>
      <c r="C215" s="13"/>
      <c r="D215" s="13"/>
      <c r="E215" s="13"/>
      <c r="F215" s="13"/>
      <c r="G215" s="13"/>
      <c r="H215" s="41"/>
    </row>
    <row r="216" spans="1:8" s="2" customFormat="1" ht="13.2" customHeight="1" x14ac:dyDescent="0.3">
      <c r="A216" s="2">
        <v>557</v>
      </c>
      <c r="B216" s="7" t="s">
        <v>155</v>
      </c>
      <c r="C216" s="8"/>
      <c r="D216" s="8" t="s">
        <v>140</v>
      </c>
      <c r="E216" s="14" t="s">
        <v>26</v>
      </c>
      <c r="F216" s="15">
        <v>3</v>
      </c>
      <c r="G216" s="16">
        <v>0</v>
      </c>
      <c r="H216" s="40">
        <f>IF(E216 = CHAR(37), F216*G216/100,F216*G216)</f>
        <v>0</v>
      </c>
    </row>
    <row r="217" spans="1:8" s="2" customFormat="1" ht="13.2" customHeight="1" x14ac:dyDescent="0.3">
      <c r="B217" s="12"/>
      <c r="C217" s="13"/>
      <c r="D217" s="13"/>
      <c r="E217" s="13"/>
      <c r="F217" s="13"/>
      <c r="G217" s="13"/>
      <c r="H217" s="41"/>
    </row>
    <row r="218" spans="1:8" s="2" customFormat="1" ht="13.2" customHeight="1" x14ac:dyDescent="0.3">
      <c r="A218" s="2">
        <v>558</v>
      </c>
      <c r="B218" s="7" t="s">
        <v>156</v>
      </c>
      <c r="C218" s="8"/>
      <c r="D218" s="8" t="s">
        <v>142</v>
      </c>
      <c r="E218" s="14" t="s">
        <v>26</v>
      </c>
      <c r="F218" s="15">
        <v>6</v>
      </c>
      <c r="G218" s="16">
        <v>0</v>
      </c>
      <c r="H218" s="40">
        <f>IF(E218 = CHAR(37), F218*G218/100,F218*G218)</f>
        <v>0</v>
      </c>
    </row>
    <row r="219" spans="1:8" s="2" customFormat="1" ht="13.2" customHeight="1" x14ac:dyDescent="0.3">
      <c r="B219" s="12"/>
      <c r="C219" s="13"/>
      <c r="D219" s="13"/>
      <c r="E219" s="13"/>
      <c r="F219" s="13"/>
      <c r="G219" s="13"/>
      <c r="H219" s="41"/>
    </row>
    <row r="220" spans="1:8" s="2" customFormat="1" ht="13.2" customHeight="1" x14ac:dyDescent="0.3">
      <c r="A220" s="2">
        <v>559</v>
      </c>
      <c r="B220" s="7" t="s">
        <v>157</v>
      </c>
      <c r="C220" s="8"/>
      <c r="D220" s="8" t="s">
        <v>144</v>
      </c>
      <c r="E220" s="14" t="s">
        <v>26</v>
      </c>
      <c r="F220" s="15">
        <v>9</v>
      </c>
      <c r="G220" s="16">
        <v>0</v>
      </c>
      <c r="H220" s="40">
        <f>IF(E220 = CHAR(37), F220*G220/100,F220*G220)</f>
        <v>0</v>
      </c>
    </row>
    <row r="221" spans="1:8" s="2" customFormat="1" ht="13.2" customHeight="1" x14ac:dyDescent="0.3">
      <c r="B221" s="12"/>
      <c r="C221" s="13"/>
      <c r="D221" s="13"/>
      <c r="E221" s="13"/>
      <c r="F221" s="13"/>
      <c r="G221" s="13"/>
      <c r="H221" s="41"/>
    </row>
    <row r="222" spans="1:8" s="2" customFormat="1" ht="13.2" customHeight="1" x14ac:dyDescent="0.3">
      <c r="A222" s="2">
        <v>560</v>
      </c>
      <c r="B222" s="7" t="s">
        <v>158</v>
      </c>
      <c r="C222" s="8"/>
      <c r="D222" s="8" t="s">
        <v>146</v>
      </c>
      <c r="E222" s="14" t="s">
        <v>26</v>
      </c>
      <c r="F222" s="15">
        <v>3</v>
      </c>
      <c r="G222" s="16">
        <v>0</v>
      </c>
      <c r="H222" s="40">
        <f>IF(E222 = CHAR(37), F222*G222/100,F222*G222)</f>
        <v>0</v>
      </c>
    </row>
    <row r="223" spans="1:8" s="2" customFormat="1" ht="13.2" customHeight="1" x14ac:dyDescent="0.3">
      <c r="B223" s="12"/>
      <c r="C223" s="13"/>
      <c r="D223" s="13"/>
      <c r="E223" s="13"/>
      <c r="F223" s="13"/>
      <c r="G223" s="13"/>
      <c r="H223" s="41"/>
    </row>
    <row r="224" spans="1:8" s="2" customFormat="1" ht="13.2" customHeight="1" x14ac:dyDescent="0.3">
      <c r="A224" s="2">
        <v>561</v>
      </c>
      <c r="B224" s="7" t="s">
        <v>159</v>
      </c>
      <c r="C224" s="8"/>
      <c r="D224" s="8" t="s">
        <v>148</v>
      </c>
      <c r="E224" s="14" t="s">
        <v>26</v>
      </c>
      <c r="F224" s="15">
        <v>3</v>
      </c>
      <c r="G224" s="16">
        <v>0</v>
      </c>
      <c r="H224" s="40">
        <f>IF(E224 = CHAR(37), F224*G224/100,F224*G224)</f>
        <v>0</v>
      </c>
    </row>
    <row r="225" spans="1:8" s="2" customFormat="1" ht="13.2" customHeight="1" x14ac:dyDescent="0.3">
      <c r="B225" s="12"/>
      <c r="C225" s="13"/>
      <c r="D225" s="13"/>
      <c r="E225" s="13"/>
      <c r="F225" s="13"/>
      <c r="G225" s="13"/>
      <c r="H225" s="41"/>
    </row>
    <row r="226" spans="1:8" s="2" customFormat="1" ht="13.2" customHeight="1" x14ac:dyDescent="0.3">
      <c r="A226" s="2">
        <v>525</v>
      </c>
      <c r="B226" s="7" t="s">
        <v>160</v>
      </c>
      <c r="C226" s="8"/>
      <c r="D226" s="8" t="s">
        <v>161</v>
      </c>
      <c r="E226" s="14"/>
      <c r="F226" s="15"/>
      <c r="G226" s="11"/>
      <c r="H226" s="40"/>
    </row>
    <row r="227" spans="1:8" s="2" customFormat="1" ht="13.2" customHeight="1" x14ac:dyDescent="0.3">
      <c r="B227" s="12"/>
      <c r="C227" s="13"/>
      <c r="D227" s="13"/>
      <c r="E227" s="13"/>
      <c r="F227" s="13"/>
      <c r="G227" s="13"/>
      <c r="H227" s="41"/>
    </row>
    <row r="228" spans="1:8" s="2" customFormat="1" ht="25.95" customHeight="1" x14ac:dyDescent="0.3">
      <c r="A228" s="2">
        <v>526</v>
      </c>
      <c r="B228" s="7" t="s">
        <v>162</v>
      </c>
      <c r="C228" s="8"/>
      <c r="D228" s="8" t="s">
        <v>163</v>
      </c>
      <c r="E228" s="14"/>
      <c r="F228" s="15"/>
      <c r="G228" s="11"/>
      <c r="H228" s="40"/>
    </row>
    <row r="229" spans="1:8" s="2" customFormat="1" ht="13.2" customHeight="1" x14ac:dyDescent="0.3">
      <c r="B229" s="12"/>
      <c r="C229" s="13"/>
      <c r="D229" s="13"/>
      <c r="E229" s="13"/>
      <c r="F229" s="13"/>
      <c r="G229" s="13"/>
      <c r="H229" s="41"/>
    </row>
    <row r="230" spans="1:8" s="2" customFormat="1" ht="13.2" customHeight="1" x14ac:dyDescent="0.3">
      <c r="A230" s="2">
        <v>527</v>
      </c>
      <c r="B230" s="7"/>
      <c r="C230" s="8"/>
      <c r="D230" s="8" t="s">
        <v>164</v>
      </c>
      <c r="E230" s="14" t="s">
        <v>26</v>
      </c>
      <c r="F230" s="15">
        <v>2</v>
      </c>
      <c r="G230" s="16">
        <v>0</v>
      </c>
      <c r="H230" s="40">
        <f>IF(E230 = CHAR(37), F230*G230/100,F230*G230)</f>
        <v>0</v>
      </c>
    </row>
    <row r="231" spans="1:8" s="2" customFormat="1" ht="13.2" customHeight="1" x14ac:dyDescent="0.3">
      <c r="B231" s="12"/>
      <c r="C231" s="13"/>
      <c r="D231" s="13"/>
      <c r="E231" s="13"/>
      <c r="F231" s="13"/>
      <c r="G231" s="13"/>
      <c r="H231" s="41"/>
    </row>
    <row r="232" spans="1:8" s="2" customFormat="1" ht="13.2" customHeight="1" x14ac:dyDescent="0.3">
      <c r="A232" s="2">
        <v>528</v>
      </c>
      <c r="B232" s="7"/>
      <c r="C232" s="8"/>
      <c r="D232" s="8" t="s">
        <v>165</v>
      </c>
      <c r="E232" s="14" t="s">
        <v>26</v>
      </c>
      <c r="F232" s="15">
        <v>3</v>
      </c>
      <c r="G232" s="16">
        <v>0</v>
      </c>
      <c r="H232" s="40">
        <f>IF(E232 = CHAR(37), F232*G232/100,F232*G232)</f>
        <v>0</v>
      </c>
    </row>
    <row r="233" spans="1:8" s="2" customFormat="1" ht="13.2" customHeight="1" x14ac:dyDescent="0.3">
      <c r="B233" s="12"/>
      <c r="C233" s="13"/>
      <c r="D233" s="13"/>
      <c r="E233" s="13"/>
      <c r="F233" s="13"/>
      <c r="G233" s="13"/>
      <c r="H233" s="41"/>
    </row>
    <row r="234" spans="1:8" s="2" customFormat="1" ht="13.2" customHeight="1" x14ac:dyDescent="0.3">
      <c r="A234" s="2">
        <v>529</v>
      </c>
      <c r="B234" s="7"/>
      <c r="C234" s="8"/>
      <c r="D234" s="8" t="s">
        <v>166</v>
      </c>
      <c r="E234" s="14" t="s">
        <v>26</v>
      </c>
      <c r="F234" s="15">
        <v>6</v>
      </c>
      <c r="G234" s="16">
        <v>0</v>
      </c>
      <c r="H234" s="40">
        <f>IF(E234 = CHAR(37), F234*G234/100,F234*G234)</f>
        <v>0</v>
      </c>
    </row>
    <row r="235" spans="1:8" s="2" customFormat="1" ht="13.2" customHeight="1" x14ac:dyDescent="0.3">
      <c r="B235" s="12"/>
      <c r="C235" s="13"/>
      <c r="D235" s="13"/>
      <c r="E235" s="13"/>
      <c r="F235" s="13"/>
      <c r="G235" s="13"/>
      <c r="H235" s="41"/>
    </row>
    <row r="236" spans="1:8" s="2" customFormat="1" ht="13.2" customHeight="1" x14ac:dyDescent="0.3">
      <c r="A236" s="2">
        <v>530</v>
      </c>
      <c r="B236" s="7"/>
      <c r="C236" s="8"/>
      <c r="D236" s="8" t="s">
        <v>167</v>
      </c>
      <c r="E236" s="14" t="s">
        <v>26</v>
      </c>
      <c r="F236" s="15">
        <v>9</v>
      </c>
      <c r="G236" s="16">
        <v>0</v>
      </c>
      <c r="H236" s="40">
        <f>IF(E236 = CHAR(37), F236*G236/100,F236*G236)</f>
        <v>0</v>
      </c>
    </row>
    <row r="237" spans="1:8" s="2" customFormat="1" ht="13.2" customHeight="1" x14ac:dyDescent="0.3">
      <c r="B237" s="12"/>
      <c r="C237" s="13"/>
      <c r="D237" s="13"/>
      <c r="E237" s="13"/>
      <c r="F237" s="13"/>
      <c r="G237" s="13"/>
      <c r="H237" s="41"/>
    </row>
    <row r="238" spans="1:8" s="2" customFormat="1" ht="13.2" customHeight="1" x14ac:dyDescent="0.3">
      <c r="A238" s="2">
        <v>531</v>
      </c>
      <c r="B238" s="7"/>
      <c r="C238" s="8"/>
      <c r="D238" s="8" t="s">
        <v>168</v>
      </c>
      <c r="E238" s="14" t="s">
        <v>26</v>
      </c>
      <c r="F238" s="15">
        <v>3</v>
      </c>
      <c r="G238" s="16">
        <v>0</v>
      </c>
      <c r="H238" s="40">
        <f>IF(E238 = CHAR(37), F238*G238/100,F238*G238)</f>
        <v>0</v>
      </c>
    </row>
    <row r="239" spans="1:8" s="3" customFormat="1" ht="21.3" customHeight="1" x14ac:dyDescent="0.3">
      <c r="B239" s="17" t="s">
        <v>60</v>
      </c>
      <c r="C239" s="18"/>
      <c r="D239" s="19"/>
      <c r="E239" s="20"/>
      <c r="F239" s="21"/>
      <c r="G239" s="21"/>
      <c r="H239" s="42">
        <f>SUM(H184:H238)</f>
        <v>0</v>
      </c>
    </row>
    <row r="240" spans="1:8" s="1" customFormat="1" ht="13.2" customHeight="1" x14ac:dyDescent="0.3">
      <c r="D240" s="22" t="s">
        <v>169</v>
      </c>
      <c r="H240" s="43"/>
    </row>
    <row r="241" spans="1:8" s="1" customFormat="1" ht="12" x14ac:dyDescent="0.3">
      <c r="H241" s="38" t="s">
        <v>118</v>
      </c>
    </row>
    <row r="242" spans="1:8" s="2" customFormat="1" ht="29.55" customHeight="1" x14ac:dyDescent="0.3">
      <c r="B242" s="6" t="s">
        <v>3</v>
      </c>
      <c r="C242" s="6" t="s">
        <v>4</v>
      </c>
      <c r="D242" s="6" t="s">
        <v>5</v>
      </c>
      <c r="E242" s="6" t="s">
        <v>6</v>
      </c>
      <c r="F242" s="6" t="s">
        <v>7</v>
      </c>
      <c r="G242" s="6" t="s">
        <v>8</v>
      </c>
      <c r="H242" s="39" t="s">
        <v>9</v>
      </c>
    </row>
    <row r="243" spans="1:8" s="3" customFormat="1" ht="21.3" customHeight="1" x14ac:dyDescent="0.3">
      <c r="B243" s="17" t="s">
        <v>62</v>
      </c>
      <c r="C243" s="18"/>
      <c r="D243" s="19"/>
      <c r="E243" s="20"/>
      <c r="F243" s="21"/>
      <c r="G243" s="21"/>
      <c r="H243" s="42">
        <f>H239</f>
        <v>0</v>
      </c>
    </row>
    <row r="244" spans="1:8" s="2" customFormat="1" ht="13.2" customHeight="1" x14ac:dyDescent="0.3">
      <c r="A244" s="2">
        <v>532</v>
      </c>
      <c r="B244" s="7"/>
      <c r="C244" s="8"/>
      <c r="D244" s="8" t="s">
        <v>170</v>
      </c>
      <c r="E244" s="14" t="s">
        <v>26</v>
      </c>
      <c r="F244" s="15">
        <v>3</v>
      </c>
      <c r="G244" s="16">
        <v>0</v>
      </c>
      <c r="H244" s="40">
        <f>IF(E244 = CHAR(37), F244*G244/100,F244*G244)</f>
        <v>0</v>
      </c>
    </row>
    <row r="245" spans="1:8" s="2" customFormat="1" ht="13.2" customHeight="1" x14ac:dyDescent="0.3">
      <c r="B245" s="12"/>
      <c r="C245" s="13"/>
      <c r="D245" s="13"/>
      <c r="E245" s="13"/>
      <c r="F245" s="13"/>
      <c r="G245" s="13"/>
      <c r="H245" s="41"/>
    </row>
    <row r="246" spans="1:8" s="2" customFormat="1" ht="38.85" customHeight="1" x14ac:dyDescent="0.3">
      <c r="A246" s="2">
        <v>533</v>
      </c>
      <c r="B246" s="7" t="s">
        <v>171</v>
      </c>
      <c r="C246" s="8"/>
      <c r="D246" s="8" t="s">
        <v>172</v>
      </c>
      <c r="E246" s="14"/>
      <c r="F246" s="15"/>
      <c r="G246" s="11"/>
      <c r="H246" s="40"/>
    </row>
    <row r="247" spans="1:8" s="2" customFormat="1" ht="13.2" customHeight="1" x14ac:dyDescent="0.3">
      <c r="B247" s="12"/>
      <c r="C247" s="13"/>
      <c r="D247" s="13"/>
      <c r="E247" s="13"/>
      <c r="F247" s="13"/>
      <c r="G247" s="13"/>
      <c r="H247" s="41"/>
    </row>
    <row r="248" spans="1:8" s="2" customFormat="1" ht="13.2" customHeight="1" x14ac:dyDescent="0.3">
      <c r="A248" s="2">
        <v>543</v>
      </c>
      <c r="B248" s="7"/>
      <c r="C248" s="8"/>
      <c r="D248" s="8" t="s">
        <v>164</v>
      </c>
      <c r="E248" s="14" t="s">
        <v>26</v>
      </c>
      <c r="F248" s="15">
        <v>2</v>
      </c>
      <c r="G248" s="16">
        <v>0</v>
      </c>
      <c r="H248" s="40">
        <f>IF(E248 = CHAR(37), F248*G248/100,F248*G248)</f>
        <v>0</v>
      </c>
    </row>
    <row r="249" spans="1:8" s="2" customFormat="1" ht="13.2" customHeight="1" x14ac:dyDescent="0.3">
      <c r="B249" s="12"/>
      <c r="C249" s="13"/>
      <c r="D249" s="13"/>
      <c r="E249" s="13"/>
      <c r="F249" s="13"/>
      <c r="G249" s="13"/>
      <c r="H249" s="41"/>
    </row>
    <row r="250" spans="1:8" s="2" customFormat="1" ht="13.2" customHeight="1" x14ac:dyDescent="0.3">
      <c r="A250" s="2">
        <v>544</v>
      </c>
      <c r="B250" s="7"/>
      <c r="C250" s="8"/>
      <c r="D250" s="8" t="s">
        <v>165</v>
      </c>
      <c r="E250" s="14" t="s">
        <v>26</v>
      </c>
      <c r="F250" s="15">
        <v>3</v>
      </c>
      <c r="G250" s="16">
        <v>0</v>
      </c>
      <c r="H250" s="40">
        <f>IF(E250 = CHAR(37), F250*G250/100,F250*G250)</f>
        <v>0</v>
      </c>
    </row>
    <row r="251" spans="1:8" s="2" customFormat="1" ht="13.2" customHeight="1" x14ac:dyDescent="0.3">
      <c r="B251" s="12"/>
      <c r="C251" s="13"/>
      <c r="D251" s="13"/>
      <c r="E251" s="13"/>
      <c r="F251" s="13"/>
      <c r="G251" s="13"/>
      <c r="H251" s="41"/>
    </row>
    <row r="252" spans="1:8" s="2" customFormat="1" ht="13.2" customHeight="1" x14ac:dyDescent="0.3">
      <c r="A252" s="2">
        <v>545</v>
      </c>
      <c r="B252" s="7"/>
      <c r="C252" s="8"/>
      <c r="D252" s="8" t="s">
        <v>166</v>
      </c>
      <c r="E252" s="14" t="s">
        <v>26</v>
      </c>
      <c r="F252" s="15">
        <v>6</v>
      </c>
      <c r="G252" s="16">
        <v>0</v>
      </c>
      <c r="H252" s="40">
        <f>IF(E252 = CHAR(37), F252*G252/100,F252*G252)</f>
        <v>0</v>
      </c>
    </row>
    <row r="253" spans="1:8" s="2" customFormat="1" ht="13.2" customHeight="1" x14ac:dyDescent="0.3">
      <c r="B253" s="12"/>
      <c r="C253" s="13"/>
      <c r="D253" s="13"/>
      <c r="E253" s="13"/>
      <c r="F253" s="13"/>
      <c r="G253" s="13"/>
      <c r="H253" s="41"/>
    </row>
    <row r="254" spans="1:8" s="2" customFormat="1" ht="13.2" customHeight="1" x14ac:dyDescent="0.3">
      <c r="A254" s="2">
        <v>546</v>
      </c>
      <c r="B254" s="7"/>
      <c r="C254" s="8"/>
      <c r="D254" s="8" t="s">
        <v>167</v>
      </c>
      <c r="E254" s="14" t="s">
        <v>26</v>
      </c>
      <c r="F254" s="15">
        <v>9</v>
      </c>
      <c r="G254" s="16">
        <v>0</v>
      </c>
      <c r="H254" s="40">
        <f>IF(E254 = CHAR(37), F254*G254/100,F254*G254)</f>
        <v>0</v>
      </c>
    </row>
    <row r="255" spans="1:8" s="2" customFormat="1" ht="13.2" customHeight="1" x14ac:dyDescent="0.3">
      <c r="B255" s="12"/>
      <c r="C255" s="13"/>
      <c r="D255" s="13"/>
      <c r="E255" s="13"/>
      <c r="F255" s="13"/>
      <c r="G255" s="13"/>
      <c r="H255" s="41"/>
    </row>
    <row r="256" spans="1:8" s="2" customFormat="1" ht="13.2" customHeight="1" x14ac:dyDescent="0.3">
      <c r="A256" s="2">
        <v>547</v>
      </c>
      <c r="B256" s="7"/>
      <c r="C256" s="8"/>
      <c r="D256" s="8" t="s">
        <v>168</v>
      </c>
      <c r="E256" s="14" t="s">
        <v>26</v>
      </c>
      <c r="F256" s="15">
        <v>3</v>
      </c>
      <c r="G256" s="16">
        <v>0</v>
      </c>
      <c r="H256" s="40">
        <f>IF(E256 = CHAR(37), F256*G256/100,F256*G256)</f>
        <v>0</v>
      </c>
    </row>
    <row r="257" spans="1:8" s="2" customFormat="1" ht="13.2" customHeight="1" x14ac:dyDescent="0.3">
      <c r="B257" s="12"/>
      <c r="C257" s="13"/>
      <c r="D257" s="13"/>
      <c r="E257" s="13"/>
      <c r="F257" s="13"/>
      <c r="G257" s="13"/>
      <c r="H257" s="41"/>
    </row>
    <row r="258" spans="1:8" s="2" customFormat="1" ht="13.2" customHeight="1" x14ac:dyDescent="0.3">
      <c r="A258" s="2">
        <v>548</v>
      </c>
      <c r="B258" s="7"/>
      <c r="C258" s="8"/>
      <c r="D258" s="8" t="s">
        <v>170</v>
      </c>
      <c r="E258" s="14" t="s">
        <v>26</v>
      </c>
      <c r="F258" s="15">
        <v>3</v>
      </c>
      <c r="G258" s="16">
        <v>0</v>
      </c>
      <c r="H258" s="40">
        <f>IF(E258 = CHAR(37), F258*G258/100,F258*G258)</f>
        <v>0</v>
      </c>
    </row>
    <row r="259" spans="1:8" s="2" customFormat="1" ht="13.2" customHeight="1" x14ac:dyDescent="0.3">
      <c r="B259" s="12"/>
      <c r="C259" s="13"/>
      <c r="D259" s="13"/>
      <c r="E259" s="13"/>
      <c r="F259" s="13"/>
      <c r="G259" s="13"/>
      <c r="H259" s="41"/>
    </row>
    <row r="260" spans="1:8" s="2" customFormat="1" ht="38.85" customHeight="1" x14ac:dyDescent="0.3">
      <c r="A260" s="2">
        <v>534</v>
      </c>
      <c r="B260" s="7" t="s">
        <v>173</v>
      </c>
      <c r="C260" s="8"/>
      <c r="D260" s="8" t="s">
        <v>174</v>
      </c>
      <c r="E260" s="14" t="s">
        <v>26</v>
      </c>
      <c r="F260" s="15">
        <v>1</v>
      </c>
      <c r="G260" s="16">
        <v>0</v>
      </c>
      <c r="H260" s="40">
        <f>IF(E260 = CHAR(37), F260*G260/100,F260*G260)</f>
        <v>0</v>
      </c>
    </row>
    <row r="261" spans="1:8" s="2" customFormat="1" ht="13.2" customHeight="1" x14ac:dyDescent="0.3">
      <c r="B261" s="12"/>
      <c r="C261" s="13"/>
      <c r="D261" s="13"/>
      <c r="E261" s="13"/>
      <c r="F261" s="13"/>
      <c r="G261" s="13"/>
      <c r="H261" s="41"/>
    </row>
    <row r="262" spans="1:8" s="2" customFormat="1" ht="13.2" customHeight="1" x14ac:dyDescent="0.3">
      <c r="A262" s="2">
        <v>542</v>
      </c>
      <c r="B262" s="7" t="s">
        <v>175</v>
      </c>
      <c r="C262" s="8"/>
      <c r="D262" s="8" t="s">
        <v>176</v>
      </c>
      <c r="E262" s="14"/>
      <c r="F262" s="15"/>
      <c r="G262" s="11"/>
      <c r="H262" s="40"/>
    </row>
    <row r="263" spans="1:8" s="2" customFormat="1" ht="13.2" customHeight="1" x14ac:dyDescent="0.3">
      <c r="B263" s="12"/>
      <c r="C263" s="13"/>
      <c r="D263" s="13"/>
      <c r="E263" s="13"/>
      <c r="F263" s="13"/>
      <c r="G263" s="13"/>
      <c r="H263" s="41"/>
    </row>
    <row r="264" spans="1:8" s="2" customFormat="1" ht="13.2" customHeight="1" x14ac:dyDescent="0.3">
      <c r="A264" s="2">
        <v>535</v>
      </c>
      <c r="B264" s="7" t="s">
        <v>177</v>
      </c>
      <c r="C264" s="8"/>
      <c r="D264" s="8" t="s">
        <v>178</v>
      </c>
      <c r="E264" s="14"/>
      <c r="F264" s="15"/>
      <c r="G264" s="11"/>
      <c r="H264" s="40"/>
    </row>
    <row r="265" spans="1:8" s="2" customFormat="1" ht="13.2" customHeight="1" x14ac:dyDescent="0.3">
      <c r="B265" s="12"/>
      <c r="C265" s="13"/>
      <c r="D265" s="13"/>
      <c r="E265" s="13"/>
      <c r="F265" s="13"/>
      <c r="G265" s="13"/>
      <c r="H265" s="41"/>
    </row>
    <row r="266" spans="1:8" s="2" customFormat="1" ht="13.2" customHeight="1" x14ac:dyDescent="0.3">
      <c r="A266" s="2">
        <v>536</v>
      </c>
      <c r="B266" s="7"/>
      <c r="C266" s="8"/>
      <c r="D266" s="8" t="s">
        <v>164</v>
      </c>
      <c r="E266" s="14" t="s">
        <v>26</v>
      </c>
      <c r="F266" s="15">
        <v>2</v>
      </c>
      <c r="G266" s="16">
        <v>0</v>
      </c>
      <c r="H266" s="40">
        <f>IF(E266 = CHAR(37), F266*G266/100,F266*G266)</f>
        <v>0</v>
      </c>
    </row>
    <row r="267" spans="1:8" s="2" customFormat="1" ht="13.2" customHeight="1" x14ac:dyDescent="0.3">
      <c r="B267" s="12"/>
      <c r="C267" s="13"/>
      <c r="D267" s="13"/>
      <c r="E267" s="13"/>
      <c r="F267" s="13"/>
      <c r="G267" s="13"/>
      <c r="H267" s="41"/>
    </row>
    <row r="268" spans="1:8" s="2" customFormat="1" ht="13.2" customHeight="1" x14ac:dyDescent="0.3">
      <c r="A268" s="2">
        <v>537</v>
      </c>
      <c r="B268" s="7"/>
      <c r="C268" s="8"/>
      <c r="D268" s="8" t="s">
        <v>165</v>
      </c>
      <c r="E268" s="14" t="s">
        <v>26</v>
      </c>
      <c r="F268" s="15">
        <v>3</v>
      </c>
      <c r="G268" s="16">
        <v>0</v>
      </c>
      <c r="H268" s="40">
        <f>IF(E268 = CHAR(37), F268*G268/100,F268*G268)</f>
        <v>0</v>
      </c>
    </row>
    <row r="269" spans="1:8" s="2" customFormat="1" ht="13.2" customHeight="1" x14ac:dyDescent="0.3">
      <c r="B269" s="12"/>
      <c r="C269" s="13"/>
      <c r="D269" s="13"/>
      <c r="E269" s="13"/>
      <c r="F269" s="13"/>
      <c r="G269" s="13"/>
      <c r="H269" s="41"/>
    </row>
    <row r="270" spans="1:8" s="2" customFormat="1" ht="13.2" customHeight="1" x14ac:dyDescent="0.3">
      <c r="A270" s="2">
        <v>538</v>
      </c>
      <c r="B270" s="7"/>
      <c r="C270" s="8"/>
      <c r="D270" s="8" t="s">
        <v>166</v>
      </c>
      <c r="E270" s="14" t="s">
        <v>26</v>
      </c>
      <c r="F270" s="15">
        <v>6</v>
      </c>
      <c r="G270" s="16">
        <v>0</v>
      </c>
      <c r="H270" s="40">
        <f>IF(E270 = CHAR(37), F270*G270/100,F270*G270)</f>
        <v>0</v>
      </c>
    </row>
    <row r="271" spans="1:8" s="2" customFormat="1" ht="13.2" customHeight="1" x14ac:dyDescent="0.3">
      <c r="B271" s="12"/>
      <c r="C271" s="13"/>
      <c r="D271" s="13"/>
      <c r="E271" s="13"/>
      <c r="F271" s="13"/>
      <c r="G271" s="13"/>
      <c r="H271" s="41"/>
    </row>
    <row r="272" spans="1:8" s="2" customFormat="1" ht="13.2" customHeight="1" x14ac:dyDescent="0.3">
      <c r="A272" s="2">
        <v>539</v>
      </c>
      <c r="B272" s="7"/>
      <c r="C272" s="8"/>
      <c r="D272" s="8" t="s">
        <v>167</v>
      </c>
      <c r="E272" s="14" t="s">
        <v>26</v>
      </c>
      <c r="F272" s="15">
        <v>9</v>
      </c>
      <c r="G272" s="16">
        <v>0</v>
      </c>
      <c r="H272" s="40">
        <f>IF(E272 = CHAR(37), F272*G272/100,F272*G272)</f>
        <v>0</v>
      </c>
    </row>
    <row r="273" spans="1:8" s="2" customFormat="1" ht="13.2" customHeight="1" x14ac:dyDescent="0.3">
      <c r="B273" s="12"/>
      <c r="C273" s="13"/>
      <c r="D273" s="13"/>
      <c r="E273" s="13"/>
      <c r="F273" s="13"/>
      <c r="G273" s="13"/>
      <c r="H273" s="41"/>
    </row>
    <row r="274" spans="1:8" s="2" customFormat="1" ht="13.2" customHeight="1" x14ac:dyDescent="0.3">
      <c r="A274" s="2">
        <v>540</v>
      </c>
      <c r="B274" s="7"/>
      <c r="C274" s="8"/>
      <c r="D274" s="8" t="s">
        <v>168</v>
      </c>
      <c r="E274" s="14" t="s">
        <v>26</v>
      </c>
      <c r="F274" s="15">
        <v>3</v>
      </c>
      <c r="G274" s="16">
        <v>0</v>
      </c>
      <c r="H274" s="40">
        <f>IF(E274 = CHAR(37), F274*G274/100,F274*G274)</f>
        <v>0</v>
      </c>
    </row>
    <row r="275" spans="1:8" s="2" customFormat="1" ht="13.2" customHeight="1" x14ac:dyDescent="0.3">
      <c r="B275" s="12"/>
      <c r="C275" s="13"/>
      <c r="D275" s="13"/>
      <c r="E275" s="13"/>
      <c r="F275" s="13"/>
      <c r="G275" s="13"/>
      <c r="H275" s="41"/>
    </row>
    <row r="276" spans="1:8" s="2" customFormat="1" ht="13.2" customHeight="1" x14ac:dyDescent="0.3">
      <c r="A276" s="2">
        <v>541</v>
      </c>
      <c r="B276" s="7"/>
      <c r="C276" s="8"/>
      <c r="D276" s="8" t="s">
        <v>170</v>
      </c>
      <c r="E276" s="14" t="s">
        <v>26</v>
      </c>
      <c r="F276" s="15">
        <v>3</v>
      </c>
      <c r="G276" s="16">
        <v>0</v>
      </c>
      <c r="H276" s="40">
        <f>IF(E276 = CHAR(37), F276*G276/100,F276*G276)</f>
        <v>0</v>
      </c>
    </row>
    <row r="277" spans="1:8" s="2" customFormat="1" ht="13.2" customHeight="1" x14ac:dyDescent="0.3">
      <c r="B277" s="12"/>
      <c r="C277" s="13"/>
      <c r="D277" s="13"/>
      <c r="E277" s="13"/>
      <c r="F277" s="13"/>
      <c r="G277" s="13"/>
      <c r="H277" s="41"/>
    </row>
    <row r="278" spans="1:8" s="2" customFormat="1" ht="13.2" customHeight="1" x14ac:dyDescent="0.3">
      <c r="A278" s="2">
        <v>549</v>
      </c>
      <c r="B278" s="7" t="s">
        <v>179</v>
      </c>
      <c r="C278" s="8"/>
      <c r="D278" s="8" t="s">
        <v>180</v>
      </c>
      <c r="E278" s="14"/>
      <c r="F278" s="15"/>
      <c r="G278" s="11"/>
      <c r="H278" s="40"/>
    </row>
    <row r="279" spans="1:8" s="2" customFormat="1" ht="13.2" customHeight="1" x14ac:dyDescent="0.3">
      <c r="B279" s="12"/>
      <c r="C279" s="13"/>
      <c r="D279" s="13"/>
      <c r="E279" s="13"/>
      <c r="F279" s="13"/>
      <c r="G279" s="13"/>
      <c r="H279" s="41"/>
    </row>
    <row r="280" spans="1:8" s="2" customFormat="1" ht="13.2" customHeight="1" x14ac:dyDescent="0.3">
      <c r="A280" s="2">
        <v>550</v>
      </c>
      <c r="B280" s="7" t="s">
        <v>181</v>
      </c>
      <c r="C280" s="8"/>
      <c r="D280" s="8" t="s">
        <v>182</v>
      </c>
      <c r="E280" s="14"/>
      <c r="F280" s="15"/>
      <c r="G280" s="11"/>
      <c r="H280" s="40"/>
    </row>
    <row r="281" spans="1:8" s="2" customFormat="1" ht="13.2" customHeight="1" x14ac:dyDescent="0.3">
      <c r="B281" s="12"/>
      <c r="C281" s="13"/>
      <c r="D281" s="13"/>
      <c r="E281" s="13"/>
      <c r="F281" s="13"/>
      <c r="G281" s="13"/>
      <c r="H281" s="41"/>
    </row>
    <row r="282" spans="1:8" s="2" customFormat="1" ht="38.85" customHeight="1" x14ac:dyDescent="0.3">
      <c r="A282" s="2">
        <v>551</v>
      </c>
      <c r="B282" s="7"/>
      <c r="C282" s="8"/>
      <c r="D282" s="8" t="s">
        <v>183</v>
      </c>
      <c r="E282" s="14"/>
      <c r="F282" s="15"/>
      <c r="G282" s="11"/>
      <c r="H282" s="40"/>
    </row>
    <row r="283" spans="1:8" s="2" customFormat="1" ht="13.2" customHeight="1" x14ac:dyDescent="0.3">
      <c r="B283" s="12"/>
      <c r="C283" s="13"/>
      <c r="D283" s="13"/>
      <c r="E283" s="13"/>
      <c r="F283" s="13"/>
      <c r="G283" s="13"/>
      <c r="H283" s="41"/>
    </row>
    <row r="284" spans="1:8" s="2" customFormat="1" ht="13.2" customHeight="1" x14ac:dyDescent="0.3">
      <c r="A284" s="2">
        <v>562</v>
      </c>
      <c r="B284" s="7"/>
      <c r="C284" s="8"/>
      <c r="D284" s="8" t="s">
        <v>164</v>
      </c>
      <c r="E284" s="14" t="s">
        <v>26</v>
      </c>
      <c r="F284" s="15">
        <v>4</v>
      </c>
      <c r="G284" s="16">
        <v>0</v>
      </c>
      <c r="H284" s="40">
        <f>IF(E284 = CHAR(37), F284*G284/100,F284*G284)</f>
        <v>0</v>
      </c>
    </row>
    <row r="285" spans="1:8" s="2" customFormat="1" ht="13.2" customHeight="1" x14ac:dyDescent="0.3">
      <c r="B285" s="12"/>
      <c r="C285" s="13"/>
      <c r="D285" s="13"/>
      <c r="E285" s="13"/>
      <c r="F285" s="13"/>
      <c r="G285" s="13"/>
      <c r="H285" s="41"/>
    </row>
    <row r="286" spans="1:8" s="2" customFormat="1" ht="13.2" customHeight="1" x14ac:dyDescent="0.3">
      <c r="A286" s="2">
        <v>563</v>
      </c>
      <c r="B286" s="7"/>
      <c r="C286" s="8"/>
      <c r="D286" s="8" t="s">
        <v>165</v>
      </c>
      <c r="E286" s="14" t="s">
        <v>26</v>
      </c>
      <c r="F286" s="15">
        <v>6</v>
      </c>
      <c r="G286" s="16">
        <v>0</v>
      </c>
      <c r="H286" s="40">
        <f>IF(E286 = CHAR(37), F286*G286/100,F286*G286)</f>
        <v>0</v>
      </c>
    </row>
    <row r="287" spans="1:8" s="2" customFormat="1" ht="13.2" customHeight="1" x14ac:dyDescent="0.3">
      <c r="B287" s="12"/>
      <c r="C287" s="13"/>
      <c r="D287" s="13"/>
      <c r="E287" s="13"/>
      <c r="F287" s="13"/>
      <c r="G287" s="13"/>
      <c r="H287" s="41"/>
    </row>
    <row r="288" spans="1:8" s="2" customFormat="1" ht="13.2" customHeight="1" x14ac:dyDescent="0.3">
      <c r="A288" s="2">
        <v>564</v>
      </c>
      <c r="B288" s="7"/>
      <c r="C288" s="8"/>
      <c r="D288" s="8" t="s">
        <v>166</v>
      </c>
      <c r="E288" s="14" t="s">
        <v>26</v>
      </c>
      <c r="F288" s="15">
        <v>15</v>
      </c>
      <c r="G288" s="16">
        <v>0</v>
      </c>
      <c r="H288" s="40">
        <f>IF(E288 = CHAR(37), F288*G288/100,F288*G288)</f>
        <v>0</v>
      </c>
    </row>
    <row r="289" spans="1:8" s="2" customFormat="1" ht="13.2" customHeight="1" x14ac:dyDescent="0.3">
      <c r="B289" s="12"/>
      <c r="C289" s="13"/>
      <c r="D289" s="13"/>
      <c r="E289" s="13"/>
      <c r="F289" s="13"/>
      <c r="G289" s="13"/>
      <c r="H289" s="41"/>
    </row>
    <row r="290" spans="1:8" s="2" customFormat="1" ht="13.2" customHeight="1" x14ac:dyDescent="0.3">
      <c r="A290" s="2">
        <v>565</v>
      </c>
      <c r="B290" s="7"/>
      <c r="C290" s="8"/>
      <c r="D290" s="8" t="s">
        <v>167</v>
      </c>
      <c r="E290" s="14" t="s">
        <v>26</v>
      </c>
      <c r="F290" s="15">
        <v>24</v>
      </c>
      <c r="G290" s="16">
        <v>0</v>
      </c>
      <c r="H290" s="40">
        <f>IF(E290 = CHAR(37), F290*G290/100,F290*G290)</f>
        <v>0</v>
      </c>
    </row>
    <row r="291" spans="1:8" s="2" customFormat="1" ht="13.2" customHeight="1" x14ac:dyDescent="0.3">
      <c r="B291" s="12"/>
      <c r="C291" s="13"/>
      <c r="D291" s="13"/>
      <c r="E291" s="13"/>
      <c r="F291" s="13"/>
      <c r="G291" s="13"/>
      <c r="H291" s="41"/>
    </row>
    <row r="292" spans="1:8" s="2" customFormat="1" ht="13.2" customHeight="1" x14ac:dyDescent="0.3">
      <c r="A292" s="2">
        <v>566</v>
      </c>
      <c r="B292" s="7"/>
      <c r="C292" s="8"/>
      <c r="D292" s="8" t="s">
        <v>168</v>
      </c>
      <c r="E292" s="14" t="s">
        <v>26</v>
      </c>
      <c r="F292" s="15">
        <v>9</v>
      </c>
      <c r="G292" s="16">
        <v>0</v>
      </c>
      <c r="H292" s="40">
        <f>IF(E292 = CHAR(37), F292*G292/100,F292*G292)</f>
        <v>0</v>
      </c>
    </row>
    <row r="293" spans="1:8" s="2" customFormat="1" ht="13.2" customHeight="1" x14ac:dyDescent="0.3">
      <c r="B293" s="12"/>
      <c r="C293" s="13"/>
      <c r="D293" s="13"/>
      <c r="E293" s="13"/>
      <c r="F293" s="13"/>
      <c r="G293" s="13"/>
      <c r="H293" s="41"/>
    </row>
    <row r="294" spans="1:8" s="2" customFormat="1" ht="13.2" customHeight="1" x14ac:dyDescent="0.3">
      <c r="A294" s="2">
        <v>567</v>
      </c>
      <c r="B294" s="7"/>
      <c r="C294" s="8"/>
      <c r="D294" s="8" t="s">
        <v>170</v>
      </c>
      <c r="E294" s="14" t="s">
        <v>26</v>
      </c>
      <c r="F294" s="15">
        <v>9</v>
      </c>
      <c r="G294" s="16">
        <v>0</v>
      </c>
      <c r="H294" s="40">
        <f>IF(E294 = CHAR(37), F294*G294/100,F294*G294)</f>
        <v>0</v>
      </c>
    </row>
    <row r="295" spans="1:8" s="2" customFormat="1" ht="13.2" customHeight="1" x14ac:dyDescent="0.3">
      <c r="B295" s="12"/>
      <c r="C295" s="13"/>
      <c r="D295" s="13"/>
      <c r="E295" s="13"/>
      <c r="F295" s="13"/>
      <c r="G295" s="13"/>
      <c r="H295" s="41"/>
    </row>
    <row r="296" spans="1:8" s="2" customFormat="1" ht="13.2" customHeight="1" x14ac:dyDescent="0.3">
      <c r="A296" s="2">
        <v>568</v>
      </c>
      <c r="B296" s="7" t="s">
        <v>184</v>
      </c>
      <c r="C296" s="8"/>
      <c r="D296" s="8" t="s">
        <v>185</v>
      </c>
      <c r="E296" s="14"/>
      <c r="F296" s="15"/>
      <c r="G296" s="11"/>
      <c r="H296" s="40"/>
    </row>
    <row r="297" spans="1:8" s="2" customFormat="1" ht="13.2" customHeight="1" x14ac:dyDescent="0.3">
      <c r="B297" s="12"/>
      <c r="C297" s="13"/>
      <c r="D297" s="13"/>
      <c r="E297" s="13"/>
      <c r="F297" s="13"/>
      <c r="G297" s="13"/>
      <c r="H297" s="41"/>
    </row>
    <row r="298" spans="1:8" s="2" customFormat="1" ht="13.2" customHeight="1" x14ac:dyDescent="0.3">
      <c r="B298" s="12"/>
      <c r="C298" s="13"/>
      <c r="D298" s="13"/>
      <c r="E298" s="13"/>
      <c r="F298" s="13"/>
      <c r="G298" s="13"/>
      <c r="H298" s="41"/>
    </row>
    <row r="299" spans="1:8" s="3" customFormat="1" ht="21.3" customHeight="1" x14ac:dyDescent="0.3">
      <c r="B299" s="17" t="s">
        <v>60</v>
      </c>
      <c r="C299" s="18"/>
      <c r="D299" s="19"/>
      <c r="E299" s="20"/>
      <c r="F299" s="21"/>
      <c r="G299" s="21"/>
      <c r="H299" s="42">
        <f>SUM(H243:H298)</f>
        <v>0</v>
      </c>
    </row>
    <row r="300" spans="1:8" s="1" customFormat="1" ht="13.2" customHeight="1" x14ac:dyDescent="0.3">
      <c r="D300" s="22" t="s">
        <v>186</v>
      </c>
      <c r="H300" s="43"/>
    </row>
    <row r="301" spans="1:8" s="1" customFormat="1" ht="12" x14ac:dyDescent="0.3">
      <c r="H301" s="38" t="s">
        <v>118</v>
      </c>
    </row>
    <row r="302" spans="1:8" s="2" customFormat="1" ht="29.55" customHeight="1" x14ac:dyDescent="0.3">
      <c r="B302" s="6" t="s">
        <v>3</v>
      </c>
      <c r="C302" s="6" t="s">
        <v>4</v>
      </c>
      <c r="D302" s="6" t="s">
        <v>5</v>
      </c>
      <c r="E302" s="6" t="s">
        <v>6</v>
      </c>
      <c r="F302" s="6" t="s">
        <v>7</v>
      </c>
      <c r="G302" s="6" t="s">
        <v>8</v>
      </c>
      <c r="H302" s="39" t="s">
        <v>9</v>
      </c>
    </row>
    <row r="303" spans="1:8" s="3" customFormat="1" ht="21.3" customHeight="1" x14ac:dyDescent="0.3">
      <c r="B303" s="17" t="s">
        <v>62</v>
      </c>
      <c r="C303" s="18"/>
      <c r="D303" s="19"/>
      <c r="E303" s="20"/>
      <c r="F303" s="21"/>
      <c r="G303" s="21"/>
      <c r="H303" s="42">
        <f>H299</f>
        <v>0</v>
      </c>
    </row>
    <row r="304" spans="1:8" s="2" customFormat="1" ht="25.95" customHeight="1" x14ac:dyDescent="0.3">
      <c r="A304" s="2">
        <v>569</v>
      </c>
      <c r="B304" s="7"/>
      <c r="C304" s="8" t="s">
        <v>187</v>
      </c>
      <c r="D304" s="8" t="s">
        <v>188</v>
      </c>
      <c r="E304" s="14"/>
      <c r="F304" s="15"/>
      <c r="G304" s="11"/>
      <c r="H304" s="40"/>
    </row>
    <row r="305" spans="1:8" s="2" customFormat="1" ht="13.2" customHeight="1" x14ac:dyDescent="0.3">
      <c r="B305" s="12"/>
      <c r="C305" s="13"/>
      <c r="D305" s="13"/>
      <c r="E305" s="13"/>
      <c r="F305" s="13"/>
      <c r="G305" s="13"/>
      <c r="H305" s="41"/>
    </row>
    <row r="306" spans="1:8" s="2" customFormat="1" ht="25.95" customHeight="1" x14ac:dyDescent="0.3">
      <c r="A306" s="2">
        <v>570</v>
      </c>
      <c r="B306" s="7" t="s">
        <v>189</v>
      </c>
      <c r="C306" s="8" t="s">
        <v>190</v>
      </c>
      <c r="D306" s="8" t="s">
        <v>191</v>
      </c>
      <c r="E306" s="14" t="s">
        <v>131</v>
      </c>
      <c r="F306" s="24">
        <v>75</v>
      </c>
      <c r="G306" s="16">
        <v>0</v>
      </c>
      <c r="H306" s="40">
        <f>IF(E306 = CHAR(37), F306*G306/100,F306*G306)</f>
        <v>0</v>
      </c>
    </row>
    <row r="307" spans="1:8" s="2" customFormat="1" ht="13.2" customHeight="1" x14ac:dyDescent="0.3">
      <c r="B307" s="12"/>
      <c r="C307" s="13"/>
      <c r="D307" s="13"/>
      <c r="E307" s="13"/>
      <c r="F307" s="13"/>
      <c r="G307" s="13"/>
      <c r="H307" s="41"/>
    </row>
    <row r="308" spans="1:8" s="2" customFormat="1" ht="25.95" customHeight="1" x14ac:dyDescent="0.3">
      <c r="A308" s="2">
        <v>522</v>
      </c>
      <c r="B308" s="7" t="s">
        <v>192</v>
      </c>
      <c r="C308" s="8"/>
      <c r="D308" s="8" t="s">
        <v>193</v>
      </c>
      <c r="E308" s="14"/>
      <c r="F308" s="24"/>
      <c r="G308" s="11"/>
      <c r="H308" s="40"/>
    </row>
    <row r="309" spans="1:8" s="2" customFormat="1" ht="13.2" customHeight="1" x14ac:dyDescent="0.3">
      <c r="B309" s="12"/>
      <c r="C309" s="13"/>
      <c r="D309" s="13"/>
      <c r="E309" s="13"/>
      <c r="F309" s="13"/>
      <c r="G309" s="13"/>
      <c r="H309" s="41"/>
    </row>
    <row r="310" spans="1:8" s="2" customFormat="1" ht="13.2" customHeight="1" x14ac:dyDescent="0.3">
      <c r="A310" s="2">
        <v>523</v>
      </c>
      <c r="B310" s="7"/>
      <c r="C310" s="8"/>
      <c r="D310" s="8" t="s">
        <v>194</v>
      </c>
      <c r="E310" s="14" t="s">
        <v>26</v>
      </c>
      <c r="F310" s="24">
        <v>36</v>
      </c>
      <c r="G310" s="16">
        <v>0</v>
      </c>
      <c r="H310" s="40">
        <f>IF(E310 = CHAR(37), F310*G310/100,F310*G310)</f>
        <v>0</v>
      </c>
    </row>
    <row r="311" spans="1:8" s="2" customFormat="1" ht="13.2" customHeight="1" x14ac:dyDescent="0.3">
      <c r="B311" s="12"/>
      <c r="C311" s="13"/>
      <c r="D311" s="13"/>
      <c r="E311" s="13"/>
      <c r="F311" s="13"/>
      <c r="G311" s="13"/>
      <c r="H311" s="41"/>
    </row>
    <row r="312" spans="1:8" s="2" customFormat="1" ht="13.2" customHeight="1" x14ac:dyDescent="0.3">
      <c r="A312" s="2">
        <v>524</v>
      </c>
      <c r="B312" s="7"/>
      <c r="C312" s="8"/>
      <c r="D312" s="8" t="s">
        <v>195</v>
      </c>
      <c r="E312" s="14" t="s">
        <v>196</v>
      </c>
      <c r="F312" s="24">
        <v>150</v>
      </c>
      <c r="G312" s="16">
        <v>0</v>
      </c>
      <c r="H312" s="40">
        <f>IF(E312 = CHAR(37), F312*G312/100,F312*G312)</f>
        <v>0</v>
      </c>
    </row>
    <row r="313" spans="1:8" s="2" customFormat="1" ht="13.2" customHeight="1" x14ac:dyDescent="0.3">
      <c r="B313" s="12"/>
      <c r="C313" s="13"/>
      <c r="D313" s="13"/>
      <c r="E313" s="13"/>
      <c r="F313" s="13"/>
      <c r="G313" s="13"/>
      <c r="H313" s="41"/>
    </row>
    <row r="314" spans="1:8" s="2" customFormat="1" ht="13.2" customHeight="1" x14ac:dyDescent="0.3">
      <c r="A314" s="2">
        <v>521</v>
      </c>
      <c r="B314" s="7" t="s">
        <v>197</v>
      </c>
      <c r="C314" s="8"/>
      <c r="D314" s="8" t="s">
        <v>198</v>
      </c>
      <c r="E314" s="14" t="s">
        <v>19</v>
      </c>
      <c r="F314" s="15">
        <v>1</v>
      </c>
      <c r="G314" s="16">
        <v>0</v>
      </c>
      <c r="H314" s="40">
        <f>IF(E314 = CHAR(37), F314*G314/100,F314*G314)</f>
        <v>0</v>
      </c>
    </row>
    <row r="315" spans="1:8" s="2" customFormat="1" ht="13.2" customHeight="1" x14ac:dyDescent="0.3">
      <c r="B315" s="12"/>
      <c r="C315" s="13"/>
      <c r="D315" s="13"/>
      <c r="E315" s="13"/>
      <c r="F315" s="13"/>
      <c r="G315" s="13"/>
      <c r="H315" s="41"/>
    </row>
    <row r="316" spans="1:8" s="2" customFormat="1" ht="13.2" customHeight="1" x14ac:dyDescent="0.3">
      <c r="B316" s="12"/>
      <c r="C316" s="13"/>
      <c r="D316" s="13"/>
      <c r="E316" s="13"/>
      <c r="F316" s="13"/>
      <c r="G316" s="13"/>
      <c r="H316" s="41"/>
    </row>
    <row r="317" spans="1:8" s="2" customFormat="1" ht="13.2" customHeight="1" x14ac:dyDescent="0.3">
      <c r="B317" s="12"/>
      <c r="C317" s="13"/>
      <c r="D317" s="13"/>
      <c r="E317" s="13"/>
      <c r="F317" s="13"/>
      <c r="G317" s="13"/>
      <c r="H317" s="41"/>
    </row>
    <row r="318" spans="1:8" s="2" customFormat="1" ht="13.2" customHeight="1" x14ac:dyDescent="0.3">
      <c r="B318" s="12"/>
      <c r="C318" s="13"/>
      <c r="D318" s="13"/>
      <c r="E318" s="13"/>
      <c r="F318" s="13"/>
      <c r="G318" s="13"/>
      <c r="H318" s="41"/>
    </row>
    <row r="319" spans="1:8" s="2" customFormat="1" ht="13.2" customHeight="1" x14ac:dyDescent="0.3">
      <c r="B319" s="12"/>
      <c r="C319" s="13"/>
      <c r="D319" s="13"/>
      <c r="E319" s="13"/>
      <c r="F319" s="13"/>
      <c r="G319" s="13"/>
      <c r="H319" s="41"/>
    </row>
    <row r="320" spans="1:8" s="2" customFormat="1" ht="13.2" customHeight="1" x14ac:dyDescent="0.3">
      <c r="B320" s="12"/>
      <c r="C320" s="13"/>
      <c r="D320" s="13"/>
      <c r="E320" s="13"/>
      <c r="F320" s="13"/>
      <c r="G320" s="13"/>
      <c r="H320" s="41"/>
    </row>
    <row r="321" spans="2:8" s="2" customFormat="1" ht="13.2" customHeight="1" x14ac:dyDescent="0.3">
      <c r="B321" s="12"/>
      <c r="C321" s="13"/>
      <c r="D321" s="13"/>
      <c r="E321" s="13"/>
      <c r="F321" s="13"/>
      <c r="G321" s="13"/>
      <c r="H321" s="41"/>
    </row>
    <row r="322" spans="2:8" s="2" customFormat="1" ht="13.2" customHeight="1" x14ac:dyDescent="0.3">
      <c r="B322" s="12"/>
      <c r="C322" s="13"/>
      <c r="D322" s="13"/>
      <c r="E322" s="13"/>
      <c r="F322" s="13"/>
      <c r="G322" s="13"/>
      <c r="H322" s="41"/>
    </row>
    <row r="323" spans="2:8" s="2" customFormat="1" ht="13.2" customHeight="1" x14ac:dyDescent="0.3">
      <c r="B323" s="12"/>
      <c r="C323" s="13"/>
      <c r="D323" s="13"/>
      <c r="E323" s="13"/>
      <c r="F323" s="13"/>
      <c r="G323" s="13"/>
      <c r="H323" s="41"/>
    </row>
    <row r="324" spans="2:8" s="2" customFormat="1" ht="13.2" customHeight="1" x14ac:dyDescent="0.3">
      <c r="B324" s="12"/>
      <c r="C324" s="13"/>
      <c r="D324" s="13"/>
      <c r="E324" s="13"/>
      <c r="F324" s="13"/>
      <c r="G324" s="13"/>
      <c r="H324" s="41"/>
    </row>
    <row r="325" spans="2:8" s="2" customFormat="1" ht="13.2" customHeight="1" x14ac:dyDescent="0.3">
      <c r="B325" s="12"/>
      <c r="C325" s="13"/>
      <c r="D325" s="13"/>
      <c r="E325" s="13"/>
      <c r="F325" s="13"/>
      <c r="G325" s="13"/>
      <c r="H325" s="41"/>
    </row>
    <row r="326" spans="2:8" s="2" customFormat="1" ht="13.2" customHeight="1" x14ac:dyDescent="0.3">
      <c r="B326" s="12"/>
      <c r="C326" s="13"/>
      <c r="D326" s="13"/>
      <c r="E326" s="13"/>
      <c r="F326" s="13"/>
      <c r="G326" s="13"/>
      <c r="H326" s="41"/>
    </row>
    <row r="327" spans="2:8" s="2" customFormat="1" ht="13.2" customHeight="1" x14ac:dyDescent="0.3">
      <c r="B327" s="12"/>
      <c r="C327" s="13"/>
      <c r="D327" s="13"/>
      <c r="E327" s="13"/>
      <c r="F327" s="13"/>
      <c r="G327" s="13"/>
      <c r="H327" s="41"/>
    </row>
    <row r="328" spans="2:8" s="2" customFormat="1" ht="13.2" customHeight="1" x14ac:dyDescent="0.3">
      <c r="B328" s="12"/>
      <c r="C328" s="13"/>
      <c r="D328" s="13"/>
      <c r="E328" s="13"/>
      <c r="F328" s="13"/>
      <c r="G328" s="13"/>
      <c r="H328" s="41"/>
    </row>
    <row r="329" spans="2:8" s="2" customFormat="1" ht="13.2" customHeight="1" x14ac:dyDescent="0.3">
      <c r="B329" s="12"/>
      <c r="C329" s="13"/>
      <c r="D329" s="13"/>
      <c r="E329" s="13"/>
      <c r="F329" s="13"/>
      <c r="G329" s="13"/>
      <c r="H329" s="41"/>
    </row>
    <row r="330" spans="2:8" s="2" customFormat="1" ht="13.2" customHeight="1" x14ac:dyDescent="0.3">
      <c r="B330" s="12"/>
      <c r="C330" s="13"/>
      <c r="D330" s="13"/>
      <c r="E330" s="13"/>
      <c r="F330" s="13"/>
      <c r="G330" s="13"/>
      <c r="H330" s="41"/>
    </row>
    <row r="331" spans="2:8" s="2" customFormat="1" ht="13.2" customHeight="1" x14ac:dyDescent="0.3">
      <c r="B331" s="12"/>
      <c r="C331" s="13"/>
      <c r="D331" s="13"/>
      <c r="E331" s="13"/>
      <c r="F331" s="13"/>
      <c r="G331" s="13"/>
      <c r="H331" s="41"/>
    </row>
    <row r="332" spans="2:8" s="2" customFormat="1" ht="13.2" customHeight="1" x14ac:dyDescent="0.3">
      <c r="B332" s="12"/>
      <c r="C332" s="13"/>
      <c r="D332" s="13"/>
      <c r="E332" s="13"/>
      <c r="F332" s="13"/>
      <c r="G332" s="13"/>
      <c r="H332" s="41"/>
    </row>
    <row r="333" spans="2:8" s="2" customFormat="1" ht="13.2" customHeight="1" x14ac:dyDescent="0.3">
      <c r="B333" s="12"/>
      <c r="C333" s="13"/>
      <c r="D333" s="13"/>
      <c r="E333" s="13"/>
      <c r="F333" s="13"/>
      <c r="G333" s="13"/>
      <c r="H333" s="41"/>
    </row>
    <row r="334" spans="2:8" s="2" customFormat="1" ht="13.2" customHeight="1" x14ac:dyDescent="0.3">
      <c r="B334" s="12"/>
      <c r="C334" s="13"/>
      <c r="D334" s="13"/>
      <c r="E334" s="13"/>
      <c r="F334" s="13"/>
      <c r="G334" s="13"/>
      <c r="H334" s="41"/>
    </row>
    <row r="335" spans="2:8" s="2" customFormat="1" ht="13.2" customHeight="1" x14ac:dyDescent="0.3">
      <c r="B335" s="12"/>
      <c r="C335" s="13"/>
      <c r="D335" s="13"/>
      <c r="E335" s="13"/>
      <c r="F335" s="13"/>
      <c r="G335" s="13"/>
      <c r="H335" s="41"/>
    </row>
    <row r="336" spans="2:8" s="2" customFormat="1" ht="13.2" customHeight="1" x14ac:dyDescent="0.3">
      <c r="B336" s="12"/>
      <c r="C336" s="13"/>
      <c r="D336" s="13"/>
      <c r="E336" s="13"/>
      <c r="F336" s="13"/>
      <c r="G336" s="13"/>
      <c r="H336" s="41"/>
    </row>
    <row r="337" spans="2:8" s="2" customFormat="1" ht="13.2" customHeight="1" x14ac:dyDescent="0.3">
      <c r="B337" s="12"/>
      <c r="C337" s="13"/>
      <c r="D337" s="13"/>
      <c r="E337" s="13"/>
      <c r="F337" s="13"/>
      <c r="G337" s="13"/>
      <c r="H337" s="41"/>
    </row>
    <row r="338" spans="2:8" s="2" customFormat="1" ht="13.2" customHeight="1" x14ac:dyDescent="0.3">
      <c r="B338" s="12"/>
      <c r="C338" s="13"/>
      <c r="D338" s="13"/>
      <c r="E338" s="13"/>
      <c r="F338" s="13"/>
      <c r="G338" s="13"/>
      <c r="H338" s="41"/>
    </row>
    <row r="339" spans="2:8" s="2" customFormat="1" ht="13.2" customHeight="1" x14ac:dyDescent="0.3">
      <c r="B339" s="12"/>
      <c r="C339" s="13"/>
      <c r="D339" s="13"/>
      <c r="E339" s="13"/>
      <c r="F339" s="13"/>
      <c r="G339" s="13"/>
      <c r="H339" s="41"/>
    </row>
    <row r="340" spans="2:8" s="2" customFormat="1" ht="13.2" customHeight="1" x14ac:dyDescent="0.3">
      <c r="B340" s="12"/>
      <c r="C340" s="13"/>
      <c r="D340" s="13"/>
      <c r="E340" s="13"/>
      <c r="F340" s="13"/>
      <c r="G340" s="13"/>
      <c r="H340" s="41"/>
    </row>
    <row r="341" spans="2:8" s="2" customFormat="1" ht="13.2" customHeight="1" x14ac:dyDescent="0.3">
      <c r="B341" s="12"/>
      <c r="C341" s="13"/>
      <c r="D341" s="13"/>
      <c r="E341" s="13"/>
      <c r="F341" s="13"/>
      <c r="G341" s="13"/>
      <c r="H341" s="41"/>
    </row>
    <row r="342" spans="2:8" s="2" customFormat="1" ht="13.2" customHeight="1" x14ac:dyDescent="0.3">
      <c r="B342" s="12"/>
      <c r="C342" s="13"/>
      <c r="D342" s="13"/>
      <c r="E342" s="13"/>
      <c r="F342" s="13"/>
      <c r="G342" s="13"/>
      <c r="H342" s="41"/>
    </row>
    <row r="343" spans="2:8" s="2" customFormat="1" ht="13.2" customHeight="1" x14ac:dyDescent="0.3">
      <c r="B343" s="12"/>
      <c r="C343" s="13"/>
      <c r="D343" s="13"/>
      <c r="E343" s="13"/>
      <c r="F343" s="13"/>
      <c r="G343" s="13"/>
      <c r="H343" s="41"/>
    </row>
    <row r="344" spans="2:8" s="2" customFormat="1" ht="13.2" customHeight="1" x14ac:dyDescent="0.3">
      <c r="B344" s="12"/>
      <c r="C344" s="13"/>
      <c r="D344" s="13"/>
      <c r="E344" s="13"/>
      <c r="F344" s="13"/>
      <c r="G344" s="13"/>
      <c r="H344" s="41"/>
    </row>
    <row r="345" spans="2:8" s="2" customFormat="1" ht="13.2" customHeight="1" x14ac:dyDescent="0.3">
      <c r="B345" s="12"/>
      <c r="C345" s="13"/>
      <c r="D345" s="13"/>
      <c r="E345" s="13"/>
      <c r="F345" s="13"/>
      <c r="G345" s="13"/>
      <c r="H345" s="41"/>
    </row>
    <row r="346" spans="2:8" s="2" customFormat="1" ht="13.2" customHeight="1" x14ac:dyDescent="0.3">
      <c r="B346" s="12"/>
      <c r="C346" s="13"/>
      <c r="D346" s="13"/>
      <c r="E346" s="13"/>
      <c r="F346" s="13"/>
      <c r="G346" s="13"/>
      <c r="H346" s="41"/>
    </row>
    <row r="347" spans="2:8" s="2" customFormat="1" ht="13.2" customHeight="1" x14ac:dyDescent="0.3">
      <c r="B347" s="12"/>
      <c r="C347" s="13"/>
      <c r="D347" s="13"/>
      <c r="E347" s="13"/>
      <c r="F347" s="13"/>
      <c r="G347" s="13"/>
      <c r="H347" s="41"/>
    </row>
    <row r="348" spans="2:8" s="2" customFormat="1" ht="13.2" customHeight="1" x14ac:dyDescent="0.3">
      <c r="B348" s="12"/>
      <c r="C348" s="13"/>
      <c r="D348" s="13"/>
      <c r="E348" s="13"/>
      <c r="F348" s="13"/>
      <c r="G348" s="13"/>
      <c r="H348" s="41"/>
    </row>
    <row r="349" spans="2:8" s="2" customFormat="1" ht="13.2" customHeight="1" x14ac:dyDescent="0.3">
      <c r="B349" s="12"/>
      <c r="C349" s="13"/>
      <c r="D349" s="13"/>
      <c r="E349" s="13"/>
      <c r="F349" s="13"/>
      <c r="G349" s="13"/>
      <c r="H349" s="41"/>
    </row>
    <row r="350" spans="2:8" s="2" customFormat="1" ht="13.2" customHeight="1" x14ac:dyDescent="0.3">
      <c r="B350" s="12"/>
      <c r="C350" s="13"/>
      <c r="D350" s="13"/>
      <c r="E350" s="13"/>
      <c r="F350" s="13"/>
      <c r="G350" s="13"/>
      <c r="H350" s="41"/>
    </row>
    <row r="351" spans="2:8" s="2" customFormat="1" ht="13.2" customHeight="1" x14ac:dyDescent="0.3">
      <c r="B351" s="12"/>
      <c r="C351" s="13"/>
      <c r="D351" s="13"/>
      <c r="E351" s="13"/>
      <c r="F351" s="13"/>
      <c r="G351" s="13"/>
      <c r="H351" s="41"/>
    </row>
    <row r="352" spans="2:8" s="2" customFormat="1" ht="13.2" customHeight="1" x14ac:dyDescent="0.3">
      <c r="B352" s="12"/>
      <c r="C352" s="13"/>
      <c r="D352" s="13"/>
      <c r="E352" s="13"/>
      <c r="F352" s="13"/>
      <c r="G352" s="13"/>
      <c r="H352" s="41"/>
    </row>
    <row r="353" spans="1:8" s="2" customFormat="1" ht="13.2" customHeight="1" x14ac:dyDescent="0.3">
      <c r="B353" s="12"/>
      <c r="C353" s="13"/>
      <c r="D353" s="13"/>
      <c r="E353" s="13"/>
      <c r="F353" s="13"/>
      <c r="G353" s="13"/>
      <c r="H353" s="41"/>
    </row>
    <row r="354" spans="1:8" s="2" customFormat="1" ht="13.2" customHeight="1" x14ac:dyDescent="0.3">
      <c r="B354" s="12"/>
      <c r="C354" s="13"/>
      <c r="D354" s="13"/>
      <c r="E354" s="13"/>
      <c r="F354" s="13"/>
      <c r="G354" s="13"/>
      <c r="H354" s="41"/>
    </row>
    <row r="355" spans="1:8" s="2" customFormat="1" ht="13.2" customHeight="1" x14ac:dyDescent="0.3">
      <c r="B355" s="12"/>
      <c r="C355" s="13"/>
      <c r="D355" s="13"/>
      <c r="E355" s="13"/>
      <c r="F355" s="13"/>
      <c r="G355" s="13"/>
      <c r="H355" s="41"/>
    </row>
    <row r="356" spans="1:8" s="2" customFormat="1" ht="13.2" customHeight="1" x14ac:dyDescent="0.3">
      <c r="B356" s="12"/>
      <c r="C356" s="13"/>
      <c r="D356" s="13"/>
      <c r="E356" s="13"/>
      <c r="F356" s="13"/>
      <c r="G356" s="13"/>
      <c r="H356" s="41"/>
    </row>
    <row r="357" spans="1:8" s="2" customFormat="1" ht="13.2" customHeight="1" x14ac:dyDescent="0.3">
      <c r="B357" s="12"/>
      <c r="C357" s="13"/>
      <c r="D357" s="13"/>
      <c r="E357" s="13"/>
      <c r="F357" s="13"/>
      <c r="G357" s="13"/>
      <c r="H357" s="41"/>
    </row>
    <row r="358" spans="1:8" s="2" customFormat="1" ht="13.2" customHeight="1" x14ac:dyDescent="0.3">
      <c r="B358" s="12"/>
      <c r="C358" s="13"/>
      <c r="D358" s="13"/>
      <c r="E358" s="13"/>
      <c r="F358" s="13"/>
      <c r="G358" s="13"/>
      <c r="H358" s="41"/>
    </row>
    <row r="359" spans="1:8" s="2" customFormat="1" ht="13.2" customHeight="1" x14ac:dyDescent="0.3">
      <c r="B359" s="12"/>
      <c r="C359" s="13"/>
      <c r="D359" s="13"/>
      <c r="E359" s="13"/>
      <c r="F359" s="13"/>
      <c r="G359" s="13"/>
      <c r="H359" s="41"/>
    </row>
    <row r="360" spans="1:8" s="2" customFormat="1" ht="13.2" customHeight="1" x14ac:dyDescent="0.3">
      <c r="B360" s="12"/>
      <c r="C360" s="13"/>
      <c r="D360" s="13"/>
      <c r="E360" s="13"/>
      <c r="F360" s="13"/>
      <c r="G360" s="13"/>
      <c r="H360" s="41"/>
    </row>
    <row r="361" spans="1:8" s="2" customFormat="1" ht="13.2" customHeight="1" x14ac:dyDescent="0.3">
      <c r="B361" s="12"/>
      <c r="C361" s="13"/>
      <c r="D361" s="13"/>
      <c r="E361" s="13"/>
      <c r="F361" s="13"/>
      <c r="G361" s="13"/>
      <c r="H361" s="41"/>
    </row>
    <row r="362" spans="1:8" s="3" customFormat="1" ht="21.3" customHeight="1" x14ac:dyDescent="0.3">
      <c r="B362" s="17" t="s">
        <v>76</v>
      </c>
      <c r="C362" s="18"/>
      <c r="D362" s="19"/>
      <c r="E362" s="20"/>
      <c r="F362" s="21"/>
      <c r="G362" s="21"/>
      <c r="H362" s="42">
        <f>SUM(H303:H361)</f>
        <v>0</v>
      </c>
    </row>
    <row r="363" spans="1:8" s="1" customFormat="1" ht="13.2" customHeight="1" x14ac:dyDescent="0.3">
      <c r="D363" s="22" t="s">
        <v>199</v>
      </c>
      <c r="H363" s="43"/>
    </row>
    <row r="364" spans="1:8" s="1" customFormat="1" ht="12" x14ac:dyDescent="0.3">
      <c r="H364" s="38" t="s">
        <v>200</v>
      </c>
    </row>
    <row r="365" spans="1:8" s="2" customFormat="1" ht="29.55" customHeight="1" x14ac:dyDescent="0.3">
      <c r="B365" s="6" t="s">
        <v>3</v>
      </c>
      <c r="C365" s="6" t="s">
        <v>4</v>
      </c>
      <c r="D365" s="6" t="s">
        <v>5</v>
      </c>
      <c r="E365" s="6" t="s">
        <v>6</v>
      </c>
      <c r="F365" s="6" t="s">
        <v>7</v>
      </c>
      <c r="G365" s="6" t="s">
        <v>8</v>
      </c>
      <c r="H365" s="39" t="s">
        <v>9</v>
      </c>
    </row>
    <row r="366" spans="1:8" s="2" customFormat="1" ht="13.2" customHeight="1" x14ac:dyDescent="0.3">
      <c r="A366" s="2">
        <v>571</v>
      </c>
      <c r="B366" s="7"/>
      <c r="C366" s="8" t="s">
        <v>201</v>
      </c>
      <c r="D366" s="8" t="s">
        <v>200</v>
      </c>
      <c r="E366" s="14"/>
      <c r="F366" s="15"/>
      <c r="G366" s="11"/>
      <c r="H366" s="40"/>
    </row>
    <row r="367" spans="1:8" s="2" customFormat="1" ht="13.2" customHeight="1" x14ac:dyDescent="0.3">
      <c r="B367" s="12"/>
      <c r="C367" s="13"/>
      <c r="D367" s="13"/>
      <c r="E367" s="13"/>
      <c r="F367" s="13"/>
      <c r="G367" s="13"/>
      <c r="H367" s="41"/>
    </row>
    <row r="368" spans="1:8" s="2" customFormat="1" ht="13.2" customHeight="1" x14ac:dyDescent="0.3">
      <c r="A368" s="2">
        <v>572</v>
      </c>
      <c r="B368" s="7" t="s">
        <v>202</v>
      </c>
      <c r="C368" s="8"/>
      <c r="D368" s="8" t="s">
        <v>203</v>
      </c>
      <c r="E368" s="14"/>
      <c r="F368" s="15"/>
      <c r="G368" s="11"/>
      <c r="H368" s="40"/>
    </row>
    <row r="369" spans="1:8" s="2" customFormat="1" ht="13.2" customHeight="1" x14ac:dyDescent="0.3">
      <c r="B369" s="12"/>
      <c r="C369" s="13"/>
      <c r="D369" s="13"/>
      <c r="E369" s="13"/>
      <c r="F369" s="13"/>
      <c r="G369" s="13"/>
      <c r="H369" s="41"/>
    </row>
    <row r="370" spans="1:8" s="2" customFormat="1" ht="38.85" customHeight="1" x14ac:dyDescent="0.3">
      <c r="A370" s="2">
        <v>573</v>
      </c>
      <c r="B370" s="7" t="s">
        <v>204</v>
      </c>
      <c r="C370" s="8"/>
      <c r="D370" s="8" t="s">
        <v>205</v>
      </c>
      <c r="E370" s="14" t="s">
        <v>19</v>
      </c>
      <c r="F370" s="15">
        <v>1</v>
      </c>
      <c r="G370" s="16">
        <v>0</v>
      </c>
      <c r="H370" s="40">
        <f>IF(E370 = CHAR(37), F370*G370/100,F370*G370)</f>
        <v>0</v>
      </c>
    </row>
    <row r="371" spans="1:8" s="2" customFormat="1" ht="13.2" customHeight="1" x14ac:dyDescent="0.3">
      <c r="B371" s="12"/>
      <c r="C371" s="13"/>
      <c r="D371" s="13"/>
      <c r="E371" s="13"/>
      <c r="F371" s="13"/>
      <c r="G371" s="13"/>
      <c r="H371" s="41"/>
    </row>
    <row r="372" spans="1:8" s="2" customFormat="1" ht="13.2" customHeight="1" x14ac:dyDescent="0.3">
      <c r="A372" s="2">
        <v>574</v>
      </c>
      <c r="B372" s="7" t="s">
        <v>206</v>
      </c>
      <c r="C372" s="8"/>
      <c r="D372" s="8" t="s">
        <v>207</v>
      </c>
      <c r="E372" s="14"/>
      <c r="F372" s="15"/>
      <c r="G372" s="11"/>
      <c r="H372" s="40"/>
    </row>
    <row r="373" spans="1:8" s="2" customFormat="1" ht="13.2" customHeight="1" x14ac:dyDescent="0.3">
      <c r="B373" s="12"/>
      <c r="C373" s="13"/>
      <c r="D373" s="13"/>
      <c r="E373" s="13"/>
      <c r="F373" s="13"/>
      <c r="G373" s="13"/>
      <c r="H373" s="41"/>
    </row>
    <row r="374" spans="1:8" s="2" customFormat="1" ht="64.5" customHeight="1" x14ac:dyDescent="0.3">
      <c r="A374" s="2">
        <v>575</v>
      </c>
      <c r="B374" s="7" t="s">
        <v>208</v>
      </c>
      <c r="C374" s="8"/>
      <c r="D374" s="8" t="s">
        <v>209</v>
      </c>
      <c r="E374" s="14" t="s">
        <v>26</v>
      </c>
      <c r="F374" s="15">
        <v>1</v>
      </c>
      <c r="G374" s="16">
        <v>0</v>
      </c>
      <c r="H374" s="40">
        <f>IF(E374 = CHAR(37), F374*G374/100,F374*G374)</f>
        <v>0</v>
      </c>
    </row>
    <row r="375" spans="1:8" s="2" customFormat="1" ht="13.2" customHeight="1" x14ac:dyDescent="0.3">
      <c r="B375" s="12"/>
      <c r="C375" s="13"/>
      <c r="D375" s="13"/>
      <c r="E375" s="13"/>
      <c r="F375" s="13"/>
      <c r="G375" s="13"/>
      <c r="H375" s="41"/>
    </row>
    <row r="376" spans="1:8" s="2" customFormat="1" ht="51.6" customHeight="1" x14ac:dyDescent="0.3">
      <c r="A376" s="2">
        <v>576</v>
      </c>
      <c r="B376" s="7" t="s">
        <v>210</v>
      </c>
      <c r="C376" s="8"/>
      <c r="D376" s="8" t="s">
        <v>211</v>
      </c>
      <c r="E376" s="14" t="s">
        <v>26</v>
      </c>
      <c r="F376" s="15">
        <v>1</v>
      </c>
      <c r="G376" s="16">
        <v>0</v>
      </c>
      <c r="H376" s="40">
        <f>IF(E376 = CHAR(37), F376*G376/100,F376*G376)</f>
        <v>0</v>
      </c>
    </row>
    <row r="377" spans="1:8" s="2" customFormat="1" ht="13.2" customHeight="1" x14ac:dyDescent="0.3">
      <c r="B377" s="12"/>
      <c r="C377" s="13"/>
      <c r="D377" s="13"/>
      <c r="E377" s="13"/>
      <c r="F377" s="13"/>
      <c r="G377" s="13"/>
      <c r="H377" s="41"/>
    </row>
    <row r="378" spans="1:8" s="2" customFormat="1" ht="25.95" customHeight="1" x14ac:dyDescent="0.3">
      <c r="A378" s="2">
        <v>577</v>
      </c>
      <c r="B378" s="7" t="s">
        <v>212</v>
      </c>
      <c r="C378" s="8"/>
      <c r="D378" s="8" t="s">
        <v>213</v>
      </c>
      <c r="E378" s="14" t="s">
        <v>88</v>
      </c>
      <c r="F378" s="11">
        <f>H376</f>
        <v>0</v>
      </c>
      <c r="G378" s="37">
        <v>10</v>
      </c>
      <c r="H378" s="40">
        <f>IF(E378 = CHAR(37), F378*G378/100,F378*G378)</f>
        <v>0</v>
      </c>
    </row>
    <row r="379" spans="1:8" s="2" customFormat="1" ht="13.2" customHeight="1" x14ac:dyDescent="0.3">
      <c r="B379" s="12"/>
      <c r="C379" s="13"/>
      <c r="D379" s="13"/>
      <c r="E379" s="13"/>
      <c r="F379" s="13"/>
      <c r="G379" s="13"/>
      <c r="H379" s="41"/>
    </row>
    <row r="380" spans="1:8" s="2" customFormat="1" ht="13.2" customHeight="1" x14ac:dyDescent="0.3">
      <c r="A380" s="2">
        <v>578</v>
      </c>
      <c r="B380" s="7" t="s">
        <v>214</v>
      </c>
      <c r="C380" s="8"/>
      <c r="D380" s="8" t="s">
        <v>215</v>
      </c>
      <c r="E380" s="14"/>
      <c r="F380" s="11"/>
      <c r="G380" s="11"/>
      <c r="H380" s="40"/>
    </row>
    <row r="381" spans="1:8" s="2" customFormat="1" ht="13.2" customHeight="1" x14ac:dyDescent="0.3">
      <c r="B381" s="12"/>
      <c r="C381" s="13"/>
      <c r="D381" s="13"/>
      <c r="E381" s="13"/>
      <c r="F381" s="13"/>
      <c r="G381" s="13"/>
      <c r="H381" s="41"/>
    </row>
    <row r="382" spans="1:8" s="2" customFormat="1" ht="51.6" customHeight="1" x14ac:dyDescent="0.3">
      <c r="A382" s="2">
        <v>579</v>
      </c>
      <c r="B382" s="7" t="s">
        <v>216</v>
      </c>
      <c r="C382" s="8"/>
      <c r="D382" s="8" t="s">
        <v>217</v>
      </c>
      <c r="E382" s="14"/>
      <c r="F382" s="11"/>
      <c r="G382" s="11"/>
      <c r="H382" s="40"/>
    </row>
    <row r="383" spans="1:8" s="2" customFormat="1" ht="13.2" customHeight="1" x14ac:dyDescent="0.3">
      <c r="B383" s="12"/>
      <c r="C383" s="13"/>
      <c r="D383" s="13"/>
      <c r="E383" s="13"/>
      <c r="F383" s="13"/>
      <c r="G383" s="13"/>
      <c r="H383" s="41"/>
    </row>
    <row r="384" spans="1:8" s="2" customFormat="1" ht="77.25" customHeight="1" x14ac:dyDescent="0.3">
      <c r="A384" s="2">
        <v>580</v>
      </c>
      <c r="B384" s="7"/>
      <c r="C384" s="8"/>
      <c r="D384" s="8" t="s">
        <v>218</v>
      </c>
      <c r="E384" s="14"/>
      <c r="F384" s="11"/>
      <c r="G384" s="11"/>
      <c r="H384" s="40"/>
    </row>
    <row r="385" spans="1:8" s="2" customFormat="1" ht="13.2" customHeight="1" x14ac:dyDescent="0.3">
      <c r="B385" s="12"/>
      <c r="C385" s="13"/>
      <c r="D385" s="13"/>
      <c r="E385" s="13"/>
      <c r="F385" s="13"/>
      <c r="G385" s="13"/>
      <c r="H385" s="41"/>
    </row>
    <row r="386" spans="1:8" s="2" customFormat="1" ht="13.2" customHeight="1" x14ac:dyDescent="0.3">
      <c r="A386" s="2">
        <v>581</v>
      </c>
      <c r="B386" s="7"/>
      <c r="C386" s="8"/>
      <c r="D386" s="8" t="s">
        <v>219</v>
      </c>
      <c r="E386" s="14"/>
      <c r="F386" s="11"/>
      <c r="G386" s="11"/>
      <c r="H386" s="40"/>
    </row>
    <row r="387" spans="1:8" s="2" customFormat="1" ht="13.2" customHeight="1" x14ac:dyDescent="0.3">
      <c r="B387" s="12"/>
      <c r="C387" s="13"/>
      <c r="D387" s="13"/>
      <c r="E387" s="13"/>
      <c r="F387" s="13"/>
      <c r="G387" s="13"/>
      <c r="H387" s="41"/>
    </row>
    <row r="388" spans="1:8" s="2" customFormat="1" ht="13.2" customHeight="1" x14ac:dyDescent="0.3">
      <c r="A388" s="2">
        <v>582</v>
      </c>
      <c r="B388" s="7"/>
      <c r="C388" s="8"/>
      <c r="D388" s="8" t="s">
        <v>220</v>
      </c>
      <c r="E388" s="14"/>
      <c r="F388" s="11"/>
      <c r="G388" s="11"/>
      <c r="H388" s="40"/>
    </row>
    <row r="389" spans="1:8" s="2" customFormat="1" ht="13.2" customHeight="1" x14ac:dyDescent="0.3">
      <c r="B389" s="12"/>
      <c r="C389" s="13"/>
      <c r="D389" s="13"/>
      <c r="E389" s="13"/>
      <c r="F389" s="13"/>
      <c r="G389" s="13"/>
      <c r="H389" s="41"/>
    </row>
    <row r="390" spans="1:8" s="2" customFormat="1" ht="13.2" customHeight="1" x14ac:dyDescent="0.3">
      <c r="A390" s="2">
        <v>583</v>
      </c>
      <c r="B390" s="7"/>
      <c r="C390" s="8"/>
      <c r="D390" s="8" t="s">
        <v>221</v>
      </c>
      <c r="E390" s="14"/>
      <c r="F390" s="11"/>
      <c r="G390" s="11"/>
      <c r="H390" s="40"/>
    </row>
    <row r="391" spans="1:8" s="2" customFormat="1" ht="13.2" customHeight="1" x14ac:dyDescent="0.3">
      <c r="B391" s="12"/>
      <c r="C391" s="13"/>
      <c r="D391" s="13"/>
      <c r="E391" s="13"/>
      <c r="F391" s="13"/>
      <c r="G391" s="13"/>
      <c r="H391" s="41"/>
    </row>
    <row r="392" spans="1:8" s="2" customFormat="1" ht="13.2" customHeight="1" x14ac:dyDescent="0.3">
      <c r="A392" s="2">
        <v>584</v>
      </c>
      <c r="B392" s="7"/>
      <c r="C392" s="8"/>
      <c r="D392" s="8" t="s">
        <v>222</v>
      </c>
      <c r="E392" s="14"/>
      <c r="F392" s="11"/>
      <c r="G392" s="11"/>
      <c r="H392" s="40"/>
    </row>
    <row r="393" spans="1:8" s="2" customFormat="1" ht="13.2" customHeight="1" x14ac:dyDescent="0.3">
      <c r="B393" s="12"/>
      <c r="C393" s="13"/>
      <c r="D393" s="13"/>
      <c r="E393" s="13"/>
      <c r="F393" s="13"/>
      <c r="G393" s="13"/>
      <c r="H393" s="41"/>
    </row>
    <row r="394" spans="1:8" s="2" customFormat="1" ht="13.2" customHeight="1" x14ac:dyDescent="0.3">
      <c r="A394" s="2">
        <v>585</v>
      </c>
      <c r="B394" s="7"/>
      <c r="C394" s="8"/>
      <c r="D394" s="8" t="s">
        <v>223</v>
      </c>
      <c r="E394" s="14"/>
      <c r="F394" s="11"/>
      <c r="G394" s="11"/>
      <c r="H394" s="40"/>
    </row>
    <row r="395" spans="1:8" s="2" customFormat="1" ht="13.2" customHeight="1" x14ac:dyDescent="0.3">
      <c r="B395" s="12"/>
      <c r="C395" s="13"/>
      <c r="D395" s="13"/>
      <c r="E395" s="13"/>
      <c r="F395" s="13"/>
      <c r="G395" s="13"/>
      <c r="H395" s="41"/>
    </row>
    <row r="396" spans="1:8" s="2" customFormat="1" ht="13.2" customHeight="1" x14ac:dyDescent="0.3">
      <c r="A396" s="2">
        <v>586</v>
      </c>
      <c r="B396" s="7"/>
      <c r="C396" s="8"/>
      <c r="D396" s="8" t="s">
        <v>224</v>
      </c>
      <c r="E396" s="14"/>
      <c r="F396" s="11"/>
      <c r="G396" s="11"/>
      <c r="H396" s="40"/>
    </row>
    <row r="397" spans="1:8" s="2" customFormat="1" ht="13.2" customHeight="1" x14ac:dyDescent="0.3">
      <c r="B397" s="12"/>
      <c r="C397" s="13"/>
      <c r="D397" s="13"/>
      <c r="E397" s="13"/>
      <c r="F397" s="13"/>
      <c r="G397" s="13"/>
      <c r="H397" s="41"/>
    </row>
    <row r="398" spans="1:8" s="2" customFormat="1" ht="13.2" customHeight="1" x14ac:dyDescent="0.3">
      <c r="A398" s="2">
        <v>587</v>
      </c>
      <c r="B398" s="7"/>
      <c r="C398" s="8"/>
      <c r="D398" s="8" t="s">
        <v>225</v>
      </c>
      <c r="E398" s="14"/>
      <c r="F398" s="11"/>
      <c r="G398" s="11"/>
      <c r="H398" s="40"/>
    </row>
    <row r="399" spans="1:8" s="2" customFormat="1" ht="13.2" customHeight="1" x14ac:dyDescent="0.3">
      <c r="B399" s="12"/>
      <c r="C399" s="13"/>
      <c r="D399" s="13"/>
      <c r="E399" s="13"/>
      <c r="F399" s="13"/>
      <c r="G399" s="13"/>
      <c r="H399" s="41"/>
    </row>
    <row r="400" spans="1:8" s="2" customFormat="1" ht="25.95" customHeight="1" x14ac:dyDescent="0.3">
      <c r="A400" s="2">
        <v>588</v>
      </c>
      <c r="B400" s="7"/>
      <c r="C400" s="8"/>
      <c r="D400" s="8" t="s">
        <v>226</v>
      </c>
      <c r="E400" s="14"/>
      <c r="F400" s="11"/>
      <c r="G400" s="11"/>
      <c r="H400" s="40"/>
    </row>
    <row r="401" spans="1:8" s="2" customFormat="1" ht="13.2" customHeight="1" x14ac:dyDescent="0.3">
      <c r="B401" s="12"/>
      <c r="C401" s="13"/>
      <c r="D401" s="13"/>
      <c r="E401" s="13"/>
      <c r="F401" s="13"/>
      <c r="G401" s="13"/>
      <c r="H401" s="41"/>
    </row>
    <row r="402" spans="1:8" s="2" customFormat="1" ht="13.2" customHeight="1" x14ac:dyDescent="0.3">
      <c r="A402" s="2">
        <v>589</v>
      </c>
      <c r="B402" s="7"/>
      <c r="C402" s="8"/>
      <c r="D402" s="8" t="s">
        <v>227</v>
      </c>
      <c r="E402" s="14"/>
      <c r="F402" s="11"/>
      <c r="G402" s="11"/>
      <c r="H402" s="40"/>
    </row>
    <row r="403" spans="1:8" s="2" customFormat="1" ht="13.2" customHeight="1" x14ac:dyDescent="0.3">
      <c r="B403" s="12"/>
      <c r="C403" s="13"/>
      <c r="D403" s="13"/>
      <c r="E403" s="13"/>
      <c r="F403" s="13"/>
      <c r="G403" s="13"/>
      <c r="H403" s="41"/>
    </row>
    <row r="404" spans="1:8" s="2" customFormat="1" ht="13.2" customHeight="1" x14ac:dyDescent="0.3">
      <c r="A404" s="2">
        <v>590</v>
      </c>
      <c r="B404" s="7"/>
      <c r="C404" s="8"/>
      <c r="D404" s="8" t="s">
        <v>228</v>
      </c>
      <c r="E404" s="14"/>
      <c r="F404" s="11"/>
      <c r="G404" s="11"/>
      <c r="H404" s="40"/>
    </row>
    <row r="405" spans="1:8" s="2" customFormat="1" ht="13.2" customHeight="1" x14ac:dyDescent="0.3">
      <c r="B405" s="12"/>
      <c r="C405" s="13"/>
      <c r="D405" s="13"/>
      <c r="E405" s="13"/>
      <c r="F405" s="13"/>
      <c r="G405" s="13"/>
      <c r="H405" s="41"/>
    </row>
    <row r="406" spans="1:8" s="2" customFormat="1" ht="13.2" customHeight="1" x14ac:dyDescent="0.3">
      <c r="A406" s="2">
        <v>591</v>
      </c>
      <c r="B406" s="7"/>
      <c r="C406" s="8"/>
      <c r="D406" s="8" t="s">
        <v>229</v>
      </c>
      <c r="E406" s="14"/>
      <c r="F406" s="11"/>
      <c r="G406" s="11"/>
      <c r="H406" s="40"/>
    </row>
    <row r="407" spans="1:8" s="2" customFormat="1" ht="13.2" customHeight="1" x14ac:dyDescent="0.3">
      <c r="B407" s="12"/>
      <c r="C407" s="13"/>
      <c r="D407" s="13"/>
      <c r="E407" s="13"/>
      <c r="F407" s="13"/>
      <c r="G407" s="13"/>
      <c r="H407" s="41"/>
    </row>
    <row r="408" spans="1:8" s="2" customFormat="1" ht="13.2" customHeight="1" x14ac:dyDescent="0.3">
      <c r="A408" s="2">
        <v>592</v>
      </c>
      <c r="B408" s="7"/>
      <c r="C408" s="8"/>
      <c r="D408" s="8" t="s">
        <v>230</v>
      </c>
      <c r="E408" s="14"/>
      <c r="F408" s="11"/>
      <c r="G408" s="11"/>
      <c r="H408" s="40"/>
    </row>
    <row r="409" spans="1:8" s="2" customFormat="1" ht="13.2" customHeight="1" x14ac:dyDescent="0.3">
      <c r="B409" s="12"/>
      <c r="C409" s="13"/>
      <c r="D409" s="13"/>
      <c r="E409" s="13"/>
      <c r="F409" s="13"/>
      <c r="G409" s="13"/>
      <c r="H409" s="41"/>
    </row>
    <row r="410" spans="1:8" s="3" customFormat="1" ht="21.3" customHeight="1" x14ac:dyDescent="0.3">
      <c r="B410" s="17" t="s">
        <v>60</v>
      </c>
      <c r="C410" s="18"/>
      <c r="D410" s="19"/>
      <c r="E410" s="20"/>
      <c r="F410" s="21"/>
      <c r="G410" s="21"/>
      <c r="H410" s="42">
        <f>SUM(H366:H409)</f>
        <v>0</v>
      </c>
    </row>
    <row r="411" spans="1:8" s="1" customFormat="1" ht="13.2" customHeight="1" x14ac:dyDescent="0.3">
      <c r="D411" s="22" t="s">
        <v>231</v>
      </c>
      <c r="H411" s="43"/>
    </row>
    <row r="412" spans="1:8" s="1" customFormat="1" ht="12" x14ac:dyDescent="0.3">
      <c r="H412" s="38" t="s">
        <v>200</v>
      </c>
    </row>
    <row r="413" spans="1:8" s="2" customFormat="1" ht="29.55" customHeight="1" x14ac:dyDescent="0.3">
      <c r="B413" s="6" t="s">
        <v>3</v>
      </c>
      <c r="C413" s="6" t="s">
        <v>4</v>
      </c>
      <c r="D413" s="6" t="s">
        <v>5</v>
      </c>
      <c r="E413" s="6" t="s">
        <v>6</v>
      </c>
      <c r="F413" s="6" t="s">
        <v>7</v>
      </c>
      <c r="G413" s="6" t="s">
        <v>8</v>
      </c>
      <c r="H413" s="39" t="s">
        <v>9</v>
      </c>
    </row>
    <row r="414" spans="1:8" s="3" customFormat="1" ht="21.3" customHeight="1" x14ac:dyDescent="0.3">
      <c r="B414" s="17" t="s">
        <v>62</v>
      </c>
      <c r="C414" s="18"/>
      <c r="D414" s="19"/>
      <c r="E414" s="20"/>
      <c r="F414" s="21"/>
      <c r="G414" s="21"/>
      <c r="H414" s="42">
        <f>H410</f>
        <v>0</v>
      </c>
    </row>
    <row r="415" spans="1:8" s="2" customFormat="1" ht="25.95" customHeight="1" x14ac:dyDescent="0.3">
      <c r="A415" s="2">
        <v>593</v>
      </c>
      <c r="B415" s="7"/>
      <c r="C415" s="8"/>
      <c r="D415" s="8" t="s">
        <v>232</v>
      </c>
      <c r="E415" s="14"/>
      <c r="F415" s="11"/>
      <c r="G415" s="11"/>
      <c r="H415" s="40"/>
    </row>
    <row r="416" spans="1:8" s="2" customFormat="1" ht="13.2" customHeight="1" x14ac:dyDescent="0.3">
      <c r="B416" s="12"/>
      <c r="C416" s="13"/>
      <c r="D416" s="13"/>
      <c r="E416" s="13"/>
      <c r="F416" s="13"/>
      <c r="G416" s="13"/>
      <c r="H416" s="41"/>
    </row>
    <row r="417" spans="1:8" s="2" customFormat="1" ht="13.2" customHeight="1" x14ac:dyDescent="0.3">
      <c r="A417" s="2">
        <v>594</v>
      </c>
      <c r="B417" s="7"/>
      <c r="C417" s="8"/>
      <c r="D417" s="8" t="s">
        <v>233</v>
      </c>
      <c r="E417" s="14"/>
      <c r="F417" s="11"/>
      <c r="G417" s="11"/>
      <c r="H417" s="40"/>
    </row>
    <row r="418" spans="1:8" s="2" customFormat="1" ht="13.2" customHeight="1" x14ac:dyDescent="0.3">
      <c r="B418" s="12"/>
      <c r="C418" s="13"/>
      <c r="D418" s="13"/>
      <c r="E418" s="13"/>
      <c r="F418" s="13"/>
      <c r="G418" s="13"/>
      <c r="H418" s="41"/>
    </row>
    <row r="419" spans="1:8" s="2" customFormat="1" ht="13.2" customHeight="1" x14ac:dyDescent="0.3">
      <c r="A419" s="2">
        <v>595</v>
      </c>
      <c r="B419" s="7"/>
      <c r="C419" s="8"/>
      <c r="D419" s="8" t="s">
        <v>234</v>
      </c>
      <c r="E419" s="14"/>
      <c r="F419" s="11"/>
      <c r="G419" s="11"/>
      <c r="H419" s="40"/>
    </row>
    <row r="420" spans="1:8" s="2" customFormat="1" ht="13.2" customHeight="1" x14ac:dyDescent="0.3">
      <c r="B420" s="12"/>
      <c r="C420" s="13"/>
      <c r="D420" s="13"/>
      <c r="E420" s="13"/>
      <c r="F420" s="13"/>
      <c r="G420" s="13"/>
      <c r="H420" s="41"/>
    </row>
    <row r="421" spans="1:8" s="2" customFormat="1" ht="13.2" customHeight="1" x14ac:dyDescent="0.3">
      <c r="A421" s="2">
        <v>596</v>
      </c>
      <c r="B421" s="7"/>
      <c r="C421" s="8"/>
      <c r="D421" s="8" t="s">
        <v>235</v>
      </c>
      <c r="E421" s="14"/>
      <c r="F421" s="11"/>
      <c r="G421" s="11"/>
      <c r="H421" s="40"/>
    </row>
    <row r="422" spans="1:8" s="2" customFormat="1" ht="13.2" customHeight="1" x14ac:dyDescent="0.3">
      <c r="B422" s="12"/>
      <c r="C422" s="13"/>
      <c r="D422" s="13"/>
      <c r="E422" s="13"/>
      <c r="F422" s="13"/>
      <c r="G422" s="13"/>
      <c r="H422" s="41"/>
    </row>
    <row r="423" spans="1:8" s="2" customFormat="1" ht="13.2" customHeight="1" x14ac:dyDescent="0.3">
      <c r="A423" s="2">
        <v>597</v>
      </c>
      <c r="B423" s="7"/>
      <c r="C423" s="8"/>
      <c r="D423" s="8" t="s">
        <v>236</v>
      </c>
      <c r="E423" s="14" t="s">
        <v>19</v>
      </c>
      <c r="F423" s="15">
        <v>1</v>
      </c>
      <c r="G423" s="16">
        <v>0</v>
      </c>
      <c r="H423" s="40">
        <f>IF(E423 = CHAR(37), F423*G423/100,F423*G423)</f>
        <v>0</v>
      </c>
    </row>
    <row r="424" spans="1:8" s="2" customFormat="1" ht="13.2" customHeight="1" x14ac:dyDescent="0.3">
      <c r="B424" s="12"/>
      <c r="C424" s="13"/>
      <c r="D424" s="13"/>
      <c r="E424" s="13"/>
      <c r="F424" s="13"/>
      <c r="G424" s="13"/>
      <c r="H424" s="41"/>
    </row>
    <row r="425" spans="1:8" s="2" customFormat="1" ht="64.5" customHeight="1" x14ac:dyDescent="0.3">
      <c r="A425" s="2">
        <v>598</v>
      </c>
      <c r="B425" s="7" t="s">
        <v>237</v>
      </c>
      <c r="C425" s="8"/>
      <c r="D425" s="8" t="s">
        <v>238</v>
      </c>
      <c r="E425" s="14" t="s">
        <v>26</v>
      </c>
      <c r="F425" s="15">
        <v>1</v>
      </c>
      <c r="G425" s="16">
        <v>0</v>
      </c>
      <c r="H425" s="40">
        <f>IF(E425 = CHAR(37), F425*G425/100,F425*G425)</f>
        <v>0</v>
      </c>
    </row>
    <row r="426" spans="1:8" s="2" customFormat="1" ht="13.2" customHeight="1" x14ac:dyDescent="0.3">
      <c r="B426" s="12"/>
      <c r="C426" s="13"/>
      <c r="D426" s="13"/>
      <c r="E426" s="13"/>
      <c r="F426" s="13"/>
      <c r="G426" s="13"/>
      <c r="H426" s="41"/>
    </row>
    <row r="427" spans="1:8" s="2" customFormat="1" ht="25.95" customHeight="1" x14ac:dyDescent="0.3">
      <c r="A427" s="2">
        <v>599</v>
      </c>
      <c r="B427" s="7" t="s">
        <v>239</v>
      </c>
      <c r="C427" s="8"/>
      <c r="D427" s="8" t="s">
        <v>240</v>
      </c>
      <c r="E427" s="14" t="s">
        <v>88</v>
      </c>
      <c r="F427" s="11">
        <f>H425</f>
        <v>0</v>
      </c>
      <c r="G427" s="37">
        <v>10</v>
      </c>
      <c r="H427" s="40">
        <f>IF(E427 = CHAR(37), F427*G427/100,F427*G427)</f>
        <v>0</v>
      </c>
    </row>
    <row r="428" spans="1:8" s="2" customFormat="1" ht="13.2" customHeight="1" x14ac:dyDescent="0.3">
      <c r="B428" s="12"/>
      <c r="C428" s="13"/>
      <c r="D428" s="13"/>
      <c r="E428" s="13"/>
      <c r="F428" s="13"/>
      <c r="G428" s="13"/>
      <c r="H428" s="41"/>
    </row>
    <row r="429" spans="1:8" s="2" customFormat="1" ht="13.2" customHeight="1" x14ac:dyDescent="0.3">
      <c r="A429" s="2">
        <v>600</v>
      </c>
      <c r="B429" s="7" t="s">
        <v>241</v>
      </c>
      <c r="C429" s="8"/>
      <c r="D429" s="8" t="s">
        <v>242</v>
      </c>
      <c r="E429" s="14"/>
      <c r="F429" s="11"/>
      <c r="G429" s="11"/>
      <c r="H429" s="40"/>
    </row>
    <row r="430" spans="1:8" s="2" customFormat="1" ht="13.2" customHeight="1" x14ac:dyDescent="0.3">
      <c r="B430" s="12"/>
      <c r="C430" s="13"/>
      <c r="D430" s="13"/>
      <c r="E430" s="13"/>
      <c r="F430" s="13"/>
      <c r="G430" s="13"/>
      <c r="H430" s="41"/>
    </row>
    <row r="431" spans="1:8" s="2" customFormat="1" ht="38.85" customHeight="1" x14ac:dyDescent="0.3">
      <c r="A431" s="2">
        <v>601</v>
      </c>
      <c r="B431" s="7" t="s">
        <v>243</v>
      </c>
      <c r="C431" s="8"/>
      <c r="D431" s="8" t="s">
        <v>244</v>
      </c>
      <c r="E431" s="14" t="s">
        <v>19</v>
      </c>
      <c r="F431" s="15">
        <v>1</v>
      </c>
      <c r="G431" s="16">
        <v>0</v>
      </c>
      <c r="H431" s="40">
        <f>IF(E431 = CHAR(37), F431*G431/100,F431*G431)</f>
        <v>0</v>
      </c>
    </row>
    <row r="432" spans="1:8" s="2" customFormat="1" ht="13.2" customHeight="1" x14ac:dyDescent="0.3">
      <c r="B432" s="12"/>
      <c r="C432" s="13"/>
      <c r="D432" s="13"/>
      <c r="E432" s="13"/>
      <c r="F432" s="13"/>
      <c r="G432" s="13"/>
      <c r="H432" s="41"/>
    </row>
    <row r="433" spans="1:8" s="2" customFormat="1" ht="64.5" customHeight="1" x14ac:dyDescent="0.3">
      <c r="A433" s="2">
        <v>602</v>
      </c>
      <c r="B433" s="7" t="s">
        <v>245</v>
      </c>
      <c r="C433" s="8"/>
      <c r="D433" s="8" t="s">
        <v>246</v>
      </c>
      <c r="E433" s="14" t="s">
        <v>26</v>
      </c>
      <c r="F433" s="15">
        <v>1</v>
      </c>
      <c r="G433" s="16">
        <v>0</v>
      </c>
      <c r="H433" s="40">
        <f>IF(E433 = CHAR(37), F433*G433/100,F433*G433)</f>
        <v>0</v>
      </c>
    </row>
    <row r="434" spans="1:8" s="2" customFormat="1" ht="13.2" customHeight="1" x14ac:dyDescent="0.3">
      <c r="B434" s="12"/>
      <c r="C434" s="13"/>
      <c r="D434" s="13"/>
      <c r="E434" s="13"/>
      <c r="F434" s="13"/>
      <c r="G434" s="13"/>
      <c r="H434" s="41"/>
    </row>
    <row r="435" spans="1:8" s="2" customFormat="1" ht="25.95" customHeight="1" x14ac:dyDescent="0.3">
      <c r="A435" s="2">
        <v>603</v>
      </c>
      <c r="B435" s="7" t="s">
        <v>247</v>
      </c>
      <c r="C435" s="8"/>
      <c r="D435" s="8" t="s">
        <v>248</v>
      </c>
      <c r="E435" s="14" t="s">
        <v>88</v>
      </c>
      <c r="F435" s="11">
        <f>H433</f>
        <v>0</v>
      </c>
      <c r="G435" s="37">
        <v>10</v>
      </c>
      <c r="H435" s="40">
        <f>IF(E435 = CHAR(37), F435*G435/100,F435*G435)</f>
        <v>0</v>
      </c>
    </row>
    <row r="436" spans="1:8" s="2" customFormat="1" ht="13.2" customHeight="1" x14ac:dyDescent="0.3">
      <c r="B436" s="12"/>
      <c r="C436" s="13"/>
      <c r="D436" s="13"/>
      <c r="E436" s="13"/>
      <c r="F436" s="13"/>
      <c r="G436" s="13"/>
      <c r="H436" s="41"/>
    </row>
    <row r="437" spans="1:8" s="2" customFormat="1" ht="13.2" customHeight="1" x14ac:dyDescent="0.3">
      <c r="A437" s="2">
        <v>604</v>
      </c>
      <c r="B437" s="7" t="s">
        <v>249</v>
      </c>
      <c r="C437" s="8"/>
      <c r="D437" s="8" t="s">
        <v>250</v>
      </c>
      <c r="E437" s="14"/>
      <c r="F437" s="11"/>
      <c r="G437" s="11"/>
      <c r="H437" s="40"/>
    </row>
    <row r="438" spans="1:8" s="2" customFormat="1" ht="13.2" customHeight="1" x14ac:dyDescent="0.3">
      <c r="B438" s="12"/>
      <c r="C438" s="13"/>
      <c r="D438" s="13"/>
      <c r="E438" s="13"/>
      <c r="F438" s="13"/>
      <c r="G438" s="13"/>
      <c r="H438" s="41"/>
    </row>
    <row r="439" spans="1:8" s="2" customFormat="1" ht="38.85" customHeight="1" x14ac:dyDescent="0.3">
      <c r="A439" s="2">
        <v>605</v>
      </c>
      <c r="B439" s="7" t="s">
        <v>251</v>
      </c>
      <c r="C439" s="8"/>
      <c r="D439" s="8" t="s">
        <v>252</v>
      </c>
      <c r="E439" s="14" t="s">
        <v>19</v>
      </c>
      <c r="F439" s="15">
        <v>1</v>
      </c>
      <c r="G439" s="16">
        <v>0</v>
      </c>
      <c r="H439" s="40">
        <f>IF(E439 = CHAR(37), F439*G439/100,F439*G439)</f>
        <v>0</v>
      </c>
    </row>
    <row r="440" spans="1:8" s="2" customFormat="1" ht="13.2" customHeight="1" x14ac:dyDescent="0.3">
      <c r="B440" s="12"/>
      <c r="C440" s="13"/>
      <c r="D440" s="13"/>
      <c r="E440" s="13"/>
      <c r="F440" s="13"/>
      <c r="G440" s="13"/>
      <c r="H440" s="41"/>
    </row>
    <row r="441" spans="1:8" s="2" customFormat="1" ht="64.5" customHeight="1" x14ac:dyDescent="0.3">
      <c r="A441" s="2">
        <v>606</v>
      </c>
      <c r="B441" s="7" t="s">
        <v>253</v>
      </c>
      <c r="C441" s="8"/>
      <c r="D441" s="8" t="s">
        <v>246</v>
      </c>
      <c r="E441" s="14" t="s">
        <v>26</v>
      </c>
      <c r="F441" s="15">
        <v>1</v>
      </c>
      <c r="G441" s="16">
        <v>0</v>
      </c>
      <c r="H441" s="40">
        <f>IF(E441 = CHAR(37), F441*G441/100,F441*G441)</f>
        <v>0</v>
      </c>
    </row>
    <row r="442" spans="1:8" s="2" customFormat="1" ht="13.2" customHeight="1" x14ac:dyDescent="0.3">
      <c r="B442" s="12"/>
      <c r="C442" s="13"/>
      <c r="D442" s="13"/>
      <c r="E442" s="13"/>
      <c r="F442" s="13"/>
      <c r="G442" s="13"/>
      <c r="H442" s="41"/>
    </row>
    <row r="443" spans="1:8" s="2" customFormat="1" ht="25.95" customHeight="1" x14ac:dyDescent="0.3">
      <c r="A443" s="2">
        <v>607</v>
      </c>
      <c r="B443" s="7" t="s">
        <v>254</v>
      </c>
      <c r="C443" s="8"/>
      <c r="D443" s="8" t="s">
        <v>255</v>
      </c>
      <c r="E443" s="14" t="s">
        <v>88</v>
      </c>
      <c r="F443" s="11">
        <f>H441</f>
        <v>0</v>
      </c>
      <c r="G443" s="37">
        <v>10</v>
      </c>
      <c r="H443" s="40">
        <f>IF(E443 = CHAR(37), F443*G443/100,F443*G443)</f>
        <v>0</v>
      </c>
    </row>
    <row r="444" spans="1:8" s="2" customFormat="1" ht="13.2" customHeight="1" x14ac:dyDescent="0.3">
      <c r="B444" s="12"/>
      <c r="C444" s="13"/>
      <c r="D444" s="13"/>
      <c r="E444" s="13"/>
      <c r="F444" s="13"/>
      <c r="G444" s="13"/>
      <c r="H444" s="41"/>
    </row>
    <row r="445" spans="1:8" s="2" customFormat="1" ht="13.2" customHeight="1" x14ac:dyDescent="0.3">
      <c r="A445" s="2">
        <v>608</v>
      </c>
      <c r="B445" s="7" t="s">
        <v>256</v>
      </c>
      <c r="C445" s="8"/>
      <c r="D445" s="8" t="s">
        <v>257</v>
      </c>
      <c r="E445" s="14"/>
      <c r="F445" s="11"/>
      <c r="G445" s="11"/>
      <c r="H445" s="40"/>
    </row>
    <row r="446" spans="1:8" s="2" customFormat="1" ht="13.2" customHeight="1" x14ac:dyDescent="0.3">
      <c r="B446" s="12"/>
      <c r="C446" s="13"/>
      <c r="D446" s="13"/>
      <c r="E446" s="13"/>
      <c r="F446" s="13"/>
      <c r="G446" s="13"/>
      <c r="H446" s="41"/>
    </row>
    <row r="447" spans="1:8" s="2" customFormat="1" ht="25.95" customHeight="1" x14ac:dyDescent="0.3">
      <c r="A447" s="2">
        <v>609</v>
      </c>
      <c r="B447" s="7" t="s">
        <v>258</v>
      </c>
      <c r="C447" s="8"/>
      <c r="D447" s="8" t="s">
        <v>259</v>
      </c>
      <c r="E447" s="14" t="s">
        <v>19</v>
      </c>
      <c r="F447" s="15">
        <v>1</v>
      </c>
      <c r="G447" s="16">
        <v>0</v>
      </c>
      <c r="H447" s="40">
        <f>IF(E447 = CHAR(37), F447*G447/100,F447*G447)</f>
        <v>0</v>
      </c>
    </row>
    <row r="448" spans="1:8" s="2" customFormat="1" ht="13.2" customHeight="1" x14ac:dyDescent="0.3">
      <c r="B448" s="12"/>
      <c r="C448" s="13"/>
      <c r="D448" s="13"/>
      <c r="E448" s="13"/>
      <c r="F448" s="13"/>
      <c r="G448" s="13"/>
      <c r="H448" s="41"/>
    </row>
    <row r="449" spans="1:8" s="2" customFormat="1" ht="13.2" customHeight="1" x14ac:dyDescent="0.3">
      <c r="A449" s="2">
        <v>610</v>
      </c>
      <c r="B449" s="7" t="s">
        <v>260</v>
      </c>
      <c r="C449" s="8"/>
      <c r="D449" s="8" t="s">
        <v>261</v>
      </c>
      <c r="E449" s="14"/>
      <c r="F449" s="15"/>
      <c r="G449" s="11"/>
      <c r="H449" s="40"/>
    </row>
    <row r="450" spans="1:8" s="2" customFormat="1" ht="13.2" customHeight="1" x14ac:dyDescent="0.3">
      <c r="B450" s="12"/>
      <c r="C450" s="13"/>
      <c r="D450" s="13"/>
      <c r="E450" s="13"/>
      <c r="F450" s="13"/>
      <c r="G450" s="13"/>
      <c r="H450" s="41"/>
    </row>
    <row r="451" spans="1:8" s="2" customFormat="1" ht="38.85" customHeight="1" x14ac:dyDescent="0.3">
      <c r="A451" s="2">
        <v>611</v>
      </c>
      <c r="B451" s="7" t="s">
        <v>262</v>
      </c>
      <c r="C451" s="8"/>
      <c r="D451" s="8" t="s">
        <v>263</v>
      </c>
      <c r="E451" s="14" t="s">
        <v>54</v>
      </c>
      <c r="F451" s="15">
        <v>8</v>
      </c>
      <c r="G451" s="16">
        <v>0</v>
      </c>
      <c r="H451" s="40">
        <f>IF(E451 = CHAR(37), F451*G451/100,F451*G451)</f>
        <v>0</v>
      </c>
    </row>
    <row r="452" spans="1:8" s="2" customFormat="1" ht="13.2" customHeight="1" x14ac:dyDescent="0.3">
      <c r="B452" s="12"/>
      <c r="C452" s="13"/>
      <c r="D452" s="13"/>
      <c r="E452" s="13"/>
      <c r="F452" s="13"/>
      <c r="G452" s="13"/>
      <c r="H452" s="41"/>
    </row>
    <row r="453" spans="1:8" s="2" customFormat="1" ht="13.2" customHeight="1" x14ac:dyDescent="0.3">
      <c r="A453" s="2">
        <v>612</v>
      </c>
      <c r="B453" s="7" t="s">
        <v>264</v>
      </c>
      <c r="C453" s="8"/>
      <c r="D453" s="8" t="s">
        <v>265</v>
      </c>
      <c r="E453" s="14"/>
      <c r="F453" s="15"/>
      <c r="G453" s="11"/>
      <c r="H453" s="40"/>
    </row>
    <row r="454" spans="1:8" s="3" customFormat="1" ht="21.3" customHeight="1" x14ac:dyDescent="0.3">
      <c r="B454" s="17" t="s">
        <v>60</v>
      </c>
      <c r="C454" s="18"/>
      <c r="D454" s="19"/>
      <c r="E454" s="20"/>
      <c r="F454" s="21"/>
      <c r="G454" s="21"/>
      <c r="H454" s="42">
        <f>SUM(H414:H453)</f>
        <v>0</v>
      </c>
    </row>
    <row r="455" spans="1:8" s="1" customFormat="1" ht="13.2" customHeight="1" x14ac:dyDescent="0.3">
      <c r="D455" s="22" t="s">
        <v>266</v>
      </c>
      <c r="H455" s="43"/>
    </row>
    <row r="456" spans="1:8" s="1" customFormat="1" ht="12" x14ac:dyDescent="0.3">
      <c r="H456" s="38" t="s">
        <v>200</v>
      </c>
    </row>
    <row r="457" spans="1:8" s="2" customFormat="1" ht="29.55" customHeight="1" x14ac:dyDescent="0.3">
      <c r="B457" s="6" t="s">
        <v>3</v>
      </c>
      <c r="C457" s="6" t="s">
        <v>4</v>
      </c>
      <c r="D457" s="6" t="s">
        <v>5</v>
      </c>
      <c r="E457" s="6" t="s">
        <v>6</v>
      </c>
      <c r="F457" s="6" t="s">
        <v>7</v>
      </c>
      <c r="G457" s="6" t="s">
        <v>8</v>
      </c>
      <c r="H457" s="39" t="s">
        <v>9</v>
      </c>
    </row>
    <row r="458" spans="1:8" s="3" customFormat="1" ht="21.3" customHeight="1" x14ac:dyDescent="0.3">
      <c r="B458" s="17" t="s">
        <v>62</v>
      </c>
      <c r="C458" s="18"/>
      <c r="D458" s="19"/>
      <c r="E458" s="20"/>
      <c r="F458" s="21"/>
      <c r="G458" s="21"/>
      <c r="H458" s="42">
        <f>H454</f>
        <v>0</v>
      </c>
    </row>
    <row r="459" spans="1:8" s="2" customFormat="1" ht="13.2" customHeight="1" x14ac:dyDescent="0.3">
      <c r="A459" s="2">
        <v>613</v>
      </c>
      <c r="B459" s="7" t="s">
        <v>267</v>
      </c>
      <c r="C459" s="8"/>
      <c r="D459" s="8" t="s">
        <v>268</v>
      </c>
      <c r="E459" s="14" t="s">
        <v>26</v>
      </c>
      <c r="F459" s="15">
        <v>1</v>
      </c>
      <c r="G459" s="16">
        <v>0</v>
      </c>
      <c r="H459" s="40">
        <f>IF(E459 = CHAR(37), F459*G459/100,F459*G459)</f>
        <v>0</v>
      </c>
    </row>
    <row r="460" spans="1:8" s="2" customFormat="1" ht="13.2" customHeight="1" x14ac:dyDescent="0.3">
      <c r="B460" s="12"/>
      <c r="C460" s="13"/>
      <c r="D460" s="13"/>
      <c r="E460" s="13"/>
      <c r="F460" s="13"/>
      <c r="G460" s="13"/>
      <c r="H460" s="41"/>
    </row>
    <row r="461" spans="1:8" s="2" customFormat="1" ht="13.2" customHeight="1" x14ac:dyDescent="0.3">
      <c r="A461" s="2">
        <v>614</v>
      </c>
      <c r="B461" s="7" t="s">
        <v>269</v>
      </c>
      <c r="C461" s="8"/>
      <c r="D461" s="8" t="s">
        <v>270</v>
      </c>
      <c r="E461" s="14" t="s">
        <v>26</v>
      </c>
      <c r="F461" s="15">
        <v>1</v>
      </c>
      <c r="G461" s="16">
        <v>0</v>
      </c>
      <c r="H461" s="40">
        <f>IF(E461 = CHAR(37), F461*G461/100,F461*G461)</f>
        <v>0</v>
      </c>
    </row>
    <row r="462" spans="1:8" s="2" customFormat="1" ht="13.2" customHeight="1" x14ac:dyDescent="0.3">
      <c r="B462" s="12"/>
      <c r="C462" s="13"/>
      <c r="D462" s="13"/>
      <c r="E462" s="13"/>
      <c r="F462" s="13"/>
      <c r="G462" s="13"/>
      <c r="H462" s="41"/>
    </row>
    <row r="463" spans="1:8" s="2" customFormat="1" ht="13.2" customHeight="1" x14ac:dyDescent="0.3">
      <c r="A463" s="2">
        <v>615</v>
      </c>
      <c r="B463" s="7" t="s">
        <v>271</v>
      </c>
      <c r="C463" s="8"/>
      <c r="D463" s="8" t="s">
        <v>272</v>
      </c>
      <c r="E463" s="14" t="s">
        <v>26</v>
      </c>
      <c r="F463" s="15">
        <v>1</v>
      </c>
      <c r="G463" s="16">
        <v>0</v>
      </c>
      <c r="H463" s="40">
        <f>IF(E463 = CHAR(37), F463*G463/100,F463*G463)</f>
        <v>0</v>
      </c>
    </row>
    <row r="464" spans="1:8" s="2" customFormat="1" ht="13.2" customHeight="1" x14ac:dyDescent="0.3">
      <c r="B464" s="12"/>
      <c r="C464" s="13"/>
      <c r="D464" s="13"/>
      <c r="E464" s="13"/>
      <c r="F464" s="13"/>
      <c r="G464" s="13"/>
      <c r="H464" s="41"/>
    </row>
    <row r="465" spans="1:8" s="2" customFormat="1" ht="13.2" customHeight="1" x14ac:dyDescent="0.3">
      <c r="A465" s="2">
        <v>616</v>
      </c>
      <c r="B465" s="7" t="s">
        <v>273</v>
      </c>
      <c r="C465" s="8"/>
      <c r="D465" s="8" t="s">
        <v>274</v>
      </c>
      <c r="E465" s="14"/>
      <c r="F465" s="15"/>
      <c r="G465" s="11"/>
      <c r="H465" s="40"/>
    </row>
    <row r="466" spans="1:8" s="2" customFormat="1" ht="13.2" customHeight="1" x14ac:dyDescent="0.3">
      <c r="B466" s="12"/>
      <c r="C466" s="13"/>
      <c r="D466" s="13"/>
      <c r="E466" s="13"/>
      <c r="F466" s="13"/>
      <c r="G466" s="13"/>
      <c r="H466" s="41"/>
    </row>
    <row r="467" spans="1:8" s="2" customFormat="1" ht="13.2" customHeight="1" x14ac:dyDescent="0.3">
      <c r="A467" s="2">
        <v>617</v>
      </c>
      <c r="B467" s="7"/>
      <c r="C467" s="8"/>
      <c r="D467" s="8" t="s">
        <v>275</v>
      </c>
      <c r="E467" s="14"/>
      <c r="F467" s="15"/>
      <c r="G467" s="11"/>
      <c r="H467" s="40"/>
    </row>
    <row r="468" spans="1:8" s="2" customFormat="1" ht="13.2" customHeight="1" x14ac:dyDescent="0.3">
      <c r="B468" s="12"/>
      <c r="C468" s="13"/>
      <c r="D468" s="13"/>
      <c r="E468" s="13"/>
      <c r="F468" s="13"/>
      <c r="G468" s="13"/>
      <c r="H468" s="41"/>
    </row>
    <row r="469" spans="1:8" s="2" customFormat="1" ht="13.2" customHeight="1" x14ac:dyDescent="0.3">
      <c r="A469" s="2">
        <v>618</v>
      </c>
      <c r="B469" s="7" t="s">
        <v>276</v>
      </c>
      <c r="C469" s="8"/>
      <c r="D469" s="8" t="s">
        <v>277</v>
      </c>
      <c r="E469" s="14" t="s">
        <v>26</v>
      </c>
      <c r="F469" s="15">
        <v>2</v>
      </c>
      <c r="G469" s="16">
        <v>0</v>
      </c>
      <c r="H469" s="40">
        <f>IF(E469 = CHAR(37), F469*G469/100,F469*G469)</f>
        <v>0</v>
      </c>
    </row>
    <row r="470" spans="1:8" s="2" customFormat="1" ht="13.2" customHeight="1" x14ac:dyDescent="0.3">
      <c r="B470" s="12"/>
      <c r="C470" s="13"/>
      <c r="D470" s="13"/>
      <c r="E470" s="13"/>
      <c r="F470" s="13"/>
      <c r="G470" s="13"/>
      <c r="H470" s="41"/>
    </row>
    <row r="471" spans="1:8" s="2" customFormat="1" ht="13.2" customHeight="1" x14ac:dyDescent="0.3">
      <c r="A471" s="2">
        <v>619</v>
      </c>
      <c r="B471" s="7" t="s">
        <v>278</v>
      </c>
      <c r="C471" s="8"/>
      <c r="D471" s="8" t="s">
        <v>279</v>
      </c>
      <c r="E471" s="14" t="s">
        <v>26</v>
      </c>
      <c r="F471" s="15">
        <v>1</v>
      </c>
      <c r="G471" s="16">
        <v>0</v>
      </c>
      <c r="H471" s="40">
        <f>IF(E471 = CHAR(37), F471*G471/100,F471*G471)</f>
        <v>0</v>
      </c>
    </row>
    <row r="472" spans="1:8" s="2" customFormat="1" ht="13.2" customHeight="1" x14ac:dyDescent="0.3">
      <c r="B472" s="12"/>
      <c r="C472" s="13"/>
      <c r="D472" s="13"/>
      <c r="E472" s="13"/>
      <c r="F472" s="13"/>
      <c r="G472" s="13"/>
      <c r="H472" s="41"/>
    </row>
    <row r="473" spans="1:8" s="2" customFormat="1" ht="13.2" customHeight="1" x14ac:dyDescent="0.3">
      <c r="A473" s="2">
        <v>620</v>
      </c>
      <c r="B473" s="7" t="s">
        <v>280</v>
      </c>
      <c r="C473" s="8"/>
      <c r="D473" s="8" t="s">
        <v>281</v>
      </c>
      <c r="E473" s="14" t="s">
        <v>26</v>
      </c>
      <c r="F473" s="15">
        <v>3</v>
      </c>
      <c r="G473" s="16">
        <v>0</v>
      </c>
      <c r="H473" s="40">
        <f>IF(E473 = CHAR(37), F473*G473/100,F473*G473)</f>
        <v>0</v>
      </c>
    </row>
    <row r="474" spans="1:8" s="2" customFormat="1" ht="13.2" customHeight="1" x14ac:dyDescent="0.3">
      <c r="B474" s="12"/>
      <c r="C474" s="13"/>
      <c r="D474" s="13"/>
      <c r="E474" s="13"/>
      <c r="F474" s="13"/>
      <c r="G474" s="13"/>
      <c r="H474" s="41"/>
    </row>
    <row r="475" spans="1:8" s="2" customFormat="1" ht="13.2" customHeight="1" x14ac:dyDescent="0.3">
      <c r="A475" s="2">
        <v>621</v>
      </c>
      <c r="B475" s="7" t="s">
        <v>282</v>
      </c>
      <c r="C475" s="8"/>
      <c r="D475" s="8" t="s">
        <v>283</v>
      </c>
      <c r="E475" s="14"/>
      <c r="F475" s="15"/>
      <c r="G475" s="11"/>
      <c r="H475" s="40"/>
    </row>
    <row r="476" spans="1:8" s="2" customFormat="1" ht="13.2" customHeight="1" x14ac:dyDescent="0.3">
      <c r="B476" s="12"/>
      <c r="C476" s="13"/>
      <c r="D476" s="13"/>
      <c r="E476" s="13"/>
      <c r="F476" s="13"/>
      <c r="G476" s="13"/>
      <c r="H476" s="41"/>
    </row>
    <row r="477" spans="1:8" s="2" customFormat="1" ht="13.2" customHeight="1" x14ac:dyDescent="0.3">
      <c r="A477" s="2">
        <v>622</v>
      </c>
      <c r="B477" s="7"/>
      <c r="C477" s="8"/>
      <c r="D477" s="8" t="s">
        <v>275</v>
      </c>
      <c r="E477" s="14"/>
      <c r="F477" s="15"/>
      <c r="G477" s="11"/>
      <c r="H477" s="40"/>
    </row>
    <row r="478" spans="1:8" s="2" customFormat="1" ht="13.2" customHeight="1" x14ac:dyDescent="0.3">
      <c r="B478" s="12"/>
      <c r="C478" s="13"/>
      <c r="D478" s="13"/>
      <c r="E478" s="13"/>
      <c r="F478" s="13"/>
      <c r="G478" s="13"/>
      <c r="H478" s="41"/>
    </row>
    <row r="479" spans="1:8" s="2" customFormat="1" ht="13.2" customHeight="1" x14ac:dyDescent="0.3">
      <c r="A479" s="2">
        <v>623</v>
      </c>
      <c r="B479" s="7" t="s">
        <v>284</v>
      </c>
      <c r="C479" s="8"/>
      <c r="D479" s="8" t="s">
        <v>285</v>
      </c>
      <c r="E479" s="14" t="s">
        <v>26</v>
      </c>
      <c r="F479" s="15">
        <v>6</v>
      </c>
      <c r="G479" s="16">
        <v>0</v>
      </c>
      <c r="H479" s="40">
        <f>IF(E479 = CHAR(37), F479*G479/100,F479*G479)</f>
        <v>0</v>
      </c>
    </row>
    <row r="480" spans="1:8" s="2" customFormat="1" ht="13.2" customHeight="1" x14ac:dyDescent="0.3">
      <c r="B480" s="12"/>
      <c r="C480" s="13"/>
      <c r="D480" s="13"/>
      <c r="E480" s="13"/>
      <c r="F480" s="13"/>
      <c r="G480" s="13"/>
      <c r="H480" s="41"/>
    </row>
    <row r="481" spans="1:8" s="2" customFormat="1" ht="13.2" customHeight="1" x14ac:dyDescent="0.3">
      <c r="A481" s="2">
        <v>624</v>
      </c>
      <c r="B481" s="7" t="s">
        <v>286</v>
      </c>
      <c r="C481" s="8"/>
      <c r="D481" s="8" t="s">
        <v>287</v>
      </c>
      <c r="E481" s="14" t="s">
        <v>26</v>
      </c>
      <c r="F481" s="15">
        <v>10</v>
      </c>
      <c r="G481" s="16">
        <v>0</v>
      </c>
      <c r="H481" s="40">
        <f>IF(E481 = CHAR(37), F481*G481/100,F481*G481)</f>
        <v>0</v>
      </c>
    </row>
    <row r="482" spans="1:8" s="2" customFormat="1" ht="13.2" customHeight="1" x14ac:dyDescent="0.3">
      <c r="B482" s="12"/>
      <c r="C482" s="13"/>
      <c r="D482" s="13"/>
      <c r="E482" s="13"/>
      <c r="F482" s="13"/>
      <c r="G482" s="13"/>
      <c r="H482" s="41"/>
    </row>
    <row r="483" spans="1:8" s="2" customFormat="1" ht="13.2" customHeight="1" x14ac:dyDescent="0.3">
      <c r="A483" s="2">
        <v>625</v>
      </c>
      <c r="B483" s="7" t="s">
        <v>288</v>
      </c>
      <c r="C483" s="8"/>
      <c r="D483" s="8" t="s">
        <v>289</v>
      </c>
      <c r="E483" s="14" t="s">
        <v>26</v>
      </c>
      <c r="F483" s="15">
        <v>2500</v>
      </c>
      <c r="G483" s="16">
        <v>0</v>
      </c>
      <c r="H483" s="40">
        <f>IF(E483 = CHAR(37), F483*G483/100,F483*G483)</f>
        <v>0</v>
      </c>
    </row>
    <row r="484" spans="1:8" s="2" customFormat="1" ht="13.2" customHeight="1" x14ac:dyDescent="0.3">
      <c r="B484" s="12"/>
      <c r="C484" s="13"/>
      <c r="D484" s="13"/>
      <c r="E484" s="13"/>
      <c r="F484" s="13"/>
      <c r="G484" s="13"/>
      <c r="H484" s="41"/>
    </row>
    <row r="485" spans="1:8" s="2" customFormat="1" ht="13.2" customHeight="1" x14ac:dyDescent="0.3">
      <c r="A485" s="2">
        <v>626</v>
      </c>
      <c r="B485" s="7" t="s">
        <v>290</v>
      </c>
      <c r="C485" s="8"/>
      <c r="D485" s="8" t="s">
        <v>291</v>
      </c>
      <c r="E485" s="14" t="s">
        <v>26</v>
      </c>
      <c r="F485" s="15">
        <v>15</v>
      </c>
      <c r="G485" s="16">
        <v>0</v>
      </c>
      <c r="H485" s="40">
        <f>IF(E485 = CHAR(37), F485*G485/100,F485*G485)</f>
        <v>0</v>
      </c>
    </row>
    <row r="486" spans="1:8" s="2" customFormat="1" ht="13.2" customHeight="1" x14ac:dyDescent="0.3">
      <c r="B486" s="12"/>
      <c r="C486" s="13"/>
      <c r="D486" s="13"/>
      <c r="E486" s="13"/>
      <c r="F486" s="13"/>
      <c r="G486" s="13"/>
      <c r="H486" s="41"/>
    </row>
    <row r="487" spans="1:8" s="2" customFormat="1" ht="13.2" customHeight="1" x14ac:dyDescent="0.3">
      <c r="A487" s="2">
        <v>627</v>
      </c>
      <c r="B487" s="7" t="s">
        <v>292</v>
      </c>
      <c r="C487" s="8"/>
      <c r="D487" s="8" t="s">
        <v>293</v>
      </c>
      <c r="E487" s="14" t="s">
        <v>26</v>
      </c>
      <c r="F487" s="15">
        <v>15</v>
      </c>
      <c r="G487" s="16">
        <v>0</v>
      </c>
      <c r="H487" s="40">
        <f>IF(E487 = CHAR(37), F487*G487/100,F487*G487)</f>
        <v>0</v>
      </c>
    </row>
    <row r="488" spans="1:8" s="2" customFormat="1" ht="13.2" customHeight="1" x14ac:dyDescent="0.3">
      <c r="B488" s="12"/>
      <c r="C488" s="13"/>
      <c r="D488" s="13"/>
      <c r="E488" s="13"/>
      <c r="F488" s="13"/>
      <c r="G488" s="13"/>
      <c r="H488" s="41"/>
    </row>
    <row r="489" spans="1:8" s="2" customFormat="1" ht="13.2" customHeight="1" x14ac:dyDescent="0.3">
      <c r="A489" s="2">
        <v>628</v>
      </c>
      <c r="B489" s="7" t="s">
        <v>294</v>
      </c>
      <c r="C489" s="8"/>
      <c r="D489" s="8" t="s">
        <v>295</v>
      </c>
      <c r="E489" s="14" t="s">
        <v>26</v>
      </c>
      <c r="F489" s="15">
        <v>1</v>
      </c>
      <c r="G489" s="16">
        <v>0</v>
      </c>
      <c r="H489" s="40">
        <f>IF(E489 = CHAR(37), F489*G489/100,F489*G489)</f>
        <v>0</v>
      </c>
    </row>
    <row r="490" spans="1:8" s="2" customFormat="1" ht="13.2" customHeight="1" x14ac:dyDescent="0.3">
      <c r="B490" s="12"/>
      <c r="C490" s="13"/>
      <c r="D490" s="13"/>
      <c r="E490" s="13"/>
      <c r="F490" s="13"/>
      <c r="G490" s="13"/>
      <c r="H490" s="41"/>
    </row>
    <row r="491" spans="1:8" s="2" customFormat="1" ht="13.2" customHeight="1" x14ac:dyDescent="0.3">
      <c r="A491" s="2">
        <v>629</v>
      </c>
      <c r="B491" s="7" t="s">
        <v>296</v>
      </c>
      <c r="C491" s="8"/>
      <c r="D491" s="8" t="s">
        <v>297</v>
      </c>
      <c r="E491" s="14" t="s">
        <v>26</v>
      </c>
      <c r="F491" s="15">
        <v>1</v>
      </c>
      <c r="G491" s="16">
        <v>0</v>
      </c>
      <c r="H491" s="40">
        <f>IF(E491 = CHAR(37), F491*G491/100,F491*G491)</f>
        <v>0</v>
      </c>
    </row>
    <row r="492" spans="1:8" s="2" customFormat="1" ht="13.2" customHeight="1" x14ac:dyDescent="0.3">
      <c r="B492" s="12"/>
      <c r="C492" s="13"/>
      <c r="D492" s="13"/>
      <c r="E492" s="13"/>
      <c r="F492" s="13"/>
      <c r="G492" s="13"/>
      <c r="H492" s="41"/>
    </row>
    <row r="493" spans="1:8" s="2" customFormat="1" ht="13.2" customHeight="1" x14ac:dyDescent="0.3">
      <c r="A493" s="2">
        <v>630</v>
      </c>
      <c r="B493" s="7" t="s">
        <v>298</v>
      </c>
      <c r="C493" s="8"/>
      <c r="D493" s="8" t="s">
        <v>299</v>
      </c>
      <c r="E493" s="14" t="s">
        <v>26</v>
      </c>
      <c r="F493" s="15">
        <v>1</v>
      </c>
      <c r="G493" s="16">
        <v>0</v>
      </c>
      <c r="H493" s="40">
        <f>IF(E493 = CHAR(37), F493*G493/100,F493*G493)</f>
        <v>0</v>
      </c>
    </row>
    <row r="494" spans="1:8" s="2" customFormat="1" ht="13.2" customHeight="1" x14ac:dyDescent="0.3">
      <c r="B494" s="12"/>
      <c r="C494" s="13"/>
      <c r="D494" s="13"/>
      <c r="E494" s="13"/>
      <c r="F494" s="13"/>
      <c r="G494" s="13"/>
      <c r="H494" s="41"/>
    </row>
    <row r="495" spans="1:8" s="2" customFormat="1" ht="13.2" customHeight="1" x14ac:dyDescent="0.3">
      <c r="A495" s="2">
        <v>631</v>
      </c>
      <c r="B495" s="7" t="s">
        <v>300</v>
      </c>
      <c r="C495" s="8"/>
      <c r="D495" s="8" t="s">
        <v>301</v>
      </c>
      <c r="E495" s="14" t="s">
        <v>26</v>
      </c>
      <c r="F495" s="15">
        <v>25</v>
      </c>
      <c r="G495" s="16">
        <v>0</v>
      </c>
      <c r="H495" s="40">
        <f>IF(E495 = CHAR(37), F495*G495/100,F495*G495)</f>
        <v>0</v>
      </c>
    </row>
    <row r="496" spans="1:8" s="2" customFormat="1" ht="13.2" customHeight="1" x14ac:dyDescent="0.3">
      <c r="B496" s="12"/>
      <c r="C496" s="13"/>
      <c r="D496" s="13"/>
      <c r="E496" s="13"/>
      <c r="F496" s="13"/>
      <c r="G496" s="13"/>
      <c r="H496" s="41"/>
    </row>
    <row r="497" spans="1:8" s="2" customFormat="1" ht="13.2" customHeight="1" x14ac:dyDescent="0.3">
      <c r="A497" s="2">
        <v>632</v>
      </c>
      <c r="B497" s="7" t="s">
        <v>302</v>
      </c>
      <c r="C497" s="8"/>
      <c r="D497" s="8" t="s">
        <v>303</v>
      </c>
      <c r="E497" s="14"/>
      <c r="F497" s="15"/>
      <c r="G497" s="11"/>
      <c r="H497" s="40"/>
    </row>
    <row r="498" spans="1:8" s="2" customFormat="1" ht="13.2" customHeight="1" x14ac:dyDescent="0.3">
      <c r="B498" s="12"/>
      <c r="C498" s="13"/>
      <c r="D498" s="13"/>
      <c r="E498" s="13"/>
      <c r="F498" s="13"/>
      <c r="G498" s="13"/>
      <c r="H498" s="41"/>
    </row>
    <row r="499" spans="1:8" s="2" customFormat="1" ht="25.95" customHeight="1" x14ac:dyDescent="0.3">
      <c r="A499" s="2">
        <v>633</v>
      </c>
      <c r="B499" s="7"/>
      <c r="C499" s="8"/>
      <c r="D499" s="8" t="s">
        <v>304</v>
      </c>
      <c r="E499" s="14"/>
      <c r="F499" s="15"/>
      <c r="G499" s="11"/>
      <c r="H499" s="40"/>
    </row>
    <row r="500" spans="1:8" s="2" customFormat="1" ht="13.2" customHeight="1" x14ac:dyDescent="0.3">
      <c r="B500" s="12"/>
      <c r="C500" s="13"/>
      <c r="D500" s="13"/>
      <c r="E500" s="13"/>
      <c r="F500" s="13"/>
      <c r="G500" s="13"/>
      <c r="H500" s="41"/>
    </row>
    <row r="501" spans="1:8" s="2" customFormat="1" ht="13.2" customHeight="1" x14ac:dyDescent="0.3">
      <c r="A501" s="2">
        <v>634</v>
      </c>
      <c r="B501" s="7" t="s">
        <v>305</v>
      </c>
      <c r="C501" s="8"/>
      <c r="D501" s="8" t="s">
        <v>306</v>
      </c>
      <c r="E501" s="14" t="s">
        <v>196</v>
      </c>
      <c r="F501" s="15">
        <v>200</v>
      </c>
      <c r="G501" s="16">
        <v>0</v>
      </c>
      <c r="H501" s="40">
        <f>IF(E501 = CHAR(37), F501*G501/100,F501*G501)</f>
        <v>0</v>
      </c>
    </row>
    <row r="502" spans="1:8" s="2" customFormat="1" ht="13.2" customHeight="1" x14ac:dyDescent="0.3">
      <c r="B502" s="12"/>
      <c r="C502" s="13"/>
      <c r="D502" s="13"/>
      <c r="E502" s="13"/>
      <c r="F502" s="13"/>
      <c r="G502" s="13"/>
      <c r="H502" s="41"/>
    </row>
    <row r="503" spans="1:8" s="2" customFormat="1" ht="13.2" customHeight="1" x14ac:dyDescent="0.3">
      <c r="A503" s="2">
        <v>652</v>
      </c>
      <c r="B503" s="7" t="s">
        <v>307</v>
      </c>
      <c r="C503" s="8"/>
      <c r="D503" s="8" t="s">
        <v>308</v>
      </c>
      <c r="E503" s="14" t="s">
        <v>196</v>
      </c>
      <c r="F503" s="15">
        <v>100</v>
      </c>
      <c r="G503" s="16">
        <v>0</v>
      </c>
      <c r="H503" s="40">
        <f>IF(E503 = CHAR(37), F503*G503/100,F503*G503)</f>
        <v>0</v>
      </c>
    </row>
    <row r="504" spans="1:8" s="2" customFormat="1" ht="13.2" customHeight="1" x14ac:dyDescent="0.3">
      <c r="B504" s="12"/>
      <c r="C504" s="13"/>
      <c r="D504" s="13"/>
      <c r="E504" s="13"/>
      <c r="F504" s="13"/>
      <c r="G504" s="13"/>
      <c r="H504" s="41"/>
    </row>
    <row r="505" spans="1:8" s="2" customFormat="1" ht="13.2" customHeight="1" x14ac:dyDescent="0.3">
      <c r="A505" s="2">
        <v>635</v>
      </c>
      <c r="B505" s="7" t="s">
        <v>309</v>
      </c>
      <c r="C505" s="8"/>
      <c r="D505" s="8" t="s">
        <v>310</v>
      </c>
      <c r="E505" s="14"/>
      <c r="F505" s="15"/>
      <c r="G505" s="11"/>
      <c r="H505" s="40"/>
    </row>
    <row r="506" spans="1:8" s="2" customFormat="1" ht="13.2" customHeight="1" x14ac:dyDescent="0.3">
      <c r="B506" s="12"/>
      <c r="C506" s="13"/>
      <c r="D506" s="13"/>
      <c r="E506" s="13"/>
      <c r="F506" s="13"/>
      <c r="G506" s="13"/>
      <c r="H506" s="41"/>
    </row>
    <row r="507" spans="1:8" s="2" customFormat="1" ht="25.95" customHeight="1" x14ac:dyDescent="0.3">
      <c r="A507" s="2">
        <v>636</v>
      </c>
      <c r="B507" s="7"/>
      <c r="C507" s="8"/>
      <c r="D507" s="8" t="s">
        <v>311</v>
      </c>
      <c r="E507" s="14"/>
      <c r="F507" s="15"/>
      <c r="G507" s="11"/>
      <c r="H507" s="40"/>
    </row>
    <row r="508" spans="1:8" s="2" customFormat="1" ht="13.2" customHeight="1" x14ac:dyDescent="0.3">
      <c r="B508" s="12"/>
      <c r="C508" s="13"/>
      <c r="D508" s="13"/>
      <c r="E508" s="13"/>
      <c r="F508" s="13"/>
      <c r="G508" s="13"/>
      <c r="H508" s="41"/>
    </row>
    <row r="509" spans="1:8" s="2" customFormat="1" ht="13.2" customHeight="1" x14ac:dyDescent="0.3">
      <c r="A509" s="2">
        <v>637</v>
      </c>
      <c r="B509" s="7" t="s">
        <v>312</v>
      </c>
      <c r="C509" s="8"/>
      <c r="D509" s="8" t="s">
        <v>313</v>
      </c>
      <c r="E509" s="14" t="s">
        <v>26</v>
      </c>
      <c r="F509" s="15">
        <v>1</v>
      </c>
      <c r="G509" s="16">
        <v>0</v>
      </c>
      <c r="H509" s="40">
        <f>IF(E509 = CHAR(37), F509*G509/100,F509*G509)</f>
        <v>0</v>
      </c>
    </row>
    <row r="510" spans="1:8" s="2" customFormat="1" ht="13.2" customHeight="1" x14ac:dyDescent="0.3">
      <c r="B510" s="12"/>
      <c r="C510" s="13"/>
      <c r="D510" s="13"/>
      <c r="E510" s="13"/>
      <c r="F510" s="13"/>
      <c r="G510" s="13"/>
      <c r="H510" s="41"/>
    </row>
    <row r="511" spans="1:8" s="2" customFormat="1" ht="13.2" customHeight="1" x14ac:dyDescent="0.3">
      <c r="A511" s="2">
        <v>638</v>
      </c>
      <c r="B511" s="7" t="s">
        <v>314</v>
      </c>
      <c r="C511" s="8"/>
      <c r="D511" s="8" t="s">
        <v>315</v>
      </c>
      <c r="E511" s="14" t="s">
        <v>26</v>
      </c>
      <c r="F511" s="15">
        <v>2</v>
      </c>
      <c r="G511" s="16">
        <v>0</v>
      </c>
      <c r="H511" s="40">
        <f>IF(E511 = CHAR(37), F511*G511/100,F511*G511)</f>
        <v>0</v>
      </c>
    </row>
    <row r="512" spans="1:8" s="2" customFormat="1" ht="13.2" customHeight="1" x14ac:dyDescent="0.3">
      <c r="B512" s="12"/>
      <c r="C512" s="13"/>
      <c r="D512" s="13"/>
      <c r="E512" s="13"/>
      <c r="F512" s="13"/>
      <c r="G512" s="13"/>
      <c r="H512" s="41"/>
    </row>
    <row r="513" spans="1:8" s="2" customFormat="1" ht="13.2" customHeight="1" x14ac:dyDescent="0.3">
      <c r="A513" s="2">
        <v>639</v>
      </c>
      <c r="B513" s="7" t="s">
        <v>316</v>
      </c>
      <c r="C513" s="8"/>
      <c r="D513" s="8" t="s">
        <v>317</v>
      </c>
      <c r="E513" s="14"/>
      <c r="F513" s="15"/>
      <c r="G513" s="11"/>
      <c r="H513" s="40"/>
    </row>
    <row r="514" spans="1:8" s="2" customFormat="1" ht="13.2" customHeight="1" x14ac:dyDescent="0.3">
      <c r="B514" s="12"/>
      <c r="C514" s="13"/>
      <c r="D514" s="13"/>
      <c r="E514" s="13"/>
      <c r="F514" s="13"/>
      <c r="G514" s="13"/>
      <c r="H514" s="41"/>
    </row>
    <row r="515" spans="1:8" s="2" customFormat="1" ht="25.95" customHeight="1" x14ac:dyDescent="0.3">
      <c r="A515" s="2">
        <v>640</v>
      </c>
      <c r="B515" s="7" t="s">
        <v>318</v>
      </c>
      <c r="C515" s="8"/>
      <c r="D515" s="8" t="s">
        <v>319</v>
      </c>
      <c r="E515" s="14" t="s">
        <v>26</v>
      </c>
      <c r="F515" s="15">
        <v>1</v>
      </c>
      <c r="G515" s="16">
        <v>0</v>
      </c>
      <c r="H515" s="40">
        <f>IF(E515 = CHAR(37), F515*G515/100,F515*G515)</f>
        <v>0</v>
      </c>
    </row>
    <row r="516" spans="1:8" s="2" customFormat="1" ht="13.2" customHeight="1" x14ac:dyDescent="0.3">
      <c r="B516" s="12"/>
      <c r="C516" s="13"/>
      <c r="D516" s="13"/>
      <c r="E516" s="13"/>
      <c r="F516" s="13"/>
      <c r="G516" s="13"/>
      <c r="H516" s="41"/>
    </row>
    <row r="517" spans="1:8" s="3" customFormat="1" ht="21.3" customHeight="1" x14ac:dyDescent="0.3">
      <c r="B517" s="17" t="s">
        <v>60</v>
      </c>
      <c r="C517" s="18"/>
      <c r="D517" s="19"/>
      <c r="E517" s="20"/>
      <c r="F517" s="21"/>
      <c r="G517" s="21"/>
      <c r="H517" s="42">
        <f>SUM(H458:H516)</f>
        <v>0</v>
      </c>
    </row>
    <row r="518" spans="1:8" s="1" customFormat="1" ht="13.2" customHeight="1" x14ac:dyDescent="0.3">
      <c r="D518" s="22" t="s">
        <v>320</v>
      </c>
      <c r="H518" s="43"/>
    </row>
    <row r="519" spans="1:8" s="1" customFormat="1" ht="12" x14ac:dyDescent="0.3">
      <c r="H519" s="38" t="s">
        <v>200</v>
      </c>
    </row>
    <row r="520" spans="1:8" s="2" customFormat="1" ht="29.55" customHeight="1" x14ac:dyDescent="0.3">
      <c r="B520" s="6" t="s">
        <v>3</v>
      </c>
      <c r="C520" s="6" t="s">
        <v>4</v>
      </c>
      <c r="D520" s="6" t="s">
        <v>5</v>
      </c>
      <c r="E520" s="6" t="s">
        <v>6</v>
      </c>
      <c r="F520" s="6" t="s">
        <v>7</v>
      </c>
      <c r="G520" s="6" t="s">
        <v>8</v>
      </c>
      <c r="H520" s="39" t="s">
        <v>9</v>
      </c>
    </row>
    <row r="521" spans="1:8" s="3" customFormat="1" ht="21.3" customHeight="1" x14ac:dyDescent="0.3">
      <c r="B521" s="17" t="s">
        <v>62</v>
      </c>
      <c r="C521" s="18"/>
      <c r="D521" s="19"/>
      <c r="E521" s="20"/>
      <c r="F521" s="21"/>
      <c r="G521" s="21"/>
      <c r="H521" s="42">
        <f>H517</f>
        <v>0</v>
      </c>
    </row>
    <row r="522" spans="1:8" s="2" customFormat="1" ht="13.2" customHeight="1" x14ac:dyDescent="0.3">
      <c r="A522" s="2">
        <v>641</v>
      </c>
      <c r="B522" s="7" t="s">
        <v>321</v>
      </c>
      <c r="C522" s="8"/>
      <c r="D522" s="8" t="s">
        <v>322</v>
      </c>
      <c r="E522" s="14"/>
      <c r="F522" s="15"/>
      <c r="G522" s="11"/>
      <c r="H522" s="40"/>
    </row>
    <row r="523" spans="1:8" s="2" customFormat="1" ht="13.2" customHeight="1" x14ac:dyDescent="0.3">
      <c r="B523" s="12"/>
      <c r="C523" s="13"/>
      <c r="D523" s="13"/>
      <c r="E523" s="13"/>
      <c r="F523" s="13"/>
      <c r="G523" s="13"/>
      <c r="H523" s="41"/>
    </row>
    <row r="524" spans="1:8" s="2" customFormat="1" ht="25.95" customHeight="1" x14ac:dyDescent="0.3">
      <c r="A524" s="2">
        <v>642</v>
      </c>
      <c r="B524" s="7"/>
      <c r="C524" s="8"/>
      <c r="D524" s="8" t="s">
        <v>323</v>
      </c>
      <c r="E524" s="14"/>
      <c r="F524" s="15"/>
      <c r="G524" s="11"/>
      <c r="H524" s="40"/>
    </row>
    <row r="525" spans="1:8" s="2" customFormat="1" ht="13.2" customHeight="1" x14ac:dyDescent="0.3">
      <c r="B525" s="12"/>
      <c r="C525" s="13"/>
      <c r="D525" s="13"/>
      <c r="E525" s="13"/>
      <c r="F525" s="13"/>
      <c r="G525" s="13"/>
      <c r="H525" s="41"/>
    </row>
    <row r="526" spans="1:8" s="2" customFormat="1" ht="13.2" customHeight="1" x14ac:dyDescent="0.3">
      <c r="A526" s="2">
        <v>643</v>
      </c>
      <c r="B526" s="7" t="s">
        <v>324</v>
      </c>
      <c r="C526" s="8"/>
      <c r="D526" s="8" t="s">
        <v>325</v>
      </c>
      <c r="E526" s="14" t="s">
        <v>26</v>
      </c>
      <c r="F526" s="15">
        <v>4</v>
      </c>
      <c r="G526" s="16">
        <v>0</v>
      </c>
      <c r="H526" s="40">
        <f>IF(E526 = CHAR(37), F526*G526/100,F526*G526)</f>
        <v>0</v>
      </c>
    </row>
    <row r="527" spans="1:8" s="2" customFormat="1" ht="13.2" customHeight="1" x14ac:dyDescent="0.3">
      <c r="B527" s="12"/>
      <c r="C527" s="13"/>
      <c r="D527" s="13"/>
      <c r="E527" s="13"/>
      <c r="F527" s="13"/>
      <c r="G527" s="13"/>
      <c r="H527" s="41"/>
    </row>
    <row r="528" spans="1:8" s="2" customFormat="1" ht="13.2" customHeight="1" x14ac:dyDescent="0.3">
      <c r="A528" s="2">
        <v>644</v>
      </c>
      <c r="B528" s="7" t="s">
        <v>326</v>
      </c>
      <c r="C528" s="8"/>
      <c r="D528" s="8" t="s">
        <v>327</v>
      </c>
      <c r="E528" s="14" t="s">
        <v>26</v>
      </c>
      <c r="F528" s="15">
        <v>2</v>
      </c>
      <c r="G528" s="16">
        <v>0</v>
      </c>
      <c r="H528" s="40">
        <f>IF(E528 = CHAR(37), F528*G528/100,F528*G528)</f>
        <v>0</v>
      </c>
    </row>
    <row r="529" spans="1:8" s="2" customFormat="1" ht="13.2" customHeight="1" x14ac:dyDescent="0.3">
      <c r="B529" s="12"/>
      <c r="C529" s="13"/>
      <c r="D529" s="13"/>
      <c r="E529" s="13"/>
      <c r="F529" s="13"/>
      <c r="G529" s="13"/>
      <c r="H529" s="41"/>
    </row>
    <row r="530" spans="1:8" s="2" customFormat="1" ht="13.2" customHeight="1" x14ac:dyDescent="0.3">
      <c r="A530" s="2">
        <v>645</v>
      </c>
      <c r="B530" s="7" t="s">
        <v>328</v>
      </c>
      <c r="C530" s="8"/>
      <c r="D530" s="8" t="s">
        <v>329</v>
      </c>
      <c r="E530" s="14" t="s">
        <v>26</v>
      </c>
      <c r="F530" s="15">
        <v>3</v>
      </c>
      <c r="G530" s="16">
        <v>0</v>
      </c>
      <c r="H530" s="40">
        <f>IF(E530 = CHAR(37), F530*G530/100,F530*G530)</f>
        <v>0</v>
      </c>
    </row>
    <row r="531" spans="1:8" s="2" customFormat="1" ht="13.2" customHeight="1" x14ac:dyDescent="0.3">
      <c r="B531" s="12"/>
      <c r="C531" s="13"/>
      <c r="D531" s="13"/>
      <c r="E531" s="13"/>
      <c r="F531" s="13"/>
      <c r="G531" s="13"/>
      <c r="H531" s="41"/>
    </row>
    <row r="532" spans="1:8" s="2" customFormat="1" ht="13.2" customHeight="1" x14ac:dyDescent="0.3">
      <c r="A532" s="2">
        <v>646</v>
      </c>
      <c r="B532" s="7" t="s">
        <v>330</v>
      </c>
      <c r="C532" s="8"/>
      <c r="D532" s="8" t="s">
        <v>331</v>
      </c>
      <c r="E532" s="14" t="s">
        <v>26</v>
      </c>
      <c r="F532" s="15">
        <v>5</v>
      </c>
      <c r="G532" s="16">
        <v>0</v>
      </c>
      <c r="H532" s="40">
        <f>IF(E532 = CHAR(37), F532*G532/100,F532*G532)</f>
        <v>0</v>
      </c>
    </row>
    <row r="533" spans="1:8" s="2" customFormat="1" ht="13.2" customHeight="1" x14ac:dyDescent="0.3">
      <c r="B533" s="12"/>
      <c r="C533" s="13"/>
      <c r="D533" s="13"/>
      <c r="E533" s="13"/>
      <c r="F533" s="13"/>
      <c r="G533" s="13"/>
      <c r="H533" s="41"/>
    </row>
    <row r="534" spans="1:8" s="2" customFormat="1" ht="13.2" customHeight="1" x14ac:dyDescent="0.3">
      <c r="A534" s="2">
        <v>647</v>
      </c>
      <c r="B534" s="7" t="s">
        <v>332</v>
      </c>
      <c r="C534" s="8"/>
      <c r="D534" s="8" t="s">
        <v>333</v>
      </c>
      <c r="E534" s="14" t="s">
        <v>26</v>
      </c>
      <c r="F534" s="15">
        <v>4</v>
      </c>
      <c r="G534" s="16">
        <v>0</v>
      </c>
      <c r="H534" s="40">
        <f>IF(E534 = CHAR(37), F534*G534/100,F534*G534)</f>
        <v>0</v>
      </c>
    </row>
    <row r="535" spans="1:8" s="2" customFormat="1" ht="13.2" customHeight="1" x14ac:dyDescent="0.3">
      <c r="B535" s="12"/>
      <c r="C535" s="13"/>
      <c r="D535" s="13"/>
      <c r="E535" s="13"/>
      <c r="F535" s="13"/>
      <c r="G535" s="13"/>
      <c r="H535" s="41"/>
    </row>
    <row r="536" spans="1:8" s="2" customFormat="1" ht="13.2" customHeight="1" x14ac:dyDescent="0.3">
      <c r="A536" s="2">
        <v>648</v>
      </c>
      <c r="B536" s="7" t="s">
        <v>334</v>
      </c>
      <c r="C536" s="8"/>
      <c r="D536" s="8" t="s">
        <v>335</v>
      </c>
      <c r="E536" s="14"/>
      <c r="F536" s="15"/>
      <c r="G536" s="11"/>
      <c r="H536" s="40"/>
    </row>
    <row r="537" spans="1:8" s="2" customFormat="1" ht="13.2" customHeight="1" x14ac:dyDescent="0.3">
      <c r="B537" s="12"/>
      <c r="C537" s="13"/>
      <c r="D537" s="13"/>
      <c r="E537" s="13"/>
      <c r="F537" s="13"/>
      <c r="G537" s="13"/>
      <c r="H537" s="41"/>
    </row>
    <row r="538" spans="1:8" s="2" customFormat="1" ht="13.2" customHeight="1" x14ac:dyDescent="0.3">
      <c r="A538" s="2">
        <v>649</v>
      </c>
      <c r="B538" s="7"/>
      <c r="C538" s="8"/>
      <c r="D538" s="8" t="s">
        <v>336</v>
      </c>
      <c r="E538" s="14"/>
      <c r="F538" s="15"/>
      <c r="G538" s="11"/>
      <c r="H538" s="40"/>
    </row>
    <row r="539" spans="1:8" s="2" customFormat="1" ht="13.2" customHeight="1" x14ac:dyDescent="0.3">
      <c r="B539" s="12"/>
      <c r="C539" s="13"/>
      <c r="D539" s="13"/>
      <c r="E539" s="13"/>
      <c r="F539" s="13"/>
      <c r="G539" s="13"/>
      <c r="H539" s="41"/>
    </row>
    <row r="540" spans="1:8" s="2" customFormat="1" ht="25.95" customHeight="1" x14ac:dyDescent="0.3">
      <c r="A540" s="2">
        <v>650</v>
      </c>
      <c r="B540" s="7" t="s">
        <v>337</v>
      </c>
      <c r="C540" s="8"/>
      <c r="D540" s="8" t="s">
        <v>338</v>
      </c>
      <c r="E540" s="14" t="s">
        <v>26</v>
      </c>
      <c r="F540" s="15">
        <v>6</v>
      </c>
      <c r="G540" s="16">
        <v>0</v>
      </c>
      <c r="H540" s="40">
        <f>IF(E540 = CHAR(37), F540*G540/100,F540*G540)</f>
        <v>0</v>
      </c>
    </row>
    <row r="541" spans="1:8" s="2" customFormat="1" ht="13.2" customHeight="1" x14ac:dyDescent="0.3">
      <c r="B541" s="12"/>
      <c r="C541" s="13"/>
      <c r="D541" s="13"/>
      <c r="E541" s="13"/>
      <c r="F541" s="13"/>
      <c r="G541" s="13"/>
      <c r="H541" s="41"/>
    </row>
    <row r="542" spans="1:8" s="2" customFormat="1" ht="13.2" customHeight="1" x14ac:dyDescent="0.3">
      <c r="A542" s="2">
        <v>651</v>
      </c>
      <c r="B542" s="7" t="s">
        <v>339</v>
      </c>
      <c r="C542" s="8"/>
      <c r="D542" s="8" t="s">
        <v>340</v>
      </c>
      <c r="E542" s="14" t="s">
        <v>26</v>
      </c>
      <c r="F542" s="15">
        <v>25</v>
      </c>
      <c r="G542" s="16">
        <v>0</v>
      </c>
      <c r="H542" s="40">
        <f>IF(E542 = CHAR(37), F542*G542/100,F542*G542)</f>
        <v>0</v>
      </c>
    </row>
    <row r="543" spans="1:8" s="2" customFormat="1" ht="13.2" customHeight="1" x14ac:dyDescent="0.3">
      <c r="B543" s="12"/>
      <c r="C543" s="13"/>
      <c r="D543" s="13"/>
      <c r="E543" s="13"/>
      <c r="F543" s="13"/>
      <c r="G543" s="13"/>
      <c r="H543" s="41"/>
    </row>
    <row r="544" spans="1:8" s="2" customFormat="1" ht="13.2" customHeight="1" x14ac:dyDescent="0.3">
      <c r="B544" s="12"/>
      <c r="C544" s="13"/>
      <c r="D544" s="13"/>
      <c r="E544" s="13"/>
      <c r="F544" s="13"/>
      <c r="G544" s="13"/>
      <c r="H544" s="41"/>
    </row>
    <row r="545" spans="2:8" s="2" customFormat="1" ht="13.2" customHeight="1" x14ac:dyDescent="0.3">
      <c r="B545" s="12"/>
      <c r="C545" s="13"/>
      <c r="D545" s="13"/>
      <c r="E545" s="13"/>
      <c r="F545" s="13"/>
      <c r="G545" s="13"/>
      <c r="H545" s="41"/>
    </row>
    <row r="546" spans="2:8" s="2" customFormat="1" ht="13.2" customHeight="1" x14ac:dyDescent="0.3">
      <c r="B546" s="12"/>
      <c r="C546" s="13"/>
      <c r="D546" s="13"/>
      <c r="E546" s="13"/>
      <c r="F546" s="13"/>
      <c r="G546" s="13"/>
      <c r="H546" s="41"/>
    </row>
    <row r="547" spans="2:8" s="2" customFormat="1" ht="13.2" customHeight="1" x14ac:dyDescent="0.3">
      <c r="B547" s="12"/>
      <c r="C547" s="13"/>
      <c r="D547" s="13"/>
      <c r="E547" s="13"/>
      <c r="F547" s="13"/>
      <c r="G547" s="13"/>
      <c r="H547" s="41"/>
    </row>
    <row r="548" spans="2:8" s="2" customFormat="1" ht="13.2" customHeight="1" x14ac:dyDescent="0.3">
      <c r="B548" s="12"/>
      <c r="C548" s="13"/>
      <c r="D548" s="13"/>
      <c r="E548" s="13"/>
      <c r="F548" s="13"/>
      <c r="G548" s="13"/>
      <c r="H548" s="41"/>
    </row>
    <row r="549" spans="2:8" s="2" customFormat="1" ht="13.2" customHeight="1" x14ac:dyDescent="0.3">
      <c r="B549" s="12"/>
      <c r="C549" s="13"/>
      <c r="D549" s="13"/>
      <c r="E549" s="13"/>
      <c r="F549" s="13"/>
      <c r="G549" s="13"/>
      <c r="H549" s="41"/>
    </row>
    <row r="550" spans="2:8" s="2" customFormat="1" ht="13.2" customHeight="1" x14ac:dyDescent="0.3">
      <c r="B550" s="12"/>
      <c r="C550" s="13"/>
      <c r="D550" s="13"/>
      <c r="E550" s="13"/>
      <c r="F550" s="13"/>
      <c r="G550" s="13"/>
      <c r="H550" s="41"/>
    </row>
    <row r="551" spans="2:8" s="2" customFormat="1" ht="13.2" customHeight="1" x14ac:dyDescent="0.3">
      <c r="B551" s="12"/>
      <c r="C551" s="13"/>
      <c r="D551" s="13"/>
      <c r="E551" s="13"/>
      <c r="F551" s="13"/>
      <c r="G551" s="13"/>
      <c r="H551" s="41"/>
    </row>
    <row r="552" spans="2:8" s="2" customFormat="1" ht="13.2" customHeight="1" x14ac:dyDescent="0.3">
      <c r="B552" s="12"/>
      <c r="C552" s="13"/>
      <c r="D552" s="13"/>
      <c r="E552" s="13"/>
      <c r="F552" s="13"/>
      <c r="G552" s="13"/>
      <c r="H552" s="41"/>
    </row>
    <row r="553" spans="2:8" s="2" customFormat="1" ht="13.2" customHeight="1" x14ac:dyDescent="0.3">
      <c r="B553" s="12"/>
      <c r="C553" s="13"/>
      <c r="D553" s="13"/>
      <c r="E553" s="13"/>
      <c r="F553" s="13"/>
      <c r="G553" s="13"/>
      <c r="H553" s="41"/>
    </row>
    <row r="554" spans="2:8" s="2" customFormat="1" ht="13.2" customHeight="1" x14ac:dyDescent="0.3">
      <c r="B554" s="12"/>
      <c r="C554" s="13"/>
      <c r="D554" s="13"/>
      <c r="E554" s="13"/>
      <c r="F554" s="13"/>
      <c r="G554" s="13"/>
      <c r="H554" s="41"/>
    </row>
    <row r="555" spans="2:8" s="2" customFormat="1" ht="13.2" customHeight="1" x14ac:dyDescent="0.3">
      <c r="B555" s="12"/>
      <c r="C555" s="13"/>
      <c r="D555" s="13"/>
      <c r="E555" s="13"/>
      <c r="F555" s="13"/>
      <c r="G555" s="13"/>
      <c r="H555" s="41"/>
    </row>
    <row r="556" spans="2:8" s="2" customFormat="1" ht="13.2" customHeight="1" x14ac:dyDescent="0.3">
      <c r="B556" s="12"/>
      <c r="C556" s="13"/>
      <c r="D556" s="13"/>
      <c r="E556" s="13"/>
      <c r="F556" s="13"/>
      <c r="G556" s="13"/>
      <c r="H556" s="41"/>
    </row>
    <row r="557" spans="2:8" s="2" customFormat="1" ht="13.2" customHeight="1" x14ac:dyDescent="0.3">
      <c r="B557" s="12"/>
      <c r="C557" s="13"/>
      <c r="D557" s="13"/>
      <c r="E557" s="13"/>
      <c r="F557" s="13"/>
      <c r="G557" s="13"/>
      <c r="H557" s="41"/>
    </row>
    <row r="558" spans="2:8" s="2" customFormat="1" ht="13.2" customHeight="1" x14ac:dyDescent="0.3">
      <c r="B558" s="12"/>
      <c r="C558" s="13"/>
      <c r="D558" s="13"/>
      <c r="E558" s="13"/>
      <c r="F558" s="13"/>
      <c r="G558" s="13"/>
      <c r="H558" s="41"/>
    </row>
    <row r="559" spans="2:8" s="2" customFormat="1" ht="13.2" customHeight="1" x14ac:dyDescent="0.3">
      <c r="B559" s="12"/>
      <c r="C559" s="13"/>
      <c r="D559" s="13"/>
      <c r="E559" s="13"/>
      <c r="F559" s="13"/>
      <c r="G559" s="13"/>
      <c r="H559" s="41"/>
    </row>
    <row r="560" spans="2:8" s="2" customFormat="1" ht="13.2" customHeight="1" x14ac:dyDescent="0.3">
      <c r="B560" s="12"/>
      <c r="C560" s="13"/>
      <c r="D560" s="13"/>
      <c r="E560" s="13"/>
      <c r="F560" s="13"/>
      <c r="G560" s="13"/>
      <c r="H560" s="41"/>
    </row>
    <row r="561" spans="2:8" s="2" customFormat="1" ht="13.2" customHeight="1" x14ac:dyDescent="0.3">
      <c r="B561" s="12"/>
      <c r="C561" s="13"/>
      <c r="D561" s="13"/>
      <c r="E561" s="13"/>
      <c r="F561" s="13"/>
      <c r="G561" s="13"/>
      <c r="H561" s="41"/>
    </row>
    <row r="562" spans="2:8" s="2" customFormat="1" ht="13.2" customHeight="1" x14ac:dyDescent="0.3">
      <c r="B562" s="12"/>
      <c r="C562" s="13"/>
      <c r="D562" s="13"/>
      <c r="E562" s="13"/>
      <c r="F562" s="13"/>
      <c r="G562" s="13"/>
      <c r="H562" s="41"/>
    </row>
    <row r="563" spans="2:8" s="2" customFormat="1" ht="13.2" customHeight="1" x14ac:dyDescent="0.3">
      <c r="B563" s="12"/>
      <c r="C563" s="13"/>
      <c r="D563" s="13"/>
      <c r="E563" s="13"/>
      <c r="F563" s="13"/>
      <c r="G563" s="13"/>
      <c r="H563" s="41"/>
    </row>
    <row r="564" spans="2:8" s="2" customFormat="1" ht="13.2" customHeight="1" x14ac:dyDescent="0.3">
      <c r="B564" s="12"/>
      <c r="C564" s="13"/>
      <c r="D564" s="13"/>
      <c r="E564" s="13"/>
      <c r="F564" s="13"/>
      <c r="G564" s="13"/>
      <c r="H564" s="41"/>
    </row>
    <row r="565" spans="2:8" s="2" customFormat="1" ht="13.2" customHeight="1" x14ac:dyDescent="0.3">
      <c r="B565" s="12"/>
      <c r="C565" s="13"/>
      <c r="D565" s="13"/>
      <c r="E565" s="13"/>
      <c r="F565" s="13"/>
      <c r="G565" s="13"/>
      <c r="H565" s="41"/>
    </row>
    <row r="566" spans="2:8" s="2" customFormat="1" ht="13.2" customHeight="1" x14ac:dyDescent="0.3">
      <c r="B566" s="12"/>
      <c r="C566" s="13"/>
      <c r="D566" s="13"/>
      <c r="E566" s="13"/>
      <c r="F566" s="13"/>
      <c r="G566" s="13"/>
      <c r="H566" s="41"/>
    </row>
    <row r="567" spans="2:8" s="2" customFormat="1" ht="13.2" customHeight="1" x14ac:dyDescent="0.3">
      <c r="B567" s="12"/>
      <c r="C567" s="13"/>
      <c r="D567" s="13"/>
      <c r="E567" s="13"/>
      <c r="F567" s="13"/>
      <c r="G567" s="13"/>
      <c r="H567" s="41"/>
    </row>
    <row r="568" spans="2:8" s="2" customFormat="1" ht="13.2" customHeight="1" x14ac:dyDescent="0.3">
      <c r="B568" s="12"/>
      <c r="C568" s="13"/>
      <c r="D568" s="13"/>
      <c r="E568" s="13"/>
      <c r="F568" s="13"/>
      <c r="G568" s="13"/>
      <c r="H568" s="41"/>
    </row>
    <row r="569" spans="2:8" s="2" customFormat="1" ht="13.2" customHeight="1" x14ac:dyDescent="0.3">
      <c r="B569" s="12"/>
      <c r="C569" s="13"/>
      <c r="D569" s="13"/>
      <c r="E569" s="13"/>
      <c r="F569" s="13"/>
      <c r="G569" s="13"/>
      <c r="H569" s="41"/>
    </row>
    <row r="570" spans="2:8" s="2" customFormat="1" ht="13.2" customHeight="1" x14ac:dyDescent="0.3">
      <c r="B570" s="12"/>
      <c r="C570" s="13"/>
      <c r="D570" s="13"/>
      <c r="E570" s="13"/>
      <c r="F570" s="13"/>
      <c r="G570" s="13"/>
      <c r="H570" s="41"/>
    </row>
    <row r="571" spans="2:8" s="2" customFormat="1" ht="13.2" customHeight="1" x14ac:dyDescent="0.3">
      <c r="B571" s="12"/>
      <c r="C571" s="13"/>
      <c r="D571" s="13"/>
      <c r="E571" s="13"/>
      <c r="F571" s="13"/>
      <c r="G571" s="13"/>
      <c r="H571" s="41"/>
    </row>
    <row r="572" spans="2:8" s="2" customFormat="1" ht="13.2" customHeight="1" x14ac:dyDescent="0.3">
      <c r="B572" s="12"/>
      <c r="C572" s="13"/>
      <c r="D572" s="13"/>
      <c r="E572" s="13"/>
      <c r="F572" s="13"/>
      <c r="G572" s="13"/>
      <c r="H572" s="41"/>
    </row>
    <row r="573" spans="2:8" s="2" customFormat="1" ht="13.2" customHeight="1" x14ac:dyDescent="0.3">
      <c r="B573" s="12"/>
      <c r="C573" s="13"/>
      <c r="D573" s="13"/>
      <c r="E573" s="13"/>
      <c r="F573" s="13"/>
      <c r="G573" s="13"/>
      <c r="H573" s="41"/>
    </row>
    <row r="574" spans="2:8" s="2" customFormat="1" ht="13.2" customHeight="1" x14ac:dyDescent="0.3">
      <c r="B574" s="12"/>
      <c r="C574" s="13"/>
      <c r="D574" s="13"/>
      <c r="E574" s="13"/>
      <c r="F574" s="13"/>
      <c r="G574" s="13"/>
      <c r="H574" s="41"/>
    </row>
    <row r="575" spans="2:8" s="2" customFormat="1" ht="13.2" customHeight="1" x14ac:dyDescent="0.3">
      <c r="B575" s="12"/>
      <c r="C575" s="13"/>
      <c r="D575" s="13"/>
      <c r="E575" s="13"/>
      <c r="F575" s="13"/>
      <c r="G575" s="13"/>
      <c r="H575" s="41"/>
    </row>
    <row r="576" spans="2:8" s="2" customFormat="1" ht="13.2" customHeight="1" x14ac:dyDescent="0.3">
      <c r="B576" s="12"/>
      <c r="C576" s="13"/>
      <c r="D576" s="13"/>
      <c r="E576" s="13"/>
      <c r="F576" s="13"/>
      <c r="G576" s="13"/>
      <c r="H576" s="41"/>
    </row>
    <row r="577" spans="2:8" s="2" customFormat="1" ht="13.2" customHeight="1" x14ac:dyDescent="0.3">
      <c r="B577" s="12"/>
      <c r="C577" s="13"/>
      <c r="D577" s="13"/>
      <c r="E577" s="13"/>
      <c r="F577" s="13"/>
      <c r="G577" s="13"/>
      <c r="H577" s="41"/>
    </row>
    <row r="578" spans="2:8" s="2" customFormat="1" ht="13.2" customHeight="1" x14ac:dyDescent="0.3">
      <c r="B578" s="12"/>
      <c r="C578" s="13"/>
      <c r="D578" s="13"/>
      <c r="E578" s="13"/>
      <c r="F578" s="13"/>
      <c r="G578" s="13"/>
      <c r="H578" s="41"/>
    </row>
    <row r="579" spans="2:8" s="2" customFormat="1" ht="13.2" customHeight="1" x14ac:dyDescent="0.3">
      <c r="B579" s="12"/>
      <c r="C579" s="13"/>
      <c r="D579" s="13"/>
      <c r="E579" s="13"/>
      <c r="F579" s="13"/>
      <c r="G579" s="13"/>
      <c r="H579" s="41"/>
    </row>
    <row r="580" spans="2:8" s="2" customFormat="1" ht="13.2" customHeight="1" x14ac:dyDescent="0.3">
      <c r="B580" s="12"/>
      <c r="C580" s="13"/>
      <c r="D580" s="13"/>
      <c r="E580" s="13"/>
      <c r="F580" s="13"/>
      <c r="G580" s="13"/>
      <c r="H580" s="41"/>
    </row>
    <row r="581" spans="2:8" s="3" customFormat="1" ht="21.3" customHeight="1" x14ac:dyDescent="0.3">
      <c r="B581" s="17" t="s">
        <v>76</v>
      </c>
      <c r="C581" s="18"/>
      <c r="D581" s="19"/>
      <c r="E581" s="20"/>
      <c r="F581" s="21"/>
      <c r="G581" s="21"/>
      <c r="H581" s="42">
        <f>SUM(H521:H580)</f>
        <v>0</v>
      </c>
    </row>
    <row r="582" spans="2:8" s="1" customFormat="1" ht="13.2" customHeight="1" x14ac:dyDescent="0.3">
      <c r="D582" s="22" t="s">
        <v>341</v>
      </c>
      <c r="H582" s="43"/>
    </row>
    <row r="583" spans="2:8" s="4" customFormat="1" ht="13.8" x14ac:dyDescent="0.3">
      <c r="D583" s="25" t="s">
        <v>342</v>
      </c>
      <c r="H583" s="44"/>
    </row>
    <row r="584" spans="2:8" s="2" customFormat="1" ht="15.45" customHeight="1" x14ac:dyDescent="0.3">
      <c r="B584" s="26" t="s">
        <v>343</v>
      </c>
      <c r="C584" s="26" t="s">
        <v>344</v>
      </c>
      <c r="D584" s="26" t="s">
        <v>5</v>
      </c>
      <c r="E584" s="26"/>
      <c r="F584" s="26"/>
      <c r="G584" s="26"/>
      <c r="H584" s="45" t="s">
        <v>9</v>
      </c>
    </row>
    <row r="585" spans="2:8" s="2" customFormat="1" ht="13.2" customHeight="1" x14ac:dyDescent="0.3">
      <c r="B585" s="27"/>
      <c r="C585" s="28" t="s">
        <v>10</v>
      </c>
      <c r="D585" s="29" t="s">
        <v>1</v>
      </c>
      <c r="E585" s="27"/>
      <c r="F585" s="27"/>
      <c r="G585" s="27"/>
      <c r="H585" s="46">
        <f>H116</f>
        <v>0</v>
      </c>
    </row>
    <row r="586" spans="2:8" s="2" customFormat="1" ht="13.2" customHeight="1" x14ac:dyDescent="0.3">
      <c r="H586" s="47"/>
    </row>
    <row r="587" spans="2:8" s="2" customFormat="1" ht="13.2" customHeight="1" x14ac:dyDescent="0.3">
      <c r="B587" s="27"/>
      <c r="C587" s="28" t="s">
        <v>79</v>
      </c>
      <c r="D587" s="29" t="s">
        <v>78</v>
      </c>
      <c r="E587" s="27"/>
      <c r="F587" s="27"/>
      <c r="G587" s="27"/>
      <c r="H587" s="46">
        <f>H180</f>
        <v>1895000</v>
      </c>
    </row>
    <row r="588" spans="2:8" s="2" customFormat="1" ht="13.2" customHeight="1" x14ac:dyDescent="0.3">
      <c r="H588" s="47"/>
    </row>
    <row r="589" spans="2:8" s="2" customFormat="1" ht="13.2" customHeight="1" x14ac:dyDescent="0.3">
      <c r="B589" s="27"/>
      <c r="C589" s="28" t="s">
        <v>119</v>
      </c>
      <c r="D589" s="29" t="s">
        <v>118</v>
      </c>
      <c r="E589" s="27"/>
      <c r="F589" s="27"/>
      <c r="G589" s="27"/>
      <c r="H589" s="46">
        <f>H362</f>
        <v>0</v>
      </c>
    </row>
    <row r="590" spans="2:8" s="2" customFormat="1" ht="13.2" customHeight="1" x14ac:dyDescent="0.3">
      <c r="H590" s="47"/>
    </row>
    <row r="591" spans="2:8" s="2" customFormat="1" ht="13.2" customHeight="1" x14ac:dyDescent="0.3">
      <c r="B591" s="27"/>
      <c r="C591" s="28" t="s">
        <v>345</v>
      </c>
      <c r="D591" s="29" t="s">
        <v>200</v>
      </c>
      <c r="E591" s="27"/>
      <c r="F591" s="27"/>
      <c r="G591" s="27"/>
      <c r="H591" s="46">
        <f>H581</f>
        <v>0</v>
      </c>
    </row>
    <row r="592" spans="2:8" s="2" customFormat="1" ht="13.2" customHeight="1" x14ac:dyDescent="0.3">
      <c r="H592" s="47"/>
    </row>
    <row r="593" spans="2:8" s="2" customFormat="1" ht="13.8" customHeight="1" x14ac:dyDescent="0.3">
      <c r="B593" s="27"/>
      <c r="C593" s="26"/>
      <c r="D593" s="29" t="s">
        <v>346</v>
      </c>
      <c r="E593" s="27"/>
      <c r="F593" s="27"/>
      <c r="G593" s="27"/>
      <c r="H593" s="48">
        <f>SUM(H585:H592)</f>
        <v>1895000</v>
      </c>
    </row>
    <row r="594" spans="2:8" s="2" customFormat="1" ht="13.2" customHeight="1" x14ac:dyDescent="0.3">
      <c r="H594" s="47"/>
    </row>
    <row r="595" spans="2:8" s="2" customFormat="1" ht="13.2" customHeight="1" x14ac:dyDescent="0.3">
      <c r="B595" s="27"/>
      <c r="C595" s="28"/>
      <c r="D595" s="29" t="s">
        <v>347</v>
      </c>
      <c r="E595" s="27"/>
      <c r="F595" s="27"/>
      <c r="G595" s="27"/>
      <c r="H595" s="46">
        <f>H593*15/100</f>
        <v>284250</v>
      </c>
    </row>
    <row r="596" spans="2:8" s="3" customFormat="1" ht="21.3" customHeight="1" x14ac:dyDescent="0.3">
      <c r="B596" s="30"/>
      <c r="C596" s="31" t="s">
        <v>348</v>
      </c>
      <c r="D596" s="32" t="s">
        <v>348</v>
      </c>
      <c r="E596" s="30"/>
      <c r="F596" s="30"/>
      <c r="G596" s="30"/>
      <c r="H596" s="49">
        <f>SUM(H593:H595)</f>
        <v>2179250</v>
      </c>
    </row>
    <row r="597" spans="2:8" s="2" customFormat="1" ht="13.2" customHeight="1" x14ac:dyDescent="0.3">
      <c r="H597" s="47"/>
    </row>
    <row r="598" spans="2:8" s="2" customFormat="1" ht="13.2" customHeight="1" x14ac:dyDescent="0.3">
      <c r="H598" s="47"/>
    </row>
    <row r="599" spans="2:8" s="2" customFormat="1" ht="13.2" customHeight="1" x14ac:dyDescent="0.3">
      <c r="H599" s="47"/>
    </row>
    <row r="600" spans="2:8" s="2" customFormat="1" ht="13.2" customHeight="1" x14ac:dyDescent="0.3">
      <c r="H600" s="47"/>
    </row>
    <row r="601" spans="2:8" s="2" customFormat="1" ht="13.2" customHeight="1" x14ac:dyDescent="0.3">
      <c r="H601" s="47"/>
    </row>
    <row r="602" spans="2:8" s="2" customFormat="1" ht="13.2" customHeight="1" x14ac:dyDescent="0.3">
      <c r="H602" s="47"/>
    </row>
    <row r="603" spans="2:8" s="2" customFormat="1" ht="13.2" customHeight="1" x14ac:dyDescent="0.3">
      <c r="H603" s="47"/>
    </row>
    <row r="604" spans="2:8" s="2" customFormat="1" ht="13.2" customHeight="1" x14ac:dyDescent="0.3">
      <c r="H604" s="47"/>
    </row>
    <row r="605" spans="2:8" s="2" customFormat="1" ht="13.2" customHeight="1" x14ac:dyDescent="0.3">
      <c r="H605" s="47"/>
    </row>
    <row r="606" spans="2:8" s="2" customFormat="1" ht="13.2" customHeight="1" x14ac:dyDescent="0.3">
      <c r="H606" s="47"/>
    </row>
    <row r="607" spans="2:8" s="2" customFormat="1" ht="13.2" customHeight="1" x14ac:dyDescent="0.3">
      <c r="H607" s="47"/>
    </row>
    <row r="608" spans="2:8" s="2" customFormat="1" ht="13.2" customHeight="1" x14ac:dyDescent="0.3">
      <c r="H608" s="47"/>
    </row>
    <row r="609" spans="8:8" s="2" customFormat="1" ht="13.2" customHeight="1" x14ac:dyDescent="0.3">
      <c r="H609" s="47"/>
    </row>
    <row r="610" spans="8:8" s="2" customFormat="1" ht="13.2" customHeight="1" x14ac:dyDescent="0.3">
      <c r="H610" s="47"/>
    </row>
    <row r="611" spans="8:8" s="2" customFormat="1" ht="13.2" customHeight="1" x14ac:dyDescent="0.3">
      <c r="H611" s="47"/>
    </row>
    <row r="612" spans="8:8" s="2" customFormat="1" ht="13.2" customHeight="1" x14ac:dyDescent="0.3">
      <c r="H612" s="47"/>
    </row>
    <row r="613" spans="8:8" s="2" customFormat="1" ht="13.2" customHeight="1" x14ac:dyDescent="0.3">
      <c r="H613" s="47"/>
    </row>
    <row r="614" spans="8:8" s="2" customFormat="1" ht="13.2" customHeight="1" x14ac:dyDescent="0.3">
      <c r="H614" s="47"/>
    </row>
    <row r="615" spans="8:8" s="2" customFormat="1" ht="13.2" customHeight="1" x14ac:dyDescent="0.3">
      <c r="H615" s="47"/>
    </row>
    <row r="616" spans="8:8" s="2" customFormat="1" ht="13.2" customHeight="1" x14ac:dyDescent="0.3">
      <c r="H616" s="47"/>
    </row>
    <row r="617" spans="8:8" s="2" customFormat="1" ht="13.2" customHeight="1" x14ac:dyDescent="0.3">
      <c r="H617" s="47"/>
    </row>
    <row r="618" spans="8:8" s="2" customFormat="1" ht="13.2" customHeight="1" x14ac:dyDescent="0.3">
      <c r="H618" s="47"/>
    </row>
    <row r="619" spans="8:8" s="2" customFormat="1" ht="13.2" customHeight="1" x14ac:dyDescent="0.3">
      <c r="H619" s="47"/>
    </row>
    <row r="620" spans="8:8" s="2" customFormat="1" ht="13.2" customHeight="1" x14ac:dyDescent="0.3">
      <c r="H620" s="47"/>
    </row>
    <row r="621" spans="8:8" s="2" customFormat="1" ht="13.2" customHeight="1" x14ac:dyDescent="0.3">
      <c r="H621" s="47"/>
    </row>
    <row r="622" spans="8:8" s="2" customFormat="1" ht="13.2" customHeight="1" x14ac:dyDescent="0.3">
      <c r="H622" s="47"/>
    </row>
    <row r="623" spans="8:8" s="2" customFormat="1" ht="13.2" customHeight="1" x14ac:dyDescent="0.3">
      <c r="H623" s="47"/>
    </row>
    <row r="624" spans="8:8" s="2" customFormat="1" ht="13.2" customHeight="1" x14ac:dyDescent="0.3">
      <c r="H624" s="47"/>
    </row>
    <row r="625" spans="8:8" s="2" customFormat="1" ht="13.2" customHeight="1" x14ac:dyDescent="0.3">
      <c r="H625" s="47"/>
    </row>
    <row r="626" spans="8:8" s="2" customFormat="1" ht="13.2" customHeight="1" x14ac:dyDescent="0.3">
      <c r="H626" s="47"/>
    </row>
    <row r="627" spans="8:8" s="2" customFormat="1" ht="13.2" customHeight="1" x14ac:dyDescent="0.3">
      <c r="H627" s="47"/>
    </row>
    <row r="628" spans="8:8" s="2" customFormat="1" ht="13.2" customHeight="1" x14ac:dyDescent="0.3">
      <c r="H628" s="47"/>
    </row>
    <row r="629" spans="8:8" s="2" customFormat="1" ht="13.2" customHeight="1" x14ac:dyDescent="0.3">
      <c r="H629" s="47"/>
    </row>
    <row r="630" spans="8:8" s="2" customFormat="1" ht="13.2" customHeight="1" x14ac:dyDescent="0.3">
      <c r="H630" s="47"/>
    </row>
    <row r="631" spans="8:8" s="2" customFormat="1" ht="13.2" customHeight="1" x14ac:dyDescent="0.3">
      <c r="H631" s="47"/>
    </row>
    <row r="632" spans="8:8" s="2" customFormat="1" ht="13.2" customHeight="1" x14ac:dyDescent="0.3">
      <c r="H632" s="47"/>
    </row>
    <row r="633" spans="8:8" s="2" customFormat="1" ht="13.2" customHeight="1" x14ac:dyDescent="0.3">
      <c r="H633" s="47"/>
    </row>
    <row r="634" spans="8:8" s="2" customFormat="1" ht="13.2" customHeight="1" x14ac:dyDescent="0.3">
      <c r="H634" s="47"/>
    </row>
    <row r="635" spans="8:8" s="2" customFormat="1" ht="13.2" customHeight="1" x14ac:dyDescent="0.3">
      <c r="H635" s="47"/>
    </row>
    <row r="636" spans="8:8" s="2" customFormat="1" ht="13.2" customHeight="1" x14ac:dyDescent="0.3">
      <c r="H636" s="47"/>
    </row>
    <row r="637" spans="8:8" s="2" customFormat="1" ht="13.2" customHeight="1" x14ac:dyDescent="0.3">
      <c r="H637" s="47"/>
    </row>
    <row r="638" spans="8:8" s="2" customFormat="1" ht="13.2" customHeight="1" x14ac:dyDescent="0.3">
      <c r="H638" s="47"/>
    </row>
    <row r="639" spans="8:8" s="2" customFormat="1" ht="13.2" customHeight="1" x14ac:dyDescent="0.3">
      <c r="H639" s="47"/>
    </row>
    <row r="640" spans="8:8" s="2" customFormat="1" ht="13.2" customHeight="1" x14ac:dyDescent="0.3">
      <c r="H640" s="47"/>
    </row>
    <row r="641" spans="4:8" s="2" customFormat="1" ht="13.2" customHeight="1" x14ac:dyDescent="0.3">
      <c r="H641" s="47"/>
    </row>
    <row r="642" spans="4:8" s="2" customFormat="1" ht="13.2" customHeight="1" x14ac:dyDescent="0.3">
      <c r="H642" s="47"/>
    </row>
    <row r="643" spans="4:8" s="2" customFormat="1" ht="13.2" customHeight="1" x14ac:dyDescent="0.3">
      <c r="H643" s="47"/>
    </row>
    <row r="644" spans="4:8" s="2" customFormat="1" ht="13.2" customHeight="1" x14ac:dyDescent="0.3">
      <c r="H644" s="47"/>
    </row>
    <row r="645" spans="4:8" s="2" customFormat="1" ht="13.2" customHeight="1" x14ac:dyDescent="0.3">
      <c r="H645" s="47"/>
    </row>
    <row r="646" spans="4:8" s="2" customFormat="1" ht="13.2" customHeight="1" x14ac:dyDescent="0.3">
      <c r="H646" s="47"/>
    </row>
    <row r="647" spans="4:8" s="1" customFormat="1" ht="13.2" customHeight="1" x14ac:dyDescent="0.3">
      <c r="D647" s="22" t="s">
        <v>349</v>
      </c>
      <c r="H647" s="43"/>
    </row>
  </sheetData>
  <sheetProtection algorithmName="SHA-512" hashValue="0RjqTeGFsNugSNEpscjsPo2NZP4c82w3uHzjRE5LYkyYIsrlqm6YHL1oSow8+Mxgc4BoYzeZsTiEX8iOKor3JQ==" saltValue="6Hptv9zN5dW1Eu40C2nZFQ==" spinCount="100000" sheet="1" objects="1" scenarios="1"/>
  <pageMargins left="0.59055118110236227" right="0.27559055118110237" top="0.39370078740157483" bottom="0.39370078740157483" header="0.31496062992125984" footer="0.31496062992125984"/>
  <pageSetup paperSize="9" scale="87" orientation="portrait" r:id="rId1"/>
  <rowBreaks count="11" manualBreakCount="11">
    <brk id="57" man="1"/>
    <brk id="117" man="1"/>
    <brk id="181" man="1"/>
    <brk id="240" man="1"/>
    <brk id="300" man="1"/>
    <brk id="363" man="1"/>
    <brk id="411" man="1"/>
    <brk id="455" man="1"/>
    <brk id="518" man="1"/>
    <brk id="582" man="1"/>
    <brk id="647"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17"/>
  <sheetViews>
    <sheetView workbookViewId="0"/>
  </sheetViews>
  <sheetFormatPr defaultRowHeight="14.4" x14ac:dyDescent="0.3"/>
  <cols>
    <col min="2" max="2" width="9.109375" style="33"/>
    <col min="3" max="3" width="91.44140625" customWidth="1"/>
  </cols>
  <sheetData>
    <row r="2" spans="2:3" x14ac:dyDescent="0.3">
      <c r="C2" s="34" t="s">
        <v>350</v>
      </c>
    </row>
    <row r="4" spans="2:3" x14ac:dyDescent="0.3">
      <c r="B4" s="33" t="s">
        <v>351</v>
      </c>
      <c r="C4" t="s">
        <v>352</v>
      </c>
    </row>
    <row r="5" spans="2:3" x14ac:dyDescent="0.3">
      <c r="C5" s="35" t="s">
        <v>353</v>
      </c>
    </row>
    <row r="6" spans="2:3" x14ac:dyDescent="0.3">
      <c r="B6" s="33" t="s">
        <v>354</v>
      </c>
      <c r="C6" t="s">
        <v>355</v>
      </c>
    </row>
    <row r="7" spans="2:3" x14ac:dyDescent="0.3">
      <c r="B7" s="33" t="s">
        <v>356</v>
      </c>
      <c r="C7" t="s">
        <v>357</v>
      </c>
    </row>
    <row r="8" spans="2:3" x14ac:dyDescent="0.3">
      <c r="C8" t="str">
        <f ca="1">MID(CELL("filename"),1,FIND("]",CELL("filename")))</f>
        <v>C:\Users\Heinrich-HP\Documents\Bill Project\Printouts\[Bulk Water Metering - BoQ.xlsx]</v>
      </c>
    </row>
    <row r="9" spans="2:3" x14ac:dyDescent="0.3">
      <c r="B9" s="33" t="s">
        <v>358</v>
      </c>
      <c r="C9" t="s">
        <v>359</v>
      </c>
    </row>
    <row r="10" spans="2:3" x14ac:dyDescent="0.3">
      <c r="B10" s="33" t="s">
        <v>360</v>
      </c>
      <c r="C10" t="s">
        <v>361</v>
      </c>
    </row>
    <row r="12" spans="2:3" x14ac:dyDescent="0.3">
      <c r="C12" s="36" t="s">
        <v>362</v>
      </c>
    </row>
    <row r="13" spans="2:3" x14ac:dyDescent="0.3">
      <c r="C13" t="s">
        <v>363</v>
      </c>
    </row>
    <row r="14" spans="2:3" x14ac:dyDescent="0.3">
      <c r="C14" t="s">
        <v>364</v>
      </c>
    </row>
    <row r="16" spans="2:3" x14ac:dyDescent="0.3">
      <c r="C16" t="s">
        <v>365</v>
      </c>
    </row>
    <row r="17" spans="3:3" x14ac:dyDescent="0.3">
      <c r="C17" s="35" t="s">
        <v>366</v>
      </c>
    </row>
  </sheetData>
  <hyperlinks>
    <hyperlink ref="C5" r:id="rId1" xr:uid="{00000000-0004-0000-0100-000000000000}"/>
    <hyperlink ref="C17" r:id="rId2" xr:uid="{00000000-0004-0000-01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Schedule</vt:lpstr>
      <vt:lpstr>Rate Estimator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DESKTOP-LJMKSUJ\Heinrich-HP</dc:creator>
  <cp:lastModifiedBy>H L</cp:lastModifiedBy>
  <cp:lastPrinted>2024-01-30T04:58:52Z</cp:lastPrinted>
  <dcterms:created xsi:type="dcterms:W3CDTF">2024-01-30T04:48:35Z</dcterms:created>
  <dcterms:modified xsi:type="dcterms:W3CDTF">2024-01-30T05:00:54Z</dcterms:modified>
</cp:coreProperties>
</file>