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166925"/>
  <mc:AlternateContent xmlns:mc="http://schemas.openxmlformats.org/markup-compatibility/2006">
    <mc:Choice Requires="x15">
      <x15ac:absPath xmlns:x15ac="http://schemas.microsoft.com/office/spreadsheetml/2010/11/ac" url="Z:\01. SVP Work\1. ECDOH Projects\2. Q515B Livingstone &amp; PEPH fencing and protea flats\1. Bid document (rev 2) 07.02.2024\3. Final bid document and excel sent to ECDOH 19.02.2024\"/>
    </mc:Choice>
  </mc:AlternateContent>
  <xr:revisionPtr revIDLastSave="0" documentId="13_ncr:1_{4BD739EF-3C96-439B-9625-6A5471F4EFB0}" xr6:coauthVersionLast="47" xr6:coauthVersionMax="47" xr10:uidLastSave="{00000000-0000-0000-0000-000000000000}"/>
  <bookViews>
    <workbookView xWindow="-120" yWindow="-120" windowWidth="29040" windowHeight="15840" activeTab="2" xr2:uid="{6BB3057C-D983-4A7E-9070-2D829BEF4196}"/>
  </bookViews>
  <sheets>
    <sheet name="P&amp;G" sheetId="2" r:id="rId1"/>
    <sheet name="Schedule" sheetId="1" r:id="rId2"/>
    <sheet name="Summary" sheetId="3" r:id="rId3"/>
  </sheets>
  <externalReferences>
    <externalReference r:id="rId4"/>
    <externalReference r:id="rId5"/>
  </externalReferences>
  <definedNames>
    <definedName name="_xlnm._FilterDatabase" localSheetId="0" hidden="1">'P&amp;G'!$A$5:$F$36</definedName>
    <definedName name="_Parse_Out" hidden="1">#REF!</definedName>
    <definedName name="_Regression_Int" localSheetId="0" hidden="1">1</definedName>
    <definedName name="_SEC1200">#REF!</definedName>
    <definedName name="Dat_Gen_VoltageSelect">[1]Dat_Gen!#REF!</definedName>
    <definedName name="Dat_PC">[1]Dat_PC!$A$6:$AO$295</definedName>
    <definedName name="Excel_BuiltIn_Print_Area_7">#REF!</definedName>
    <definedName name="Physical_Size">#REF!</definedName>
    <definedName name="_xlnm.Print_Area" localSheetId="0">'P&amp;G'!$A$1:$F$36</definedName>
    <definedName name="_xlnm.Print_Area" localSheetId="2">Summary!$A$2:$E$15</definedName>
    <definedName name="Print_Area_MI" localSheetId="0">'P&amp;G'!$A$5:$D$36</definedName>
    <definedName name="Print_Certificate">[2]!Print_Certificate</definedName>
    <definedName name="Print_Payment_summary">[2]!Print_Payment_summary</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0" i="1" l="1"/>
  <c r="D47" i="1" l="1"/>
  <c r="A1" i="1" l="1"/>
  <c r="A103" i="1" s="1"/>
  <c r="A2" i="1"/>
  <c r="B3" i="3" s="1"/>
  <c r="B2" i="3"/>
  <c r="D28" i="1" l="1"/>
</calcChain>
</file>

<file path=xl/sharedStrings.xml><?xml version="1.0" encoding="utf-8"?>
<sst xmlns="http://schemas.openxmlformats.org/spreadsheetml/2006/main" count="224" uniqueCount="158">
  <si>
    <t>ITEM</t>
  </si>
  <si>
    <t>DESCRIPTION</t>
  </si>
  <si>
    <t>UNIT</t>
  </si>
  <si>
    <t>QTY</t>
  </si>
  <si>
    <t>RATE</t>
  </si>
  <si>
    <t>TENDER AMOUNT</t>
  </si>
  <si>
    <t>No</t>
  </si>
  <si>
    <t>m</t>
  </si>
  <si>
    <t>Sum</t>
  </si>
  <si>
    <t>BILL NO. 1 : PROVISIONAL AND SUPERVISION AMOUNTS</t>
  </si>
  <si>
    <t>A Preliminary and General item is provided to cover the Contractor's  charges for compliance with the Conditions of Contract and this Specification, including the provision, maintenance and removal of his site establishment, etc.</t>
  </si>
  <si>
    <t>FIXED CHARGES</t>
  </si>
  <si>
    <t>1.1.1</t>
  </si>
  <si>
    <t>Site Establishment</t>
  </si>
  <si>
    <t>1.1.2</t>
  </si>
  <si>
    <t xml:space="preserve">Removal of Site Establishment </t>
  </si>
  <si>
    <t>1.1.3</t>
  </si>
  <si>
    <t>Provision of Electricity and Water</t>
  </si>
  <si>
    <t>1.1.4</t>
  </si>
  <si>
    <t>Provision of Toilet Facilities</t>
  </si>
  <si>
    <t>1.1.5</t>
  </si>
  <si>
    <t>Other Fixed-charge Obligations</t>
  </si>
  <si>
    <t xml:space="preserve">(Please Specify).  .  .  .  .  .  .  .  .  .  .  .  . </t>
  </si>
  <si>
    <t xml:space="preserve"> .  .  .  .  .  .  .  .  .  .  .  .  .  .  .  .  .  .  </t>
  </si>
  <si>
    <t>CONTRACTUAL REQUIREMENTS</t>
  </si>
  <si>
    <t>1.2.1</t>
  </si>
  <si>
    <t>Provision of Sureties</t>
  </si>
  <si>
    <t>1.2.2</t>
  </si>
  <si>
    <t>Insurances</t>
  </si>
  <si>
    <t>1.2.3</t>
  </si>
  <si>
    <t>Third Party Insurance</t>
  </si>
  <si>
    <t>1.2.4</t>
  </si>
  <si>
    <t>Guarantee of the Works</t>
  </si>
  <si>
    <t>1.2.5</t>
  </si>
  <si>
    <t>Provide Test Results</t>
  </si>
  <si>
    <t>1.2.6</t>
  </si>
  <si>
    <t>1.2.7</t>
  </si>
  <si>
    <t>All OHSA Requirements including safety equipment and clothing</t>
  </si>
  <si>
    <t>1.2.8</t>
  </si>
  <si>
    <t>All HIV / AIDS Specification Requirements</t>
  </si>
  <si>
    <t>Other Value Related Obligations</t>
  </si>
  <si>
    <t>TIME-RELATED ITEMS</t>
  </si>
  <si>
    <t>1.3.1</t>
  </si>
  <si>
    <t>Contractual Requirements</t>
  </si>
  <si>
    <t>1.3.2</t>
  </si>
  <si>
    <t>Operation and Maintenance of Site Establishment</t>
  </si>
  <si>
    <t>1.3.3</t>
  </si>
  <si>
    <t>Supervision for the Duration of Contract</t>
  </si>
  <si>
    <t>1.3.4</t>
  </si>
  <si>
    <t>Other Time-Related Obligations</t>
  </si>
  <si>
    <t>(Please Specify).  .  .  .  .  .  .  .  .  .  .  .  .  .</t>
  </si>
  <si>
    <t xml:space="preserve"> .  .  .  .  .  .  .  .  .  .  .  .  .  .  .  .  .  .  . </t>
  </si>
  <si>
    <t>TOTAL SCHEDULE NO. 1 TO PRICE SUMMARY</t>
  </si>
  <si>
    <t>PRICE SUMMARY PAGE</t>
  </si>
  <si>
    <t>BILL NO.</t>
  </si>
  <si>
    <t>AMOUNT</t>
  </si>
  <si>
    <t>1</t>
  </si>
  <si>
    <t>PRELIMINARY &amp; GENERAL</t>
  </si>
  <si>
    <t>2.1.1</t>
  </si>
  <si>
    <t>2.1.2</t>
  </si>
  <si>
    <t>2.2.1</t>
  </si>
  <si>
    <t>The supply and installation of horizontal unscreened  CAT6 UTP cable as per specification.</t>
  </si>
  <si>
    <t xml:space="preserve">The supply and installation of horizontal unscreened CAT6a UTP cable as per specification </t>
  </si>
  <si>
    <t>no</t>
  </si>
  <si>
    <t>The supply and installation in the floors/ceiling of unshielded RJ45 data connectors in powerskirting/unistrut/void duct as per the specification, complete with shutters and adequate space for cable numbering. This item relates only to the RJ 45 connectors and the housings. CAT6 UTP</t>
  </si>
  <si>
    <t>Data termination plate sized for the mounting of the data outlet housing on the void duct in the floor/ceiling [recessed type]. The data termination plate shall have 3 x punch-outs 250mm x 127mm mounted on P9000 - to be verified prior to installation.</t>
  </si>
  <si>
    <t>LABELLING</t>
  </si>
  <si>
    <t>The supply and installation of heat shrink type labels at either end of the data cable as specified.</t>
  </si>
  <si>
    <t>TESTING</t>
  </si>
  <si>
    <t>3.1.1</t>
  </si>
  <si>
    <t>3.1.2</t>
  </si>
  <si>
    <t>3.2.1</t>
  </si>
  <si>
    <t xml:space="preserve">The supply and installation of Telephone cabling similar to existing price to include termintating cable onto RJ11 in power skirting </t>
  </si>
  <si>
    <t xml:space="preserve">It is expected of the vendor to provide support for the pre and post contract works for assisting the tenant whilst moving into the building. </t>
  </si>
  <si>
    <t>Team leader</t>
  </si>
  <si>
    <t>Assistant</t>
  </si>
  <si>
    <t>Hrs</t>
  </si>
  <si>
    <t>Team hours required for the on-site support. The hourly rate will be for a team comprising a team leader and one assistant</t>
  </si>
  <si>
    <t>NETWORK SWITCHES</t>
  </si>
  <si>
    <t>The supply and installation of flush board with soft wood</t>
  </si>
  <si>
    <t>backing architrave and hinged door</t>
  </si>
  <si>
    <t>No.</t>
  </si>
  <si>
    <t>TELEPHONE BOARD</t>
  </si>
  <si>
    <t>Supply and install wall mounted cabinet suitable for above network switch with glass door</t>
  </si>
  <si>
    <t>HORIZONTAL CABLING</t>
  </si>
  <si>
    <t xml:space="preserve">ON SITE SUPPORT </t>
  </si>
  <si>
    <t>ACCESS CONTROL</t>
  </si>
  <si>
    <t>Access Reader Biometric + Card (Indoor) similar to Morphoaccess Sigma with unlock tokens</t>
  </si>
  <si>
    <t xml:space="preserve">CAT 6 cable </t>
  </si>
  <si>
    <t>Mylar cable [4 pair]</t>
  </si>
  <si>
    <t>Breakglass units with alarm bell</t>
  </si>
  <si>
    <t>Door Contacts</t>
  </si>
  <si>
    <t>Touch free door release (stainless steel)</t>
  </si>
  <si>
    <t>INTERCOM</t>
  </si>
  <si>
    <t>Supply, Install, test and commission a complete intercom system including all necessary accessories and cabling at positions shown on the drawings</t>
  </si>
  <si>
    <t>1 button wall mounted Audio Only handset complete with mounting accessories</t>
  </si>
  <si>
    <t>1-button intercom front panel made of natural anodized satin finish aluminum. With polycarbonate bracket, it features pictograms to indicate the status of the system and 1 button with name tag size 66 x 15 mm. To pair up with an intercom module. Impact resistance rating IK07.</t>
  </si>
  <si>
    <t>Cabling to link handset to front panel including electro-magnetic door lock</t>
  </si>
  <si>
    <t>Testing and commissioning of installation</t>
  </si>
  <si>
    <t>Supply and install 300 x 300 x 100 board</t>
  </si>
  <si>
    <t>Data cover plate for a 4x4 box with data cut-out similar or equal to Legrand Arteor with RJ45</t>
  </si>
  <si>
    <t>BILL NO. 2: ICT (DATA AND TEL WIRING) INSTALLATION</t>
  </si>
  <si>
    <t>3.1</t>
  </si>
  <si>
    <t>3.2</t>
  </si>
  <si>
    <t>2.1</t>
  </si>
  <si>
    <t>2.2</t>
  </si>
  <si>
    <t>2.3</t>
  </si>
  <si>
    <t>2.3.1</t>
  </si>
  <si>
    <t>2.3.2</t>
  </si>
  <si>
    <t>2.3.3</t>
  </si>
  <si>
    <t>2.3.4</t>
  </si>
  <si>
    <t>2.3.5</t>
  </si>
  <si>
    <t>2.3.6</t>
  </si>
  <si>
    <t>2.3.7</t>
  </si>
  <si>
    <t>2.5</t>
  </si>
  <si>
    <t>2.7</t>
  </si>
  <si>
    <t>2.7.1</t>
  </si>
  <si>
    <t>2.5.1</t>
  </si>
  <si>
    <t>BILL NO. 3: ACCESS CONTROL AND INTERCOM INSTALLATION</t>
  </si>
  <si>
    <t>3.1.3</t>
  </si>
  <si>
    <t>3.1.5</t>
  </si>
  <si>
    <t>3.1.6</t>
  </si>
  <si>
    <t>3.1.7</t>
  </si>
  <si>
    <t>3.1.8</t>
  </si>
  <si>
    <t>3.1.4</t>
  </si>
  <si>
    <t>3.2.2</t>
  </si>
  <si>
    <t>3.2.3</t>
  </si>
  <si>
    <t>3.2.4</t>
  </si>
  <si>
    <t xml:space="preserve">ICT </t>
  </si>
  <si>
    <t>Testing and commissioning of the entire Installation</t>
  </si>
  <si>
    <t>Item</t>
  </si>
  <si>
    <t>Sets</t>
  </si>
  <si>
    <t xml:space="preserve"> </t>
  </si>
  <si>
    <t>Testing of complete installation in terms of the regulations</t>
  </si>
  <si>
    <t>BILL NO. 4 : SUNDRY ITEMS</t>
  </si>
  <si>
    <t>Operating and Maintenance manuals (hard copies and CD)</t>
  </si>
  <si>
    <t>Housekeeping, sundry items, consumable stocks such as engraving, labels etc.</t>
  </si>
  <si>
    <t>2.8</t>
  </si>
  <si>
    <t>2.8.1</t>
  </si>
  <si>
    <t>4.1</t>
  </si>
  <si>
    <t>4.2</t>
  </si>
  <si>
    <t>4.3</t>
  </si>
  <si>
    <t>4.4</t>
  </si>
  <si>
    <t>TOTAL SCHEDULE NO. 4 TO PRICE SUMMARY</t>
  </si>
  <si>
    <t>TOTAL SCHEDULE NO. 3 TO PRICE SUMMARY</t>
  </si>
  <si>
    <t>TOTAL SCHEDULE NO. 2 TO PRICE SUMMARY</t>
  </si>
  <si>
    <t xml:space="preserve">Termination of horizontal cabling onto patch panels in patch rooms. The labour to terminate the cabling onto the horizontal patch panel shall be allowed for under this heading </t>
  </si>
  <si>
    <t xml:space="preserve">Physical Access Controllers with intergrated PSU and battery backup </t>
  </si>
  <si>
    <t>ALTERATIONS AND ADDITIONS TO PROTEA FLATS</t>
  </si>
  <si>
    <t>ICT AND ACCESS CONTROL  INSTALLATIONS</t>
  </si>
  <si>
    <t>Supply and install 24 port network switch</t>
  </si>
  <si>
    <t>Electro-Magnetic Lock suitable for double door openings</t>
  </si>
  <si>
    <t>Training of staff in the complete functioning of the System,</t>
  </si>
  <si>
    <t>Access Control</t>
  </si>
  <si>
    <t>Sundry Items</t>
  </si>
  <si>
    <t>SUBTOTAL EXCLUDING VAT @ 15%</t>
  </si>
  <si>
    <t>MAIN CONTRACTOR'S PROFIT AND ATTENDANCE</t>
  </si>
  <si>
    <t>TOTAL (EXCLUDING VAT) CARRIED OVER TO SECTION 11 ON FINAL SUMMARY IN BOQ PAGE 345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</si>
</sst>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R&quot;* #,##0.00_-;\-&quot;R&quot;* #,##0.00_-;_-&quot;R&quot;* &quot;-&quot;??_-;_-@_-"/>
    <numFmt numFmtId="43" formatCode="_-* #,##0.00_-;\-* #,##0.00_-;_-* &quot;-&quot;??_-;_-@_-"/>
    <numFmt numFmtId="164" formatCode="_ * #,##0.00_ ;_ * \-#,##0.00_ ;_ * &quot;-&quot;??_ ;_ @_ "/>
    <numFmt numFmtId="165" formatCode="&quot;R&quot;\ #,##0.00"/>
    <numFmt numFmtId="166" formatCode="&quot;R&quot;\ #,##0.00;[Red]&quot;R&quot;\ \-#,##0.00"/>
    <numFmt numFmtId="167" formatCode="_-[$R-1C09]* #,##0.00_-;\-[$R-1C09]* #,##0.00_-;_-[$R-1C09]* &quot;-&quot;??_-;_-@_-"/>
    <numFmt numFmtId="168" formatCode="0.0"/>
  </numFmts>
  <fonts count="17" x14ac:knownFonts="1">
    <font>
      <sz val="11"/>
      <color theme="1"/>
      <name val="Calibri"/>
      <family val="2"/>
      <scheme val="minor"/>
    </font>
    <font>
      <sz val="11"/>
      <color theme="1"/>
      <name val="Calibri"/>
      <family val="2"/>
      <scheme val="minor"/>
    </font>
    <font>
      <b/>
      <u/>
      <sz val="11"/>
      <name val="Arial"/>
      <family val="2"/>
    </font>
    <font>
      <sz val="11"/>
      <name val="Arial"/>
      <family val="2"/>
    </font>
    <font>
      <sz val="11"/>
      <name val="Times New Roman"/>
      <family val="1"/>
    </font>
    <font>
      <b/>
      <sz val="11"/>
      <name val="Arial"/>
      <family val="2"/>
    </font>
    <font>
      <sz val="10"/>
      <name val="Arial"/>
      <family val="2"/>
    </font>
    <font>
      <b/>
      <sz val="10"/>
      <name val="Arial"/>
      <family val="2"/>
    </font>
    <font>
      <b/>
      <u/>
      <sz val="10"/>
      <name val="Arial"/>
      <family val="2"/>
    </font>
    <font>
      <u/>
      <sz val="11"/>
      <name val="Arial"/>
      <family val="2"/>
    </font>
    <font>
      <b/>
      <i/>
      <sz val="11"/>
      <name val="Arial"/>
      <family val="2"/>
    </font>
    <font>
      <sz val="10"/>
      <color theme="1"/>
      <name val="Arial"/>
      <family val="2"/>
    </font>
    <font>
      <b/>
      <sz val="10"/>
      <color theme="1"/>
      <name val="Arial"/>
      <family val="2"/>
    </font>
    <font>
      <b/>
      <sz val="10"/>
      <color indexed="8"/>
      <name val="Arial"/>
      <family val="2"/>
    </font>
    <font>
      <sz val="10"/>
      <color indexed="8"/>
      <name val="Arial"/>
      <family val="2"/>
    </font>
    <font>
      <b/>
      <sz val="12"/>
      <name val="Arial"/>
      <family val="2"/>
    </font>
    <font>
      <sz val="12"/>
      <name val="Arial"/>
      <family val="2"/>
    </font>
  </fonts>
  <fills count="3">
    <fill>
      <patternFill patternType="none"/>
    </fill>
    <fill>
      <patternFill patternType="gray125"/>
    </fill>
    <fill>
      <patternFill patternType="solid">
        <fgColor theme="0"/>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auto="1"/>
      </left>
      <right/>
      <top/>
      <bottom/>
      <diagonal/>
    </border>
    <border>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auto="1"/>
      </left>
      <right style="medium">
        <color auto="1"/>
      </right>
      <top style="medium">
        <color auto="1"/>
      </top>
      <bottom style="medium">
        <color auto="1"/>
      </bottom>
      <diagonal/>
    </border>
    <border>
      <left style="thin">
        <color auto="1"/>
      </left>
      <right style="thin">
        <color auto="1"/>
      </right>
      <top style="thin">
        <color auto="1"/>
      </top>
      <bottom/>
      <diagonal/>
    </border>
    <border>
      <left style="medium">
        <color indexed="64"/>
      </left>
      <right/>
      <top style="thin">
        <color indexed="64"/>
      </top>
      <bottom/>
      <diagonal/>
    </border>
    <border>
      <left/>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top/>
      <bottom style="medium">
        <color auto="1"/>
      </bottom>
      <diagonal/>
    </border>
    <border>
      <left/>
      <right/>
      <top/>
      <bottom style="thin">
        <color auto="1"/>
      </bottom>
      <diagonal/>
    </border>
    <border>
      <left style="medium">
        <color indexed="64"/>
      </left>
      <right style="thin">
        <color indexed="64"/>
      </right>
      <top/>
      <bottom/>
      <diagonal/>
    </border>
    <border>
      <left style="medium">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diagonal/>
    </border>
    <border>
      <left style="thin">
        <color indexed="64"/>
      </left>
      <right style="thin">
        <color indexed="64"/>
      </right>
      <top style="medium">
        <color auto="1"/>
      </top>
      <bottom style="thin">
        <color indexed="64"/>
      </bottom>
      <diagonal/>
    </border>
    <border>
      <left style="thin">
        <color indexed="64"/>
      </left>
      <right/>
      <top style="medium">
        <color indexed="64"/>
      </top>
      <bottom style="medium">
        <color indexed="64"/>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s>
  <cellStyleXfs count="9">
    <xf numFmtId="0" fontId="0" fillId="0" borderId="0"/>
    <xf numFmtId="43" fontId="1" fillId="0" borderId="0" applyFont="0" applyFill="0" applyBorder="0" applyAlignment="0" applyProtection="0"/>
    <xf numFmtId="0" fontId="6" fillId="0" borderId="0" applyNumberFormat="0" applyFont="0" applyFill="0" applyBorder="0" applyAlignment="0" applyProtection="0">
      <alignment vertical="top"/>
    </xf>
    <xf numFmtId="2" fontId="4" fillId="0" borderId="0"/>
    <xf numFmtId="164" fontId="4" fillId="0" borderId="0" applyFill="0" applyBorder="0" applyAlignment="0" applyProtection="0"/>
    <xf numFmtId="0" fontId="6" fillId="0" borderId="0"/>
    <xf numFmtId="0" fontId="6" fillId="0" borderId="0"/>
    <xf numFmtId="0" fontId="6" fillId="0" borderId="0"/>
    <xf numFmtId="44" fontId="1" fillId="0" borderId="0" applyFont="0" applyFill="0" applyBorder="0" applyAlignment="0" applyProtection="0"/>
  </cellStyleXfs>
  <cellXfs count="203">
    <xf numFmtId="0" fontId="0" fillId="0" borderId="0" xfId="0"/>
    <xf numFmtId="0" fontId="3" fillId="0" borderId="0" xfId="0" applyFont="1" applyAlignment="1">
      <alignment vertical="center"/>
    </xf>
    <xf numFmtId="0" fontId="6" fillId="0" borderId="0" xfId="0" applyFont="1"/>
    <xf numFmtId="2" fontId="3" fillId="0" borderId="0" xfId="3" applyFont="1" applyAlignment="1">
      <alignment vertical="center"/>
    </xf>
    <xf numFmtId="2" fontId="5" fillId="0" borderId="0" xfId="3" applyFont="1" applyAlignment="1">
      <alignment horizontal="center" vertical="center"/>
    </xf>
    <xf numFmtId="2" fontId="6" fillId="0" borderId="9" xfId="3" applyFont="1" applyBorder="1" applyAlignment="1">
      <alignment horizontal="center"/>
    </xf>
    <xf numFmtId="2" fontId="6" fillId="0" borderId="2" xfId="3" applyFont="1" applyBorder="1"/>
    <xf numFmtId="2" fontId="7" fillId="0" borderId="9" xfId="3" applyFont="1" applyBorder="1" applyAlignment="1">
      <alignment horizontal="center"/>
    </xf>
    <xf numFmtId="2" fontId="6" fillId="0" borderId="0" xfId="3" applyFont="1" applyAlignment="1">
      <alignment horizontal="center"/>
    </xf>
    <xf numFmtId="165" fontId="6" fillId="0" borderId="2" xfId="3" applyNumberFormat="1" applyFont="1" applyBorder="1" applyAlignment="1">
      <alignment horizontal="center" wrapText="1"/>
    </xf>
    <xf numFmtId="2" fontId="6" fillId="0" borderId="0" xfId="3" applyFont="1"/>
    <xf numFmtId="2" fontId="6" fillId="0" borderId="3" xfId="3" applyFont="1" applyBorder="1" applyAlignment="1">
      <alignment horizontal="center" wrapText="1"/>
    </xf>
    <xf numFmtId="2" fontId="6" fillId="0" borderId="2" xfId="3" applyFont="1" applyBorder="1" applyAlignment="1">
      <alignment wrapText="1"/>
    </xf>
    <xf numFmtId="2" fontId="6" fillId="0" borderId="4" xfId="3" applyFont="1" applyBorder="1" applyAlignment="1">
      <alignment horizontal="center" wrapText="1"/>
    </xf>
    <xf numFmtId="2" fontId="6" fillId="0" borderId="0" xfId="3" applyFont="1" applyAlignment="1">
      <alignment wrapText="1"/>
    </xf>
    <xf numFmtId="2" fontId="8" fillId="0" borderId="2" xfId="3" applyFont="1" applyBorder="1" applyAlignment="1">
      <alignment wrapText="1"/>
    </xf>
    <xf numFmtId="2" fontId="6" fillId="0" borderId="3" xfId="3" quotePrefix="1" applyFont="1" applyBorder="1" applyAlignment="1">
      <alignment horizontal="center" wrapText="1"/>
    </xf>
    <xf numFmtId="2" fontId="6" fillId="0" borderId="3" xfId="3" applyFont="1" applyBorder="1" applyAlignment="1">
      <alignment horizontal="center"/>
    </xf>
    <xf numFmtId="2" fontId="6" fillId="0" borderId="4" xfId="3" applyFont="1" applyBorder="1" applyAlignment="1">
      <alignment horizontal="center"/>
    </xf>
    <xf numFmtId="2" fontId="7" fillId="0" borderId="6" xfId="3" applyFont="1" applyBorder="1" applyAlignment="1">
      <alignment horizontal="right"/>
    </xf>
    <xf numFmtId="2" fontId="6" fillId="0" borderId="5" xfId="3" applyFont="1" applyBorder="1" applyAlignment="1">
      <alignment horizontal="right"/>
    </xf>
    <xf numFmtId="165" fontId="6" fillId="0" borderId="8" xfId="3" applyNumberFormat="1" applyFont="1" applyBorder="1" applyAlignment="1">
      <alignment horizontal="center"/>
    </xf>
    <xf numFmtId="165" fontId="7" fillId="0" borderId="8" xfId="3" applyNumberFormat="1" applyFont="1" applyBorder="1" applyAlignment="1">
      <alignment horizontal="center"/>
    </xf>
    <xf numFmtId="2" fontId="3" fillId="0" borderId="0" xfId="3" applyFont="1"/>
    <xf numFmtId="164" fontId="3" fillId="0" borderId="0" xfId="4" applyFont="1" applyAlignment="1">
      <alignment horizontal="center"/>
    </xf>
    <xf numFmtId="2" fontId="5" fillId="0" borderId="0" xfId="3" applyFont="1"/>
    <xf numFmtId="2" fontId="2" fillId="0" borderId="0" xfId="3" applyFont="1"/>
    <xf numFmtId="2" fontId="9" fillId="0" borderId="0" xfId="3" applyFont="1"/>
    <xf numFmtId="164" fontId="10" fillId="0" borderId="0" xfId="4" applyFont="1" applyAlignment="1">
      <alignment horizontal="center"/>
    </xf>
    <xf numFmtId="2" fontId="10" fillId="0" borderId="0" xfId="3" applyFont="1"/>
    <xf numFmtId="2" fontId="5" fillId="0" borderId="12" xfId="3" applyFont="1" applyBorder="1" applyAlignment="1">
      <alignment horizontal="center" wrapText="1"/>
    </xf>
    <xf numFmtId="2" fontId="5" fillId="0" borderId="13" xfId="3" applyFont="1" applyBorder="1" applyAlignment="1">
      <alignment horizontal="center"/>
    </xf>
    <xf numFmtId="164" fontId="5" fillId="0" borderId="14" xfId="4" applyFont="1" applyBorder="1" applyAlignment="1">
      <alignment horizontal="center"/>
    </xf>
    <xf numFmtId="0" fontId="5" fillId="0" borderId="0" xfId="5" applyFont="1" applyAlignment="1">
      <alignment horizontal="center" vertical="center" wrapText="1"/>
    </xf>
    <xf numFmtId="166" fontId="5" fillId="0" borderId="0" xfId="5" applyNumberFormat="1" applyFont="1" applyAlignment="1">
      <alignment horizontal="center" vertical="center" wrapText="1"/>
    </xf>
    <xf numFmtId="2" fontId="3" fillId="0" borderId="15" xfId="3" quotePrefix="1" applyFont="1" applyBorder="1" applyAlignment="1">
      <alignment horizontal="center"/>
    </xf>
    <xf numFmtId="2" fontId="3" fillId="0" borderId="16" xfId="3" applyFont="1" applyBorder="1"/>
    <xf numFmtId="164" fontId="6" fillId="0" borderId="17" xfId="4" applyFont="1" applyBorder="1" applyAlignment="1">
      <alignment horizontal="center" vertical="center"/>
    </xf>
    <xf numFmtId="0" fontId="6" fillId="0" borderId="0" xfId="5" applyAlignment="1">
      <alignment horizontal="center" vertical="center"/>
    </xf>
    <xf numFmtId="0" fontId="6" fillId="0" borderId="0" xfId="6" applyAlignment="1">
      <alignment horizontal="center" vertical="center"/>
    </xf>
    <xf numFmtId="165" fontId="6" fillId="0" borderId="0" xfId="5" applyNumberFormat="1" applyAlignment="1">
      <alignment horizontal="center" vertical="center"/>
    </xf>
    <xf numFmtId="1" fontId="3" fillId="0" borderId="18" xfId="3" quotePrefix="1" applyNumberFormat="1" applyFont="1" applyBorder="1" applyAlignment="1">
      <alignment horizontal="center"/>
    </xf>
    <xf numFmtId="2" fontId="3" fillId="0" borderId="19" xfId="3" applyFont="1" applyBorder="1"/>
    <xf numFmtId="164" fontId="6" fillId="0" borderId="20" xfId="4" applyFont="1" applyBorder="1" applyAlignment="1">
      <alignment horizontal="center" vertical="center"/>
    </xf>
    <xf numFmtId="0" fontId="8" fillId="0" borderId="0" xfId="0" applyFont="1" applyAlignment="1">
      <alignment horizontal="left" vertical="center"/>
    </xf>
    <xf numFmtId="0" fontId="6" fillId="0" borderId="0" xfId="0" applyFont="1" applyAlignment="1">
      <alignment horizontal="center" vertical="center"/>
    </xf>
    <xf numFmtId="3" fontId="6" fillId="0" borderId="0" xfId="0" applyNumberFormat="1" applyFont="1" applyAlignment="1">
      <alignment horizontal="center" vertical="center"/>
    </xf>
    <xf numFmtId="2" fontId="8" fillId="0" borderId="0" xfId="3" applyFont="1" applyAlignment="1">
      <alignment horizontal="right" vertical="center"/>
    </xf>
    <xf numFmtId="2" fontId="6" fillId="0" borderId="0" xfId="3" applyFont="1" applyAlignment="1">
      <alignment horizontal="center" vertical="center"/>
    </xf>
    <xf numFmtId="3" fontId="6" fillId="0" borderId="0" xfId="3" applyNumberFormat="1" applyFont="1" applyAlignment="1">
      <alignment horizontal="center" vertical="center"/>
    </xf>
    <xf numFmtId="4" fontId="6" fillId="0" borderId="0" xfId="4" applyNumberFormat="1" applyFont="1" applyAlignment="1">
      <alignment horizontal="right" vertical="center"/>
    </xf>
    <xf numFmtId="4" fontId="6" fillId="0" borderId="0" xfId="3" applyNumberFormat="1" applyFont="1" applyAlignment="1">
      <alignment horizontal="right" vertical="center"/>
    </xf>
    <xf numFmtId="2" fontId="6" fillId="0" borderId="0" xfId="3" applyFont="1" applyAlignment="1">
      <alignment vertical="center"/>
    </xf>
    <xf numFmtId="0" fontId="7" fillId="0" borderId="1" xfId="0" applyFont="1" applyBorder="1" applyAlignment="1">
      <alignment horizontal="center" vertical="center"/>
    </xf>
    <xf numFmtId="0" fontId="11" fillId="0" borderId="0" xfId="0" applyFont="1"/>
    <xf numFmtId="2" fontId="8" fillId="0" borderId="0" xfId="3" applyFont="1" applyAlignment="1">
      <alignment horizontal="left" vertical="center"/>
    </xf>
    <xf numFmtId="2" fontId="8" fillId="0" borderId="0" xfId="3" applyFont="1" applyAlignment="1">
      <alignment horizontal="center" vertical="center"/>
    </xf>
    <xf numFmtId="2" fontId="7" fillId="0" borderId="1" xfId="3" applyFont="1" applyBorder="1" applyAlignment="1">
      <alignment horizontal="center" vertical="center"/>
    </xf>
    <xf numFmtId="3" fontId="6" fillId="0" borderId="1" xfId="3" applyNumberFormat="1" applyFont="1" applyBorder="1" applyAlignment="1">
      <alignment horizontal="center" vertical="center" wrapText="1"/>
    </xf>
    <xf numFmtId="4" fontId="7" fillId="0" borderId="1" xfId="3" applyNumberFormat="1" applyFont="1" applyBorder="1" applyAlignment="1">
      <alignment horizontal="center" vertical="center"/>
    </xf>
    <xf numFmtId="4" fontId="7" fillId="0" borderId="1" xfId="4" applyNumberFormat="1" applyFont="1" applyBorder="1" applyAlignment="1">
      <alignment horizontal="center" vertical="center" wrapText="1"/>
    </xf>
    <xf numFmtId="2" fontId="6" fillId="0" borderId="10" xfId="3" applyFont="1" applyBorder="1" applyAlignment="1">
      <alignment horizontal="left" vertical="center"/>
    </xf>
    <xf numFmtId="2" fontId="6" fillId="0" borderId="11" xfId="3" applyFont="1" applyBorder="1" applyAlignment="1">
      <alignment vertical="center"/>
    </xf>
    <xf numFmtId="2" fontId="6" fillId="0" borderId="11" xfId="3" applyFont="1" applyBorder="1" applyAlignment="1">
      <alignment horizontal="center" vertical="center"/>
    </xf>
    <xf numFmtId="3" fontId="6" fillId="0" borderId="11" xfId="3" applyNumberFormat="1" applyFont="1" applyBorder="1" applyAlignment="1">
      <alignment horizontal="center" vertical="center"/>
    </xf>
    <xf numFmtId="4" fontId="6" fillId="0" borderId="11" xfId="4" applyNumberFormat="1" applyFont="1" applyBorder="1" applyAlignment="1">
      <alignment horizontal="right" vertical="center"/>
    </xf>
    <xf numFmtId="4" fontId="7" fillId="0" borderId="0" xfId="4" applyNumberFormat="1" applyFont="1" applyAlignment="1">
      <alignment horizontal="right" vertical="center" wrapText="1"/>
    </xf>
    <xf numFmtId="3" fontId="6" fillId="0" borderId="0" xfId="3" applyNumberFormat="1" applyFont="1" applyAlignment="1">
      <alignment vertical="center"/>
    </xf>
    <xf numFmtId="2" fontId="6" fillId="0" borderId="0" xfId="3" applyFont="1" applyAlignment="1">
      <alignment horizontal="left" vertical="center"/>
    </xf>
    <xf numFmtId="2" fontId="8" fillId="0" borderId="0" xfId="3" applyFont="1"/>
    <xf numFmtId="165" fontId="6" fillId="0" borderId="0" xfId="3" applyNumberFormat="1" applyFont="1" applyAlignment="1">
      <alignment horizontal="left" vertical="top" wrapText="1"/>
    </xf>
    <xf numFmtId="165" fontId="6" fillId="0" borderId="0" xfId="3" applyNumberFormat="1" applyFont="1" applyAlignment="1">
      <alignment horizontal="center"/>
    </xf>
    <xf numFmtId="167" fontId="6" fillId="0" borderId="0" xfId="4" applyNumberFormat="1" applyFont="1"/>
    <xf numFmtId="2" fontId="6" fillId="0" borderId="21" xfId="3" applyFont="1" applyBorder="1"/>
    <xf numFmtId="165" fontId="6" fillId="0" borderId="21" xfId="3" applyNumberFormat="1" applyFont="1" applyBorder="1" applyAlignment="1">
      <alignment horizontal="left" vertical="top" wrapText="1"/>
    </xf>
    <xf numFmtId="165" fontId="6" fillId="0" borderId="21" xfId="3" applyNumberFormat="1" applyFont="1" applyBorder="1" applyAlignment="1">
      <alignment horizontal="center"/>
    </xf>
    <xf numFmtId="167" fontId="6" fillId="0" borderId="21" xfId="4" applyNumberFormat="1" applyFont="1" applyBorder="1"/>
    <xf numFmtId="2" fontId="6" fillId="0" borderId="2" xfId="3" applyFont="1" applyBorder="1" applyAlignment="1">
      <alignment horizontal="center" vertical="top"/>
    </xf>
    <xf numFmtId="165" fontId="6" fillId="0" borderId="2" xfId="3" applyNumberFormat="1" applyFont="1" applyBorder="1" applyAlignment="1">
      <alignment horizontal="left" vertical="top" wrapText="1"/>
    </xf>
    <xf numFmtId="165" fontId="6" fillId="0" borderId="2" xfId="3" applyNumberFormat="1" applyFont="1" applyBorder="1" applyAlignment="1">
      <alignment horizontal="center"/>
    </xf>
    <xf numFmtId="2" fontId="6" fillId="0" borderId="2" xfId="3" applyFont="1" applyBorder="1" applyAlignment="1">
      <alignment horizontal="center"/>
    </xf>
    <xf numFmtId="167" fontId="6" fillId="0" borderId="2" xfId="4" applyNumberFormat="1" applyFont="1" applyBorder="1"/>
    <xf numFmtId="168" fontId="7" fillId="0" borderId="2" xfId="3" applyNumberFormat="1" applyFont="1" applyBorder="1" applyAlignment="1">
      <alignment horizontal="center" vertical="top"/>
    </xf>
    <xf numFmtId="165" fontId="12" fillId="0" borderId="2" xfId="3" applyNumberFormat="1" applyFont="1" applyBorder="1" applyAlignment="1">
      <alignment horizontal="left" vertical="top" wrapText="1"/>
    </xf>
    <xf numFmtId="165" fontId="11" fillId="0" borderId="2" xfId="3" applyNumberFormat="1" applyFont="1" applyBorder="1" applyAlignment="1">
      <alignment horizontal="left" vertical="top" wrapText="1"/>
    </xf>
    <xf numFmtId="1" fontId="6" fillId="0" borderId="2" xfId="3" applyNumberFormat="1" applyFont="1" applyBorder="1" applyAlignment="1">
      <alignment horizontal="center"/>
    </xf>
    <xf numFmtId="2" fontId="11" fillId="0" borderId="2" xfId="3" applyFont="1" applyBorder="1" applyAlignment="1">
      <alignment horizontal="left" vertical="center" wrapText="1"/>
    </xf>
    <xf numFmtId="168" fontId="7" fillId="0" borderId="2" xfId="3" quotePrefix="1" applyNumberFormat="1" applyFont="1" applyBorder="1" applyAlignment="1">
      <alignment horizontal="center" vertical="top"/>
    </xf>
    <xf numFmtId="165" fontId="7" fillId="0" borderId="2" xfId="3" applyNumberFormat="1" applyFont="1" applyBorder="1" applyAlignment="1">
      <alignment horizontal="left" vertical="top" wrapText="1"/>
    </xf>
    <xf numFmtId="165" fontId="6" fillId="0" borderId="2" xfId="3" applyNumberFormat="1" applyFont="1" applyBorder="1" applyAlignment="1">
      <alignment horizontal="right" vertical="top" wrapText="1"/>
    </xf>
    <xf numFmtId="0" fontId="6" fillId="0" borderId="2" xfId="0" applyFont="1" applyBorder="1"/>
    <xf numFmtId="0" fontId="6" fillId="0" borderId="2" xfId="0" applyFont="1" applyBorder="1" applyAlignment="1">
      <alignment horizontal="center" vertical="center"/>
    </xf>
    <xf numFmtId="0" fontId="7" fillId="0" borderId="6" xfId="0" applyFont="1" applyBorder="1" applyAlignment="1">
      <alignment horizontal="center"/>
    </xf>
    <xf numFmtId="2" fontId="6" fillId="0" borderId="21" xfId="3" applyFont="1" applyBorder="1" applyAlignment="1">
      <alignment horizontal="center"/>
    </xf>
    <xf numFmtId="0" fontId="11" fillId="0" borderId="2" xfId="0" applyFont="1" applyBorder="1" applyAlignment="1">
      <alignment horizontal="center"/>
    </xf>
    <xf numFmtId="0" fontId="11" fillId="0" borderId="0" xfId="0" applyFont="1" applyAlignment="1">
      <alignment horizontal="center"/>
    </xf>
    <xf numFmtId="0" fontId="8" fillId="0" borderId="0" xfId="5" applyFont="1"/>
    <xf numFmtId="165" fontId="6" fillId="0" borderId="0" xfId="5" applyNumberFormat="1" applyAlignment="1">
      <alignment horizontal="left" vertical="top" wrapText="1"/>
    </xf>
    <xf numFmtId="165" fontId="6" fillId="0" borderId="0" xfId="5" applyNumberFormat="1" applyAlignment="1">
      <alignment horizontal="center"/>
    </xf>
    <xf numFmtId="1" fontId="6" fillId="0" borderId="0" xfId="5" applyNumberFormat="1" applyAlignment="1">
      <alignment horizontal="center"/>
    </xf>
    <xf numFmtId="0" fontId="6" fillId="0" borderId="21" xfId="5" applyBorder="1"/>
    <xf numFmtId="165" fontId="6" fillId="0" borderId="21" xfId="5" applyNumberFormat="1" applyBorder="1" applyAlignment="1">
      <alignment horizontal="left" vertical="top" wrapText="1"/>
    </xf>
    <xf numFmtId="165" fontId="6" fillId="0" borderId="21" xfId="5" applyNumberFormat="1" applyBorder="1" applyAlignment="1">
      <alignment horizontal="center"/>
    </xf>
    <xf numFmtId="1" fontId="6" fillId="0" borderId="21" xfId="5" applyNumberFormat="1" applyBorder="1" applyAlignment="1">
      <alignment horizontal="center"/>
    </xf>
    <xf numFmtId="0" fontId="6" fillId="0" borderId="2" xfId="5" applyBorder="1" applyAlignment="1">
      <alignment horizontal="center" vertical="top"/>
    </xf>
    <xf numFmtId="165" fontId="6" fillId="0" borderId="2" xfId="5" applyNumberFormat="1" applyBorder="1" applyAlignment="1">
      <alignment horizontal="left" vertical="top" wrapText="1"/>
    </xf>
    <xf numFmtId="165" fontId="6" fillId="0" borderId="2" xfId="5" applyNumberFormat="1" applyBorder="1" applyAlignment="1">
      <alignment horizontal="center"/>
    </xf>
    <xf numFmtId="1" fontId="6" fillId="0" borderId="2" xfId="5" applyNumberFormat="1" applyBorder="1" applyAlignment="1">
      <alignment horizontal="center"/>
    </xf>
    <xf numFmtId="168" fontId="7" fillId="0" borderId="2" xfId="5" applyNumberFormat="1" applyFont="1" applyBorder="1" applyAlignment="1">
      <alignment horizontal="center" vertical="top"/>
    </xf>
    <xf numFmtId="165" fontId="12" fillId="0" borderId="2" xfId="5" applyNumberFormat="1" applyFont="1" applyBorder="1" applyAlignment="1">
      <alignment horizontal="left" vertical="top" wrapText="1"/>
    </xf>
    <xf numFmtId="0" fontId="11" fillId="0" borderId="2" xfId="7" applyFont="1" applyBorder="1" applyAlignment="1">
      <alignment horizontal="center" vertical="top"/>
    </xf>
    <xf numFmtId="0" fontId="11" fillId="0" borderId="2" xfId="7" applyFont="1" applyBorder="1" applyAlignment="1">
      <alignment wrapText="1"/>
    </xf>
    <xf numFmtId="0" fontId="11" fillId="0" borderId="2" xfId="7" applyFont="1" applyBorder="1" applyAlignment="1">
      <alignment horizontal="center"/>
    </xf>
    <xf numFmtId="1" fontId="11" fillId="0" borderId="2" xfId="7" applyNumberFormat="1" applyFont="1" applyBorder="1" applyAlignment="1">
      <alignment horizontal="center"/>
    </xf>
    <xf numFmtId="0" fontId="11" fillId="0" borderId="2" xfId="7" applyFont="1" applyBorder="1"/>
    <xf numFmtId="0" fontId="12" fillId="0" borderId="2" xfId="7" applyFont="1" applyBorder="1" applyAlignment="1">
      <alignment horizontal="center" vertical="top"/>
    </xf>
    <xf numFmtId="1" fontId="6" fillId="0" borderId="6" xfId="0" applyNumberFormat="1" applyFont="1" applyBorder="1" applyAlignment="1">
      <alignment horizontal="center"/>
    </xf>
    <xf numFmtId="168" fontId="7" fillId="0" borderId="2" xfId="3" applyNumberFormat="1" applyFont="1" applyBorder="1" applyAlignment="1">
      <alignment horizontal="center" vertical="center"/>
    </xf>
    <xf numFmtId="167" fontId="6" fillId="0" borderId="0" xfId="1" applyNumberFormat="1" applyFont="1" applyAlignment="1">
      <alignment horizontal="right" vertical="center"/>
    </xf>
    <xf numFmtId="167" fontId="6" fillId="0" borderId="0" xfId="0" applyNumberFormat="1" applyFont="1" applyAlignment="1">
      <alignment horizontal="right" vertical="center"/>
    </xf>
    <xf numFmtId="167" fontId="6" fillId="0" borderId="0" xfId="4" applyNumberFormat="1" applyFont="1" applyAlignment="1">
      <alignment horizontal="right" vertical="center"/>
    </xf>
    <xf numFmtId="167" fontId="6" fillId="0" borderId="0" xfId="3" applyNumberFormat="1" applyFont="1" applyAlignment="1">
      <alignment horizontal="right" vertical="center"/>
    </xf>
    <xf numFmtId="167" fontId="11" fillId="0" borderId="2" xfId="0" applyNumberFormat="1" applyFont="1" applyBorder="1"/>
    <xf numFmtId="167" fontId="6" fillId="0" borderId="2" xfId="0" applyNumberFormat="1" applyFont="1" applyBorder="1" applyAlignment="1">
      <alignment horizontal="center" wrapText="1"/>
    </xf>
    <xf numFmtId="167" fontId="11" fillId="0" borderId="0" xfId="0" applyNumberFormat="1" applyFont="1"/>
    <xf numFmtId="167" fontId="6" fillId="0" borderId="2" xfId="4" applyNumberFormat="1" applyFont="1" applyFill="1" applyBorder="1"/>
    <xf numFmtId="167" fontId="7" fillId="0" borderId="7" xfId="0" applyNumberFormat="1" applyFont="1" applyBorder="1" applyAlignment="1">
      <alignment horizontal="center"/>
    </xf>
    <xf numFmtId="4" fontId="6" fillId="0" borderId="0" xfId="4" applyNumberFormat="1" applyFont="1" applyFill="1" applyBorder="1" applyAlignment="1">
      <alignment horizontal="center" vertical="center"/>
    </xf>
    <xf numFmtId="4" fontId="6" fillId="0" borderId="0" xfId="0" applyNumberFormat="1" applyFont="1" applyAlignment="1">
      <alignment horizontal="center" vertical="center"/>
    </xf>
    <xf numFmtId="4" fontId="3" fillId="0" borderId="0" xfId="0" applyNumberFormat="1" applyFont="1" applyAlignment="1">
      <alignment horizontal="right" vertical="center"/>
    </xf>
    <xf numFmtId="0" fontId="6" fillId="0" borderId="0" xfId="0" applyFont="1" applyAlignment="1">
      <alignment vertical="center"/>
    </xf>
    <xf numFmtId="0" fontId="8" fillId="0" borderId="0" xfId="0" applyFont="1" applyAlignment="1">
      <alignment horizontal="center" vertical="center"/>
    </xf>
    <xf numFmtId="4" fontId="6" fillId="0" borderId="22" xfId="4" applyNumberFormat="1" applyFont="1" applyFill="1" applyBorder="1" applyAlignment="1">
      <alignment horizontal="center" vertical="center"/>
    </xf>
    <xf numFmtId="3" fontId="7" fillId="0" borderId="1" xfId="0" applyNumberFormat="1" applyFont="1" applyBorder="1" applyAlignment="1">
      <alignment horizontal="center" vertical="center" wrapText="1"/>
    </xf>
    <xf numFmtId="4" fontId="7" fillId="0" borderId="1" xfId="0" applyNumberFormat="1" applyFont="1" applyBorder="1" applyAlignment="1">
      <alignment horizontal="center" vertical="center"/>
    </xf>
    <xf numFmtId="4" fontId="7" fillId="0" borderId="1" xfId="4" applyNumberFormat="1" applyFont="1" applyFill="1" applyBorder="1" applyAlignment="1">
      <alignment horizontal="center" vertical="center" wrapText="1"/>
    </xf>
    <xf numFmtId="4" fontId="5" fillId="0" borderId="0" xfId="0" applyNumberFormat="1" applyFont="1" applyAlignment="1">
      <alignment horizontal="right" vertical="center"/>
    </xf>
    <xf numFmtId="0" fontId="5" fillId="0" borderId="0" xfId="0" applyFont="1" applyAlignment="1">
      <alignment horizontal="center" vertical="center"/>
    </xf>
    <xf numFmtId="0" fontId="6" fillId="0" borderId="23" xfId="0" quotePrefix="1" applyFont="1" applyBorder="1" applyAlignment="1">
      <alignment horizontal="left" vertical="center"/>
    </xf>
    <xf numFmtId="0" fontId="6" fillId="0" borderId="2" xfId="0" applyFont="1" applyBorder="1" applyAlignment="1">
      <alignment vertical="center"/>
    </xf>
    <xf numFmtId="0" fontId="6" fillId="0" borderId="3" xfId="0" applyFont="1" applyBorder="1" applyAlignment="1">
      <alignment horizontal="center" vertical="center"/>
    </xf>
    <xf numFmtId="3" fontId="6" fillId="0" borderId="2" xfId="0" applyNumberFormat="1" applyFont="1" applyBorder="1" applyAlignment="1">
      <alignment horizontal="center" vertical="center"/>
    </xf>
    <xf numFmtId="4" fontId="6" fillId="0" borderId="2" xfId="4" applyNumberFormat="1" applyFont="1" applyFill="1" applyBorder="1" applyAlignment="1">
      <alignment horizontal="center" vertical="center" wrapText="1"/>
    </xf>
    <xf numFmtId="168" fontId="6" fillId="0" borderId="3" xfId="0" quotePrefix="1" applyNumberFormat="1" applyFont="1" applyBorder="1" applyAlignment="1">
      <alignment horizontal="center"/>
    </xf>
    <xf numFmtId="0" fontId="6" fillId="0" borderId="4" xfId="0" applyFont="1" applyBorder="1" applyAlignment="1">
      <alignment horizontal="center"/>
    </xf>
    <xf numFmtId="166" fontId="6" fillId="0" borderId="2" xfId="0" applyNumberFormat="1" applyFont="1" applyBorder="1" applyAlignment="1">
      <alignment horizontal="center" wrapText="1"/>
    </xf>
    <xf numFmtId="165" fontId="6" fillId="0" borderId="2" xfId="0" applyNumberFormat="1" applyFont="1" applyBorder="1" applyAlignment="1">
      <alignment horizontal="center" vertical="center"/>
    </xf>
    <xf numFmtId="0" fontId="6" fillId="0" borderId="3" xfId="0" quotePrefix="1" applyFont="1" applyBorder="1" applyAlignment="1">
      <alignment horizontal="center"/>
    </xf>
    <xf numFmtId="165" fontId="6" fillId="0" borderId="2" xfId="0" applyNumberFormat="1" applyFont="1" applyBorder="1" applyAlignment="1">
      <alignment horizontal="center"/>
    </xf>
    <xf numFmtId="0" fontId="6" fillId="0" borderId="3" xfId="0" applyFont="1" applyBorder="1" applyAlignment="1">
      <alignment horizontal="center"/>
    </xf>
    <xf numFmtId="0" fontId="6" fillId="0" borderId="2" xfId="0" applyFont="1" applyBorder="1" applyAlignment="1">
      <alignment wrapText="1"/>
    </xf>
    <xf numFmtId="0" fontId="13" fillId="0" borderId="2" xfId="0" applyFont="1" applyBorder="1" applyAlignment="1">
      <alignment vertical="center"/>
    </xf>
    <xf numFmtId="4" fontId="6" fillId="0" borderId="2" xfId="0" applyNumberFormat="1" applyFont="1" applyBorder="1" applyAlignment="1">
      <alignment horizontal="center" vertical="center"/>
    </xf>
    <xf numFmtId="168" fontId="6" fillId="0" borderId="3" xfId="0" quotePrefix="1" applyNumberFormat="1" applyFont="1" applyBorder="1" applyAlignment="1">
      <alignment horizontal="center" vertical="top" wrapText="1"/>
    </xf>
    <xf numFmtId="0" fontId="14" fillId="0" borderId="2" xfId="0" applyFont="1" applyBorder="1" applyAlignment="1">
      <alignment vertical="center" wrapText="1"/>
    </xf>
    <xf numFmtId="0" fontId="6" fillId="0" borderId="23" xfId="0" applyFont="1" applyBorder="1" applyAlignment="1">
      <alignment horizontal="left" vertical="center"/>
    </xf>
    <xf numFmtId="0" fontId="7" fillId="0" borderId="2" xfId="0" applyFont="1" applyBorder="1" applyAlignment="1">
      <alignment vertical="center"/>
    </xf>
    <xf numFmtId="3" fontId="6" fillId="0" borderId="2" xfId="4" applyNumberFormat="1" applyFont="1" applyFill="1" applyBorder="1" applyAlignment="1">
      <alignment horizontal="center" vertical="center"/>
    </xf>
    <xf numFmtId="4" fontId="7" fillId="0" borderId="2" xfId="8" applyNumberFormat="1" applyFont="1" applyFill="1" applyBorder="1" applyAlignment="1">
      <alignment horizontal="center" vertical="center"/>
    </xf>
    <xf numFmtId="0" fontId="7" fillId="0" borderId="6" xfId="0" applyFont="1" applyBorder="1" applyAlignment="1">
      <alignment horizontal="right"/>
    </xf>
    <xf numFmtId="0" fontId="6" fillId="0" borderId="5" xfId="0" applyFont="1" applyBorder="1" applyAlignment="1">
      <alignment horizontal="right"/>
    </xf>
    <xf numFmtId="165" fontId="6" fillId="0" borderId="8" xfId="0" applyNumberFormat="1" applyFont="1" applyBorder="1" applyAlignment="1">
      <alignment horizontal="center"/>
    </xf>
    <xf numFmtId="165" fontId="7" fillId="0" borderId="8" xfId="0" applyNumberFormat="1" applyFont="1" applyBorder="1" applyAlignment="1">
      <alignment horizontal="center"/>
    </xf>
    <xf numFmtId="0" fontId="6" fillId="0" borderId="2" xfId="0" applyFont="1" applyBorder="1" applyAlignment="1">
      <alignment horizontal="left" wrapText="1"/>
    </xf>
    <xf numFmtId="0" fontId="16" fillId="0" borderId="0" xfId="0" applyFont="1" applyAlignment="1">
      <alignment vertical="center"/>
    </xf>
    <xf numFmtId="1" fontId="3" fillId="0" borderId="24" xfId="3" quotePrefix="1" applyNumberFormat="1" applyFont="1" applyBorder="1" applyAlignment="1">
      <alignment horizontal="center"/>
    </xf>
    <xf numFmtId="2" fontId="3" fillId="0" borderId="25" xfId="3" applyFont="1" applyBorder="1"/>
    <xf numFmtId="164" fontId="6" fillId="0" borderId="26" xfId="4" applyFont="1" applyBorder="1" applyAlignment="1">
      <alignment horizontal="center" vertical="center"/>
    </xf>
    <xf numFmtId="0" fontId="7" fillId="0" borderId="27" xfId="0" applyFont="1" applyBorder="1" applyAlignment="1">
      <alignment horizontal="center" vertical="center"/>
    </xf>
    <xf numFmtId="3" fontId="6" fillId="0" borderId="27" xfId="0" applyNumberFormat="1" applyFont="1" applyBorder="1" applyAlignment="1">
      <alignment horizontal="center" vertical="center" wrapText="1"/>
    </xf>
    <xf numFmtId="167" fontId="7" fillId="0" borderId="27" xfId="0" applyNumberFormat="1" applyFont="1" applyBorder="1" applyAlignment="1">
      <alignment horizontal="center" vertical="center"/>
    </xf>
    <xf numFmtId="167" fontId="7" fillId="0" borderId="27" xfId="1" applyNumberFormat="1" applyFont="1" applyBorder="1" applyAlignment="1">
      <alignment horizontal="center" vertical="center" wrapText="1"/>
    </xf>
    <xf numFmtId="2" fontId="6" fillId="0" borderId="3" xfId="3" applyFont="1" applyBorder="1" applyAlignment="1">
      <alignment horizontal="center" vertical="center"/>
    </xf>
    <xf numFmtId="0" fontId="11" fillId="0" borderId="3" xfId="0" applyFont="1" applyBorder="1" applyAlignment="1">
      <alignment vertical="center"/>
    </xf>
    <xf numFmtId="165" fontId="7" fillId="0" borderId="12" xfId="0" applyNumberFormat="1" applyFont="1" applyBorder="1" applyAlignment="1">
      <alignment horizontal="center"/>
    </xf>
    <xf numFmtId="1" fontId="6" fillId="0" borderId="27" xfId="0" applyNumberFormat="1" applyFont="1" applyBorder="1" applyAlignment="1">
      <alignment horizontal="center" vertical="center" wrapText="1"/>
    </xf>
    <xf numFmtId="167" fontId="7" fillId="0" borderId="27" xfId="4" applyNumberFormat="1" applyFont="1" applyBorder="1" applyAlignment="1">
      <alignment horizontal="center" vertical="center" wrapText="1"/>
    </xf>
    <xf numFmtId="0" fontId="11" fillId="0" borderId="0" xfId="0" applyFont="1" applyAlignment="1">
      <alignment wrapText="1"/>
    </xf>
    <xf numFmtId="167" fontId="7" fillId="0" borderId="12" xfId="0" applyNumberFormat="1" applyFont="1" applyBorder="1" applyAlignment="1">
      <alignment horizontal="center"/>
    </xf>
    <xf numFmtId="0" fontId="6" fillId="0" borderId="3" xfId="5" applyBorder="1" applyAlignment="1">
      <alignment horizontal="center" vertical="top"/>
    </xf>
    <xf numFmtId="2" fontId="7" fillId="0" borderId="0" xfId="3" applyFont="1" applyAlignment="1">
      <alignment horizontal="left" vertical="center"/>
    </xf>
    <xf numFmtId="2" fontId="8" fillId="0" borderId="22" xfId="3" applyFont="1" applyBorder="1" applyAlignment="1">
      <alignment horizontal="left" vertical="center"/>
    </xf>
    <xf numFmtId="1" fontId="3" fillId="0" borderId="29" xfId="3" quotePrefix="1" applyNumberFormat="1" applyFont="1" applyBorder="1" applyAlignment="1">
      <alignment horizontal="center"/>
    </xf>
    <xf numFmtId="2" fontId="3" fillId="0" borderId="30" xfId="3" applyFont="1" applyBorder="1"/>
    <xf numFmtId="164" fontId="6" fillId="0" borderId="31" xfId="4" applyFont="1" applyBorder="1" applyAlignment="1">
      <alignment horizontal="center" vertical="center"/>
    </xf>
    <xf numFmtId="0" fontId="15" fillId="0" borderId="32" xfId="0" applyFont="1" applyBorder="1" applyAlignment="1">
      <alignment horizontal="left" vertical="center"/>
    </xf>
    <xf numFmtId="0" fontId="15" fillId="0" borderId="33" xfId="0" applyFont="1" applyBorder="1" applyAlignment="1">
      <alignment horizontal="left" vertical="center"/>
    </xf>
    <xf numFmtId="0" fontId="16" fillId="0" borderId="34" xfId="0" applyFont="1" applyBorder="1" applyAlignment="1">
      <alignment horizontal="left" vertical="center"/>
    </xf>
    <xf numFmtId="0" fontId="16" fillId="0" borderId="22" xfId="0" applyFont="1" applyBorder="1" applyAlignment="1">
      <alignment horizontal="left" vertical="center"/>
    </xf>
    <xf numFmtId="0" fontId="15" fillId="0" borderId="1" xfId="0" applyFont="1" applyBorder="1" applyAlignment="1">
      <alignment horizontal="left" vertical="center"/>
    </xf>
    <xf numFmtId="0" fontId="16" fillId="0" borderId="38" xfId="0" applyFont="1" applyBorder="1" applyAlignment="1">
      <alignment horizontal="left" vertical="center"/>
    </xf>
    <xf numFmtId="0" fontId="15" fillId="2" borderId="37" xfId="0" applyFont="1" applyFill="1" applyBorder="1" applyAlignment="1">
      <alignment horizontal="left" wrapText="1"/>
    </xf>
    <xf numFmtId="4" fontId="7" fillId="0" borderId="0" xfId="4" applyNumberFormat="1" applyFont="1" applyAlignment="1">
      <alignment horizontal="center" vertical="center"/>
    </xf>
    <xf numFmtId="2" fontId="7" fillId="0" borderId="8" xfId="3" applyFont="1" applyBorder="1" applyAlignment="1">
      <alignment horizontal="center" vertical="center"/>
    </xf>
    <xf numFmtId="0" fontId="7" fillId="0" borderId="28" xfId="0" applyFont="1" applyBorder="1" applyAlignment="1">
      <alignment horizontal="center" vertical="center"/>
    </xf>
    <xf numFmtId="0" fontId="7" fillId="0" borderId="6" xfId="0" applyFont="1" applyBorder="1" applyAlignment="1">
      <alignment horizontal="center" vertical="center"/>
    </xf>
    <xf numFmtId="4" fontId="6" fillId="0" borderId="0" xfId="4" applyNumberFormat="1" applyFont="1" applyFill="1" applyBorder="1" applyAlignment="1">
      <alignment horizontal="center" vertical="center"/>
    </xf>
    <xf numFmtId="0" fontId="7" fillId="0" borderId="8" xfId="0" applyFont="1" applyBorder="1" applyAlignment="1">
      <alignment horizontal="center" vertical="center"/>
    </xf>
    <xf numFmtId="0" fontId="7" fillId="0" borderId="14" xfId="0" applyFont="1" applyBorder="1" applyAlignment="1">
      <alignment horizontal="center" vertical="center"/>
    </xf>
    <xf numFmtId="0" fontId="15" fillId="2" borderId="35" xfId="0" applyFont="1" applyFill="1" applyBorder="1" applyAlignment="1">
      <alignment horizontal="left" wrapText="1"/>
    </xf>
    <xf numFmtId="0" fontId="15" fillId="2" borderId="36" xfId="0" applyFont="1" applyFill="1" applyBorder="1" applyAlignment="1">
      <alignment horizontal="left" wrapText="1"/>
    </xf>
    <xf numFmtId="2" fontId="8" fillId="0" borderId="0" xfId="3" applyFont="1" applyAlignment="1">
      <alignment horizontal="left" vertical="center" wrapText="1"/>
    </xf>
    <xf numFmtId="164" fontId="5" fillId="0" borderId="0" xfId="4" applyFont="1" applyAlignment="1">
      <alignment horizontal="center"/>
    </xf>
  </cellXfs>
  <cellStyles count="9">
    <cellStyle name="Comma" xfId="1" builtinId="3"/>
    <cellStyle name="Comma 2" xfId="4" xr:uid="{FD6FF9E8-1B51-4363-8371-440AB6CB4857}"/>
    <cellStyle name="Currency" xfId="8" builtinId="4"/>
    <cellStyle name="Normal" xfId="0" builtinId="0"/>
    <cellStyle name="Normal 10" xfId="6" xr:uid="{8E3DF610-2780-47A5-99B1-570BD31416DA}"/>
    <cellStyle name="Normal 2" xfId="3" xr:uid="{C5FC6BCE-CA25-4EB1-AE09-8C5DC8A39932}"/>
    <cellStyle name="Normal 2 2" xfId="5" xr:uid="{2FB2C7EA-F17E-46A9-9291-947514A7D183}"/>
    <cellStyle name="Normal 27" xfId="2" xr:uid="{0FE59B53-21F3-4EA8-AC84-FD55663F4E14}"/>
    <cellStyle name="Normal 3" xfId="7" xr:uid="{73030BE2-73BB-447F-B172-05935EEE59E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editAs="oneCell">
    <xdr:from>
      <xdr:col>1</xdr:col>
      <xdr:colOff>257175</xdr:colOff>
      <xdr:row>54</xdr:row>
      <xdr:rowOff>0</xdr:rowOff>
    </xdr:from>
    <xdr:to>
      <xdr:col>1</xdr:col>
      <xdr:colOff>441906</xdr:colOff>
      <xdr:row>55</xdr:row>
      <xdr:rowOff>1035</xdr:rowOff>
    </xdr:to>
    <xdr:sp macro="" textlink="">
      <xdr:nvSpPr>
        <xdr:cNvPr id="2" name="TextBox 1">
          <a:extLst>
            <a:ext uri="{FF2B5EF4-FFF2-40B4-BE49-F238E27FC236}">
              <a16:creationId xmlns:a16="http://schemas.microsoft.com/office/drawing/2014/main" id="{EB1249BD-0BBB-4D72-9E75-2FC90B488A79}"/>
            </a:ext>
          </a:extLst>
        </xdr:cNvPr>
        <xdr:cNvSpPr txBox="1"/>
      </xdr:nvSpPr>
      <xdr:spPr>
        <a:xfrm>
          <a:off x="800100" y="13763625"/>
          <a:ext cx="184731" cy="19153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en-ZA"/>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2</xdr:col>
      <xdr:colOff>3752850</xdr:colOff>
      <xdr:row>12</xdr:row>
      <xdr:rowOff>0</xdr:rowOff>
    </xdr:from>
    <xdr:ext cx="184731" cy="264560"/>
    <xdr:sp macro="" textlink="">
      <xdr:nvSpPr>
        <xdr:cNvPr id="3" name="TextBox 2">
          <a:extLst>
            <a:ext uri="{FF2B5EF4-FFF2-40B4-BE49-F238E27FC236}">
              <a16:creationId xmlns:a16="http://schemas.microsoft.com/office/drawing/2014/main" id="{85B12C59-4F65-453C-852E-0C9E0461C18B}"/>
            </a:ext>
          </a:extLst>
        </xdr:cNvPr>
        <xdr:cNvSpPr txBox="1"/>
      </xdr:nvSpPr>
      <xdr:spPr>
        <a:xfrm>
          <a:off x="3752850" y="640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2</xdr:col>
      <xdr:colOff>3752850</xdr:colOff>
      <xdr:row>12</xdr:row>
      <xdr:rowOff>0</xdr:rowOff>
    </xdr:from>
    <xdr:ext cx="184731" cy="264560"/>
    <xdr:sp macro="" textlink="">
      <xdr:nvSpPr>
        <xdr:cNvPr id="2" name="TextBox 1">
          <a:extLst>
            <a:ext uri="{FF2B5EF4-FFF2-40B4-BE49-F238E27FC236}">
              <a16:creationId xmlns:a16="http://schemas.microsoft.com/office/drawing/2014/main" id="{B83F83CA-053C-491C-BEC1-CD9BA76DCF6C}"/>
            </a:ext>
          </a:extLst>
        </xdr:cNvPr>
        <xdr:cNvSpPr txBox="1"/>
      </xdr:nvSpPr>
      <xdr:spPr>
        <a:xfrm>
          <a:off x="3752850" y="7000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2</xdr:col>
      <xdr:colOff>3752850</xdr:colOff>
      <xdr:row>12</xdr:row>
      <xdr:rowOff>0</xdr:rowOff>
    </xdr:from>
    <xdr:ext cx="184731" cy="264560"/>
    <xdr:sp macro="" textlink="">
      <xdr:nvSpPr>
        <xdr:cNvPr id="4" name="TextBox 3">
          <a:extLst>
            <a:ext uri="{FF2B5EF4-FFF2-40B4-BE49-F238E27FC236}">
              <a16:creationId xmlns:a16="http://schemas.microsoft.com/office/drawing/2014/main" id="{B9DC56D2-CD5A-4F27-A75C-754CEB21FE6A}"/>
            </a:ext>
          </a:extLst>
        </xdr:cNvPr>
        <xdr:cNvSpPr txBox="1"/>
      </xdr:nvSpPr>
      <xdr:spPr>
        <a:xfrm>
          <a:off x="3752850" y="7000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2</xdr:col>
      <xdr:colOff>3752850</xdr:colOff>
      <xdr:row>14</xdr:row>
      <xdr:rowOff>0</xdr:rowOff>
    </xdr:from>
    <xdr:ext cx="184731" cy="264560"/>
    <xdr:sp macro="" textlink="">
      <xdr:nvSpPr>
        <xdr:cNvPr id="5" name="TextBox 4">
          <a:extLst>
            <a:ext uri="{FF2B5EF4-FFF2-40B4-BE49-F238E27FC236}">
              <a16:creationId xmlns:a16="http://schemas.microsoft.com/office/drawing/2014/main" id="{FCB217B2-AFD1-45FB-8700-6F1A59D9C52D}"/>
            </a:ext>
          </a:extLst>
        </xdr:cNvPr>
        <xdr:cNvSpPr txBox="1"/>
      </xdr:nvSpPr>
      <xdr:spPr>
        <a:xfrm>
          <a:off x="3752850" y="782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3752850</xdr:colOff>
      <xdr:row>14</xdr:row>
      <xdr:rowOff>0</xdr:rowOff>
    </xdr:from>
    <xdr:ext cx="184731" cy="264560"/>
    <xdr:sp macro="" textlink="">
      <xdr:nvSpPr>
        <xdr:cNvPr id="8" name="TextBox 7">
          <a:extLst>
            <a:ext uri="{FF2B5EF4-FFF2-40B4-BE49-F238E27FC236}">
              <a16:creationId xmlns:a16="http://schemas.microsoft.com/office/drawing/2014/main" id="{8A362770-8CD5-4C4E-8E27-9DB40DED917F}"/>
            </a:ext>
          </a:extLst>
        </xdr:cNvPr>
        <xdr:cNvSpPr txBox="1"/>
      </xdr:nvSpPr>
      <xdr:spPr>
        <a:xfrm>
          <a:off x="781050" y="1152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1</xdr:col>
      <xdr:colOff>3752850</xdr:colOff>
      <xdr:row>14</xdr:row>
      <xdr:rowOff>0</xdr:rowOff>
    </xdr:from>
    <xdr:ext cx="184731" cy="264560"/>
    <xdr:sp macro="" textlink="">
      <xdr:nvSpPr>
        <xdr:cNvPr id="9" name="TextBox 8">
          <a:extLst>
            <a:ext uri="{FF2B5EF4-FFF2-40B4-BE49-F238E27FC236}">
              <a16:creationId xmlns:a16="http://schemas.microsoft.com/office/drawing/2014/main" id="{8E89FD36-E5F4-4DD8-9D2E-5C46A1B75932}"/>
            </a:ext>
          </a:extLst>
        </xdr:cNvPr>
        <xdr:cNvSpPr txBox="1"/>
      </xdr:nvSpPr>
      <xdr:spPr>
        <a:xfrm>
          <a:off x="781050" y="1152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Platinum\projects\Documents%20and%20Settings\Grege\My%20Documents\DRA\C2505\Cable%20Schedule\C2505%20Cable%20Schedule%20Rev%20A.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Mkhuseli\c%20-%20drive\PROJECTS\MHLANGA\BOQ\MHLANG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dden"/>
      <sheetName val="Dat_Gen"/>
      <sheetName val="CableSchedule"/>
      <sheetName val="XLVDCALC"/>
      <sheetName val="CR"/>
      <sheetName val="TX"/>
      <sheetName val="CostHub"/>
      <sheetName val="Feeder"/>
      <sheetName val="Import"/>
      <sheetName val="TX_Feeder_Sizing"/>
      <sheetName val="Sum_CR"/>
      <sheetName val="Sum_C"/>
      <sheetName val="Sum_G"/>
      <sheetName val="Dat_PC"/>
      <sheetName val="Dat_CC"/>
      <sheetName val="Dat_IC"/>
      <sheetName val="Dat_Alstom"/>
      <sheetName val="Dat_WEG"/>
      <sheetName val="Dat_Siemens"/>
      <sheetName val="Dat_AA_380"/>
      <sheetName val="Dat_AA_525"/>
      <sheetName val="Dat_SABS0142"/>
      <sheetName val="Dat_C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HLANGA"/>
    </sheetNames>
    <definedNames>
      <definedName name="Print_Certificate"/>
      <definedName name="Print_Payment_summary"/>
    </defined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5FBAF3-8EA2-47A3-9A42-1576AD83F56D}">
  <sheetPr syncVertical="1" syncRef="A6" transitionEvaluation="1">
    <tabColor rgb="FFFFFF00"/>
  </sheetPr>
  <dimension ref="A1:F42"/>
  <sheetViews>
    <sheetView view="pageBreakPreview" topLeftCell="A6" zoomScale="70" zoomScaleNormal="70" zoomScaleSheetLayoutView="70" zoomScalePageLayoutView="60" workbookViewId="0">
      <selection activeCell="F35" sqref="F35"/>
    </sheetView>
  </sheetViews>
  <sheetFormatPr defaultColWidth="9.7109375" defaultRowHeight="17.25" customHeight="1" x14ac:dyDescent="0.25"/>
  <cols>
    <col min="1" max="1" width="8.140625" style="68" customWidth="1"/>
    <col min="2" max="2" width="67.5703125" style="52" customWidth="1"/>
    <col min="3" max="3" width="8.28515625" style="48" customWidth="1"/>
    <col min="4" max="4" width="12.28515625" style="49" customWidth="1"/>
    <col min="5" max="5" width="14.42578125" style="50" bestFit="1" customWidth="1"/>
    <col min="6" max="6" width="24.85546875" style="51" bestFit="1" customWidth="1"/>
    <col min="7" max="7" width="3" style="3" customWidth="1"/>
    <col min="8" max="16384" width="9.7109375" style="3"/>
  </cols>
  <sheetData>
    <row r="1" spans="1:6" ht="17.25" customHeight="1" x14ac:dyDescent="0.25">
      <c r="A1" s="180"/>
    </row>
    <row r="2" spans="1:6" ht="17.25" customHeight="1" x14ac:dyDescent="0.25">
      <c r="A2" s="44" t="s">
        <v>148</v>
      </c>
      <c r="B2" s="55"/>
    </row>
    <row r="3" spans="1:6" ht="17.25" customHeight="1" x14ac:dyDescent="0.25">
      <c r="A3" s="55" t="s">
        <v>149</v>
      </c>
      <c r="B3" s="47"/>
    </row>
    <row r="4" spans="1:6" ht="43.5" customHeight="1" x14ac:dyDescent="0.25">
      <c r="A4" s="181" t="s">
        <v>9</v>
      </c>
      <c r="C4" s="56"/>
      <c r="E4" s="192"/>
      <c r="F4" s="192"/>
    </row>
    <row r="5" spans="1:6" s="4" customFormat="1" ht="45" customHeight="1" x14ac:dyDescent="0.25">
      <c r="A5" s="57" t="s">
        <v>0</v>
      </c>
      <c r="B5" s="57" t="s">
        <v>1</v>
      </c>
      <c r="C5" s="57" t="s">
        <v>2</v>
      </c>
      <c r="D5" s="58" t="s">
        <v>3</v>
      </c>
      <c r="E5" s="59" t="s">
        <v>4</v>
      </c>
      <c r="F5" s="60" t="s">
        <v>5</v>
      </c>
    </row>
    <row r="6" spans="1:6" s="10" customFormat="1" ht="12.75" x14ac:dyDescent="0.2">
      <c r="A6" s="5"/>
      <c r="B6" s="6"/>
      <c r="C6" s="7"/>
      <c r="D6" s="8"/>
      <c r="E6" s="9"/>
      <c r="F6" s="9"/>
    </row>
    <row r="7" spans="1:6" s="14" customFormat="1" ht="38.25" x14ac:dyDescent="0.2">
      <c r="A7" s="11"/>
      <c r="B7" s="12" t="s">
        <v>10</v>
      </c>
      <c r="C7" s="13"/>
      <c r="D7" s="13"/>
      <c r="E7" s="9"/>
      <c r="F7" s="9"/>
    </row>
    <row r="8" spans="1:6" s="14" customFormat="1" ht="24" customHeight="1" x14ac:dyDescent="0.2">
      <c r="A8" s="11">
        <v>1.1000000000000001</v>
      </c>
      <c r="B8" s="12" t="s">
        <v>11</v>
      </c>
      <c r="C8" s="13"/>
      <c r="D8" s="13"/>
      <c r="E8" s="9"/>
      <c r="F8" s="9"/>
    </row>
    <row r="9" spans="1:6" s="14" customFormat="1" ht="24" customHeight="1" x14ac:dyDescent="0.2">
      <c r="A9" s="11" t="s">
        <v>12</v>
      </c>
      <c r="B9" s="12" t="s">
        <v>13</v>
      </c>
      <c r="C9" s="13" t="s">
        <v>8</v>
      </c>
      <c r="D9" s="13">
        <v>1</v>
      </c>
      <c r="E9" s="9"/>
      <c r="F9" s="9"/>
    </row>
    <row r="10" spans="1:6" s="14" customFormat="1" ht="24" customHeight="1" x14ac:dyDescent="0.2">
      <c r="A10" s="11" t="s">
        <v>14</v>
      </c>
      <c r="B10" s="12" t="s">
        <v>15</v>
      </c>
      <c r="C10" s="13" t="s">
        <v>8</v>
      </c>
      <c r="D10" s="13">
        <v>1</v>
      </c>
      <c r="E10" s="9"/>
      <c r="F10" s="9"/>
    </row>
    <row r="11" spans="1:6" s="14" customFormat="1" ht="24" customHeight="1" x14ac:dyDescent="0.2">
      <c r="A11" s="11" t="s">
        <v>16</v>
      </c>
      <c r="B11" s="12" t="s">
        <v>17</v>
      </c>
      <c r="C11" s="13" t="s">
        <v>8</v>
      </c>
      <c r="D11" s="13">
        <v>1</v>
      </c>
      <c r="E11" s="9"/>
      <c r="F11" s="9"/>
    </row>
    <row r="12" spans="1:6" s="14" customFormat="1" ht="24" customHeight="1" x14ac:dyDescent="0.2">
      <c r="A12" s="11" t="s">
        <v>18</v>
      </c>
      <c r="B12" s="12" t="s">
        <v>19</v>
      </c>
      <c r="C12" s="13" t="s">
        <v>8</v>
      </c>
      <c r="D12" s="13">
        <v>1</v>
      </c>
      <c r="E12" s="9"/>
      <c r="F12" s="9"/>
    </row>
    <row r="13" spans="1:6" s="14" customFormat="1" ht="24" customHeight="1" x14ac:dyDescent="0.2">
      <c r="A13" s="11" t="s">
        <v>20</v>
      </c>
      <c r="B13" s="15" t="s">
        <v>21</v>
      </c>
      <c r="C13" s="13" t="s">
        <v>8</v>
      </c>
      <c r="D13" s="13">
        <v>1</v>
      </c>
      <c r="E13" s="9"/>
      <c r="F13" s="9"/>
    </row>
    <row r="14" spans="1:6" s="14" customFormat="1" ht="24" customHeight="1" x14ac:dyDescent="0.2">
      <c r="A14" s="11"/>
      <c r="B14" s="12" t="s">
        <v>22</v>
      </c>
      <c r="C14" s="13" t="s">
        <v>8</v>
      </c>
      <c r="D14" s="13">
        <v>1</v>
      </c>
      <c r="E14" s="9"/>
      <c r="F14" s="9"/>
    </row>
    <row r="15" spans="1:6" s="14" customFormat="1" ht="24" customHeight="1" x14ac:dyDescent="0.2">
      <c r="A15" s="11"/>
      <c r="B15" s="12" t="s">
        <v>23</v>
      </c>
      <c r="C15" s="13" t="s">
        <v>8</v>
      </c>
      <c r="D15" s="13">
        <v>1</v>
      </c>
      <c r="E15" s="9"/>
      <c r="F15" s="9"/>
    </row>
    <row r="16" spans="1:6" s="14" customFormat="1" ht="24" customHeight="1" x14ac:dyDescent="0.2">
      <c r="A16" s="11">
        <v>1.2</v>
      </c>
      <c r="B16" s="12" t="s">
        <v>24</v>
      </c>
      <c r="C16" s="13"/>
      <c r="D16" s="13"/>
      <c r="E16" s="9"/>
      <c r="F16" s="9"/>
    </row>
    <row r="17" spans="1:6" s="14" customFormat="1" ht="24" customHeight="1" x14ac:dyDescent="0.2">
      <c r="A17" s="11" t="s">
        <v>25</v>
      </c>
      <c r="B17" s="12" t="s">
        <v>26</v>
      </c>
      <c r="C17" s="13" t="s">
        <v>8</v>
      </c>
      <c r="D17" s="13">
        <v>1</v>
      </c>
      <c r="E17" s="9"/>
      <c r="F17" s="9"/>
    </row>
    <row r="18" spans="1:6" s="14" customFormat="1" ht="24" customHeight="1" x14ac:dyDescent="0.2">
      <c r="A18" s="11" t="s">
        <v>27</v>
      </c>
      <c r="B18" s="12" t="s">
        <v>28</v>
      </c>
      <c r="C18" s="13" t="s">
        <v>8</v>
      </c>
      <c r="D18" s="13">
        <v>1</v>
      </c>
      <c r="E18" s="9"/>
      <c r="F18" s="9"/>
    </row>
    <row r="19" spans="1:6" s="14" customFormat="1" ht="24" customHeight="1" x14ac:dyDescent="0.2">
      <c r="A19" s="11" t="s">
        <v>29</v>
      </c>
      <c r="B19" s="12" t="s">
        <v>30</v>
      </c>
      <c r="C19" s="13" t="s">
        <v>8</v>
      </c>
      <c r="D19" s="13">
        <v>1</v>
      </c>
      <c r="E19" s="9"/>
      <c r="F19" s="9"/>
    </row>
    <row r="20" spans="1:6" s="14" customFormat="1" ht="24" customHeight="1" x14ac:dyDescent="0.2">
      <c r="A20" s="11" t="s">
        <v>31</v>
      </c>
      <c r="B20" s="12" t="s">
        <v>32</v>
      </c>
      <c r="C20" s="13" t="s">
        <v>8</v>
      </c>
      <c r="D20" s="13">
        <v>1</v>
      </c>
      <c r="E20" s="9"/>
      <c r="F20" s="9"/>
    </row>
    <row r="21" spans="1:6" s="14" customFormat="1" ht="24" customHeight="1" x14ac:dyDescent="0.2">
      <c r="A21" s="11" t="s">
        <v>33</v>
      </c>
      <c r="B21" s="12" t="s">
        <v>34</v>
      </c>
      <c r="C21" s="13" t="s">
        <v>8</v>
      </c>
      <c r="D21" s="13">
        <v>1</v>
      </c>
      <c r="E21" s="9"/>
      <c r="F21" s="9"/>
    </row>
    <row r="22" spans="1:6" s="14" customFormat="1" ht="24" customHeight="1" x14ac:dyDescent="0.2">
      <c r="A22" s="11" t="s">
        <v>35</v>
      </c>
      <c r="B22" s="12" t="s">
        <v>37</v>
      </c>
      <c r="C22" s="13" t="s">
        <v>8</v>
      </c>
      <c r="D22" s="13">
        <v>1</v>
      </c>
      <c r="E22" s="9"/>
      <c r="F22" s="9"/>
    </row>
    <row r="23" spans="1:6" s="14" customFormat="1" ht="24" customHeight="1" x14ac:dyDescent="0.2">
      <c r="A23" s="16" t="s">
        <v>36</v>
      </c>
      <c r="B23" s="12" t="s">
        <v>39</v>
      </c>
      <c r="C23" s="13" t="s">
        <v>8</v>
      </c>
      <c r="D23" s="13">
        <v>1</v>
      </c>
      <c r="E23" s="9"/>
      <c r="F23" s="9"/>
    </row>
    <row r="24" spans="1:6" s="14" customFormat="1" ht="24" customHeight="1" x14ac:dyDescent="0.2">
      <c r="A24" s="11" t="s">
        <v>38</v>
      </c>
      <c r="B24" s="15" t="s">
        <v>40</v>
      </c>
      <c r="C24" s="13" t="s">
        <v>8</v>
      </c>
      <c r="D24" s="13">
        <v>1</v>
      </c>
      <c r="E24" s="9"/>
      <c r="F24" s="9"/>
    </row>
    <row r="25" spans="1:6" s="14" customFormat="1" ht="24" customHeight="1" x14ac:dyDescent="0.2">
      <c r="A25" s="16"/>
      <c r="B25" s="12" t="s">
        <v>22</v>
      </c>
      <c r="C25" s="13" t="s">
        <v>8</v>
      </c>
      <c r="D25" s="13">
        <v>1</v>
      </c>
      <c r="E25" s="9"/>
      <c r="F25" s="9"/>
    </row>
    <row r="26" spans="1:6" s="14" customFormat="1" ht="24" customHeight="1" x14ac:dyDescent="0.2">
      <c r="A26" s="11"/>
      <c r="B26" s="12" t="s">
        <v>23</v>
      </c>
      <c r="C26" s="13" t="s">
        <v>8</v>
      </c>
      <c r="D26" s="13">
        <v>1</v>
      </c>
      <c r="E26" s="9"/>
      <c r="F26" s="9"/>
    </row>
    <row r="27" spans="1:6" s="14" customFormat="1" ht="24" customHeight="1" x14ac:dyDescent="0.2">
      <c r="A27" s="16">
        <v>1.3</v>
      </c>
      <c r="B27" s="12" t="s">
        <v>41</v>
      </c>
      <c r="C27" s="13"/>
      <c r="D27" s="13">
        <v>1</v>
      </c>
      <c r="E27" s="9"/>
      <c r="F27" s="9"/>
    </row>
    <row r="28" spans="1:6" s="14" customFormat="1" ht="24" customHeight="1" x14ac:dyDescent="0.2">
      <c r="A28" s="11" t="s">
        <v>42</v>
      </c>
      <c r="B28" s="12" t="s">
        <v>43</v>
      </c>
      <c r="C28" s="13" t="s">
        <v>8</v>
      </c>
      <c r="D28" s="13">
        <v>1</v>
      </c>
      <c r="E28" s="9"/>
      <c r="F28" s="9"/>
    </row>
    <row r="29" spans="1:6" s="14" customFormat="1" ht="24" customHeight="1" x14ac:dyDescent="0.2">
      <c r="A29" s="11" t="s">
        <v>44</v>
      </c>
      <c r="B29" s="12" t="s">
        <v>45</v>
      </c>
      <c r="C29" s="13" t="s">
        <v>8</v>
      </c>
      <c r="D29" s="13">
        <v>1</v>
      </c>
      <c r="E29" s="9"/>
      <c r="F29" s="9"/>
    </row>
    <row r="30" spans="1:6" s="14" customFormat="1" ht="24" customHeight="1" x14ac:dyDescent="0.2">
      <c r="A30" s="11" t="s">
        <v>46</v>
      </c>
      <c r="B30" s="12" t="s">
        <v>47</v>
      </c>
      <c r="C30" s="13" t="s">
        <v>8</v>
      </c>
      <c r="D30" s="13">
        <v>1</v>
      </c>
      <c r="E30" s="9"/>
      <c r="F30" s="9"/>
    </row>
    <row r="31" spans="1:6" s="14" customFormat="1" ht="24" customHeight="1" x14ac:dyDescent="0.2">
      <c r="A31" s="11" t="s">
        <v>48</v>
      </c>
      <c r="B31" s="15" t="s">
        <v>49</v>
      </c>
      <c r="C31" s="13" t="s">
        <v>8</v>
      </c>
      <c r="D31" s="13">
        <v>1</v>
      </c>
      <c r="E31" s="9"/>
      <c r="F31" s="9"/>
    </row>
    <row r="32" spans="1:6" s="14" customFormat="1" ht="24" customHeight="1" x14ac:dyDescent="0.2">
      <c r="A32" s="11"/>
      <c r="B32" s="12" t="s">
        <v>50</v>
      </c>
      <c r="C32" s="13" t="s">
        <v>8</v>
      </c>
      <c r="D32" s="13">
        <v>1</v>
      </c>
      <c r="E32" s="9"/>
      <c r="F32" s="9"/>
    </row>
    <row r="33" spans="1:6" s="14" customFormat="1" ht="24" customHeight="1" x14ac:dyDescent="0.2">
      <c r="A33" s="11"/>
      <c r="B33" s="12" t="s">
        <v>51</v>
      </c>
      <c r="C33" s="13" t="s">
        <v>8</v>
      </c>
      <c r="D33" s="13">
        <v>1</v>
      </c>
      <c r="E33" s="9"/>
      <c r="F33" s="9"/>
    </row>
    <row r="34" spans="1:6" s="10" customFormat="1" ht="24.75" customHeight="1" thickBot="1" x14ac:dyDescent="0.25">
      <c r="A34" s="17"/>
      <c r="B34" s="6"/>
      <c r="C34" s="18"/>
      <c r="D34" s="18"/>
      <c r="E34" s="9"/>
      <c r="F34" s="9"/>
    </row>
    <row r="35" spans="1:6" s="10" customFormat="1" ht="34.5" customHeight="1" thickBot="1" x14ac:dyDescent="0.25">
      <c r="A35" s="193" t="s">
        <v>52</v>
      </c>
      <c r="B35" s="193"/>
      <c r="C35" s="19"/>
      <c r="D35" s="20"/>
      <c r="E35" s="21"/>
      <c r="F35" s="22"/>
    </row>
    <row r="36" spans="1:6" ht="17.25" customHeight="1" x14ac:dyDescent="0.25">
      <c r="A36" s="61"/>
      <c r="B36" s="62"/>
      <c r="C36" s="63"/>
      <c r="D36" s="64"/>
      <c r="E36" s="65"/>
      <c r="F36" s="66"/>
    </row>
    <row r="37" spans="1:6" ht="17.25" customHeight="1" x14ac:dyDescent="0.25">
      <c r="A37" s="52"/>
      <c r="C37" s="52"/>
      <c r="D37" s="67"/>
      <c r="E37" s="51"/>
    </row>
    <row r="38" spans="1:6" ht="17.25" customHeight="1" x14ac:dyDescent="0.25">
      <c r="A38" s="52"/>
      <c r="C38" s="52"/>
      <c r="D38" s="67"/>
      <c r="E38" s="51"/>
    </row>
    <row r="39" spans="1:6" ht="17.25" customHeight="1" x14ac:dyDescent="0.25">
      <c r="A39" s="52"/>
      <c r="C39" s="52"/>
      <c r="D39" s="67"/>
      <c r="E39" s="51"/>
    </row>
    <row r="40" spans="1:6" ht="17.25" customHeight="1" x14ac:dyDescent="0.25">
      <c r="A40" s="52"/>
      <c r="C40" s="52"/>
      <c r="D40" s="67"/>
      <c r="E40" s="51"/>
    </row>
    <row r="41" spans="1:6" ht="17.25" customHeight="1" x14ac:dyDescent="0.25">
      <c r="A41" s="52"/>
      <c r="C41" s="52"/>
      <c r="D41" s="67"/>
      <c r="E41" s="51"/>
    </row>
    <row r="42" spans="1:6" ht="17.25" customHeight="1" x14ac:dyDescent="0.25">
      <c r="A42" s="52"/>
      <c r="C42" s="52"/>
      <c r="D42" s="67"/>
      <c r="E42" s="51"/>
    </row>
  </sheetData>
  <autoFilter ref="A5:F36" xr:uid="{00000000-0009-0000-0000-000001000000}"/>
  <mergeCells count="2">
    <mergeCell ref="E4:F4"/>
    <mergeCell ref="A35:B35"/>
  </mergeCells>
  <printOptions horizontalCentered="1"/>
  <pageMargins left="0.118110236220472" right="0.118110236220472" top="0.118110236220472" bottom="0.118110236220472" header="0.47244094488188998" footer="0.39370078740157499"/>
  <pageSetup paperSize="9" scale="70" fitToHeight="0" orientation="portrait" useFirstPageNumber="1" r:id="rId1"/>
  <headerFooter alignWithMargins="0">
    <oddHeader>&amp;R</oddHeader>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EE6BC2-2011-43F1-AF63-36DEE05DF22F}">
  <dimension ref="A1:G154"/>
  <sheetViews>
    <sheetView view="pageBreakPreview" topLeftCell="A100" zoomScaleNormal="100" zoomScaleSheetLayoutView="100" workbookViewId="0">
      <selection activeCell="B42" sqref="B42"/>
    </sheetView>
  </sheetViews>
  <sheetFormatPr defaultRowHeight="15" x14ac:dyDescent="0.25"/>
  <cols>
    <col min="1" max="1" width="6.5703125" style="54" customWidth="1"/>
    <col min="2" max="2" width="55.140625" style="54" bestFit="1" customWidth="1"/>
    <col min="3" max="3" width="6.140625" style="95" bestFit="1" customWidth="1"/>
    <col min="4" max="4" width="7.5703125" style="95" bestFit="1" customWidth="1"/>
    <col min="5" max="5" width="11.5703125" style="124" bestFit="1" customWidth="1"/>
    <col min="6" max="6" width="14.85546875" style="124" customWidth="1"/>
  </cols>
  <sheetData>
    <row r="1" spans="1:6" s="1" customFormat="1" ht="14.25" x14ac:dyDescent="0.25">
      <c r="A1" s="44" t="str">
        <f>'P&amp;G'!A2</f>
        <v>ALTERATIONS AND ADDITIONS TO PROTEA FLATS</v>
      </c>
      <c r="B1" s="44"/>
      <c r="C1" s="45"/>
      <c r="D1" s="46"/>
      <c r="E1" s="118"/>
      <c r="F1" s="119"/>
    </row>
    <row r="2" spans="1:6" s="3" customFormat="1" ht="17.25" customHeight="1" x14ac:dyDescent="0.25">
      <c r="A2" s="55" t="str">
        <f>'P&amp;G'!A3</f>
        <v>ICT AND ACCESS CONTROL  INSTALLATIONS</v>
      </c>
      <c r="B2" s="47"/>
      <c r="C2" s="48"/>
      <c r="D2" s="49"/>
      <c r="E2" s="120"/>
      <c r="F2" s="121"/>
    </row>
    <row r="3" spans="1:6" s="1" customFormat="1" ht="10.5" customHeight="1" x14ac:dyDescent="0.25">
      <c r="A3" s="44"/>
      <c r="B3" s="44"/>
      <c r="C3" s="45"/>
      <c r="D3" s="46"/>
      <c r="E3" s="118"/>
      <c r="F3" s="119"/>
    </row>
    <row r="4" spans="1:6" x14ac:dyDescent="0.25">
      <c r="A4" s="69" t="s">
        <v>101</v>
      </c>
      <c r="B4" s="70"/>
      <c r="C4" s="71"/>
      <c r="D4" s="8"/>
      <c r="E4" s="72"/>
      <c r="F4" s="72"/>
    </row>
    <row r="5" spans="1:6" ht="9.75" customHeight="1" thickBot="1" x14ac:dyDescent="0.3">
      <c r="A5" s="73"/>
      <c r="B5" s="74"/>
      <c r="C5" s="75"/>
      <c r="D5" s="93"/>
      <c r="E5" s="76"/>
      <c r="F5" s="76"/>
    </row>
    <row r="6" spans="1:6" ht="25.5" x14ac:dyDescent="0.25">
      <c r="A6" s="168" t="s">
        <v>0</v>
      </c>
      <c r="B6" s="168" t="s">
        <v>1</v>
      </c>
      <c r="C6" s="168" t="s">
        <v>2</v>
      </c>
      <c r="D6" s="169" t="s">
        <v>3</v>
      </c>
      <c r="E6" s="170" t="s">
        <v>4</v>
      </c>
      <c r="F6" s="171" t="s">
        <v>5</v>
      </c>
    </row>
    <row r="7" spans="1:6" x14ac:dyDescent="0.25">
      <c r="A7" s="117" t="s">
        <v>104</v>
      </c>
      <c r="B7" s="83" t="s">
        <v>78</v>
      </c>
      <c r="C7" s="79"/>
      <c r="D7" s="80"/>
      <c r="E7" s="81"/>
      <c r="F7" s="81"/>
    </row>
    <row r="8" spans="1:6" ht="10.5" customHeight="1" x14ac:dyDescent="0.25">
      <c r="A8" s="172"/>
      <c r="B8" s="78"/>
      <c r="C8" s="79"/>
      <c r="D8" s="80"/>
      <c r="E8" s="81"/>
      <c r="F8" s="81"/>
    </row>
    <row r="9" spans="1:6" x14ac:dyDescent="0.25">
      <c r="A9" s="173" t="s">
        <v>58</v>
      </c>
      <c r="B9" s="78" t="s">
        <v>150</v>
      </c>
      <c r="C9" s="94" t="s">
        <v>63</v>
      </c>
      <c r="D9" s="94">
        <v>2</v>
      </c>
      <c r="E9" s="122"/>
      <c r="F9" s="122"/>
    </row>
    <row r="10" spans="1:6" ht="12" customHeight="1" x14ac:dyDescent="0.25">
      <c r="A10" s="173"/>
      <c r="B10" s="78"/>
      <c r="C10" s="94"/>
      <c r="D10" s="94"/>
      <c r="E10" s="122"/>
      <c r="F10" s="122"/>
    </row>
    <row r="11" spans="1:6" ht="25.5" x14ac:dyDescent="0.25">
      <c r="A11" s="173" t="s">
        <v>59</v>
      </c>
      <c r="B11" s="78" t="s">
        <v>83</v>
      </c>
      <c r="C11" s="94" t="s">
        <v>63</v>
      </c>
      <c r="D11" s="94">
        <v>1</v>
      </c>
      <c r="E11" s="122"/>
      <c r="F11" s="122"/>
    </row>
    <row r="12" spans="1:6" ht="10.5" customHeight="1" x14ac:dyDescent="0.25">
      <c r="A12" s="173"/>
      <c r="B12" s="78"/>
      <c r="C12" s="94"/>
      <c r="D12" s="94"/>
      <c r="E12" s="122"/>
      <c r="F12" s="122"/>
    </row>
    <row r="13" spans="1:6" x14ac:dyDescent="0.25">
      <c r="A13" s="117" t="s">
        <v>105</v>
      </c>
      <c r="B13" s="83" t="s">
        <v>82</v>
      </c>
      <c r="C13" s="79"/>
      <c r="D13" s="80"/>
      <c r="E13" s="81"/>
      <c r="F13" s="81"/>
    </row>
    <row r="14" spans="1:6" x14ac:dyDescent="0.25">
      <c r="A14" s="172"/>
      <c r="B14" s="90" t="s">
        <v>79</v>
      </c>
      <c r="C14" s="91"/>
      <c r="D14" s="91"/>
      <c r="E14" s="123"/>
      <c r="F14" s="81"/>
    </row>
    <row r="15" spans="1:6" x14ac:dyDescent="0.25">
      <c r="A15" s="173"/>
      <c r="B15" s="90" t="s">
        <v>80</v>
      </c>
      <c r="C15" s="91"/>
      <c r="D15" s="91"/>
      <c r="E15" s="123"/>
      <c r="F15" s="122"/>
    </row>
    <row r="16" spans="1:6" ht="10.5" customHeight="1" x14ac:dyDescent="0.25">
      <c r="A16" s="173"/>
      <c r="B16" s="90"/>
      <c r="C16" s="91"/>
      <c r="D16" s="91"/>
      <c r="E16" s="123"/>
      <c r="F16" s="122"/>
    </row>
    <row r="17" spans="1:6" x14ac:dyDescent="0.25">
      <c r="A17" s="173" t="s">
        <v>60</v>
      </c>
      <c r="B17" s="90" t="s">
        <v>99</v>
      </c>
      <c r="C17" s="91" t="s">
        <v>81</v>
      </c>
      <c r="D17" s="91">
        <v>1</v>
      </c>
      <c r="E17" s="123"/>
      <c r="F17" s="122"/>
    </row>
    <row r="18" spans="1:6" x14ac:dyDescent="0.25">
      <c r="A18" s="77"/>
      <c r="B18" s="90"/>
      <c r="C18" s="91"/>
      <c r="D18" s="91"/>
      <c r="E18" s="123"/>
      <c r="F18" s="81"/>
    </row>
    <row r="19" spans="1:6" x14ac:dyDescent="0.25">
      <c r="A19" s="82" t="s">
        <v>106</v>
      </c>
      <c r="B19" s="83" t="s">
        <v>84</v>
      </c>
      <c r="C19" s="79"/>
      <c r="D19" s="80"/>
      <c r="E19" s="81"/>
      <c r="F19" s="81"/>
    </row>
    <row r="20" spans="1:6" ht="25.5" x14ac:dyDescent="0.25">
      <c r="A20" s="77" t="s">
        <v>107</v>
      </c>
      <c r="B20" s="84" t="s">
        <v>61</v>
      </c>
      <c r="C20" s="79" t="s">
        <v>7</v>
      </c>
      <c r="D20" s="80">
        <f>600</f>
        <v>600</v>
      </c>
      <c r="E20" s="81"/>
      <c r="F20" s="81"/>
    </row>
    <row r="21" spans="1:6" x14ac:dyDescent="0.25">
      <c r="A21" s="77"/>
      <c r="B21" s="78"/>
      <c r="C21" s="79"/>
      <c r="D21" s="80"/>
      <c r="E21" s="81"/>
      <c r="F21" s="81"/>
    </row>
    <row r="22" spans="1:6" ht="25.5" x14ac:dyDescent="0.25">
      <c r="A22" s="77" t="s">
        <v>108</v>
      </c>
      <c r="B22" s="84" t="s">
        <v>62</v>
      </c>
      <c r="C22" s="79" t="s">
        <v>7</v>
      </c>
      <c r="D22" s="80">
        <v>300</v>
      </c>
      <c r="E22" s="81"/>
      <c r="F22" s="81"/>
    </row>
    <row r="23" spans="1:6" x14ac:dyDescent="0.25">
      <c r="A23" s="77"/>
      <c r="B23" s="78"/>
      <c r="C23" s="79"/>
      <c r="D23" s="80"/>
      <c r="E23" s="81"/>
      <c r="F23" s="81"/>
    </row>
    <row r="24" spans="1:6" ht="38.25" x14ac:dyDescent="0.25">
      <c r="A24" s="77" t="s">
        <v>109</v>
      </c>
      <c r="B24" s="84" t="s">
        <v>72</v>
      </c>
      <c r="C24" s="79" t="s">
        <v>7</v>
      </c>
      <c r="D24" s="80">
        <v>600</v>
      </c>
      <c r="E24" s="81"/>
      <c r="F24" s="81"/>
    </row>
    <row r="25" spans="1:6" x14ac:dyDescent="0.25">
      <c r="A25" s="77"/>
      <c r="B25" s="78"/>
      <c r="C25" s="79"/>
      <c r="D25" s="80"/>
      <c r="E25" s="81"/>
      <c r="F25" s="81"/>
    </row>
    <row r="26" spans="1:6" ht="38.25" x14ac:dyDescent="0.25">
      <c r="A26" s="77" t="s">
        <v>110</v>
      </c>
      <c r="B26" s="78" t="s">
        <v>146</v>
      </c>
      <c r="C26" s="79" t="s">
        <v>63</v>
      </c>
      <c r="D26" s="85">
        <v>20</v>
      </c>
      <c r="E26" s="81"/>
      <c r="F26" s="81"/>
    </row>
    <row r="27" spans="1:6" x14ac:dyDescent="0.25">
      <c r="A27" s="77"/>
      <c r="B27" s="78"/>
      <c r="C27" s="79"/>
      <c r="D27" s="80"/>
      <c r="E27" s="81"/>
      <c r="F27" s="81"/>
    </row>
    <row r="28" spans="1:6" ht="63.75" x14ac:dyDescent="0.25">
      <c r="A28" s="77" t="s">
        <v>111</v>
      </c>
      <c r="B28" s="86" t="s">
        <v>64</v>
      </c>
      <c r="C28" s="79" t="s">
        <v>63</v>
      </c>
      <c r="D28" s="85">
        <f>D26</f>
        <v>20</v>
      </c>
      <c r="E28" s="81"/>
      <c r="F28" s="81"/>
    </row>
    <row r="29" spans="1:6" x14ac:dyDescent="0.25">
      <c r="A29" s="77"/>
      <c r="B29" s="84"/>
      <c r="C29" s="79"/>
      <c r="D29" s="80"/>
      <c r="E29" s="81"/>
      <c r="F29" s="81"/>
    </row>
    <row r="30" spans="1:6" ht="51" x14ac:dyDescent="0.25">
      <c r="A30" s="77" t="s">
        <v>112</v>
      </c>
      <c r="B30" s="78" t="s">
        <v>65</v>
      </c>
      <c r="C30" s="79" t="s">
        <v>63</v>
      </c>
      <c r="D30" s="85">
        <v>5</v>
      </c>
      <c r="E30" s="81"/>
      <c r="F30" s="81"/>
    </row>
    <row r="31" spans="1:6" x14ac:dyDescent="0.25">
      <c r="A31" s="77"/>
      <c r="B31" s="84"/>
      <c r="C31" s="79"/>
      <c r="D31" s="80"/>
      <c r="E31" s="81"/>
      <c r="F31" s="81"/>
    </row>
    <row r="32" spans="1:6" ht="25.5" x14ac:dyDescent="0.25">
      <c r="A32" s="77" t="s">
        <v>113</v>
      </c>
      <c r="B32" s="78" t="s">
        <v>100</v>
      </c>
      <c r="C32" s="79" t="s">
        <v>63</v>
      </c>
      <c r="D32" s="85">
        <v>5</v>
      </c>
      <c r="E32" s="81"/>
      <c r="F32" s="81"/>
    </row>
    <row r="33" spans="1:6" x14ac:dyDescent="0.25">
      <c r="A33" s="77"/>
      <c r="B33" s="78"/>
      <c r="C33" s="79"/>
      <c r="D33" s="80"/>
      <c r="E33" s="81"/>
      <c r="F33" s="81"/>
    </row>
    <row r="34" spans="1:6" x14ac:dyDescent="0.25">
      <c r="A34" s="82" t="s">
        <v>114</v>
      </c>
      <c r="B34" s="83" t="s">
        <v>66</v>
      </c>
      <c r="C34" s="79"/>
      <c r="D34" s="80"/>
      <c r="E34" s="81"/>
      <c r="F34" s="81"/>
    </row>
    <row r="35" spans="1:6" x14ac:dyDescent="0.25">
      <c r="A35" s="77"/>
      <c r="B35" s="78"/>
      <c r="C35" s="79"/>
      <c r="D35" s="80"/>
      <c r="E35" s="81"/>
      <c r="F35" s="81"/>
    </row>
    <row r="36" spans="1:6" ht="25.5" x14ac:dyDescent="0.25">
      <c r="A36" s="77" t="s">
        <v>117</v>
      </c>
      <c r="B36" s="78" t="s">
        <v>67</v>
      </c>
      <c r="C36" s="79" t="s">
        <v>63</v>
      </c>
      <c r="D36" s="80">
        <v>100</v>
      </c>
      <c r="E36" s="81"/>
      <c r="F36" s="81"/>
    </row>
    <row r="37" spans="1:6" x14ac:dyDescent="0.25">
      <c r="A37" s="77"/>
      <c r="B37" s="78"/>
      <c r="C37" s="79"/>
      <c r="D37" s="80"/>
      <c r="E37" s="81"/>
      <c r="F37" s="81"/>
    </row>
    <row r="38" spans="1:6" x14ac:dyDescent="0.25">
      <c r="A38" s="87" t="s">
        <v>115</v>
      </c>
      <c r="B38" s="83" t="s">
        <v>68</v>
      </c>
      <c r="C38" s="79"/>
      <c r="D38" s="80"/>
      <c r="E38" s="81"/>
      <c r="F38" s="81"/>
    </row>
    <row r="39" spans="1:6" x14ac:dyDescent="0.25">
      <c r="A39" s="77"/>
      <c r="B39" s="78"/>
      <c r="C39" s="79"/>
      <c r="D39" s="80"/>
      <c r="E39" s="81"/>
      <c r="F39" s="81"/>
    </row>
    <row r="40" spans="1:6" x14ac:dyDescent="0.25">
      <c r="A40" s="77" t="s">
        <v>116</v>
      </c>
      <c r="B40" s="78" t="s">
        <v>129</v>
      </c>
      <c r="C40" s="79" t="s">
        <v>8</v>
      </c>
      <c r="D40" s="80">
        <v>1</v>
      </c>
      <c r="E40" s="81"/>
      <c r="F40" s="81"/>
    </row>
    <row r="41" spans="1:6" x14ac:dyDescent="0.25">
      <c r="A41" s="77"/>
      <c r="B41" s="88"/>
      <c r="C41" s="79"/>
      <c r="D41" s="80"/>
      <c r="E41" s="81"/>
      <c r="F41" s="81"/>
    </row>
    <row r="42" spans="1:6" x14ac:dyDescent="0.25">
      <c r="A42" s="82" t="s">
        <v>137</v>
      </c>
      <c r="B42" s="83" t="s">
        <v>85</v>
      </c>
      <c r="C42" s="79"/>
      <c r="D42" s="80"/>
      <c r="E42" s="81"/>
      <c r="F42" s="81"/>
    </row>
    <row r="43" spans="1:6" ht="38.25" x14ac:dyDescent="0.25">
      <c r="A43" s="77"/>
      <c r="B43" s="78" t="s">
        <v>73</v>
      </c>
      <c r="C43" s="79"/>
      <c r="D43" s="80"/>
      <c r="E43" s="81"/>
      <c r="F43" s="81"/>
    </row>
    <row r="44" spans="1:6" x14ac:dyDescent="0.25">
      <c r="A44" s="77"/>
      <c r="B44" s="78"/>
      <c r="C44" s="79"/>
      <c r="D44" s="80"/>
      <c r="E44" s="81"/>
      <c r="F44" s="81"/>
    </row>
    <row r="45" spans="1:6" ht="25.5" x14ac:dyDescent="0.25">
      <c r="A45" s="77" t="s">
        <v>138</v>
      </c>
      <c r="B45" s="78" t="s">
        <v>77</v>
      </c>
      <c r="C45" s="79"/>
      <c r="D45" s="80"/>
      <c r="E45" s="81"/>
      <c r="F45" s="81"/>
    </row>
    <row r="46" spans="1:6" x14ac:dyDescent="0.25">
      <c r="A46" s="77"/>
      <c r="B46" s="89" t="s">
        <v>74</v>
      </c>
      <c r="C46" s="79" t="s">
        <v>76</v>
      </c>
      <c r="D46" s="80">
        <v>48</v>
      </c>
      <c r="E46" s="81"/>
      <c r="F46" s="81"/>
    </row>
    <row r="47" spans="1:6" ht="15.75" thickBot="1" x14ac:dyDescent="0.3">
      <c r="A47" s="77"/>
      <c r="B47" s="89" t="s">
        <v>75</v>
      </c>
      <c r="C47" s="79" t="s">
        <v>76</v>
      </c>
      <c r="D47" s="80">
        <f>D46</f>
        <v>48</v>
      </c>
      <c r="E47" s="81"/>
      <c r="F47" s="81"/>
    </row>
    <row r="48" spans="1:6" s="2" customFormat="1" ht="28.5" customHeight="1" thickBot="1" x14ac:dyDescent="0.25">
      <c r="A48" s="198" t="s">
        <v>145</v>
      </c>
      <c r="B48" s="197"/>
      <c r="C48" s="159"/>
      <c r="D48" s="160"/>
      <c r="E48" s="161"/>
      <c r="F48" s="174"/>
    </row>
    <row r="50" spans="1:6" x14ac:dyDescent="0.25">
      <c r="A50" s="96" t="s">
        <v>118</v>
      </c>
      <c r="B50" s="97"/>
      <c r="C50" s="98"/>
      <c r="D50" s="99"/>
      <c r="E50" s="72"/>
      <c r="F50" s="72"/>
    </row>
    <row r="51" spans="1:6" ht="15.75" thickBot="1" x14ac:dyDescent="0.3">
      <c r="A51" s="100"/>
      <c r="B51" s="101"/>
      <c r="C51" s="102"/>
      <c r="D51" s="103"/>
      <c r="E51" s="76"/>
      <c r="F51" s="76"/>
    </row>
    <row r="52" spans="1:6" ht="25.5" x14ac:dyDescent="0.25">
      <c r="A52" s="168" t="s">
        <v>0</v>
      </c>
      <c r="B52" s="168" t="s">
        <v>1</v>
      </c>
      <c r="C52" s="168" t="s">
        <v>2</v>
      </c>
      <c r="D52" s="175" t="s">
        <v>3</v>
      </c>
      <c r="E52" s="170" t="s">
        <v>4</v>
      </c>
      <c r="F52" s="176" t="s">
        <v>5</v>
      </c>
    </row>
    <row r="53" spans="1:6" x14ac:dyDescent="0.25">
      <c r="A53" s="104"/>
      <c r="B53" s="105"/>
      <c r="C53" s="106"/>
      <c r="D53" s="107"/>
      <c r="E53" s="81"/>
      <c r="F53" s="81"/>
    </row>
    <row r="54" spans="1:6" x14ac:dyDescent="0.25">
      <c r="A54" s="108" t="s">
        <v>102</v>
      </c>
      <c r="B54" s="109" t="s">
        <v>86</v>
      </c>
      <c r="C54" s="106"/>
      <c r="D54" s="107"/>
      <c r="E54" s="81"/>
      <c r="F54" s="81"/>
    </row>
    <row r="55" spans="1:6" x14ac:dyDescent="0.25">
      <c r="A55" s="179"/>
      <c r="B55" s="105"/>
      <c r="C55" s="106"/>
      <c r="D55" s="107"/>
      <c r="E55" s="81"/>
      <c r="F55" s="81"/>
    </row>
    <row r="56" spans="1:6" ht="26.25" x14ac:dyDescent="0.25">
      <c r="A56" s="110" t="s">
        <v>69</v>
      </c>
      <c r="B56" s="111" t="s">
        <v>147</v>
      </c>
      <c r="C56" s="112" t="s">
        <v>6</v>
      </c>
      <c r="D56" s="113">
        <v>1</v>
      </c>
      <c r="E56" s="122"/>
      <c r="F56" s="122"/>
    </row>
    <row r="57" spans="1:6" x14ac:dyDescent="0.25">
      <c r="A57" s="110"/>
      <c r="B57" s="111"/>
      <c r="C57" s="112"/>
      <c r="D57" s="113"/>
      <c r="E57" s="122"/>
      <c r="F57" s="122"/>
    </row>
    <row r="58" spans="1:6" ht="26.25" x14ac:dyDescent="0.25">
      <c r="A58" s="110" t="s">
        <v>70</v>
      </c>
      <c r="B58" s="111" t="s">
        <v>87</v>
      </c>
      <c r="C58" s="112" t="s">
        <v>6</v>
      </c>
      <c r="D58" s="113">
        <v>1</v>
      </c>
      <c r="E58" s="122"/>
      <c r="F58" s="122"/>
    </row>
    <row r="59" spans="1:6" x14ac:dyDescent="0.25">
      <c r="A59" s="110"/>
      <c r="B59" s="111"/>
      <c r="C59" s="112"/>
      <c r="D59" s="113"/>
      <c r="E59" s="122"/>
      <c r="F59" s="122"/>
    </row>
    <row r="60" spans="1:6" x14ac:dyDescent="0.25">
      <c r="A60" s="110" t="s">
        <v>119</v>
      </c>
      <c r="B60" s="114" t="s">
        <v>88</v>
      </c>
      <c r="C60" s="112" t="s">
        <v>7</v>
      </c>
      <c r="D60" s="113">
        <v>60</v>
      </c>
      <c r="E60" s="81"/>
      <c r="F60" s="122"/>
    </row>
    <row r="61" spans="1:6" x14ac:dyDescent="0.25">
      <c r="A61" s="110"/>
      <c r="B61" s="114"/>
      <c r="C61" s="112"/>
      <c r="D61" s="113"/>
      <c r="E61" s="81"/>
      <c r="F61" s="122"/>
    </row>
    <row r="62" spans="1:6" x14ac:dyDescent="0.25">
      <c r="A62" s="110" t="s">
        <v>124</v>
      </c>
      <c r="B62" s="114" t="s">
        <v>89</v>
      </c>
      <c r="C62" s="112" t="s">
        <v>7</v>
      </c>
      <c r="D62" s="113">
        <v>60</v>
      </c>
      <c r="E62" s="123"/>
      <c r="F62" s="122"/>
    </row>
    <row r="63" spans="1:6" x14ac:dyDescent="0.25">
      <c r="A63" s="110"/>
      <c r="B63" s="114"/>
      <c r="C63" s="112"/>
      <c r="D63" s="113"/>
      <c r="E63" s="123"/>
      <c r="F63" s="122"/>
    </row>
    <row r="64" spans="1:6" x14ac:dyDescent="0.25">
      <c r="A64" s="110" t="s">
        <v>120</v>
      </c>
      <c r="B64" s="114" t="s">
        <v>90</v>
      </c>
      <c r="C64" s="112" t="s">
        <v>6</v>
      </c>
      <c r="D64" s="113">
        <v>1</v>
      </c>
      <c r="E64" s="123"/>
      <c r="F64" s="122"/>
    </row>
    <row r="65" spans="1:6" x14ac:dyDescent="0.25">
      <c r="A65" s="110"/>
      <c r="B65" s="114"/>
      <c r="C65" s="112"/>
      <c r="D65" s="113"/>
      <c r="E65" s="123"/>
      <c r="F65" s="122"/>
    </row>
    <row r="66" spans="1:6" x14ac:dyDescent="0.25">
      <c r="A66" s="110" t="s">
        <v>121</v>
      </c>
      <c r="B66" s="114" t="s">
        <v>91</v>
      </c>
      <c r="C66" s="112" t="s">
        <v>6</v>
      </c>
      <c r="D66" s="113">
        <v>2</v>
      </c>
      <c r="E66" s="123"/>
      <c r="F66" s="122"/>
    </row>
    <row r="67" spans="1:6" x14ac:dyDescent="0.25">
      <c r="A67" s="110"/>
      <c r="B67" s="114"/>
      <c r="C67" s="112"/>
      <c r="D67" s="113"/>
      <c r="E67" s="123"/>
      <c r="F67" s="122"/>
    </row>
    <row r="68" spans="1:6" x14ac:dyDescent="0.25">
      <c r="A68" s="110" t="s">
        <v>122</v>
      </c>
      <c r="B68" s="114" t="s">
        <v>92</v>
      </c>
      <c r="C68" s="112" t="s">
        <v>6</v>
      </c>
      <c r="D68" s="113">
        <v>1</v>
      </c>
      <c r="E68" s="123"/>
      <c r="F68" s="122"/>
    </row>
    <row r="69" spans="1:6" x14ac:dyDescent="0.25">
      <c r="A69" s="110"/>
      <c r="B69" s="114"/>
      <c r="C69" s="112"/>
      <c r="D69" s="113"/>
      <c r="E69" s="123"/>
      <c r="F69" s="122"/>
    </row>
    <row r="70" spans="1:6" x14ac:dyDescent="0.25">
      <c r="A70" s="110" t="s">
        <v>123</v>
      </c>
      <c r="B70" s="111" t="s">
        <v>151</v>
      </c>
      <c r="C70" s="112" t="s">
        <v>6</v>
      </c>
      <c r="D70" s="113">
        <v>2</v>
      </c>
      <c r="E70" s="123"/>
      <c r="F70" s="122"/>
    </row>
    <row r="71" spans="1:6" x14ac:dyDescent="0.25">
      <c r="A71" s="110"/>
      <c r="B71" s="111"/>
      <c r="C71" s="112"/>
      <c r="D71" s="113"/>
      <c r="E71" s="123"/>
      <c r="F71" s="122"/>
    </row>
    <row r="72" spans="1:6" x14ac:dyDescent="0.25">
      <c r="A72" s="115" t="s">
        <v>103</v>
      </c>
      <c r="B72" s="109" t="s">
        <v>93</v>
      </c>
      <c r="C72" s="112"/>
      <c r="D72" s="113"/>
      <c r="E72" s="123"/>
      <c r="F72" s="122"/>
    </row>
    <row r="73" spans="1:6" ht="39" x14ac:dyDescent="0.25">
      <c r="A73" s="110"/>
      <c r="B73" s="111" t="s">
        <v>94</v>
      </c>
      <c r="C73" s="112"/>
      <c r="D73" s="113"/>
      <c r="E73" s="123"/>
      <c r="F73" s="122"/>
    </row>
    <row r="74" spans="1:6" x14ac:dyDescent="0.25">
      <c r="A74" s="110"/>
      <c r="B74" s="111"/>
      <c r="C74" s="112"/>
      <c r="D74" s="113"/>
      <c r="E74" s="123"/>
      <c r="F74" s="122"/>
    </row>
    <row r="75" spans="1:6" ht="26.25" x14ac:dyDescent="0.25">
      <c r="A75" s="110" t="s">
        <v>71</v>
      </c>
      <c r="B75" s="111" t="s">
        <v>95</v>
      </c>
      <c r="C75" s="112" t="s">
        <v>6</v>
      </c>
      <c r="D75" s="113">
        <v>1</v>
      </c>
      <c r="E75" s="81"/>
      <c r="F75" s="122"/>
    </row>
    <row r="76" spans="1:6" x14ac:dyDescent="0.25">
      <c r="A76" s="104"/>
      <c r="B76" s="105"/>
      <c r="C76" s="106"/>
      <c r="D76" s="107"/>
      <c r="E76" s="81"/>
      <c r="F76" s="122"/>
    </row>
    <row r="77" spans="1:6" ht="64.5" x14ac:dyDescent="0.25">
      <c r="A77" s="110" t="s">
        <v>125</v>
      </c>
      <c r="B77" s="177" t="s">
        <v>96</v>
      </c>
      <c r="C77" s="112" t="s">
        <v>6</v>
      </c>
      <c r="D77" s="113">
        <v>1</v>
      </c>
      <c r="E77" s="81"/>
      <c r="F77" s="122"/>
    </row>
    <row r="78" spans="1:6" x14ac:dyDescent="0.25">
      <c r="A78" s="104"/>
      <c r="B78" s="105"/>
      <c r="C78" s="106"/>
      <c r="D78" s="107"/>
      <c r="E78" s="81"/>
      <c r="F78" s="122"/>
    </row>
    <row r="79" spans="1:6" ht="26.25" x14ac:dyDescent="0.25">
      <c r="A79" s="110" t="s">
        <v>126</v>
      </c>
      <c r="B79" s="111" t="s">
        <v>97</v>
      </c>
      <c r="C79" s="112" t="s">
        <v>7</v>
      </c>
      <c r="D79" s="113">
        <v>30</v>
      </c>
      <c r="E79" s="125"/>
      <c r="F79" s="122"/>
    </row>
    <row r="80" spans="1:6" x14ac:dyDescent="0.25">
      <c r="A80" s="104"/>
      <c r="B80" s="105"/>
      <c r="C80" s="106"/>
      <c r="D80" s="107"/>
      <c r="E80" s="81"/>
      <c r="F80" s="122"/>
    </row>
    <row r="81" spans="1:6" x14ac:dyDescent="0.25">
      <c r="A81" s="110" t="s">
        <v>127</v>
      </c>
      <c r="B81" s="114" t="s">
        <v>98</v>
      </c>
      <c r="C81" s="112" t="s">
        <v>8</v>
      </c>
      <c r="D81" s="113">
        <v>1</v>
      </c>
      <c r="E81" s="81"/>
      <c r="F81" s="122"/>
    </row>
    <row r="82" spans="1:6" x14ac:dyDescent="0.25">
      <c r="A82" s="110"/>
      <c r="B82" s="114"/>
      <c r="C82" s="112"/>
      <c r="D82" s="113"/>
      <c r="E82" s="81"/>
      <c r="F82" s="122"/>
    </row>
    <row r="83" spans="1:6" x14ac:dyDescent="0.25">
      <c r="A83" s="110"/>
      <c r="B83" s="114"/>
      <c r="C83" s="112"/>
      <c r="D83" s="113"/>
      <c r="E83" s="81"/>
      <c r="F83" s="122"/>
    </row>
    <row r="84" spans="1:6" x14ac:dyDescent="0.25">
      <c r="A84" s="110"/>
      <c r="B84" s="114"/>
      <c r="C84" s="112"/>
      <c r="D84" s="113"/>
      <c r="E84" s="81"/>
      <c r="F84" s="122"/>
    </row>
    <row r="85" spans="1:6" x14ac:dyDescent="0.25">
      <c r="A85" s="110"/>
      <c r="B85" s="114"/>
      <c r="C85" s="112"/>
      <c r="D85" s="113"/>
      <c r="E85" s="81"/>
      <c r="F85" s="122"/>
    </row>
    <row r="86" spans="1:6" x14ac:dyDescent="0.25">
      <c r="A86" s="110"/>
      <c r="B86" s="114"/>
      <c r="C86" s="112"/>
      <c r="D86" s="113"/>
      <c r="E86" s="81"/>
      <c r="F86" s="122"/>
    </row>
    <row r="87" spans="1:6" x14ac:dyDescent="0.25">
      <c r="A87" s="110"/>
      <c r="B87" s="114"/>
      <c r="C87" s="112"/>
      <c r="D87" s="113"/>
      <c r="E87" s="81"/>
      <c r="F87" s="122"/>
    </row>
    <row r="88" spans="1:6" x14ac:dyDescent="0.25">
      <c r="A88" s="110"/>
      <c r="B88" s="114"/>
      <c r="C88" s="112"/>
      <c r="D88" s="113"/>
      <c r="E88" s="81"/>
      <c r="F88" s="122"/>
    </row>
    <row r="89" spans="1:6" x14ac:dyDescent="0.25">
      <c r="A89" s="110"/>
      <c r="B89" s="114"/>
      <c r="C89" s="112"/>
      <c r="D89" s="113"/>
      <c r="E89" s="81"/>
      <c r="F89" s="122"/>
    </row>
    <row r="90" spans="1:6" x14ac:dyDescent="0.25">
      <c r="A90" s="110"/>
      <c r="B90" s="114"/>
      <c r="C90" s="112"/>
      <c r="D90" s="113"/>
      <c r="E90" s="81"/>
      <c r="F90" s="122"/>
    </row>
    <row r="91" spans="1:6" x14ac:dyDescent="0.25">
      <c r="A91" s="110"/>
      <c r="B91" s="114"/>
      <c r="C91" s="112"/>
      <c r="D91" s="113"/>
      <c r="E91" s="81"/>
      <c r="F91" s="122"/>
    </row>
    <row r="92" spans="1:6" x14ac:dyDescent="0.25">
      <c r="A92" s="110"/>
      <c r="B92" s="114"/>
      <c r="C92" s="112"/>
      <c r="D92" s="113"/>
      <c r="E92" s="81"/>
      <c r="F92" s="122"/>
    </row>
    <row r="93" spans="1:6" x14ac:dyDescent="0.25">
      <c r="A93" s="110"/>
      <c r="B93" s="114"/>
      <c r="C93" s="112"/>
      <c r="D93" s="113"/>
      <c r="E93" s="81"/>
      <c r="F93" s="122"/>
    </row>
    <row r="94" spans="1:6" x14ac:dyDescent="0.25">
      <c r="A94" s="110"/>
      <c r="B94" s="114"/>
      <c r="C94" s="112"/>
      <c r="D94" s="113"/>
      <c r="E94" s="81"/>
      <c r="F94" s="122"/>
    </row>
    <row r="95" spans="1:6" x14ac:dyDescent="0.25">
      <c r="A95" s="110"/>
      <c r="B95" s="114"/>
      <c r="C95" s="112"/>
      <c r="D95" s="113"/>
      <c r="E95" s="81"/>
      <c r="F95" s="122"/>
    </row>
    <row r="96" spans="1:6" x14ac:dyDescent="0.25">
      <c r="A96" s="110"/>
      <c r="B96" s="114"/>
      <c r="C96" s="112"/>
      <c r="D96" s="113"/>
      <c r="E96" s="81"/>
      <c r="F96" s="122"/>
    </row>
    <row r="97" spans="1:7" x14ac:dyDescent="0.25">
      <c r="A97" s="110"/>
      <c r="B97" s="114"/>
      <c r="C97" s="112"/>
      <c r="D97" s="113"/>
      <c r="E97" s="81"/>
      <c r="F97" s="122"/>
    </row>
    <row r="98" spans="1:7" x14ac:dyDescent="0.25">
      <c r="A98" s="110"/>
      <c r="B98" s="114"/>
      <c r="C98" s="112"/>
      <c r="D98" s="113"/>
      <c r="E98" s="81"/>
      <c r="F98" s="122"/>
    </row>
    <row r="99" spans="1:7" x14ac:dyDescent="0.25">
      <c r="A99" s="104"/>
      <c r="B99" s="105"/>
      <c r="C99" s="106"/>
      <c r="D99" s="107"/>
      <c r="E99" s="81"/>
      <c r="F99" s="81"/>
    </row>
    <row r="100" spans="1:7" ht="15.75" thickBot="1" x14ac:dyDescent="0.3">
      <c r="A100" s="104"/>
      <c r="B100" s="105"/>
      <c r="C100" s="106"/>
      <c r="D100" s="107"/>
      <c r="E100" s="81"/>
      <c r="F100" s="81"/>
    </row>
    <row r="101" spans="1:7" s="2" customFormat="1" ht="21" customHeight="1" thickBot="1" x14ac:dyDescent="0.25">
      <c r="A101" s="194" t="s">
        <v>144</v>
      </c>
      <c r="B101" s="195"/>
      <c r="C101" s="92"/>
      <c r="D101" s="116"/>
      <c r="E101" s="126"/>
      <c r="F101" s="178"/>
    </row>
    <row r="103" spans="1:7" s="1" customFormat="1" ht="17.25" customHeight="1" x14ac:dyDescent="0.25">
      <c r="A103" s="44" t="str">
        <f>A1</f>
        <v>ALTERATIONS AND ADDITIONS TO PROTEA FLATS</v>
      </c>
      <c r="B103" s="44"/>
      <c r="C103" s="45"/>
      <c r="D103" s="46"/>
      <c r="E103" s="127"/>
      <c r="F103" s="128"/>
      <c r="G103" s="129"/>
    </row>
    <row r="104" spans="1:7" s="1" customFormat="1" ht="17.25" customHeight="1" x14ac:dyDescent="0.25">
      <c r="A104" s="44" t="s">
        <v>134</v>
      </c>
      <c r="B104" s="130"/>
      <c r="C104" s="131"/>
      <c r="D104" s="46"/>
      <c r="E104" s="196"/>
      <c r="F104" s="196"/>
      <c r="G104" s="129"/>
    </row>
    <row r="105" spans="1:7" s="1" customFormat="1" ht="17.25" customHeight="1" x14ac:dyDescent="0.25">
      <c r="A105" s="44"/>
      <c r="B105" s="130"/>
      <c r="C105" s="131"/>
      <c r="D105" s="46"/>
      <c r="E105" s="132"/>
      <c r="F105" s="132"/>
      <c r="G105" s="129"/>
    </row>
    <row r="106" spans="1:7" s="137" customFormat="1" ht="45" customHeight="1" x14ac:dyDescent="0.25">
      <c r="A106" s="53" t="s">
        <v>0</v>
      </c>
      <c r="B106" s="53" t="s">
        <v>1</v>
      </c>
      <c r="C106" s="53" t="s">
        <v>2</v>
      </c>
      <c r="D106" s="133" t="s">
        <v>3</v>
      </c>
      <c r="E106" s="134" t="s">
        <v>4</v>
      </c>
      <c r="F106" s="135" t="s">
        <v>5</v>
      </c>
      <c r="G106" s="136"/>
    </row>
    <row r="107" spans="1:7" s="1" customFormat="1" ht="17.25" customHeight="1" x14ac:dyDescent="0.25">
      <c r="A107" s="138"/>
      <c r="B107" s="139"/>
      <c r="C107" s="140"/>
      <c r="D107" s="141"/>
      <c r="E107" s="127"/>
      <c r="F107" s="142" t="s">
        <v>132</v>
      </c>
      <c r="G107" s="136"/>
    </row>
    <row r="108" spans="1:7" s="1" customFormat="1" ht="29.25" customHeight="1" x14ac:dyDescent="0.2">
      <c r="A108" s="143" t="s">
        <v>139</v>
      </c>
      <c r="B108" s="163" t="s">
        <v>136</v>
      </c>
      <c r="C108" s="144"/>
      <c r="D108" s="144"/>
      <c r="E108" s="145"/>
      <c r="F108" s="146"/>
      <c r="G108" s="129"/>
    </row>
    <row r="109" spans="1:7" s="1" customFormat="1" ht="14.25" x14ac:dyDescent="0.2">
      <c r="A109" s="147"/>
      <c r="B109" s="90"/>
      <c r="C109" s="144" t="s">
        <v>8</v>
      </c>
      <c r="D109" s="141">
        <v>1</v>
      </c>
      <c r="E109" s="148"/>
      <c r="F109" s="148"/>
      <c r="G109" s="129"/>
    </row>
    <row r="110" spans="1:7" s="1" customFormat="1" ht="14.25" x14ac:dyDescent="0.2">
      <c r="A110" s="149"/>
      <c r="B110" s="90"/>
      <c r="C110" s="144"/>
      <c r="D110" s="141"/>
      <c r="E110" s="148"/>
      <c r="F110" s="148"/>
      <c r="G110" s="129"/>
    </row>
    <row r="111" spans="1:7" s="1" customFormat="1" ht="14.25" x14ac:dyDescent="0.2">
      <c r="A111" s="143" t="s">
        <v>140</v>
      </c>
      <c r="B111" s="90" t="s">
        <v>133</v>
      </c>
      <c r="C111" s="144" t="s">
        <v>8</v>
      </c>
      <c r="D111" s="141">
        <v>1</v>
      </c>
      <c r="E111" s="148"/>
      <c r="F111" s="148"/>
      <c r="G111" s="129"/>
    </row>
    <row r="112" spans="1:7" s="1" customFormat="1" ht="14.25" x14ac:dyDescent="0.2">
      <c r="A112" s="143"/>
      <c r="B112" s="90"/>
      <c r="C112" s="144"/>
      <c r="D112" s="141"/>
      <c r="E112" s="148"/>
      <c r="F112" s="148"/>
      <c r="G112" s="129"/>
    </row>
    <row r="113" spans="1:7" s="1" customFormat="1" ht="14.25" x14ac:dyDescent="0.2">
      <c r="A113" s="143" t="s">
        <v>141</v>
      </c>
      <c r="B113" s="90" t="s">
        <v>135</v>
      </c>
      <c r="C113" s="144" t="s">
        <v>131</v>
      </c>
      <c r="D113" s="141">
        <v>3</v>
      </c>
      <c r="E113" s="148"/>
      <c r="F113" s="148"/>
      <c r="G113" s="129"/>
    </row>
    <row r="114" spans="1:7" s="1" customFormat="1" ht="14.25" x14ac:dyDescent="0.2">
      <c r="A114" s="143"/>
      <c r="B114" s="90"/>
      <c r="C114" s="144"/>
      <c r="D114" s="141"/>
      <c r="E114" s="148"/>
      <c r="F114" s="148"/>
      <c r="G114" s="129"/>
    </row>
    <row r="115" spans="1:7" s="1" customFormat="1" ht="14.25" x14ac:dyDescent="0.2">
      <c r="A115" s="143" t="s">
        <v>142</v>
      </c>
      <c r="B115" s="150" t="s">
        <v>152</v>
      </c>
      <c r="C115" s="144" t="s">
        <v>130</v>
      </c>
      <c r="D115" s="141">
        <v>1</v>
      </c>
      <c r="E115" s="148"/>
      <c r="F115" s="148"/>
      <c r="G115" s="129"/>
    </row>
    <row r="116" spans="1:7" s="1" customFormat="1" ht="14.25" x14ac:dyDescent="0.2">
      <c r="A116" s="143"/>
      <c r="B116" s="90"/>
      <c r="C116" s="144"/>
      <c r="D116" s="141"/>
      <c r="E116" s="145"/>
      <c r="F116" s="148"/>
      <c r="G116" s="129"/>
    </row>
    <row r="117" spans="1:7" s="1" customFormat="1" ht="17.25" customHeight="1" x14ac:dyDescent="0.2">
      <c r="A117" s="153"/>
      <c r="B117" s="151"/>
      <c r="C117" s="140"/>
      <c r="D117" s="141"/>
      <c r="E117" s="152"/>
      <c r="F117" s="148"/>
      <c r="G117" s="129"/>
    </row>
    <row r="118" spans="1:7" s="1" customFormat="1" ht="17.25" customHeight="1" x14ac:dyDescent="0.2">
      <c r="A118" s="153"/>
      <c r="B118" s="151"/>
      <c r="C118" s="140"/>
      <c r="D118" s="141"/>
      <c r="E118" s="152"/>
      <c r="F118" s="148"/>
      <c r="G118" s="129"/>
    </row>
    <row r="119" spans="1:7" s="1" customFormat="1" ht="14.25" x14ac:dyDescent="0.2">
      <c r="A119" s="153"/>
      <c r="B119" s="154"/>
      <c r="C119" s="140"/>
      <c r="D119" s="141"/>
      <c r="E119" s="152"/>
      <c r="F119" s="148"/>
      <c r="G119" s="129"/>
    </row>
    <row r="120" spans="1:7" s="1" customFormat="1" ht="17.25" customHeight="1" x14ac:dyDescent="0.2">
      <c r="A120" s="153"/>
      <c r="B120" s="151"/>
      <c r="C120" s="140"/>
      <c r="D120" s="141"/>
      <c r="E120" s="152"/>
      <c r="F120" s="148"/>
      <c r="G120" s="129"/>
    </row>
    <row r="121" spans="1:7" s="1" customFormat="1" ht="17.25" customHeight="1" x14ac:dyDescent="0.2">
      <c r="A121" s="153"/>
      <c r="B121" s="151"/>
      <c r="C121" s="140"/>
      <c r="D121" s="141"/>
      <c r="E121" s="152"/>
      <c r="F121" s="148"/>
      <c r="G121" s="129"/>
    </row>
    <row r="122" spans="1:7" s="1" customFormat="1" ht="17.25" customHeight="1" x14ac:dyDescent="0.2">
      <c r="A122" s="153"/>
      <c r="B122" s="151"/>
      <c r="C122" s="140"/>
      <c r="D122" s="141"/>
      <c r="E122" s="152"/>
      <c r="F122" s="148"/>
      <c r="G122" s="129"/>
    </row>
    <row r="123" spans="1:7" s="1" customFormat="1" ht="17.25" customHeight="1" x14ac:dyDescent="0.2">
      <c r="A123" s="153"/>
      <c r="B123" s="151"/>
      <c r="C123" s="140"/>
      <c r="D123" s="141"/>
      <c r="E123" s="152"/>
      <c r="F123" s="148"/>
      <c r="G123" s="129"/>
    </row>
    <row r="124" spans="1:7" s="1" customFormat="1" ht="17.25" customHeight="1" x14ac:dyDescent="0.2">
      <c r="A124" s="153"/>
      <c r="B124" s="151"/>
      <c r="C124" s="140"/>
      <c r="D124" s="141"/>
      <c r="E124" s="152"/>
      <c r="F124" s="148"/>
      <c r="G124" s="129"/>
    </row>
    <row r="125" spans="1:7" s="1" customFormat="1" ht="17.25" customHeight="1" x14ac:dyDescent="0.2">
      <c r="A125" s="153"/>
      <c r="B125" s="151"/>
      <c r="C125" s="140"/>
      <c r="D125" s="141"/>
      <c r="E125" s="152"/>
      <c r="F125" s="148"/>
      <c r="G125" s="129"/>
    </row>
    <row r="126" spans="1:7" s="1" customFormat="1" ht="17.25" customHeight="1" x14ac:dyDescent="0.2">
      <c r="A126" s="153"/>
      <c r="B126" s="151"/>
      <c r="C126" s="140"/>
      <c r="D126" s="141"/>
      <c r="E126" s="152"/>
      <c r="F126" s="148"/>
      <c r="G126" s="129"/>
    </row>
    <row r="127" spans="1:7" s="1" customFormat="1" ht="17.25" customHeight="1" x14ac:dyDescent="0.2">
      <c r="A127" s="155"/>
      <c r="B127" s="151"/>
      <c r="C127" s="140"/>
      <c r="D127" s="141"/>
      <c r="E127" s="152"/>
      <c r="F127" s="148"/>
      <c r="G127" s="129"/>
    </row>
    <row r="128" spans="1:7" s="1" customFormat="1" ht="17.25" customHeight="1" x14ac:dyDescent="0.2">
      <c r="A128" s="155"/>
      <c r="B128" s="151"/>
      <c r="C128" s="140"/>
      <c r="D128" s="141"/>
      <c r="E128" s="152"/>
      <c r="F128" s="148"/>
      <c r="G128" s="129"/>
    </row>
    <row r="129" spans="1:7" s="1" customFormat="1" ht="17.25" customHeight="1" x14ac:dyDescent="0.25">
      <c r="A129" s="155"/>
      <c r="B129" s="151"/>
      <c r="C129" s="140"/>
      <c r="D129" s="141"/>
      <c r="E129" s="152"/>
      <c r="F129" s="142"/>
      <c r="G129" s="129"/>
    </row>
    <row r="130" spans="1:7" s="1" customFormat="1" ht="17.25" customHeight="1" x14ac:dyDescent="0.25">
      <c r="A130" s="155"/>
      <c r="B130" s="151"/>
      <c r="C130" s="140"/>
      <c r="D130" s="141"/>
      <c r="E130" s="152"/>
      <c r="F130" s="142"/>
      <c r="G130" s="129"/>
    </row>
    <row r="131" spans="1:7" s="1" customFormat="1" ht="17.25" customHeight="1" x14ac:dyDescent="0.25">
      <c r="A131" s="155"/>
      <c r="B131" s="151"/>
      <c r="C131" s="140"/>
      <c r="D131" s="141"/>
      <c r="E131" s="152"/>
      <c r="F131" s="142"/>
      <c r="G131" s="129"/>
    </row>
    <row r="132" spans="1:7" s="1" customFormat="1" ht="17.25" customHeight="1" x14ac:dyDescent="0.25">
      <c r="A132" s="155"/>
      <c r="B132" s="151"/>
      <c r="C132" s="140"/>
      <c r="D132" s="141"/>
      <c r="E132" s="152"/>
      <c r="F132" s="142"/>
      <c r="G132" s="129"/>
    </row>
    <row r="133" spans="1:7" s="1" customFormat="1" ht="17.25" customHeight="1" x14ac:dyDescent="0.25">
      <c r="A133" s="155"/>
      <c r="B133" s="151"/>
      <c r="C133" s="140"/>
      <c r="D133" s="141"/>
      <c r="E133" s="152"/>
      <c r="F133" s="142"/>
      <c r="G133" s="129"/>
    </row>
    <row r="134" spans="1:7" s="1" customFormat="1" ht="17.25" customHeight="1" x14ac:dyDescent="0.25">
      <c r="A134" s="155"/>
      <c r="B134" s="151"/>
      <c r="C134" s="140"/>
      <c r="D134" s="141"/>
      <c r="E134" s="152"/>
      <c r="F134" s="142"/>
      <c r="G134" s="129"/>
    </row>
    <row r="135" spans="1:7" s="1" customFormat="1" ht="17.25" customHeight="1" x14ac:dyDescent="0.25">
      <c r="A135" s="155"/>
      <c r="B135" s="151"/>
      <c r="C135" s="140"/>
      <c r="D135" s="141"/>
      <c r="E135" s="152"/>
      <c r="F135" s="142"/>
      <c r="G135" s="129"/>
    </row>
    <row r="136" spans="1:7" s="1" customFormat="1" ht="17.25" customHeight="1" x14ac:dyDescent="0.25">
      <c r="A136" s="155"/>
      <c r="B136" s="151"/>
      <c r="C136" s="140"/>
      <c r="D136" s="141"/>
      <c r="E136" s="152"/>
      <c r="F136" s="142"/>
      <c r="G136" s="129"/>
    </row>
    <row r="137" spans="1:7" s="1" customFormat="1" ht="17.25" customHeight="1" x14ac:dyDescent="0.25">
      <c r="A137" s="155"/>
      <c r="B137" s="151"/>
      <c r="C137" s="140"/>
      <c r="D137" s="141"/>
      <c r="E137" s="152"/>
      <c r="F137" s="142"/>
      <c r="G137" s="129"/>
    </row>
    <row r="138" spans="1:7" s="1" customFormat="1" ht="17.25" customHeight="1" x14ac:dyDescent="0.25">
      <c r="A138" s="155"/>
      <c r="B138" s="151"/>
      <c r="C138" s="140"/>
      <c r="D138" s="141"/>
      <c r="E138" s="152"/>
      <c r="F138" s="142"/>
      <c r="G138" s="129"/>
    </row>
    <row r="139" spans="1:7" s="1" customFormat="1" ht="17.25" customHeight="1" x14ac:dyDescent="0.25">
      <c r="A139" s="155"/>
      <c r="B139" s="151"/>
      <c r="C139" s="140"/>
      <c r="D139" s="141"/>
      <c r="E139" s="152"/>
      <c r="F139" s="142"/>
      <c r="G139" s="129"/>
    </row>
    <row r="140" spans="1:7" s="1" customFormat="1" ht="17.25" customHeight="1" x14ac:dyDescent="0.25">
      <c r="A140" s="155"/>
      <c r="B140" s="151"/>
      <c r="C140" s="140"/>
      <c r="D140" s="141"/>
      <c r="E140" s="152"/>
      <c r="F140" s="142"/>
      <c r="G140" s="129"/>
    </row>
    <row r="141" spans="1:7" s="1" customFormat="1" ht="17.25" customHeight="1" x14ac:dyDescent="0.25">
      <c r="A141" s="155"/>
      <c r="B141" s="151"/>
      <c r="C141" s="140"/>
      <c r="D141" s="141"/>
      <c r="E141" s="152"/>
      <c r="F141" s="142"/>
      <c r="G141" s="129"/>
    </row>
    <row r="142" spans="1:7" s="1" customFormat="1" ht="17.25" customHeight="1" x14ac:dyDescent="0.25">
      <c r="A142" s="155"/>
      <c r="B142" s="151"/>
      <c r="C142" s="140"/>
      <c r="D142" s="141"/>
      <c r="E142" s="152"/>
      <c r="F142" s="142"/>
      <c r="G142" s="129"/>
    </row>
    <row r="143" spans="1:7" s="1" customFormat="1" ht="17.25" customHeight="1" x14ac:dyDescent="0.25">
      <c r="A143" s="155"/>
      <c r="B143" s="151"/>
      <c r="C143" s="140"/>
      <c r="D143" s="141"/>
      <c r="E143" s="152"/>
      <c r="F143" s="142"/>
      <c r="G143" s="129"/>
    </row>
    <row r="144" spans="1:7" s="1" customFormat="1" ht="17.25" customHeight="1" x14ac:dyDescent="0.25">
      <c r="A144" s="155"/>
      <c r="B144" s="151"/>
      <c r="C144" s="140"/>
      <c r="D144" s="141"/>
      <c r="E144" s="152"/>
      <c r="F144" s="142"/>
      <c r="G144" s="129"/>
    </row>
    <row r="145" spans="1:7" s="1" customFormat="1" ht="17.25" customHeight="1" x14ac:dyDescent="0.25">
      <c r="A145" s="155"/>
      <c r="B145" s="151"/>
      <c r="C145" s="140"/>
      <c r="D145" s="141"/>
      <c r="E145" s="152"/>
      <c r="F145" s="142"/>
      <c r="G145" s="129"/>
    </row>
    <row r="146" spans="1:7" s="1" customFormat="1" ht="17.25" customHeight="1" x14ac:dyDescent="0.25">
      <c r="A146" s="155"/>
      <c r="B146" s="151"/>
      <c r="C146" s="140"/>
      <c r="D146" s="141"/>
      <c r="E146" s="152"/>
      <c r="F146" s="142"/>
      <c r="G146" s="129"/>
    </row>
    <row r="147" spans="1:7" s="1" customFormat="1" ht="17.25" customHeight="1" x14ac:dyDescent="0.25">
      <c r="A147" s="155"/>
      <c r="B147" s="151"/>
      <c r="C147" s="140"/>
      <c r="D147" s="141"/>
      <c r="E147" s="152"/>
      <c r="F147" s="142"/>
      <c r="G147" s="129"/>
    </row>
    <row r="148" spans="1:7" s="1" customFormat="1" ht="17.25" customHeight="1" x14ac:dyDescent="0.25">
      <c r="A148" s="155"/>
      <c r="B148" s="151"/>
      <c r="C148" s="140"/>
      <c r="D148" s="141"/>
      <c r="E148" s="152"/>
      <c r="F148" s="142"/>
      <c r="G148" s="129"/>
    </row>
    <row r="149" spans="1:7" s="1" customFormat="1" ht="17.25" customHeight="1" x14ac:dyDescent="0.25">
      <c r="A149" s="155"/>
      <c r="B149" s="151"/>
      <c r="C149" s="140"/>
      <c r="D149" s="141"/>
      <c r="E149" s="152"/>
      <c r="F149" s="142"/>
      <c r="G149" s="129"/>
    </row>
    <row r="150" spans="1:7" s="1" customFormat="1" ht="17.25" customHeight="1" x14ac:dyDescent="0.25">
      <c r="A150" s="155"/>
      <c r="B150" s="151"/>
      <c r="C150" s="140"/>
      <c r="D150" s="141"/>
      <c r="E150" s="152"/>
      <c r="F150" s="142"/>
      <c r="G150" s="129"/>
    </row>
    <row r="151" spans="1:7" s="1" customFormat="1" ht="17.25" customHeight="1" x14ac:dyDescent="0.25">
      <c r="A151" s="155"/>
      <c r="B151" s="151"/>
      <c r="C151" s="140"/>
      <c r="D151" s="141"/>
      <c r="E151" s="152"/>
      <c r="F151" s="142"/>
      <c r="G151" s="129"/>
    </row>
    <row r="152" spans="1:7" s="1" customFormat="1" ht="16.5" customHeight="1" thickBot="1" x14ac:dyDescent="0.3">
      <c r="A152" s="155"/>
      <c r="B152" s="151"/>
      <c r="C152" s="140"/>
      <c r="D152" s="141"/>
      <c r="E152" s="152"/>
      <c r="F152" s="142"/>
      <c r="G152" s="129"/>
    </row>
    <row r="153" spans="1:7" s="1" customFormat="1" ht="17.25" hidden="1" customHeight="1" x14ac:dyDescent="0.25">
      <c r="A153" s="155"/>
      <c r="B153" s="156"/>
      <c r="C153" s="140"/>
      <c r="D153" s="157"/>
      <c r="E153" s="152"/>
      <c r="F153" s="158"/>
      <c r="G153" s="129"/>
    </row>
    <row r="154" spans="1:7" s="2" customFormat="1" ht="28.5" customHeight="1" thickBot="1" x14ac:dyDescent="0.25">
      <c r="A154" s="197" t="s">
        <v>143</v>
      </c>
      <c r="B154" s="197"/>
      <c r="C154" s="159"/>
      <c r="D154" s="160"/>
      <c r="E154" s="161"/>
      <c r="F154" s="162"/>
    </row>
  </sheetData>
  <mergeCells count="4">
    <mergeCell ref="A101:B101"/>
    <mergeCell ref="E104:F104"/>
    <mergeCell ref="A154:B154"/>
    <mergeCell ref="A48:B48"/>
  </mergeCells>
  <pageMargins left="0.51181102362204722" right="0.51181102362204722" top="0.55118110236220474" bottom="0.35433070866141736" header="0.31496062992125984" footer="0.11811023622047245"/>
  <pageSetup paperSize="9" scale="85" firstPageNumber="2" orientation="portrait" useFirstPageNumber="1" r:id="rId1"/>
  <headerFooter>
    <oddFooter>&amp;C&amp;P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6F01A8-A553-4A0E-B159-C45DF3B21E58}">
  <dimension ref="B1:H29"/>
  <sheetViews>
    <sheetView tabSelected="1" showWhiteSpace="0" view="pageBreakPreview" topLeftCell="A2" zoomScale="98" zoomScaleNormal="98" zoomScaleSheetLayoutView="98" workbookViewId="0">
      <selection activeCell="B15" sqref="B15:C15"/>
    </sheetView>
  </sheetViews>
  <sheetFormatPr defaultColWidth="9.7109375" defaultRowHeight="14.25" x14ac:dyDescent="0.2"/>
  <cols>
    <col min="1" max="1" width="9.7109375" style="23"/>
    <col min="2" max="2" width="6.42578125" style="23" customWidth="1"/>
    <col min="3" max="3" width="78.5703125" style="23" customWidth="1"/>
    <col min="4" max="4" width="22.140625" style="24" customWidth="1"/>
    <col min="5" max="5" width="2" style="23" customWidth="1"/>
    <col min="6" max="16384" width="9.7109375" style="23"/>
  </cols>
  <sheetData>
    <row r="1" spans="2:8" ht="18" customHeight="1" x14ac:dyDescent="0.2"/>
    <row r="2" spans="2:8" ht="30.75" customHeight="1" x14ac:dyDescent="0.2">
      <c r="B2" s="201" t="str">
        <f>'P&amp;G'!A2</f>
        <v>ALTERATIONS AND ADDITIONS TO PROTEA FLATS</v>
      </c>
      <c r="C2" s="201"/>
      <c r="D2" s="201"/>
    </row>
    <row r="3" spans="2:8" ht="15" x14ac:dyDescent="0.25">
      <c r="B3" s="55" t="str">
        <f>Schedule!A2</f>
        <v>ICT AND ACCESS CONTROL  INSTALLATIONS</v>
      </c>
      <c r="C3" s="25"/>
      <c r="D3" s="202"/>
    </row>
    <row r="4" spans="2:8" ht="15" x14ac:dyDescent="0.25">
      <c r="B4" s="25"/>
      <c r="C4" s="25"/>
    </row>
    <row r="5" spans="2:8" ht="15" x14ac:dyDescent="0.25">
      <c r="B5" s="26" t="s">
        <v>53</v>
      </c>
      <c r="C5" s="25"/>
    </row>
    <row r="6" spans="2:8" ht="15" customHeight="1" thickBot="1" x14ac:dyDescent="0.25">
      <c r="B6" s="27"/>
      <c r="D6" s="28"/>
      <c r="E6" s="29"/>
    </row>
    <row r="7" spans="2:8" s="25" customFormat="1" ht="30.75" thickBot="1" x14ac:dyDescent="0.3">
      <c r="B7" s="30" t="s">
        <v>54</v>
      </c>
      <c r="C7" s="31" t="s">
        <v>1</v>
      </c>
      <c r="D7" s="32" t="s">
        <v>55</v>
      </c>
      <c r="F7" s="33"/>
      <c r="G7" s="34"/>
      <c r="H7" s="34"/>
    </row>
    <row r="8" spans="2:8" ht="23.25" customHeight="1" x14ac:dyDescent="0.2">
      <c r="B8" s="35" t="s">
        <v>56</v>
      </c>
      <c r="C8" s="36" t="s">
        <v>57</v>
      </c>
      <c r="D8" s="37"/>
      <c r="F8" s="38"/>
      <c r="G8" s="39"/>
      <c r="H8" s="40"/>
    </row>
    <row r="9" spans="2:8" ht="23.25" customHeight="1" x14ac:dyDescent="0.2">
      <c r="B9" s="41">
        <v>2</v>
      </c>
      <c r="C9" s="42" t="s">
        <v>128</v>
      </c>
      <c r="D9" s="43"/>
      <c r="F9" s="38"/>
      <c r="G9" s="39"/>
      <c r="H9" s="40"/>
    </row>
    <row r="10" spans="2:8" ht="23.25" customHeight="1" x14ac:dyDescent="0.2">
      <c r="B10" s="41">
        <v>3</v>
      </c>
      <c r="C10" s="42" t="s">
        <v>153</v>
      </c>
      <c r="D10" s="43"/>
      <c r="F10" s="38"/>
      <c r="G10" s="39"/>
      <c r="H10" s="40"/>
    </row>
    <row r="11" spans="2:8" ht="23.25" customHeight="1" x14ac:dyDescent="0.2">
      <c r="B11" s="165">
        <v>4</v>
      </c>
      <c r="C11" s="166" t="s">
        <v>154</v>
      </c>
      <c r="D11" s="167"/>
      <c r="F11" s="38"/>
      <c r="G11" s="39"/>
      <c r="H11" s="40"/>
    </row>
    <row r="12" spans="2:8" ht="23.25" customHeight="1" x14ac:dyDescent="0.2">
      <c r="B12" s="182"/>
      <c r="C12" s="183"/>
      <c r="D12" s="184"/>
      <c r="F12" s="38"/>
      <c r="G12" s="39"/>
      <c r="H12" s="40"/>
    </row>
    <row r="13" spans="2:8" s="164" customFormat="1" ht="33.75" customHeight="1" x14ac:dyDescent="0.25">
      <c r="B13" s="185" t="s">
        <v>155</v>
      </c>
      <c r="C13" s="186"/>
      <c r="D13" s="189"/>
    </row>
    <row r="14" spans="2:8" s="164" customFormat="1" ht="31.5" customHeight="1" x14ac:dyDescent="0.25">
      <c r="B14" s="187" t="s">
        <v>156</v>
      </c>
      <c r="C14" s="188"/>
      <c r="D14" s="190"/>
    </row>
    <row r="15" spans="2:8" s="164" customFormat="1" ht="45" customHeight="1" thickBot="1" x14ac:dyDescent="0.3">
      <c r="B15" s="199" t="s">
        <v>157</v>
      </c>
      <c r="C15" s="200"/>
      <c r="D15" s="191"/>
    </row>
    <row r="16" spans="2:8" x14ac:dyDescent="0.2">
      <c r="F16" s="38"/>
      <c r="G16" s="39"/>
      <c r="H16" s="40"/>
    </row>
    <row r="17" spans="6:8" x14ac:dyDescent="0.2">
      <c r="F17" s="38"/>
      <c r="G17" s="39"/>
      <c r="H17" s="40"/>
    </row>
    <row r="18" spans="6:8" x14ac:dyDescent="0.2">
      <c r="F18" s="38"/>
      <c r="G18" s="39"/>
      <c r="H18" s="40"/>
    </row>
    <row r="19" spans="6:8" x14ac:dyDescent="0.2">
      <c r="F19" s="38"/>
      <c r="G19" s="39"/>
      <c r="H19" s="40"/>
    </row>
    <row r="20" spans="6:8" x14ac:dyDescent="0.2">
      <c r="F20" s="38"/>
      <c r="G20" s="39"/>
      <c r="H20" s="40"/>
    </row>
    <row r="21" spans="6:8" x14ac:dyDescent="0.2">
      <c r="F21" s="39"/>
      <c r="G21" s="39"/>
      <c r="H21" s="40"/>
    </row>
    <row r="22" spans="6:8" x14ac:dyDescent="0.2">
      <c r="F22" s="38"/>
      <c r="G22" s="39"/>
      <c r="H22" s="40"/>
    </row>
    <row r="23" spans="6:8" x14ac:dyDescent="0.2">
      <c r="F23" s="38"/>
      <c r="G23" s="39"/>
      <c r="H23" s="40"/>
    </row>
    <row r="24" spans="6:8" x14ac:dyDescent="0.2">
      <c r="F24" s="38"/>
      <c r="G24" s="39"/>
      <c r="H24" s="40"/>
    </row>
    <row r="25" spans="6:8" x14ac:dyDescent="0.2">
      <c r="F25" s="38"/>
      <c r="G25" s="39"/>
      <c r="H25" s="40"/>
    </row>
    <row r="26" spans="6:8" x14ac:dyDescent="0.2">
      <c r="F26" s="38"/>
      <c r="G26" s="39"/>
      <c r="H26" s="40"/>
    </row>
    <row r="27" spans="6:8" x14ac:dyDescent="0.2">
      <c r="F27" s="38"/>
      <c r="G27" s="39"/>
      <c r="H27" s="40"/>
    </row>
    <row r="28" spans="6:8" x14ac:dyDescent="0.2">
      <c r="F28" s="38"/>
      <c r="G28" s="39"/>
      <c r="H28" s="40"/>
    </row>
    <row r="29" spans="6:8" x14ac:dyDescent="0.2">
      <c r="F29" s="38"/>
      <c r="G29" s="39"/>
      <c r="H29" s="40"/>
    </row>
  </sheetData>
  <mergeCells count="2">
    <mergeCell ref="B15:C15"/>
    <mergeCell ref="B2:D2"/>
  </mergeCells>
  <pageMargins left="0.82677165354330717" right="0.74803149606299213" top="0.78740157480314965" bottom="0.98425196850393704" header="0.31496062992125984" footer="0.31496062992125984"/>
  <pageSetup paperSize="9" scale="69" firstPageNumber="5" fitToHeight="0" orientation="portrait" useFirstPageNumber="1" r:id="rId1"/>
  <headerFooter alignWithMargins="0">
    <oddFooter>&amp;C&amp;"Arial,Regular"&amp;10&amp;P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P&amp;G</vt:lpstr>
      <vt:lpstr>Schedule</vt:lpstr>
      <vt:lpstr>Summary</vt:lpstr>
      <vt:lpstr>'P&amp;G'!Print_Area</vt:lpstr>
      <vt:lpstr>Summary!Print_Area</vt:lpstr>
      <vt:lpstr>'P&amp;G'!Print_Area_MI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Eric Ceba</dc:creator>
  <cp:lastModifiedBy>Elize Newman</cp:lastModifiedBy>
  <cp:lastPrinted>2023-11-27T08:46:56Z</cp:lastPrinted>
  <dcterms:created xsi:type="dcterms:W3CDTF">2019-10-21T16:59:39Z</dcterms:created>
  <dcterms:modified xsi:type="dcterms:W3CDTF">2024-02-19T11:07:20Z</dcterms:modified>
</cp:coreProperties>
</file>