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hadil\Desktop\MBAC PRESENTATION 17062026\WO81548\"/>
    </mc:Choice>
  </mc:AlternateContent>
  <xr:revisionPtr revIDLastSave="0" documentId="13_ncr:1_{D334700B-FFE2-4770-9795-4D1582745A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CING SCHEDULE" sheetId="6" r:id="rId1"/>
  </sheets>
  <definedNames>
    <definedName name="_xlnm.Print_Area" localSheetId="0">'PRICING SCHEDULE'!$A:$W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24" i="6" l="1"/>
  <c r="S22" i="6"/>
  <c r="S20" i="6"/>
  <c r="P24" i="6"/>
  <c r="P22" i="6"/>
  <c r="P20" i="6"/>
  <c r="P23" i="6" l="1"/>
  <c r="S23" i="6"/>
  <c r="S21" i="6"/>
  <c r="P21" i="6"/>
  <c r="S19" i="6"/>
  <c r="P19" i="6"/>
  <c r="J20" i="6"/>
  <c r="P25" i="6" l="1"/>
  <c r="P26" i="6" s="1"/>
  <c r="P27" i="6" s="1"/>
  <c r="S25" i="6"/>
  <c r="S26" i="6" s="1"/>
  <c r="S27" i="6" s="1"/>
  <c r="J22" i="6"/>
  <c r="J24" i="6"/>
  <c r="J23" i="6" l="1"/>
  <c r="J21" i="6"/>
  <c r="G22" i="6"/>
  <c r="G24" i="6"/>
  <c r="M22" i="6"/>
  <c r="M24" i="6"/>
  <c r="M20" i="6"/>
  <c r="M19" i="6" s="1"/>
  <c r="J19" i="6"/>
  <c r="G20" i="6"/>
  <c r="T24" i="6" l="1"/>
  <c r="U24" i="6" s="1"/>
  <c r="T22" i="6"/>
  <c r="U22" i="6" s="1"/>
  <c r="U21" i="6" s="1"/>
  <c r="J25" i="6"/>
  <c r="J26" i="6" s="1"/>
  <c r="J27" i="6" s="1"/>
  <c r="G19" i="6"/>
  <c r="T20" i="6"/>
  <c r="M21" i="6"/>
  <c r="M23" i="6"/>
  <c r="G23" i="6"/>
  <c r="G21" i="6"/>
  <c r="T23" i="6" l="1"/>
  <c r="U23" i="6"/>
  <c r="T21" i="6"/>
  <c r="M25" i="6"/>
  <c r="M26" i="6" s="1"/>
  <c r="M27" i="6" s="1"/>
  <c r="T19" i="6"/>
  <c r="U20" i="6"/>
  <c r="U19" i="6" s="1"/>
  <c r="G25" i="6"/>
  <c r="G26" i="6" s="1"/>
  <c r="G27" i="6" s="1"/>
  <c r="T25" i="6" l="1"/>
  <c r="T26" i="6" s="1"/>
  <c r="U25" i="6"/>
  <c r="T27" i="6" l="1"/>
</calcChain>
</file>

<file path=xl/sharedStrings.xml><?xml version="1.0" encoding="utf-8"?>
<sst xmlns="http://schemas.openxmlformats.org/spreadsheetml/2006/main" count="67" uniqueCount="58">
  <si>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</si>
  <si>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</si>
  <si>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</si>
  <si>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</si>
  <si>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</si>
  <si>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</si>
  <si>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</si>
  <si>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</si>
  <si>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</si>
  <si>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>YEAR 1</t>
  </si>
  <si>
    <t>YEAR 2</t>
  </si>
  <si>
    <t>YEAR 3</t>
  </si>
  <si>
    <t xml:space="preserve">Qty </t>
  </si>
  <si>
    <t>TOTAL</t>
  </si>
  <si>
    <t>Qty</t>
  </si>
  <si>
    <t>RFx No</t>
  </si>
  <si>
    <t>RFx Title</t>
  </si>
  <si>
    <t>1.1</t>
  </si>
  <si>
    <t>2.1</t>
  </si>
  <si>
    <t>3.1</t>
  </si>
  <si>
    <t>Unit Price 
(Excl VAT)</t>
  </si>
  <si>
    <t>Line Price Term 
(Excl VAT)</t>
  </si>
  <si>
    <t>Forex %</t>
  </si>
  <si>
    <t>Forex Price portion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</si>
  <si>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</si>
  <si>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</si>
  <si>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</si>
  <si>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</si>
  <si>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</si>
  <si>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</si>
  <si>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</si>
  <si>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</si>
  <si>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Mark with an X, which ROE is applicable</t>
  </si>
  <si>
    <t>Line Price Y2</t>
  </si>
  <si>
    <t>Line Price Y3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</si>
  <si>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</si>
  <si>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</si>
  <si>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</si>
  <si>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</si>
  <si>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</si>
  <si>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YEAR 4</t>
  </si>
  <si>
    <t>YEAR 5</t>
  </si>
  <si>
    <t>Line Price Y4</t>
  </si>
  <si>
    <t>Line Price Y5</t>
  </si>
  <si>
    <t>Pricing schedule</t>
  </si>
  <si>
    <t>Maintenance and Support: Red Hat Enterprise Linux Server (latest version)</t>
  </si>
  <si>
    <t>REQUEST FOR BID FOR THE PROCUREMENT OF A MAINTENANCE AND SUPPORT CONTRACT FOR THE OSIS SERVER HARDWARE AND NMS SERVER HARDWARE AND SOFTWARE FOR A PERIOD OF FIVE (5) YEARS</t>
  </si>
  <si>
    <t>WO81548</t>
  </si>
  <si>
    <r>
      <rPr>
        <b/>
        <sz val="10"/>
        <color theme="1"/>
        <rFont val="Aptos"/>
        <family val="2"/>
      </rPr>
      <t>Hardware per server:</t>
    </r>
    <r>
      <rPr>
        <sz val="10"/>
        <color theme="1"/>
        <rFont val="Aptos"/>
        <family val="2"/>
      </rPr>
      <t xml:space="preserve">
</t>
    </r>
    <r>
      <rPr>
        <b/>
        <sz val="10"/>
        <color theme="1"/>
        <rFont val="Aptos"/>
        <family val="2"/>
      </rPr>
      <t>Chassis</t>
    </r>
    <r>
      <rPr>
        <sz val="10"/>
        <color theme="1"/>
        <rFont val="Aptos"/>
        <family val="2"/>
      </rPr>
      <t xml:space="preserve">
Code: SYS-6029UZ-TR4+; Description: 2U Rack LGA3647 24DIMM 12X3.5" 4X1GB LAN RPSU; Quantity: x1
</t>
    </r>
    <r>
      <rPr>
        <b/>
        <sz val="10"/>
        <color theme="1"/>
        <rFont val="Aptos"/>
        <family val="2"/>
      </rPr>
      <t>CPU</t>
    </r>
    <r>
      <rPr>
        <sz val="10"/>
        <color theme="1"/>
        <rFont val="Aptos"/>
        <family val="2"/>
      </rPr>
      <t xml:space="preserve">
Code: P4X-SKL6132-SR3J3; Description: SKL-SP 6132 14C/28T 2.6G per CPU; Quantity: x2
</t>
    </r>
    <r>
      <rPr>
        <b/>
        <sz val="10"/>
        <color theme="1"/>
        <rFont val="Aptos"/>
        <family val="2"/>
      </rPr>
      <t>RAM</t>
    </r>
    <r>
      <rPr>
        <sz val="10"/>
        <color theme="1"/>
        <rFont val="Aptos"/>
        <family val="2"/>
      </rPr>
      <t xml:space="preserve">
Code: MEM-DR464L-SL01-ER29; Description: 64GB DDR4-2933 2Rx4 LP ECC RDIMM; Quantity: x8
</t>
    </r>
    <r>
      <rPr>
        <b/>
        <sz val="10"/>
        <color theme="1"/>
        <rFont val="Aptos"/>
        <family val="2"/>
      </rPr>
      <t>HW RAID</t>
    </r>
    <r>
      <rPr>
        <sz val="10"/>
        <color theme="1"/>
        <rFont val="Aptos"/>
        <family val="2"/>
      </rPr>
      <t xml:space="preserve">
Code: AOC-S3108L-H8IR-16DD; Description: 8 ports 12Gb/s - RAID 0,1,10,5,6,50,60; Quantity: x1
</t>
    </r>
    <r>
      <rPr>
        <b/>
        <sz val="10"/>
        <color theme="1"/>
        <rFont val="Aptos"/>
        <family val="2"/>
      </rPr>
      <t>BBU</t>
    </r>
    <r>
      <rPr>
        <sz val="10"/>
        <color theme="1"/>
        <rFont val="Aptos"/>
        <family val="2"/>
      </rPr>
      <t xml:space="preserve">
Code: BTR-CV3108-U1; Description: Battery BackUp; Quantity: x1
</t>
    </r>
    <r>
      <rPr>
        <b/>
        <sz val="10"/>
        <color theme="1"/>
        <rFont val="Aptos"/>
        <family val="2"/>
      </rPr>
      <t>LAN</t>
    </r>
    <r>
      <rPr>
        <sz val="10"/>
        <color theme="1"/>
        <rFont val="Aptos"/>
        <family val="2"/>
      </rPr>
      <t xml:space="preserve">
Code: AOC-SGP-i4; Description: 4-port GbE LP card; Quantity: x2
</t>
    </r>
    <r>
      <rPr>
        <b/>
        <sz val="10"/>
        <color theme="1"/>
        <rFont val="Aptos"/>
        <family val="2"/>
      </rPr>
      <t>LAN</t>
    </r>
    <r>
      <rPr>
        <sz val="10"/>
        <color theme="1"/>
        <rFont val="Aptos"/>
        <family val="2"/>
      </rPr>
      <t xml:space="preserve">
Code: AOC-STG-I4S; Description: 4-port 10Gbe SFP+ LP card; Quantity: x1
</t>
    </r>
    <r>
      <rPr>
        <b/>
        <sz val="10"/>
        <color theme="1"/>
        <rFont val="Aptos"/>
        <family val="2"/>
      </rPr>
      <t>Transceivers</t>
    </r>
    <r>
      <rPr>
        <sz val="10"/>
        <color theme="1"/>
        <rFont val="Aptos"/>
        <family val="2"/>
      </rPr>
      <t xml:space="preserve">
Code: AOC-E10GSFPSR; Description: 1G/10G Dual-Rate SFP+ Short Range Transceiver; Quantity: x4
</t>
    </r>
    <r>
      <rPr>
        <b/>
        <sz val="10"/>
        <color theme="1"/>
        <rFont val="Aptos"/>
        <family val="2"/>
      </rPr>
      <t>HDD</t>
    </r>
    <r>
      <rPr>
        <sz val="10"/>
        <color theme="1"/>
        <rFont val="Aptos"/>
        <family val="2"/>
      </rPr>
      <t xml:space="preserve">
Code: HDD-2A900-ST900MP0006; Description: Seagate 2.5",900GB,SAS3 12Gb/s,15K RPM; Quantity: x8</t>
    </r>
  </si>
  <si>
    <r>
      <rPr>
        <b/>
        <sz val="10"/>
        <color theme="1"/>
        <rFont val="Aptos"/>
        <family val="2"/>
      </rPr>
      <t>Hardware per server:</t>
    </r>
    <r>
      <rPr>
        <sz val="10"/>
        <color theme="1"/>
        <rFont val="Aptos"/>
        <family val="2"/>
      </rPr>
      <t xml:space="preserve">
</t>
    </r>
    <r>
      <rPr>
        <b/>
        <sz val="10"/>
        <color theme="1"/>
        <rFont val="Aptos"/>
        <family val="2"/>
      </rPr>
      <t>Chassis</t>
    </r>
    <r>
      <rPr>
        <sz val="10"/>
        <color theme="1"/>
        <rFont val="Aptos"/>
        <family val="2"/>
      </rPr>
      <t xml:space="preserve">
Code: SYS-6029P-WTR; Description: 2U Rack LGA3647 12DIMM 8X3.5" 2X1GB LAN RPSU; Quantity: 1
</t>
    </r>
    <r>
      <rPr>
        <b/>
        <sz val="10"/>
        <color theme="1"/>
        <rFont val="Aptos"/>
        <family val="2"/>
      </rPr>
      <t>CPU</t>
    </r>
    <r>
      <rPr>
        <sz val="10"/>
        <color theme="1"/>
        <rFont val="Aptos"/>
        <family val="2"/>
      </rPr>
      <t xml:space="preserve">
Code: P4X-SKL6128-SR3J4; Description: SKL-SP 6128 6C/12T 3.4G per CPU; Quantity: 2
</t>
    </r>
    <r>
      <rPr>
        <b/>
        <sz val="10"/>
        <color theme="1"/>
        <rFont val="Aptos"/>
        <family val="2"/>
      </rPr>
      <t>RAM</t>
    </r>
    <r>
      <rPr>
        <sz val="10"/>
        <color theme="1"/>
        <rFont val="Aptos"/>
        <family val="2"/>
      </rPr>
      <t xml:space="preserve">
Code: MEM-DR464L-SL01-ER29; Description: 64GB DDR4-2933 2Rx4 LP ECC RDIMM; Quantity: 8
</t>
    </r>
    <r>
      <rPr>
        <b/>
        <sz val="10"/>
        <color theme="1"/>
        <rFont val="Aptos"/>
        <family val="2"/>
      </rPr>
      <t>HW RAID</t>
    </r>
    <r>
      <rPr>
        <sz val="10"/>
        <color theme="1"/>
        <rFont val="Aptos"/>
        <family val="2"/>
      </rPr>
      <t xml:space="preserve">
Code: AOC-S3108L-H8IR-16DD; Description: 8 ports 12Gb/s - RAID 0,1,10,5,6,50,60; Quantity: 1
</t>
    </r>
    <r>
      <rPr>
        <b/>
        <sz val="10"/>
        <color theme="1"/>
        <rFont val="Aptos"/>
        <family val="2"/>
      </rPr>
      <t>BBU</t>
    </r>
    <r>
      <rPr>
        <sz val="10"/>
        <color theme="1"/>
        <rFont val="Aptos"/>
        <family val="2"/>
      </rPr>
      <t xml:space="preserve">
Code: BTR-TFM8G-LSICVM02; Description: Battery BackUp; Quantity: 1
</t>
    </r>
    <r>
      <rPr>
        <b/>
        <sz val="10"/>
        <color theme="1"/>
        <rFont val="Aptos"/>
        <family val="2"/>
      </rPr>
      <t>LAN</t>
    </r>
    <r>
      <rPr>
        <sz val="10"/>
        <color theme="1"/>
        <rFont val="Aptos"/>
        <family val="2"/>
      </rPr>
      <t xml:space="preserve">
Code: AOC-SGP-i4; Description: 4-port GbE LP card; Quantity: 1
</t>
    </r>
    <r>
      <rPr>
        <b/>
        <sz val="10"/>
        <color theme="1"/>
        <rFont val="Aptos"/>
        <family val="2"/>
      </rPr>
      <t>HDD</t>
    </r>
    <r>
      <rPr>
        <sz val="10"/>
        <color theme="1"/>
        <rFont val="Aptos"/>
        <family val="2"/>
      </rPr>
      <t xml:space="preserve">
Code: HDD-A2000-ST2000NM0045; Description: Seagate 3.5" 2TB SAS 12Gb/s 7.2K RPM; Quantity: 8</t>
    </r>
  </si>
  <si>
    <t>(c) The price must include all cost to deliver the goods or render the service, including all applicable taxes, duty fees, logistics/delivery, storage, labour, overtime and subsistance and travel</t>
  </si>
  <si>
    <r>
      <t xml:space="preserve">(d) Prices that are dependent on </t>
    </r>
    <r>
      <rPr>
        <b/>
        <sz val="12"/>
        <color theme="1"/>
        <rFont val="Aptos"/>
        <family val="2"/>
      </rPr>
      <t xml:space="preserve">Rate of Exchange (ROE) </t>
    </r>
    <r>
      <rPr>
        <sz val="12"/>
        <color theme="1"/>
        <rFont val="Aptos"/>
        <family val="2"/>
      </rPr>
      <t>must use ROE indicated below, then enter in Column "Forex %" the percentage of the price that is ROE dependent (0% means the price is not ROE dependent)</t>
    </r>
  </si>
  <si>
    <t>(b) Unit and Line prices must be VAT EXCLUSIVE and in South African Rand (ZAR) currency.</t>
  </si>
  <si>
    <r>
      <t xml:space="preserve">(a) Bidder must complete/enter </t>
    </r>
    <r>
      <rPr>
        <b/>
        <sz val="12"/>
        <color theme="1"/>
        <rFont val="Aptos"/>
        <family val="2"/>
      </rPr>
      <t xml:space="preserve">YELLOW </t>
    </r>
    <r>
      <rPr>
        <sz val="12"/>
        <color theme="1"/>
        <rFont val="Aptos"/>
        <family val="2"/>
      </rPr>
      <t>cells only</t>
    </r>
  </si>
  <si>
    <t>Maintenance and Support: 6 Server Hardware - OSIS</t>
  </si>
  <si>
    <t xml:space="preserve">Maintenance and Support: 14 Server hardware - NMS </t>
  </si>
  <si>
    <t>Server operating system software (14)</t>
  </si>
  <si>
    <t>Annually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</si>
</sst>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24"/>
      <color theme="1"/>
      <name val="Aptos"/>
      <family val="2"/>
    </font>
    <font>
      <sz val="24"/>
      <color rgb="FF002060"/>
      <name val="Aptos"/>
      <family val="2"/>
    </font>
    <font>
      <sz val="18"/>
      <color rgb="FF002060"/>
      <name val="Aptos"/>
      <family val="2"/>
    </font>
    <font>
      <sz val="12"/>
      <name val="Aptos"/>
      <family val="2"/>
    </font>
    <font>
      <b/>
      <sz val="12"/>
      <name val="Aptos"/>
      <family val="2"/>
    </font>
    <font>
      <b/>
      <sz val="12"/>
      <color rgb="FF000066"/>
      <name val="Aptos"/>
      <family val="2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b/>
      <sz val="12"/>
      <color theme="0"/>
      <name val="Aptos"/>
      <family val="2"/>
    </font>
    <font>
      <sz val="11"/>
      <name val="Aptos"/>
      <family val="2"/>
    </font>
    <font>
      <sz val="10"/>
      <color theme="1"/>
      <name val="Aptos"/>
      <family val="2"/>
    </font>
    <font>
      <b/>
      <sz val="10"/>
      <color theme="1"/>
      <name val="Aptos"/>
      <family val="2"/>
    </font>
    <font>
      <b/>
      <sz val="11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0" fontId="5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center" vertical="top"/>
    </xf>
    <xf numFmtId="0" fontId="5" fillId="2" borderId="0" xfId="0" applyFont="1" applyFill="1"/>
    <xf numFmtId="0" fontId="5" fillId="2" borderId="0" xfId="0" applyFont="1" applyFill="1" applyAlignment="1">
      <alignment vertical="top"/>
    </xf>
    <xf numFmtId="0" fontId="5" fillId="0" borderId="0" xfId="0" applyFont="1"/>
    <xf numFmtId="0" fontId="3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center" vertical="top"/>
    </xf>
    <xf numFmtId="0" fontId="3" fillId="2" borderId="0" xfId="0" applyFont="1" applyFill="1"/>
    <xf numFmtId="0" fontId="3" fillId="2" borderId="0" xfId="0" applyFont="1" applyFill="1" applyAlignment="1">
      <alignment vertical="top"/>
    </xf>
    <xf numFmtId="0" fontId="8" fillId="5" borderId="1" xfId="0" applyFont="1" applyFill="1" applyBorder="1" applyAlignment="1">
      <alignment horizontal="right" vertical="top"/>
    </xf>
    <xf numFmtId="0" fontId="9" fillId="0" borderId="1" xfId="0" applyFont="1" applyBorder="1" applyAlignment="1">
      <alignment horizontal="left" vertical="top"/>
    </xf>
    <xf numFmtId="0" fontId="9" fillId="3" borderId="0" xfId="0" applyFont="1" applyFill="1" applyAlignment="1">
      <alignment horizontal="center" vertical="top" wrapText="1"/>
    </xf>
    <xf numFmtId="0" fontId="9" fillId="3" borderId="0" xfId="0" applyFont="1" applyFill="1" applyAlignment="1">
      <alignment vertical="top"/>
    </xf>
    <xf numFmtId="0" fontId="3" fillId="3" borderId="0" xfId="0" applyFont="1" applyFill="1"/>
    <xf numFmtId="0" fontId="8" fillId="5" borderId="3" xfId="0" applyFont="1" applyFill="1" applyBorder="1" applyAlignment="1">
      <alignment horizontal="right" vertical="top"/>
    </xf>
    <xf numFmtId="0" fontId="9" fillId="0" borderId="1" xfId="0" applyFont="1" applyBorder="1" applyAlignment="1">
      <alignment horizontal="left" vertical="top" wrapText="1"/>
    </xf>
    <xf numFmtId="0" fontId="9" fillId="3" borderId="0" xfId="0" applyFont="1" applyFill="1" applyAlignment="1">
      <alignment vertical="top" wrapText="1"/>
    </xf>
    <xf numFmtId="0" fontId="8" fillId="5" borderId="9" xfId="0" applyFont="1" applyFill="1" applyBorder="1" applyAlignment="1">
      <alignment horizontal="right" vertical="top" wrapText="1"/>
    </xf>
    <xf numFmtId="0" fontId="9" fillId="6" borderId="9" xfId="0" applyFont="1" applyFill="1" applyBorder="1" applyAlignment="1">
      <alignment horizontal="left" vertical="top" wrapText="1"/>
    </xf>
    <xf numFmtId="0" fontId="9" fillId="3" borderId="0" xfId="0" applyFont="1" applyFill="1"/>
    <xf numFmtId="0" fontId="8" fillId="0" borderId="0" xfId="0" applyFont="1" applyAlignment="1">
      <alignment horizontal="right" vertical="top"/>
    </xf>
    <xf numFmtId="0" fontId="9" fillId="0" borderId="0" xfId="0" applyFont="1" applyAlignment="1">
      <alignment wrapText="1"/>
    </xf>
    <xf numFmtId="0" fontId="10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 wrapText="1"/>
    </xf>
    <xf numFmtId="44" fontId="11" fillId="3" borderId="0" xfId="0" applyNumberFormat="1" applyFont="1" applyFill="1" applyAlignment="1">
      <alignment horizontal="center" vertical="center" wrapText="1"/>
    </xf>
    <xf numFmtId="0" fontId="11" fillId="3" borderId="0" xfId="0" applyFont="1" applyFill="1"/>
    <xf numFmtId="0" fontId="11" fillId="3" borderId="0" xfId="0" applyFont="1" applyFill="1" applyAlignment="1">
      <alignment horizontal="left" vertical="top"/>
    </xf>
    <xf numFmtId="0" fontId="8" fillId="3" borderId="0" xfId="0" applyFont="1" applyFill="1"/>
    <xf numFmtId="0" fontId="8" fillId="3" borderId="0" xfId="0" applyFont="1" applyFill="1" applyAlignment="1">
      <alignment vertical="top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12" fillId="2" borderId="2" xfId="0" applyFont="1" applyFill="1" applyBorder="1" applyAlignment="1">
      <alignment vertical="center" wrapText="1"/>
    </xf>
    <xf numFmtId="0" fontId="9" fillId="0" borderId="0" xfId="0" applyFont="1"/>
    <xf numFmtId="0" fontId="11" fillId="5" borderId="1" xfId="0" applyFont="1" applyFill="1" applyBorder="1" applyAlignment="1">
      <alignment vertical="center" wrapText="1"/>
    </xf>
    <xf numFmtId="0" fontId="9" fillId="6" borderId="9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vertical="center" wrapText="1"/>
    </xf>
    <xf numFmtId="0" fontId="8" fillId="3" borderId="0" xfId="0" applyFont="1" applyFill="1" applyAlignment="1">
      <alignment horizontal="left" vertical="top"/>
    </xf>
    <xf numFmtId="0" fontId="9" fillId="3" borderId="0" xfId="0" applyFont="1" applyFill="1" applyAlignment="1">
      <alignment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center" vertical="top" wrapText="1"/>
    </xf>
    <xf numFmtId="0" fontId="9" fillId="2" borderId="9" xfId="0" applyFont="1" applyFill="1" applyBorder="1" applyAlignment="1">
      <alignment horizontal="center" vertical="top" wrapText="1"/>
    </xf>
    <xf numFmtId="164" fontId="9" fillId="2" borderId="1" xfId="0" applyNumberFormat="1" applyFont="1" applyFill="1" applyBorder="1" applyAlignment="1">
      <alignment horizontal="center" vertical="top" wrapText="1"/>
    </xf>
    <xf numFmtId="164" fontId="9" fillId="2" borderId="25" xfId="0" applyNumberFormat="1" applyFont="1" applyFill="1" applyBorder="1" applyAlignment="1">
      <alignment horizontal="center" vertical="top" wrapText="1"/>
    </xf>
    <xf numFmtId="164" fontId="9" fillId="2" borderId="9" xfId="0" applyNumberFormat="1" applyFont="1" applyFill="1" applyBorder="1" applyAlignment="1">
      <alignment horizontal="center" vertical="top" wrapText="1"/>
    </xf>
    <xf numFmtId="164" fontId="9" fillId="2" borderId="9" xfId="0" applyNumberFormat="1" applyFont="1" applyFill="1" applyBorder="1" applyAlignment="1">
      <alignment horizontal="left" vertical="top" wrapText="1"/>
    </xf>
    <xf numFmtId="0" fontId="3" fillId="0" borderId="0" xfId="0" applyFont="1" applyAlignment="1">
      <alignment vertical="top"/>
    </xf>
    <xf numFmtId="0" fontId="9" fillId="0" borderId="1" xfId="0" applyFont="1" applyBorder="1" applyAlignment="1">
      <alignment vertical="top"/>
    </xf>
    <xf numFmtId="0" fontId="9" fillId="4" borderId="1" xfId="0" applyFont="1" applyFill="1" applyBorder="1" applyAlignment="1">
      <alignment horizontal="center" vertical="top"/>
    </xf>
    <xf numFmtId="0" fontId="13" fillId="4" borderId="1" xfId="0" applyFont="1" applyFill="1" applyBorder="1" applyAlignment="1">
      <alignment horizontal="center" vertical="top" wrapText="1"/>
    </xf>
    <xf numFmtId="164" fontId="13" fillId="4" borderId="1" xfId="0" applyNumberFormat="1" applyFont="1" applyFill="1" applyBorder="1" applyAlignment="1">
      <alignment horizontal="center" vertical="top" wrapText="1"/>
    </xf>
    <xf numFmtId="164" fontId="9" fillId="4" borderId="1" xfId="0" applyNumberFormat="1" applyFont="1" applyFill="1" applyBorder="1" applyAlignment="1">
      <alignment horizontal="left" vertical="top" wrapText="1"/>
    </xf>
    <xf numFmtId="164" fontId="9" fillId="4" borderId="1" xfId="0" applyNumberFormat="1" applyFont="1" applyFill="1" applyBorder="1" applyAlignment="1">
      <alignment horizontal="center" vertical="top" wrapText="1"/>
    </xf>
    <xf numFmtId="0" fontId="14" fillId="6" borderId="24" xfId="0" applyFont="1" applyFill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5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9" fontId="11" fillId="6" borderId="1" xfId="2" applyFont="1" applyFill="1" applyBorder="1" applyAlignment="1">
      <alignment horizontal="right" vertical="top" wrapText="1"/>
    </xf>
    <xf numFmtId="0" fontId="11" fillId="0" borderId="1" xfId="1" applyNumberFormat="1" applyFont="1" applyFill="1" applyBorder="1" applyAlignment="1">
      <alignment horizontal="right" vertical="top" wrapText="1"/>
    </xf>
    <xf numFmtId="164" fontId="11" fillId="6" borderId="1" xfId="0" applyNumberFormat="1" applyFont="1" applyFill="1" applyBorder="1" applyAlignment="1">
      <alignment vertical="top" wrapText="1"/>
    </xf>
    <xf numFmtId="164" fontId="8" fillId="5" borderId="1" xfId="0" applyNumberFormat="1" applyFont="1" applyFill="1" applyBorder="1" applyAlignment="1">
      <alignment horizontal="left" vertical="top" wrapText="1"/>
    </xf>
    <xf numFmtId="44" fontId="11" fillId="5" borderId="1" xfId="0" applyNumberFormat="1" applyFont="1" applyFill="1" applyBorder="1" applyAlignment="1">
      <alignment vertical="top" wrapText="1"/>
    </xf>
    <xf numFmtId="44" fontId="12" fillId="5" borderId="2" xfId="0" applyNumberFormat="1" applyFont="1" applyFill="1" applyBorder="1" applyAlignment="1">
      <alignment vertical="top" wrapText="1"/>
    </xf>
    <xf numFmtId="44" fontId="3" fillId="5" borderId="2" xfId="0" applyNumberFormat="1" applyFont="1" applyFill="1" applyBorder="1" applyAlignment="1">
      <alignment vertical="top"/>
    </xf>
    <xf numFmtId="0" fontId="14" fillId="6" borderId="1" xfId="0" applyFont="1" applyFill="1" applyBorder="1" applyAlignment="1">
      <alignment horizontal="left" vertical="top" wrapText="1"/>
    </xf>
    <xf numFmtId="9" fontId="9" fillId="4" borderId="1" xfId="2" applyFont="1" applyFill="1" applyBorder="1" applyAlignment="1">
      <alignment horizontal="center" vertical="top"/>
    </xf>
    <xf numFmtId="0" fontId="17" fillId="6" borderId="1" xfId="0" applyFont="1" applyFill="1" applyBorder="1" applyAlignment="1">
      <alignment horizontal="left" vertical="top" wrapText="1"/>
    </xf>
    <xf numFmtId="0" fontId="4" fillId="0" borderId="0" xfId="0" applyFont="1" applyAlignment="1">
      <alignment vertical="top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vertical="top" wrapText="1"/>
    </xf>
    <xf numFmtId="0" fontId="12" fillId="5" borderId="1" xfId="0" applyFont="1" applyFill="1" applyBorder="1" applyAlignment="1">
      <alignment horizontal="left" vertical="top" wrapText="1"/>
    </xf>
    <xf numFmtId="0" fontId="12" fillId="5" borderId="1" xfId="0" applyFont="1" applyFill="1" applyBorder="1" applyAlignment="1">
      <alignment horizontal="right" vertical="top" wrapText="1"/>
    </xf>
    <xf numFmtId="0" fontId="12" fillId="5" borderId="1" xfId="0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horizontal="center" vertical="top" wrapText="1"/>
    </xf>
    <xf numFmtId="0" fontId="11" fillId="5" borderId="2" xfId="0" applyFont="1" applyFill="1" applyBorder="1" applyAlignment="1">
      <alignment horizontal="center" vertical="top" wrapText="1"/>
    </xf>
    <xf numFmtId="44" fontId="12" fillId="5" borderId="4" xfId="0" applyNumberFormat="1" applyFont="1" applyFill="1" applyBorder="1" applyAlignment="1">
      <alignment vertical="top" wrapText="1"/>
    </xf>
    <xf numFmtId="165" fontId="11" fillId="5" borderId="7" xfId="1" applyNumberFormat="1" applyFont="1" applyFill="1" applyBorder="1" applyAlignment="1">
      <alignment horizontal="right" vertical="top" wrapText="1"/>
    </xf>
    <xf numFmtId="165" fontId="11" fillId="5" borderId="2" xfId="1" applyNumberFormat="1" applyFont="1" applyFill="1" applyBorder="1" applyAlignment="1">
      <alignment horizontal="right" vertical="top" wrapText="1"/>
    </xf>
    <xf numFmtId="164" fontId="9" fillId="5" borderId="5" xfId="0" applyNumberFormat="1" applyFont="1" applyFill="1" applyBorder="1" applyAlignment="1">
      <alignment horizontal="left" vertical="top" wrapText="1"/>
    </xf>
    <xf numFmtId="0" fontId="3" fillId="5" borderId="8" xfId="0" applyFont="1" applyFill="1" applyBorder="1" applyAlignment="1">
      <alignment vertical="top"/>
    </xf>
    <xf numFmtId="164" fontId="9" fillId="5" borderId="6" xfId="0" applyNumberFormat="1" applyFont="1" applyFill="1" applyBorder="1" applyAlignment="1">
      <alignment horizontal="left" vertical="top" wrapText="1"/>
    </xf>
    <xf numFmtId="0" fontId="3" fillId="5" borderId="7" xfId="0" applyFont="1" applyFill="1" applyBorder="1" applyAlignment="1">
      <alignment vertical="top"/>
    </xf>
    <xf numFmtId="0" fontId="3" fillId="3" borderId="0" xfId="0" applyFont="1" applyFill="1" applyAlignment="1">
      <alignment horizontal="left" vertical="top"/>
    </xf>
    <xf numFmtId="0" fontId="3" fillId="3" borderId="0" xfId="0" applyFont="1" applyFill="1" applyAlignment="1">
      <alignment horizontal="right" vertical="top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vertical="top"/>
    </xf>
    <xf numFmtId="0" fontId="4" fillId="3" borderId="11" xfId="0" applyFont="1" applyFill="1" applyBorder="1" applyAlignment="1">
      <alignment horizontal="center" vertical="top"/>
    </xf>
    <xf numFmtId="0" fontId="4" fillId="3" borderId="13" xfId="0" applyFont="1" applyFill="1" applyBorder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9" fillId="2" borderId="1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12" fillId="2" borderId="9" xfId="0" applyFont="1" applyFill="1" applyBorder="1" applyAlignment="1">
      <alignment horizontal="center" vertical="center" wrapText="1"/>
    </xf>
    <xf numFmtId="44" fontId="9" fillId="3" borderId="24" xfId="0" applyNumberFormat="1" applyFont="1" applyFill="1" applyBorder="1" applyAlignment="1">
      <alignment horizontal="center" vertical="center" wrapText="1"/>
    </xf>
    <xf numFmtId="44" fontId="9" fillId="3" borderId="25" xfId="0" applyNumberFormat="1" applyFont="1" applyFill="1" applyBorder="1" applyAlignment="1">
      <alignment horizontal="center" vertical="center" wrapText="1"/>
    </xf>
    <xf numFmtId="44" fontId="9" fillId="3" borderId="1" xfId="0" applyNumberFormat="1" applyFont="1" applyFill="1" applyBorder="1" applyAlignment="1">
      <alignment horizontal="center" vertical="center" wrapText="1"/>
    </xf>
    <xf numFmtId="44" fontId="9" fillId="3" borderId="2" xfId="0" applyNumberFormat="1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4" fillId="6" borderId="17" xfId="0" applyFont="1" applyFill="1" applyBorder="1" applyAlignment="1">
      <alignment horizontal="left" vertical="center" wrapText="1"/>
    </xf>
    <xf numFmtId="0" fontId="4" fillId="6" borderId="16" xfId="0" applyFont="1" applyFill="1" applyBorder="1" applyAlignment="1">
      <alignment horizontal="left" vertical="center" wrapText="1"/>
    </xf>
    <xf numFmtId="0" fontId="11" fillId="3" borderId="21" xfId="0" applyFont="1" applyFill="1" applyBorder="1" applyAlignment="1">
      <alignment horizontal="left" vertical="top" wrapText="1"/>
    </xf>
    <xf numFmtId="0" fontId="11" fillId="3" borderId="22" xfId="0" applyFont="1" applyFill="1" applyBorder="1" applyAlignment="1">
      <alignment horizontal="left" vertical="top" wrapText="1"/>
    </xf>
    <xf numFmtId="0" fontId="11" fillId="3" borderId="23" xfId="0" applyFont="1" applyFill="1" applyBorder="1" applyAlignment="1">
      <alignment horizontal="left" vertical="top" wrapText="1"/>
    </xf>
    <xf numFmtId="14" fontId="4" fillId="6" borderId="11" xfId="0" applyNumberFormat="1" applyFont="1" applyFill="1" applyBorder="1" applyAlignment="1">
      <alignment horizontal="left" vertical="center"/>
    </xf>
    <xf numFmtId="14" fontId="4" fillId="6" borderId="19" xfId="0" applyNumberFormat="1" applyFont="1" applyFill="1" applyBorder="1" applyAlignment="1">
      <alignment horizontal="left" vertical="center"/>
    </xf>
    <xf numFmtId="0" fontId="4" fillId="6" borderId="15" xfId="0" applyFont="1" applyFill="1" applyBorder="1" applyAlignment="1">
      <alignment horizontal="left" vertical="center" wrapText="1"/>
    </xf>
    <xf numFmtId="0" fontId="4" fillId="6" borderId="20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top"/>
    </xf>
    <xf numFmtId="0" fontId="4" fillId="3" borderId="12" xfId="0" applyFont="1" applyFill="1" applyBorder="1" applyAlignment="1">
      <alignment horizontal="left" vertical="top"/>
    </xf>
    <xf numFmtId="0" fontId="4" fillId="3" borderId="11" xfId="0" applyFont="1" applyFill="1" applyBorder="1" applyAlignment="1">
      <alignment horizontal="center" vertical="top"/>
    </xf>
    <xf numFmtId="0" fontId="4" fillId="3" borderId="12" xfId="0" applyFont="1" applyFill="1" applyBorder="1" applyAlignment="1">
      <alignment horizontal="center" vertical="top"/>
    </xf>
    <xf numFmtId="0" fontId="4" fillId="6" borderId="18" xfId="0" applyFont="1" applyFill="1" applyBorder="1" applyAlignment="1">
      <alignment horizontal="left"/>
    </xf>
    <xf numFmtId="0" fontId="4" fillId="6" borderId="14" xfId="0" applyFont="1" applyFill="1" applyBorder="1" applyAlignment="1">
      <alignment horizontal="left"/>
    </xf>
    <xf numFmtId="0" fontId="4" fillId="3" borderId="26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left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282562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35"/>
  <sheetViews>
    <sheetView tabSelected="1" zoomScale="50" zoomScaleNormal="50" workbookViewId="0">
      <selection activeCell="E6" sqref="E6"/>
    </sheetView>
  </sheetViews>
  <sheetFormatPr defaultColWidth="9.109375" defaultRowHeight="14.4" x14ac:dyDescent="0.3"/>
  <cols>
    <col min="1" max="1" width="13.5546875" style="92" customWidth="1"/>
    <col min="2" max="2" width="75.109375" style="50" customWidth="1"/>
    <col min="3" max="3" width="13.33203125" style="93" customWidth="1"/>
    <col min="4" max="4" width="9.6640625" style="93" customWidth="1"/>
    <col min="5" max="5" width="7.5546875" style="93" customWidth="1"/>
    <col min="6" max="7" width="19.5546875" style="50" customWidth="1"/>
    <col min="8" max="8" width="7.21875" style="50" customWidth="1"/>
    <col min="9" max="10" width="19.5546875" style="50" customWidth="1"/>
    <col min="11" max="11" width="7.44140625" style="50" customWidth="1"/>
    <col min="12" max="13" width="19.5546875" style="50" customWidth="1"/>
    <col min="14" max="14" width="7.44140625" style="50" customWidth="1"/>
    <col min="15" max="16" width="19.5546875" style="50" customWidth="1"/>
    <col min="17" max="17" width="7.44140625" style="50" customWidth="1"/>
    <col min="18" max="19" width="19.5546875" style="50" customWidth="1"/>
    <col min="20" max="20" width="21.33203125" style="50" customWidth="1"/>
    <col min="21" max="21" width="17.21875" style="50" customWidth="1"/>
    <col min="22" max="22" width="32.77734375" style="50" customWidth="1"/>
    <col min="23" max="23" width="36.77734375" style="50" customWidth="1"/>
    <col min="24" max="16384" width="9.109375" style="50"/>
  </cols>
  <sheetData>
    <row r="1" spans="1:28" s="7" customFormat="1" ht="31.2" x14ac:dyDescent="0.6">
      <c r="A1" s="2"/>
      <c r="B1" s="3" t="s">
        <v>24</v>
      </c>
      <c r="C1" s="4"/>
      <c r="D1" s="4"/>
      <c r="E1" s="5"/>
      <c r="F1" s="5"/>
      <c r="G1" s="5"/>
      <c r="H1" s="5"/>
      <c r="I1" s="5"/>
      <c r="J1" s="5"/>
      <c r="K1" s="5"/>
      <c r="L1" s="5"/>
      <c r="M1" s="6"/>
      <c r="N1" s="5"/>
      <c r="O1" s="5"/>
      <c r="P1" s="6"/>
      <c r="Q1" s="5"/>
      <c r="R1" s="5"/>
      <c r="S1" s="6"/>
      <c r="T1" s="5"/>
      <c r="U1" s="5"/>
      <c r="V1" s="5"/>
      <c r="W1" s="5"/>
    </row>
    <row r="2" spans="1:28" s="1" customFormat="1" ht="28.8" customHeight="1" x14ac:dyDescent="0.3">
      <c r="A2" s="8"/>
      <c r="B2" s="9" t="s">
        <v>44</v>
      </c>
      <c r="C2" s="10"/>
      <c r="D2" s="10"/>
      <c r="E2" s="11"/>
      <c r="F2" s="11"/>
      <c r="G2" s="11"/>
      <c r="H2" s="11"/>
      <c r="I2" s="11"/>
      <c r="J2" s="11"/>
      <c r="K2" s="11"/>
      <c r="L2" s="11"/>
      <c r="M2" s="12"/>
      <c r="N2" s="11"/>
      <c r="O2" s="11"/>
      <c r="P2" s="12"/>
      <c r="Q2" s="11"/>
      <c r="R2" s="11"/>
      <c r="S2" s="12"/>
      <c r="T2" s="11"/>
      <c r="U2" s="11"/>
      <c r="V2" s="11"/>
      <c r="W2" s="11"/>
    </row>
    <row r="3" spans="1:28" s="1" customFormat="1" ht="15.6" x14ac:dyDescent="0.3">
      <c r="A3" s="13" t="s">
        <v>15</v>
      </c>
      <c r="B3" s="14" t="s">
        <v>47</v>
      </c>
      <c r="C3" s="15"/>
      <c r="D3" s="15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7"/>
      <c r="U3" s="17"/>
      <c r="V3" s="17"/>
      <c r="W3" s="17"/>
      <c r="X3" s="17"/>
      <c r="Y3" s="17"/>
      <c r="Z3" s="17"/>
      <c r="AA3" s="17"/>
      <c r="AB3" s="17"/>
    </row>
    <row r="4" spans="1:28" s="1" customFormat="1" ht="62.4" x14ac:dyDescent="0.3">
      <c r="A4" s="18" t="s">
        <v>16</v>
      </c>
      <c r="B4" s="19" t="s">
        <v>46</v>
      </c>
      <c r="C4" s="15"/>
      <c r="D4" s="15"/>
      <c r="E4" s="20"/>
      <c r="F4" s="20"/>
      <c r="G4" s="20"/>
      <c r="H4" s="20"/>
      <c r="I4" s="20"/>
      <c r="J4" s="20"/>
      <c r="K4" s="20"/>
      <c r="L4" s="20"/>
      <c r="M4" s="16"/>
      <c r="N4" s="20"/>
      <c r="O4" s="20"/>
      <c r="P4" s="16"/>
      <c r="Q4" s="20"/>
      <c r="R4" s="20"/>
      <c r="S4" s="16"/>
      <c r="T4" s="17"/>
      <c r="U4" s="17"/>
      <c r="V4" s="17"/>
      <c r="W4" s="17"/>
      <c r="X4" s="17"/>
      <c r="Y4" s="17"/>
      <c r="Z4" s="17"/>
      <c r="AA4" s="17"/>
      <c r="AB4" s="17"/>
    </row>
    <row r="5" spans="1:28" s="1" customFormat="1" ht="31.2" x14ac:dyDescent="0.3">
      <c r="A5" s="21" t="s">
        <v>25</v>
      </c>
      <c r="B5" s="22"/>
      <c r="C5" s="15"/>
      <c r="D5" s="15"/>
      <c r="E5" s="23"/>
      <c r="F5" s="23"/>
      <c r="G5" s="23"/>
      <c r="H5" s="23"/>
      <c r="I5" s="23"/>
      <c r="J5" s="23"/>
      <c r="K5" s="23"/>
      <c r="L5" s="23"/>
      <c r="M5" s="16"/>
      <c r="N5" s="23"/>
      <c r="O5" s="23"/>
      <c r="P5" s="16"/>
      <c r="Q5" s="23"/>
      <c r="R5" s="23"/>
      <c r="S5" s="16"/>
      <c r="T5" s="17"/>
      <c r="U5" s="17"/>
      <c r="V5" s="17"/>
      <c r="W5" s="17"/>
      <c r="X5" s="17"/>
      <c r="Y5" s="17"/>
      <c r="Z5" s="17"/>
      <c r="AA5" s="17"/>
      <c r="AB5" s="17"/>
    </row>
    <row r="6" spans="1:28" s="1" customFormat="1" ht="15.6" x14ac:dyDescent="0.3">
      <c r="A6" s="24"/>
      <c r="B6" s="25"/>
      <c r="C6" s="15"/>
      <c r="D6" s="15"/>
      <c r="E6" s="23"/>
      <c r="F6" s="23"/>
      <c r="G6" s="23"/>
      <c r="H6" s="23"/>
      <c r="I6" s="23"/>
      <c r="J6" s="23"/>
      <c r="K6" s="23"/>
      <c r="L6" s="23"/>
      <c r="M6" s="16"/>
      <c r="N6" s="23"/>
      <c r="O6" s="23"/>
      <c r="P6" s="16"/>
      <c r="Q6" s="23"/>
      <c r="R6" s="23"/>
      <c r="S6" s="16"/>
      <c r="T6" s="17"/>
      <c r="U6" s="17"/>
      <c r="V6" s="17"/>
      <c r="W6" s="17"/>
      <c r="X6" s="17"/>
      <c r="Y6" s="17"/>
      <c r="Z6" s="17"/>
      <c r="AA6" s="17"/>
      <c r="AB6" s="17"/>
    </row>
    <row r="7" spans="1:28" s="17" customFormat="1" ht="15.6" x14ac:dyDescent="0.3">
      <c r="A7" s="26" t="s">
        <v>7</v>
      </c>
      <c r="B7" s="27"/>
      <c r="C7" s="27"/>
      <c r="D7" s="28"/>
      <c r="E7" s="23"/>
      <c r="F7" s="23"/>
      <c r="G7" s="23"/>
      <c r="H7" s="23"/>
      <c r="I7" s="23"/>
      <c r="J7" s="23"/>
      <c r="K7" s="23"/>
      <c r="L7" s="23"/>
      <c r="M7" s="16"/>
      <c r="N7" s="23"/>
      <c r="O7" s="23"/>
      <c r="P7" s="16"/>
      <c r="Q7" s="23"/>
      <c r="R7" s="23"/>
      <c r="S7" s="16"/>
    </row>
    <row r="8" spans="1:28" s="17" customFormat="1" ht="15.6" x14ac:dyDescent="0.3">
      <c r="A8" s="30" t="s">
        <v>53</v>
      </c>
      <c r="B8" s="31"/>
      <c r="C8" s="32"/>
      <c r="D8" s="32"/>
      <c r="E8" s="23"/>
      <c r="F8" s="23"/>
      <c r="G8" s="23"/>
      <c r="H8" s="23"/>
      <c r="I8" s="23"/>
      <c r="J8" s="23"/>
      <c r="K8" s="23"/>
      <c r="L8" s="23"/>
      <c r="M8" s="16"/>
      <c r="N8" s="23"/>
      <c r="O8" s="23"/>
      <c r="P8" s="16"/>
      <c r="Q8" s="23"/>
      <c r="R8" s="23"/>
      <c r="S8" s="16"/>
    </row>
    <row r="9" spans="1:28" s="17" customFormat="1" ht="15.6" x14ac:dyDescent="0.3">
      <c r="A9" s="33" t="s">
        <v>52</v>
      </c>
      <c r="B9" s="29"/>
      <c r="C9" s="29"/>
      <c r="D9" s="29"/>
      <c r="E9" s="23"/>
      <c r="F9" s="23"/>
      <c r="G9" s="23"/>
      <c r="H9" s="23"/>
      <c r="I9" s="23"/>
      <c r="J9" s="23"/>
      <c r="K9" s="23"/>
      <c r="L9" s="23"/>
      <c r="M9" s="16"/>
      <c r="N9" s="23"/>
      <c r="O9" s="23"/>
      <c r="P9" s="16"/>
      <c r="Q9" s="23"/>
      <c r="R9" s="23"/>
      <c r="S9" s="16"/>
    </row>
    <row r="10" spans="1:28" s="17" customFormat="1" ht="15.6" x14ac:dyDescent="0.3">
      <c r="A10" s="33" t="s">
        <v>50</v>
      </c>
      <c r="B10" s="29"/>
      <c r="C10" s="29"/>
      <c r="D10" s="29"/>
      <c r="E10" s="23"/>
      <c r="F10" s="23"/>
      <c r="G10" s="23"/>
      <c r="H10" s="23"/>
      <c r="I10" s="23"/>
      <c r="J10" s="23"/>
      <c r="K10" s="23"/>
      <c r="L10" s="23"/>
      <c r="M10" s="16"/>
      <c r="N10" s="23"/>
      <c r="O10" s="23"/>
      <c r="P10" s="16"/>
      <c r="Q10" s="23"/>
      <c r="R10" s="23"/>
      <c r="S10" s="16"/>
    </row>
    <row r="11" spans="1:28" s="17" customFormat="1" ht="15.6" x14ac:dyDescent="0.3">
      <c r="A11" s="34" t="s">
        <v>51</v>
      </c>
      <c r="B11" s="29"/>
      <c r="C11" s="29"/>
      <c r="D11" s="29"/>
      <c r="E11" s="23"/>
      <c r="F11" s="23"/>
      <c r="G11" s="23"/>
      <c r="H11" s="23"/>
      <c r="I11" s="23"/>
      <c r="J11" s="23"/>
      <c r="K11" s="23"/>
      <c r="L11" s="23"/>
      <c r="M11" s="16"/>
      <c r="N11" s="23"/>
      <c r="O11" s="23"/>
      <c r="P11" s="16"/>
      <c r="Q11" s="23"/>
      <c r="R11" s="23"/>
      <c r="S11" s="16"/>
    </row>
    <row r="12" spans="1:28" s="17" customFormat="1" ht="15.6" x14ac:dyDescent="0.3">
      <c r="A12" s="29"/>
      <c r="B12" s="35" t="s">
        <v>3</v>
      </c>
      <c r="C12" s="96" t="s">
        <v>4</v>
      </c>
      <c r="D12" s="96"/>
      <c r="E12" s="36"/>
      <c r="F12" s="23"/>
      <c r="G12" s="23"/>
      <c r="H12" s="23"/>
      <c r="I12" s="23"/>
      <c r="J12" s="23"/>
      <c r="K12" s="23"/>
      <c r="L12" s="23"/>
      <c r="M12" s="16"/>
      <c r="N12" s="23"/>
      <c r="O12" s="23"/>
      <c r="P12" s="16"/>
      <c r="Q12" s="23"/>
      <c r="R12" s="23"/>
      <c r="S12" s="16"/>
    </row>
    <row r="13" spans="1:28" s="17" customFormat="1" ht="15.6" x14ac:dyDescent="0.3">
      <c r="A13" s="29"/>
      <c r="B13" s="37" t="s">
        <v>5</v>
      </c>
      <c r="C13" s="97">
        <v>16.23</v>
      </c>
      <c r="D13" s="98"/>
      <c r="E13" s="38"/>
      <c r="F13" s="101" t="s">
        <v>32</v>
      </c>
      <c r="G13" s="23"/>
      <c r="H13" s="23"/>
      <c r="I13" s="23"/>
      <c r="J13" s="23"/>
      <c r="K13" s="23"/>
      <c r="L13" s="23"/>
      <c r="M13" s="16"/>
      <c r="N13" s="23"/>
      <c r="O13" s="23"/>
      <c r="P13" s="16"/>
      <c r="Q13" s="23"/>
      <c r="R13" s="23"/>
      <c r="S13" s="16"/>
    </row>
    <row r="14" spans="1:28" s="17" customFormat="1" ht="15.6" customHeight="1" x14ac:dyDescent="0.3">
      <c r="A14" s="29"/>
      <c r="B14" s="37" t="s">
        <v>6</v>
      </c>
      <c r="C14" s="99">
        <v>18.829999999999998</v>
      </c>
      <c r="D14" s="100"/>
      <c r="E14" s="38"/>
      <c r="F14" s="101"/>
      <c r="G14" s="23"/>
      <c r="H14" s="23"/>
      <c r="I14" s="23"/>
      <c r="J14" s="23"/>
      <c r="K14" s="23"/>
      <c r="L14" s="23"/>
      <c r="M14" s="16"/>
      <c r="N14" s="23"/>
      <c r="O14" s="23"/>
      <c r="P14" s="16"/>
      <c r="Q14" s="23"/>
      <c r="R14" s="23"/>
      <c r="S14" s="16"/>
    </row>
    <row r="15" spans="1:28" s="17" customFormat="1" ht="15.6" x14ac:dyDescent="0.3">
      <c r="A15" s="29"/>
      <c r="B15" s="39" t="s">
        <v>8</v>
      </c>
      <c r="C15" s="99">
        <v>21.77</v>
      </c>
      <c r="D15" s="100"/>
      <c r="E15" s="38"/>
      <c r="F15" s="101"/>
      <c r="G15" s="23"/>
      <c r="H15" s="23"/>
      <c r="I15" s="23"/>
      <c r="J15" s="23"/>
      <c r="K15" s="23"/>
      <c r="L15" s="23"/>
      <c r="M15" s="16"/>
      <c r="N15" s="23"/>
      <c r="O15" s="23"/>
      <c r="P15" s="16"/>
      <c r="Q15" s="23"/>
      <c r="R15" s="23"/>
      <c r="S15" s="16"/>
    </row>
    <row r="16" spans="1:28" s="17" customFormat="1" ht="15.6" x14ac:dyDescent="0.3">
      <c r="A16" s="40"/>
      <c r="B16" s="41"/>
      <c r="C16" s="15"/>
      <c r="D16" s="15"/>
      <c r="E16" s="23"/>
      <c r="F16" s="23"/>
      <c r="G16" s="23"/>
      <c r="H16" s="23"/>
      <c r="I16" s="23"/>
      <c r="J16" s="23"/>
      <c r="K16" s="23"/>
      <c r="L16" s="23"/>
      <c r="M16" s="16"/>
      <c r="N16" s="23"/>
      <c r="O16" s="23"/>
      <c r="P16" s="16"/>
      <c r="Q16" s="23"/>
      <c r="R16" s="23"/>
      <c r="S16" s="16"/>
    </row>
    <row r="17" spans="1:23" s="1" customFormat="1" ht="15.6" x14ac:dyDescent="0.3">
      <c r="A17" s="42"/>
      <c r="B17" s="43"/>
      <c r="C17" s="44"/>
      <c r="D17" s="44"/>
      <c r="E17" s="94" t="s">
        <v>9</v>
      </c>
      <c r="F17" s="94"/>
      <c r="G17" s="94"/>
      <c r="H17" s="94" t="s">
        <v>10</v>
      </c>
      <c r="I17" s="94"/>
      <c r="J17" s="94"/>
      <c r="K17" s="94" t="s">
        <v>11</v>
      </c>
      <c r="L17" s="94"/>
      <c r="M17" s="95"/>
      <c r="N17" s="94" t="s">
        <v>40</v>
      </c>
      <c r="O17" s="94"/>
      <c r="P17" s="95"/>
      <c r="Q17" s="94" t="s">
        <v>41</v>
      </c>
      <c r="R17" s="94"/>
      <c r="S17" s="95"/>
      <c r="T17" s="45" t="s">
        <v>13</v>
      </c>
      <c r="U17" s="17"/>
      <c r="V17" s="17"/>
    </row>
    <row r="18" spans="1:23" ht="31.2" x14ac:dyDescent="0.3">
      <c r="A18" s="42" t="s">
        <v>0</v>
      </c>
      <c r="B18" s="43" t="s">
        <v>26</v>
      </c>
      <c r="C18" s="44" t="s">
        <v>1</v>
      </c>
      <c r="D18" s="44" t="s">
        <v>22</v>
      </c>
      <c r="E18" s="44" t="s">
        <v>12</v>
      </c>
      <c r="F18" s="46" t="s">
        <v>20</v>
      </c>
      <c r="G18" s="46" t="s">
        <v>35</v>
      </c>
      <c r="H18" s="44" t="s">
        <v>14</v>
      </c>
      <c r="I18" s="46" t="s">
        <v>20</v>
      </c>
      <c r="J18" s="46" t="s">
        <v>33</v>
      </c>
      <c r="K18" s="44" t="s">
        <v>14</v>
      </c>
      <c r="L18" s="46" t="s">
        <v>20</v>
      </c>
      <c r="M18" s="46" t="s">
        <v>34</v>
      </c>
      <c r="N18" s="44" t="s">
        <v>14</v>
      </c>
      <c r="O18" s="46" t="s">
        <v>20</v>
      </c>
      <c r="P18" s="46" t="s">
        <v>42</v>
      </c>
      <c r="Q18" s="44" t="s">
        <v>14</v>
      </c>
      <c r="R18" s="46" t="s">
        <v>20</v>
      </c>
      <c r="S18" s="46" t="s">
        <v>43</v>
      </c>
      <c r="T18" s="47" t="s">
        <v>21</v>
      </c>
      <c r="U18" s="48" t="s">
        <v>23</v>
      </c>
      <c r="V18" s="49" t="s">
        <v>37</v>
      </c>
      <c r="W18" s="49" t="s">
        <v>38</v>
      </c>
    </row>
    <row r="19" spans="1:23" ht="15.6" x14ac:dyDescent="0.3">
      <c r="A19" s="19">
        <v>1</v>
      </c>
      <c r="B19" s="51" t="s">
        <v>54</v>
      </c>
      <c r="C19" s="52"/>
      <c r="D19" s="52"/>
      <c r="E19" s="53"/>
      <c r="F19" s="54"/>
      <c r="G19" s="55">
        <f>SUBTOTAL(9,G20:G20)</f>
        <v>0</v>
      </c>
      <c r="H19" s="54"/>
      <c r="I19" s="56"/>
      <c r="J19" s="55">
        <f>SUBTOTAL(9,J20:J20)</f>
        <v>0</v>
      </c>
      <c r="K19" s="54"/>
      <c r="L19" s="54"/>
      <c r="M19" s="55">
        <f>SUBTOTAL(9,M20:M20)</f>
        <v>0</v>
      </c>
      <c r="N19" s="54"/>
      <c r="O19" s="54"/>
      <c r="P19" s="55">
        <f>SUBTOTAL(9,P20:P20)</f>
        <v>0</v>
      </c>
      <c r="Q19" s="54"/>
      <c r="R19" s="54"/>
      <c r="S19" s="55">
        <f>SUBTOTAL(9,S20:S20)</f>
        <v>0</v>
      </c>
      <c r="T19" s="55">
        <f>SUBTOTAL(9,T20:T20)</f>
        <v>0</v>
      </c>
      <c r="U19" s="55">
        <f>SUBTOTAL(9,U20:U20)</f>
        <v>0</v>
      </c>
      <c r="V19" s="57"/>
      <c r="W19" s="57"/>
    </row>
    <row r="20" spans="1:23" ht="360.6" customHeight="1" x14ac:dyDescent="0.3">
      <c r="A20" s="58" t="s">
        <v>17</v>
      </c>
      <c r="B20" s="59" t="s">
        <v>48</v>
      </c>
      <c r="C20" s="60" t="s">
        <v>57</v>
      </c>
      <c r="D20" s="61"/>
      <c r="E20" s="62">
        <v>1</v>
      </c>
      <c r="F20" s="63">
        <v>0</v>
      </c>
      <c r="G20" s="64">
        <f>E20*F20</f>
        <v>0</v>
      </c>
      <c r="H20" s="62">
        <v>1</v>
      </c>
      <c r="I20" s="63">
        <v>0</v>
      </c>
      <c r="J20" s="65">
        <f>H20*I20</f>
        <v>0</v>
      </c>
      <c r="K20" s="62">
        <v>1</v>
      </c>
      <c r="L20" s="63">
        <v>0</v>
      </c>
      <c r="M20" s="65">
        <f>K20*L20</f>
        <v>0</v>
      </c>
      <c r="N20" s="62">
        <v>1</v>
      </c>
      <c r="O20" s="63">
        <v>0</v>
      </c>
      <c r="P20" s="65">
        <f>N20*O20</f>
        <v>0</v>
      </c>
      <c r="Q20" s="62">
        <v>1</v>
      </c>
      <c r="R20" s="63">
        <v>0</v>
      </c>
      <c r="S20" s="65">
        <f>Q20*R20</f>
        <v>0</v>
      </c>
      <c r="T20" s="66">
        <f>SUM(G20,J20,M20,P20,S20)</f>
        <v>0</v>
      </c>
      <c r="U20" s="67">
        <f>D20*T20</f>
        <v>0</v>
      </c>
      <c r="V20" s="68"/>
      <c r="W20" s="57"/>
    </row>
    <row r="21" spans="1:23" s="71" customFormat="1" ht="15.6" x14ac:dyDescent="0.3">
      <c r="A21" s="19">
        <v>2</v>
      </c>
      <c r="B21" s="51" t="s">
        <v>55</v>
      </c>
      <c r="C21" s="69"/>
      <c r="D21" s="69"/>
      <c r="E21" s="52"/>
      <c r="F21" s="54"/>
      <c r="G21" s="55">
        <f>SUBTOTAL(9, G22:G22)</f>
        <v>0</v>
      </c>
      <c r="H21" s="54"/>
      <c r="I21" s="56"/>
      <c r="J21" s="55">
        <f>SUBTOTAL(9, J22:J22)</f>
        <v>0</v>
      </c>
      <c r="K21" s="54"/>
      <c r="L21" s="55"/>
      <c r="M21" s="55">
        <f>SUBTOTAL(9, M22:M22)</f>
        <v>0</v>
      </c>
      <c r="N21" s="54"/>
      <c r="O21" s="55"/>
      <c r="P21" s="55">
        <f>SUBTOTAL(9, P22:P22)</f>
        <v>0</v>
      </c>
      <c r="Q21" s="54"/>
      <c r="R21" s="55"/>
      <c r="S21" s="55">
        <f>SUBTOTAL(9, S22:S22)</f>
        <v>0</v>
      </c>
      <c r="T21" s="55">
        <f>SUBTOTAL(9, T22:T22)</f>
        <v>0</v>
      </c>
      <c r="U21" s="55">
        <f>SUBTOTAL(9, U22:U22)</f>
        <v>0</v>
      </c>
      <c r="V21" s="70"/>
      <c r="W21" s="57"/>
    </row>
    <row r="22" spans="1:23" s="71" customFormat="1" ht="292.2" customHeight="1" x14ac:dyDescent="0.3">
      <c r="A22" s="58" t="s">
        <v>18</v>
      </c>
      <c r="B22" s="59" t="s">
        <v>49</v>
      </c>
      <c r="C22" s="60" t="s">
        <v>57</v>
      </c>
      <c r="D22" s="61"/>
      <c r="E22" s="62">
        <v>1</v>
      </c>
      <c r="F22" s="63">
        <v>0</v>
      </c>
      <c r="G22" s="64">
        <f t="shared" ref="G22:G24" si="0">E22*F22</f>
        <v>0</v>
      </c>
      <c r="H22" s="62">
        <v>1</v>
      </c>
      <c r="I22" s="63">
        <v>0</v>
      </c>
      <c r="J22" s="65">
        <f t="shared" ref="J22:J24" si="1">H22*I22</f>
        <v>0</v>
      </c>
      <c r="K22" s="62">
        <v>1</v>
      </c>
      <c r="L22" s="63">
        <v>0</v>
      </c>
      <c r="M22" s="65">
        <f t="shared" ref="M22:M24" si="2">K22*L22</f>
        <v>0</v>
      </c>
      <c r="N22" s="62">
        <v>1</v>
      </c>
      <c r="O22" s="63">
        <v>0</v>
      </c>
      <c r="P22" s="65">
        <f t="shared" ref="P22" si="3">N22*O22</f>
        <v>0</v>
      </c>
      <c r="Q22" s="62">
        <v>1</v>
      </c>
      <c r="R22" s="63">
        <v>0</v>
      </c>
      <c r="S22" s="65">
        <f t="shared" ref="S22" si="4">Q22*R22</f>
        <v>0</v>
      </c>
      <c r="T22" s="66">
        <f t="shared" ref="T22:T24" si="5">SUM(G22,J22,M22,P22,S22)</f>
        <v>0</v>
      </c>
      <c r="U22" s="67">
        <f t="shared" ref="U22:U24" si="6">D22*T22</f>
        <v>0</v>
      </c>
      <c r="V22" s="70"/>
      <c r="W22" s="57"/>
    </row>
    <row r="23" spans="1:23" ht="15.6" x14ac:dyDescent="0.3">
      <c r="A23" s="72">
        <v>3</v>
      </c>
      <c r="B23" s="73" t="s">
        <v>56</v>
      </c>
      <c r="C23" s="69"/>
      <c r="D23" s="69"/>
      <c r="E23" s="52"/>
      <c r="F23" s="54"/>
      <c r="G23" s="55">
        <f>SUBTOTAL(9, G24:G24)</f>
        <v>0</v>
      </c>
      <c r="H23" s="54"/>
      <c r="I23" s="56"/>
      <c r="J23" s="55">
        <f>SUBTOTAL(9, J24:J24)</f>
        <v>0</v>
      </c>
      <c r="K23" s="55"/>
      <c r="L23" s="55"/>
      <c r="M23" s="55">
        <f>SUBTOTAL(9, M24:M24)</f>
        <v>0</v>
      </c>
      <c r="N23" s="55"/>
      <c r="O23" s="55"/>
      <c r="P23" s="55">
        <f>SUBTOTAL(9, P24:P24)</f>
        <v>0</v>
      </c>
      <c r="Q23" s="55"/>
      <c r="R23" s="55"/>
      <c r="S23" s="55">
        <f>SUBTOTAL(9, S24:S24)</f>
        <v>0</v>
      </c>
      <c r="T23" s="55">
        <f>SUBTOTAL(9, T24:T24)</f>
        <v>0</v>
      </c>
      <c r="U23" s="55">
        <f>SUBTOTAL(9, U24:U24)</f>
        <v>0</v>
      </c>
      <c r="V23" s="68"/>
      <c r="W23" s="57"/>
    </row>
    <row r="24" spans="1:23" ht="16.2" thickBot="1" x14ac:dyDescent="0.35">
      <c r="A24" s="58" t="s">
        <v>19</v>
      </c>
      <c r="B24" s="59" t="s">
        <v>45</v>
      </c>
      <c r="C24" s="60" t="s">
        <v>57</v>
      </c>
      <c r="D24" s="61"/>
      <c r="E24" s="62">
        <v>1</v>
      </c>
      <c r="F24" s="63">
        <v>0</v>
      </c>
      <c r="G24" s="64">
        <f t="shared" si="0"/>
        <v>0</v>
      </c>
      <c r="H24" s="62">
        <v>1</v>
      </c>
      <c r="I24" s="63">
        <v>0</v>
      </c>
      <c r="J24" s="65">
        <f t="shared" si="1"/>
        <v>0</v>
      </c>
      <c r="K24" s="62">
        <v>1</v>
      </c>
      <c r="L24" s="63">
        <v>0</v>
      </c>
      <c r="M24" s="65">
        <f t="shared" si="2"/>
        <v>0</v>
      </c>
      <c r="N24" s="62">
        <v>1</v>
      </c>
      <c r="O24" s="63">
        <v>0</v>
      </c>
      <c r="P24" s="65">
        <f t="shared" ref="P24" si="7">N24*O24</f>
        <v>0</v>
      </c>
      <c r="Q24" s="62">
        <v>1</v>
      </c>
      <c r="R24" s="63">
        <v>0</v>
      </c>
      <c r="S24" s="65">
        <f t="shared" ref="S24" si="8">Q24*R24</f>
        <v>0</v>
      </c>
      <c r="T24" s="66">
        <f t="shared" si="5"/>
        <v>0</v>
      </c>
      <c r="U24" s="67">
        <f t="shared" si="6"/>
        <v>0</v>
      </c>
      <c r="V24" s="68"/>
      <c r="W24" s="57"/>
    </row>
    <row r="25" spans="1:23" ht="15.6" x14ac:dyDescent="0.3">
      <c r="A25" s="74"/>
      <c r="B25" s="75" t="s">
        <v>27</v>
      </c>
      <c r="C25" s="76"/>
      <c r="D25" s="76"/>
      <c r="E25" s="77"/>
      <c r="F25" s="78"/>
      <c r="G25" s="79">
        <f>SUBTOTAL(9,G19:G24)</f>
        <v>0</v>
      </c>
      <c r="H25" s="80"/>
      <c r="I25" s="80"/>
      <c r="J25" s="79">
        <f>SUBTOTAL(9,J19:J24)</f>
        <v>0</v>
      </c>
      <c r="K25" s="80"/>
      <c r="L25" s="81"/>
      <c r="M25" s="79">
        <f>SUBTOTAL(9,M19:M24)</f>
        <v>0</v>
      </c>
      <c r="N25" s="80"/>
      <c r="O25" s="81"/>
      <c r="P25" s="79">
        <f>SUBTOTAL(9,P19:P24)</f>
        <v>0</v>
      </c>
      <c r="Q25" s="80"/>
      <c r="R25" s="81"/>
      <c r="S25" s="79">
        <f>SUBTOTAL(9,S19:S24)</f>
        <v>0</v>
      </c>
      <c r="T25" s="79">
        <f>SUBTOTAL(9,T19:T24)</f>
        <v>0</v>
      </c>
      <c r="U25" s="79">
        <f>SUBTOTAL(9,U19:U24)</f>
        <v>0</v>
      </c>
      <c r="V25" s="68"/>
      <c r="W25" s="57"/>
    </row>
    <row r="26" spans="1:23" ht="15.6" x14ac:dyDescent="0.3">
      <c r="A26" s="74"/>
      <c r="B26" s="75" t="s">
        <v>2</v>
      </c>
      <c r="C26" s="76"/>
      <c r="D26" s="76"/>
      <c r="E26" s="77"/>
      <c r="F26" s="78"/>
      <c r="G26" s="82">
        <f>G25*0.15</f>
        <v>0</v>
      </c>
      <c r="H26" s="80"/>
      <c r="I26" s="81"/>
      <c r="J26" s="82">
        <f>J25*0.15</f>
        <v>0</v>
      </c>
      <c r="K26" s="80"/>
      <c r="L26" s="81"/>
      <c r="M26" s="82">
        <f>M25*0.15</f>
        <v>0</v>
      </c>
      <c r="N26" s="80"/>
      <c r="O26" s="81"/>
      <c r="P26" s="82">
        <f>P25*0.15</f>
        <v>0</v>
      </c>
      <c r="Q26" s="80"/>
      <c r="R26" s="81"/>
      <c r="S26" s="82">
        <f>S25*0.15</f>
        <v>0</v>
      </c>
      <c r="T26" s="82">
        <f>T25*0.15</f>
        <v>0</v>
      </c>
      <c r="U26" s="83"/>
      <c r="V26" s="68"/>
      <c r="W26" s="57"/>
    </row>
    <row r="27" spans="1:23" ht="16.2" thickBot="1" x14ac:dyDescent="0.35">
      <c r="A27" s="74"/>
      <c r="B27" s="75" t="s">
        <v>28</v>
      </c>
      <c r="C27" s="76"/>
      <c r="D27" s="76"/>
      <c r="E27" s="77"/>
      <c r="F27" s="78"/>
      <c r="G27" s="84">
        <f>G25+G26</f>
        <v>0</v>
      </c>
      <c r="H27" s="80"/>
      <c r="I27" s="81"/>
      <c r="J27" s="84">
        <f>J25+J26</f>
        <v>0</v>
      </c>
      <c r="K27" s="80"/>
      <c r="L27" s="81"/>
      <c r="M27" s="84">
        <f>M25+M26</f>
        <v>0</v>
      </c>
      <c r="N27" s="80"/>
      <c r="O27" s="81"/>
      <c r="P27" s="84">
        <f>P25+P26</f>
        <v>0</v>
      </c>
      <c r="Q27" s="80"/>
      <c r="R27" s="81"/>
      <c r="S27" s="84">
        <f>S25+S26</f>
        <v>0</v>
      </c>
      <c r="T27" s="84">
        <f>T25+T26</f>
        <v>0</v>
      </c>
      <c r="U27" s="85"/>
      <c r="V27" s="68"/>
      <c r="W27" s="57"/>
    </row>
    <row r="28" spans="1:23" x14ac:dyDescent="0.3">
      <c r="A28" s="86"/>
      <c r="B28" s="87"/>
      <c r="C28" s="88"/>
      <c r="D28" s="88"/>
      <c r="E28" s="88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</row>
    <row r="29" spans="1:23" ht="15" thickBot="1" x14ac:dyDescent="0.35">
      <c r="A29" s="86"/>
      <c r="B29" s="89"/>
      <c r="C29" s="88"/>
      <c r="D29" s="88"/>
      <c r="E29" s="88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</row>
    <row r="30" spans="1:23" ht="25.8" customHeight="1" x14ac:dyDescent="0.3">
      <c r="A30" s="86"/>
      <c r="B30" s="104" t="s">
        <v>36</v>
      </c>
      <c r="C30" s="102"/>
      <c r="D30" s="103"/>
      <c r="E30" s="109"/>
      <c r="F30" s="110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</row>
    <row r="31" spans="1:23" ht="17.399999999999999" customHeight="1" x14ac:dyDescent="0.3">
      <c r="A31" s="86"/>
      <c r="B31" s="105"/>
      <c r="C31" s="111" t="s">
        <v>29</v>
      </c>
      <c r="D31" s="112"/>
      <c r="E31" s="90" t="s">
        <v>31</v>
      </c>
      <c r="F31" s="91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</row>
    <row r="32" spans="1:23" ht="34.799999999999997" customHeight="1" x14ac:dyDescent="0.3">
      <c r="A32" s="86"/>
      <c r="B32" s="105"/>
      <c r="C32" s="113"/>
      <c r="D32" s="114"/>
      <c r="E32" s="107"/>
      <c r="F32" s="108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</row>
    <row r="33" spans="1:23" ht="19.2" customHeight="1" thickBot="1" x14ac:dyDescent="0.35">
      <c r="A33" s="86"/>
      <c r="B33" s="106"/>
      <c r="C33" s="115" t="s">
        <v>39</v>
      </c>
      <c r="D33" s="116"/>
      <c r="E33" s="117" t="s">
        <v>30</v>
      </c>
      <c r="F33" s="118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</row>
    <row r="34" spans="1:23" x14ac:dyDescent="0.3">
      <c r="A34" s="86"/>
      <c r="B34" s="89"/>
      <c r="C34" s="88"/>
      <c r="D34" s="88"/>
      <c r="E34" s="88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</row>
    <row r="35" spans="1:23" x14ac:dyDescent="0.3">
      <c r="A35" s="86"/>
      <c r="B35" s="89"/>
      <c r="C35" s="88"/>
      <c r="D35" s="88"/>
      <c r="E35" s="88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</row>
  </sheetData>
  <sheetProtection formatCells="0" formatColumns="0" formatRows="0" insertRows="0" deleteRows="0"/>
  <protectedRanges>
    <protectedRange sqref="C30:F32" name="Range7"/>
    <protectedRange sqref="V19:W27" name="Range6"/>
    <protectedRange sqref="Q20:R24 K20:L24 N20:O24" name="Range5"/>
    <protectedRange sqref="H20:I24" name="Range4"/>
    <protectedRange sqref="A19:F24" name="Range3"/>
    <protectedRange sqref="C13:E15" name="Range2"/>
    <protectedRange sqref="B3:B5" name="Range1"/>
  </protectedRanges>
  <mergeCells count="18">
    <mergeCell ref="C30:D30"/>
    <mergeCell ref="B30:B33"/>
    <mergeCell ref="E32:F32"/>
    <mergeCell ref="E30:F30"/>
    <mergeCell ref="C31:D31"/>
    <mergeCell ref="C32:D32"/>
    <mergeCell ref="C33:D33"/>
    <mergeCell ref="E33:F33"/>
    <mergeCell ref="N17:P17"/>
    <mergeCell ref="Q17:S17"/>
    <mergeCell ref="C12:D12"/>
    <mergeCell ref="C13:D13"/>
    <mergeCell ref="C14:D14"/>
    <mergeCell ref="C15:D15"/>
    <mergeCell ref="E17:G17"/>
    <mergeCell ref="F13:F15"/>
    <mergeCell ref="H17:J17"/>
    <mergeCell ref="K17:M17"/>
  </mergeCells>
  <phoneticPr fontId="2" type="noConversion"/>
  <dataValidations count="2">
    <dataValidation type="decimal" operator="greaterThanOrEqual" allowBlank="1" showInputMessage="1" showErrorMessage="1" sqref="C13:D15 E20:F24 H20:I24 K20:L24 N20:O24 Q20:R24" xr:uid="{8C15FC5A-F30C-4ABB-9E84-56D0A532AF68}">
      <formula1>0</formula1>
    </dataValidation>
    <dataValidation type="list" allowBlank="1" showInputMessage="1" showErrorMessage="1" sqref="E13:E15" xr:uid="{A2253CC2-115D-4BD6-BBDF-A56F3784C27D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44" fitToHeight="4" orientation="landscape" r:id="rId1"/>
  <ignoredErrors>
    <ignoredError sqref="A20 A22 A2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Shadi Leshika</cp:lastModifiedBy>
  <cp:lastPrinted>2020-07-02T18:44:36Z</cp:lastPrinted>
  <dcterms:created xsi:type="dcterms:W3CDTF">2017-06-15T23:28:53Z</dcterms:created>
  <dcterms:modified xsi:type="dcterms:W3CDTF">2026-06-18T08:07:53Z</dcterms:modified>
</cp:coreProperties>
</file>