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ShalatiM\Documents\RFQ AND RFB\CURRENT REQUESTS\Telephone System\Publication\"/>
    </mc:Choice>
  </mc:AlternateContent>
  <xr:revisionPtr revIDLastSave="0" documentId="13_ncr:1_{1939F76E-AF6D-417F-9367-3159D5D0E9ED}" xr6:coauthVersionLast="36" xr6:coauthVersionMax="47" xr10:uidLastSave="{00000000-0000-0000-0000-000000000000}"/>
  <bookViews>
    <workbookView xWindow="76800" yWindow="-20916" windowWidth="35844" windowHeight="22404" xr2:uid="{00000000-000D-0000-FFFF-FFFF00000000}"/>
  </bookViews>
  <sheets>
    <sheet name="PRICING SCHEDULE" sheetId="6" r:id="rId1"/>
    <sheet name="Base Component" sheetId="7" r:id="rId2"/>
    <sheet name="Growth Component" sheetId="8" r:id="rId3"/>
    <sheet name="Professional Services" sheetId="9" r:id="rId4"/>
  </sheets>
  <definedNames>
    <definedName name="_xlnm.Print_Area" localSheetId="0">'PRICING SCHEDULE'!$A:$W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3" i="6" l="1"/>
  <c r="S43" i="6"/>
  <c r="P43" i="6"/>
  <c r="M43" i="6"/>
  <c r="J43" i="6"/>
  <c r="G43" i="6"/>
  <c r="P44" i="6" l="1"/>
  <c r="M44" i="6"/>
  <c r="T44" i="6" l="1"/>
  <c r="T45" i="6" s="1"/>
  <c r="G44" i="6"/>
  <c r="G45" i="6" s="1"/>
  <c r="S44" i="6"/>
  <c r="S45" i="6" s="1"/>
  <c r="M45" i="6"/>
  <c r="J44" i="6"/>
  <c r="J45" i="6" s="1"/>
  <c r="P45" i="6"/>
  <c r="B36" i="7" l="1"/>
</calcChain>
</file>

<file path=xl/sharedStrings.xml><?xml version="1.0" encoding="utf-8"?>
<sst xmlns="http://schemas.openxmlformats.org/spreadsheetml/2006/main" count="243" uniqueCount="126">
  <si>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</si>
  <si>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</si>
  <si>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</si>
  <si>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</si>
  <si>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</si>
  <si>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</si>
  <si>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</si>
  <si>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</si>
  <si>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</si>
  <si>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</si>
  <si>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</si>
  <si>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</si>
  <si>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</si>
  <si>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</si>
  <si>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</si>
  <si>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</si>
  <si>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</si>
  <si>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</si>
  <si>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</si>
  <si>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</si>
  <si>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</si>
  <si>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</si>
  <si>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</si>
  <si>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</si>
  <si>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</si>
  <si>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</si>
  <si>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</si>
  <si>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</si>
  <si>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</si>
  <si>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</si>
  <si>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</si>
  <si>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</si>
  <si>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</si>
  <si>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</si>
  <si>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</si>
  <si>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RFB No</t>
  </si>
  <si>
    <t>RFB Title</t>
  </si>
  <si>
    <t>Base Component:</t>
  </si>
  <si>
    <t>Table 1: Base subscription 5 years (SITA use - committed)</t>
  </si>
  <si>
    <t>Year 1</t>
  </si>
  <si>
    <t>Year 2</t>
  </si>
  <si>
    <t>Year 3</t>
  </si>
  <si>
    <t>Year 4</t>
  </si>
  <si>
    <t>Year 5</t>
  </si>
  <si>
    <t>Total</t>
  </si>
  <si>
    <t>Projected discount</t>
  </si>
  <si>
    <t>Growth Component:</t>
  </si>
  <si>
    <t>Professional Services:</t>
  </si>
  <si>
    <t>The professional services required for this service must comply with the following:</t>
  </si>
  <si>
    <r>
      <t>a)</t>
    </r>
    <r>
      <rPr>
        <sz val="7"/>
        <color theme="1"/>
        <rFont val="Times New Roman"/>
        <family val="1"/>
      </rPr>
      <t xml:space="preserve">           </t>
    </r>
    <r>
      <rPr>
        <sz val="12"/>
        <color theme="1"/>
        <rFont val="Calibri"/>
        <family val="2"/>
        <scheme val="minor"/>
      </rPr>
      <t>Professional services will be requested, as and when needed.</t>
    </r>
  </si>
  <si>
    <r>
      <t>b)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The service delivery resource must be available on-site within 8 hours of such a request (This excludes any potential travel to other offices outside of the three main Gauteng SITA offices).</t>
    </r>
  </si>
  <si>
    <r>
      <t>c)</t>
    </r>
    <r>
      <rPr>
        <sz val="7"/>
        <color theme="1"/>
        <rFont val="Times New Roman"/>
        <family val="1"/>
      </rPr>
      <t xml:space="preserve">           </t>
    </r>
    <r>
      <rPr>
        <sz val="12"/>
        <color theme="1"/>
        <rFont val="Calibri"/>
        <family val="2"/>
        <scheme val="minor"/>
      </rPr>
      <t>Support hours may be carried over to the next year, or moved back from a future year to the present year, during the five years, according to workload requirements.</t>
    </r>
  </si>
  <si>
    <r>
      <t>d)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The bidder must be able to provide 1665x5 = 8325 support hours per year for 5 years. (1665x5x5 = 41625 total hours)</t>
    </r>
  </si>
  <si>
    <r>
      <t>e)</t>
    </r>
    <r>
      <rPr>
        <sz val="7"/>
        <color theme="1"/>
        <rFont val="Times New Roman"/>
        <family val="1"/>
      </rPr>
      <t xml:space="preserve">           </t>
    </r>
    <r>
      <rPr>
        <sz val="12"/>
        <color theme="1"/>
        <rFont val="Calibri"/>
        <family val="2"/>
        <scheme val="minor"/>
      </rPr>
      <t>SITA is not obligated to utilize the full 8325 hours per annum or over the 5-year term of the contract and utilization will be time sheet based.</t>
    </r>
  </si>
  <si>
    <r>
      <t>f)</t>
    </r>
    <r>
      <rPr>
        <sz val="7"/>
        <color theme="1"/>
        <rFont val="Times New Roman"/>
        <family val="1"/>
      </rPr>
      <t xml:space="preserve">            </t>
    </r>
    <r>
      <rPr>
        <sz val="12"/>
        <color theme="1"/>
        <rFont val="Calibri"/>
        <family val="2"/>
        <scheme val="minor"/>
      </rPr>
      <t>This is on-site professional services at the two main Gauteng SITA offices (Erasmuskloof and Centurion). This requirement is in addition to the support associated with the annual license subscription fees.</t>
    </r>
  </si>
  <si>
    <r>
      <t>g)</t>
    </r>
    <r>
      <rPr>
        <sz val="7"/>
        <color theme="1"/>
        <rFont val="Times New Roman"/>
        <family val="1"/>
      </rPr>
      <t xml:space="preserve">           </t>
    </r>
    <r>
      <rPr>
        <sz val="12"/>
        <color theme="1"/>
        <rFont val="Calibri"/>
        <family val="2"/>
        <scheme val="minor"/>
      </rPr>
      <t>A blended rate per hour must be used for calculating the professional services in Table 4.</t>
    </r>
  </si>
  <si>
    <r>
      <t>h)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Calibri"/>
        <family val="2"/>
        <scheme val="minor"/>
      </rPr>
      <t>The inflation rate to be used for the calculations is 5,6%.</t>
    </r>
  </si>
  <si>
    <t>Table 3: Professional Services</t>
  </si>
  <si>
    <t>Professional Services</t>
  </si>
  <si>
    <t>Rate</t>
  </si>
  <si>
    <t>Project Manager</t>
  </si>
  <si>
    <t>Blended rate</t>
  </si>
  <si>
    <t>Table 4: Professional Services over 5 years</t>
  </si>
  <si>
    <t>Total professional services cost over 5 years</t>
  </si>
  <si>
    <t>Cost per hour (Blended rate)</t>
  </si>
  <si>
    <t>Hours per year</t>
  </si>
  <si>
    <t>Cost year 1</t>
  </si>
  <si>
    <t>Cost year 2</t>
  </si>
  <si>
    <t>Cost year 3</t>
  </si>
  <si>
    <t>Cost year 4</t>
  </si>
  <si>
    <t>Cost year 5</t>
  </si>
  <si>
    <t xml:space="preserve">Total </t>
  </si>
  <si>
    <t>Professional services</t>
  </si>
  <si>
    <t>YEAR 4</t>
  </si>
  <si>
    <t>YEAR 5</t>
  </si>
  <si>
    <t>TOTAL  BID PRICE (EXCL VAT)</t>
  </si>
  <si>
    <r>
      <t xml:space="preserve">(c)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</si>
  <si>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(d)  Unit and Line prices must be VAT EXCLUSIVE and in South African Rand (ZAR) currency</t>
  </si>
  <si>
    <t>(e) The price must include all cost to deliver the goods or render the service, including all applicable taxes, duty fees, logistics/delivery, storage, labour, overtime and subsistance and travel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</si>
  <si>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</si>
  <si>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(b)  Below is the total cost for 5 years (not committed)</t>
  </si>
  <si>
    <t>b) The inflation rate to be used for the calculations is 5,6%.</t>
  </si>
  <si>
    <t>a) The growth component of this RFB includes possible customer taken on.</t>
  </si>
  <si>
    <t>c) The inflation rate to be used for the calculations is 5,6%.</t>
  </si>
  <si>
    <t>(a)  Bidder must complete the Dis Model and Pricing Principle, Base Component, Growth Component and Professional Services sheets and then transfer the values to the Pricing Schedule sheet</t>
  </si>
  <si>
    <t>b) See the Dis Model and Pricing Principle sheet for the growth principles that will apply to this contract.</t>
  </si>
  <si>
    <t>UIP omni channel solution</t>
  </si>
  <si>
    <t>Application</t>
  </si>
  <si>
    <t>Agents</t>
  </si>
  <si>
    <t>Team Leaders</t>
  </si>
  <si>
    <t>Supervisors</t>
  </si>
  <si>
    <t>Managers</t>
  </si>
  <si>
    <t>QA</t>
  </si>
  <si>
    <t>Administrators</t>
  </si>
  <si>
    <t>Quality management including Voice recording</t>
  </si>
  <si>
    <t>Workforce Management</t>
  </si>
  <si>
    <t>Telephony system Growth projection</t>
  </si>
  <si>
    <t>Telephony System Technical Consultant</t>
  </si>
  <si>
    <t>Telephony System Administrator</t>
  </si>
  <si>
    <t>a) The base component of this RFB is based on 293 individual user licenses. Toatal number are determined by the licencse configuration of the tendered sysem</t>
  </si>
  <si>
    <t>Grand Total</t>
  </si>
  <si>
    <t xml:space="preserve">User Training </t>
  </si>
  <si>
    <t>Project Implementation</t>
  </si>
  <si>
    <t>Administrator training</t>
  </si>
  <si>
    <r>
      <t xml:space="preserve">Base Component </t>
    </r>
    <r>
      <rPr>
        <b/>
        <sz val="12"/>
        <color rgb="FFFF0000"/>
        <rFont val="Calibri"/>
        <family val="2"/>
        <scheme val="minor"/>
      </rPr>
      <t>Licence cost</t>
    </r>
  </si>
  <si>
    <r>
      <t xml:space="preserve">Growth Component </t>
    </r>
    <r>
      <rPr>
        <b/>
        <sz val="12"/>
        <color rgb="FFFF0000"/>
        <rFont val="Calibri"/>
        <family val="2"/>
        <scheme val="minor"/>
      </rPr>
      <t>license cost</t>
    </r>
  </si>
  <si>
    <r>
      <t xml:space="preserve">Base Component </t>
    </r>
    <r>
      <rPr>
        <b/>
        <sz val="12"/>
        <color rgb="FFFF0000"/>
        <rFont val="Calibri"/>
        <family val="2"/>
        <scheme val="minor"/>
      </rPr>
      <t>Maintenance cost</t>
    </r>
  </si>
  <si>
    <r>
      <t xml:space="preserve">Growth Component </t>
    </r>
    <r>
      <rPr>
        <b/>
        <sz val="12"/>
        <color rgb="FFFF0000"/>
        <rFont val="Calibri"/>
        <family val="2"/>
        <scheme val="minor"/>
      </rPr>
      <t>Maintenance cost</t>
    </r>
  </si>
  <si>
    <t>Line Price Y5</t>
  </si>
  <si>
    <t>Line Price Y4</t>
  </si>
  <si>
    <t>Implimentation cost</t>
  </si>
  <si>
    <t>Maintenance on Base</t>
  </si>
  <si>
    <t># licences</t>
  </si>
  <si>
    <t>Total license cost</t>
  </si>
  <si>
    <t>Unit price</t>
  </si>
  <si>
    <t>Base licences (Purchase Y1)</t>
  </si>
  <si>
    <t>Total base Maintenance</t>
  </si>
  <si>
    <t>License growth</t>
  </si>
  <si>
    <t>Total price</t>
  </si>
  <si>
    <t>Table 2: Total growth cost for 5 years</t>
  </si>
  <si>
    <t>Total Growth cost over 5 years</t>
  </si>
  <si>
    <t>Maintenance on Growth</t>
  </si>
  <si>
    <t>Note on maintenance:</t>
  </si>
  <si>
    <t>Maintenance Growth should be calculated based on the growth figures per year in the license tabl above</t>
  </si>
  <si>
    <t>Procurement of a Contact Centre Telephony Solution for SITA with Maintenance and support for a period of 5 years</t>
  </si>
  <si>
    <t>2493/2021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</si>
</sst>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2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7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theme="1"/>
      <name val="Calibri Light"/>
      <family val="2"/>
    </font>
    <font>
      <b/>
      <sz val="12"/>
      <color rgb="FFFF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F75B5"/>
        <bgColor indexed="64"/>
      </patternFill>
    </fill>
    <fill>
      <patternFill patternType="solid">
        <fgColor rgb="FFDBE5F1"/>
        <bgColor indexed="64"/>
      </patternFill>
    </fill>
  </fills>
  <borders count="3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209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6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4" xfId="0" applyNumberFormat="1" applyFont="1" applyFill="1" applyBorder="1" applyAlignment="1">
      <alignment horizontal="left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4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8" fillId="0" borderId="0" xfId="0" applyFont="1" applyFill="1"/>
    <xf numFmtId="0" fontId="2" fillId="3" borderId="11" xfId="0" applyFont="1" applyFill="1" applyBorder="1" applyAlignment="1">
      <alignment vertical="top"/>
    </xf>
    <xf numFmtId="0" fontId="6" fillId="2" borderId="7" xfId="0" applyFont="1" applyFill="1" applyBorder="1" applyAlignment="1">
      <alignment horizontal="center" vertical="top" wrapText="1"/>
    </xf>
    <xf numFmtId="164" fontId="6" fillId="2" borderId="23" xfId="0" applyNumberFormat="1" applyFont="1" applyFill="1" applyBorder="1" applyAlignment="1">
      <alignment horizontal="center" vertical="top" wrapText="1"/>
    </xf>
    <xf numFmtId="164" fontId="6" fillId="2" borderId="7" xfId="0" applyNumberFormat="1" applyFont="1" applyFill="1" applyBorder="1" applyAlignment="1">
      <alignment horizontal="center" vertical="top" wrapText="1"/>
    </xf>
    <xf numFmtId="164" fontId="6" fillId="2" borderId="7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6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4" fillId="2" borderId="2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7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2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7" xfId="0" applyFont="1" applyFill="1" applyBorder="1" applyAlignment="1">
      <alignment horizontal="right" vertical="top" wrapText="1"/>
    </xf>
    <xf numFmtId="0" fontId="0" fillId="5" borderId="25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 wrapText="1"/>
    </xf>
    <xf numFmtId="1" fontId="8" fillId="2" borderId="0" xfId="0" applyNumberFormat="1" applyFont="1" applyFill="1" applyAlignment="1">
      <alignment horizontal="right"/>
    </xf>
    <xf numFmtId="1" fontId="0" fillId="2" borderId="0" xfId="0" applyNumberFormat="1" applyFont="1" applyFill="1" applyAlignment="1">
      <alignment horizontal="right"/>
    </xf>
    <xf numFmtId="1" fontId="6" fillId="3" borderId="0" xfId="0" applyNumberFormat="1" applyFont="1" applyFill="1" applyBorder="1" applyAlignment="1">
      <alignment horizontal="right" vertical="top"/>
    </xf>
    <xf numFmtId="1" fontId="6" fillId="3" borderId="0" xfId="0" applyNumberFormat="1" applyFont="1" applyFill="1" applyBorder="1" applyAlignment="1">
      <alignment horizontal="right" vertical="top" wrapText="1"/>
    </xf>
    <xf numFmtId="1" fontId="6" fillId="3" borderId="0" xfId="0" applyNumberFormat="1" applyFont="1" applyFill="1" applyBorder="1" applyAlignment="1">
      <alignment horizontal="right"/>
    </xf>
    <xf numFmtId="1" fontId="6" fillId="0" borderId="0" xfId="0" applyNumberFormat="1" applyFont="1" applyFill="1" applyBorder="1" applyAlignment="1">
      <alignment horizontal="right"/>
    </xf>
    <xf numFmtId="1" fontId="6" fillId="6" borderId="7" xfId="0" applyNumberFormat="1" applyFont="1" applyFill="1" applyBorder="1" applyAlignment="1">
      <alignment horizontal="right" vertical="center"/>
    </xf>
    <xf numFmtId="1" fontId="6" fillId="2" borderId="1" xfId="0" applyNumberFormat="1" applyFont="1" applyFill="1" applyBorder="1" applyAlignment="1">
      <alignment horizontal="right" vertical="top" wrapText="1"/>
    </xf>
    <xf numFmtId="1" fontId="3" fillId="0" borderId="1" xfId="0" applyNumberFormat="1" applyFont="1" applyFill="1" applyBorder="1" applyAlignment="1">
      <alignment horizontal="right" vertical="top" wrapText="1"/>
    </xf>
    <xf numFmtId="1" fontId="6" fillId="4" borderId="1" xfId="0" applyNumberFormat="1" applyFont="1" applyFill="1" applyBorder="1" applyAlignment="1">
      <alignment horizontal="right" vertical="top"/>
    </xf>
    <xf numFmtId="1" fontId="3" fillId="5" borderId="1" xfId="0" applyNumberFormat="1" applyFont="1" applyFill="1" applyBorder="1" applyAlignment="1">
      <alignment horizontal="right" vertical="top" wrapText="1"/>
    </xf>
    <xf numFmtId="1" fontId="0" fillId="3" borderId="0" xfId="0" applyNumberFormat="1" applyFont="1" applyFill="1" applyAlignment="1">
      <alignment horizontal="right" vertical="top"/>
    </xf>
    <xf numFmtId="1" fontId="0" fillId="0" borderId="0" xfId="0" applyNumberFormat="1" applyFont="1" applyAlignment="1">
      <alignment horizontal="right" vertical="top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7" fillId="3" borderId="0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center" vertical="top" wrapText="1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7" fillId="7" borderId="26" xfId="0" applyFont="1" applyFill="1" applyBorder="1" applyAlignment="1">
      <alignment vertical="center"/>
    </xf>
    <xf numFmtId="0" fontId="17" fillId="7" borderId="27" xfId="0" applyFont="1" applyFill="1" applyBorder="1" applyAlignment="1">
      <alignment vertical="center"/>
    </xf>
    <xf numFmtId="0" fontId="17" fillId="7" borderId="28" xfId="0" applyFont="1" applyFill="1" applyBorder="1" applyAlignment="1">
      <alignment vertical="center"/>
    </xf>
    <xf numFmtId="0" fontId="17" fillId="7" borderId="29" xfId="0" applyFont="1" applyFill="1" applyBorder="1" applyAlignment="1">
      <alignment horizontal="right" vertical="center"/>
    </xf>
    <xf numFmtId="0" fontId="17" fillId="0" borderId="29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17" fillId="7" borderId="28" xfId="0" applyFont="1" applyFill="1" applyBorder="1" applyAlignment="1">
      <alignment vertical="center" wrapText="1"/>
    </xf>
    <xf numFmtId="0" fontId="17" fillId="7" borderId="29" xfId="0" applyFont="1" applyFill="1" applyBorder="1" applyAlignment="1">
      <alignment vertical="center" wrapText="1"/>
    </xf>
    <xf numFmtId="0" fontId="17" fillId="0" borderId="29" xfId="0" applyFont="1" applyBorder="1" applyAlignment="1">
      <alignment vertical="center"/>
    </xf>
    <xf numFmtId="0" fontId="3" fillId="8" borderId="0" xfId="0" applyFont="1" applyFill="1" applyAlignment="1">
      <alignment horizontal="justify" vertical="center"/>
    </xf>
    <xf numFmtId="0" fontId="19" fillId="10" borderId="26" xfId="0" applyFont="1" applyFill="1" applyBorder="1" applyAlignment="1">
      <alignment vertical="center" wrapText="1"/>
    </xf>
    <xf numFmtId="0" fontId="19" fillId="10" borderId="27" xfId="0" applyFont="1" applyFill="1" applyBorder="1" applyAlignment="1">
      <alignment vertical="center" wrapText="1"/>
    </xf>
    <xf numFmtId="0" fontId="20" fillId="0" borderId="28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0" fillId="7" borderId="29" xfId="0" applyFill="1" applyBorder="1"/>
    <xf numFmtId="44" fontId="0" fillId="5" borderId="25" xfId="0" applyNumberFormat="1" applyFont="1" applyFill="1" applyBorder="1" applyAlignment="1">
      <alignment vertical="top"/>
    </xf>
    <xf numFmtId="0" fontId="3" fillId="8" borderId="0" xfId="0" applyFont="1" applyFill="1" applyBorder="1" applyAlignment="1">
      <alignment horizontal="left" vertical="top"/>
    </xf>
    <xf numFmtId="0" fontId="3" fillId="8" borderId="0" xfId="0" applyFont="1" applyFill="1" applyBorder="1" applyAlignment="1">
      <alignment horizontal="left" vertical="center" wrapText="1"/>
    </xf>
    <xf numFmtId="0" fontId="3" fillId="8" borderId="0" xfId="0" applyFont="1" applyFill="1" applyBorder="1" applyAlignment="1">
      <alignment horizontal="center" vertical="center" wrapText="1"/>
    </xf>
    <xf numFmtId="44" fontId="3" fillId="8" borderId="0" xfId="0" applyNumberFormat="1" applyFont="1" applyFill="1" applyBorder="1" applyAlignment="1">
      <alignment horizontal="center" vertical="center" wrapText="1"/>
    </xf>
    <xf numFmtId="1" fontId="6" fillId="8" borderId="0" xfId="0" applyNumberFormat="1" applyFont="1" applyFill="1" applyBorder="1" applyAlignment="1">
      <alignment horizontal="right"/>
    </xf>
    <xf numFmtId="0" fontId="6" fillId="8" borderId="0" xfId="0" applyFont="1" applyFill="1" applyBorder="1" applyAlignment="1"/>
    <xf numFmtId="0" fontId="0" fillId="0" borderId="32" xfId="0" applyBorder="1"/>
    <xf numFmtId="0" fontId="0" fillId="0" borderId="0" xfId="0" applyAlignment="1"/>
    <xf numFmtId="0" fontId="0" fillId="3" borderId="0" xfId="0" applyFill="1"/>
    <xf numFmtId="0" fontId="17" fillId="0" borderId="29" xfId="0" applyFont="1" applyFill="1" applyBorder="1" applyAlignment="1">
      <alignment vertical="center"/>
    </xf>
    <xf numFmtId="0" fontId="0" fillId="0" borderId="0" xfId="0" applyFill="1"/>
    <xf numFmtId="0" fontId="21" fillId="0" borderId="28" xfId="0" applyFont="1" applyFill="1" applyBorder="1" applyAlignment="1">
      <alignment vertical="center"/>
    </xf>
    <xf numFmtId="0" fontId="22" fillId="0" borderId="28" xfId="0" applyFont="1" applyBorder="1" applyAlignment="1">
      <alignment vertical="center" wrapText="1"/>
    </xf>
    <xf numFmtId="0" fontId="22" fillId="0" borderId="28" xfId="0" applyFont="1" applyBorder="1" applyAlignment="1">
      <alignment vertical="center"/>
    </xf>
    <xf numFmtId="0" fontId="17" fillId="0" borderId="29" xfId="0" applyFont="1" applyFill="1" applyBorder="1" applyAlignment="1">
      <alignment horizontal="center" vertical="center"/>
    </xf>
    <xf numFmtId="0" fontId="22" fillId="0" borderId="33" xfId="0" applyFont="1" applyBorder="1" applyAlignment="1">
      <alignment vertical="center"/>
    </xf>
    <xf numFmtId="0" fontId="17" fillId="0" borderId="34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vertical="center"/>
    </xf>
    <xf numFmtId="0" fontId="22" fillId="0" borderId="32" xfId="0" applyFont="1" applyFill="1" applyBorder="1" applyAlignment="1">
      <alignment vertical="center"/>
    </xf>
    <xf numFmtId="0" fontId="0" fillId="0" borderId="32" xfId="0" applyBorder="1" applyAlignment="1">
      <alignment horizontal="center"/>
    </xf>
    <xf numFmtId="0" fontId="4" fillId="0" borderId="1" xfId="0" quotePrefix="1" applyFont="1" applyFill="1" applyBorder="1" applyAlignment="1">
      <alignment horizontal="left" vertical="top" wrapText="1"/>
    </xf>
    <xf numFmtId="0" fontId="15" fillId="6" borderId="22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1" fontId="2" fillId="3" borderId="9" xfId="0" applyNumberFormat="1" applyFont="1" applyFill="1" applyBorder="1" applyAlignment="1">
      <alignment horizontal="left" vertical="top"/>
    </xf>
    <xf numFmtId="0" fontId="21" fillId="7" borderId="28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top" wrapText="1"/>
    </xf>
    <xf numFmtId="164" fontId="3" fillId="6" borderId="2" xfId="0" applyNumberFormat="1" applyFont="1" applyFill="1" applyBorder="1" applyAlignment="1">
      <alignment vertical="top" wrapText="1"/>
    </xf>
    <xf numFmtId="0" fontId="3" fillId="0" borderId="6" xfId="1" applyNumberFormat="1" applyFont="1" applyFill="1" applyBorder="1" applyAlignment="1">
      <alignment horizontal="right" vertical="top" wrapText="1"/>
    </xf>
    <xf numFmtId="0" fontId="3" fillId="4" borderId="1" xfId="1" applyNumberFormat="1" applyFont="1" applyFill="1" applyBorder="1" applyAlignment="1">
      <alignment horizontal="right" vertical="top" wrapText="1"/>
    </xf>
    <xf numFmtId="164" fontId="7" fillId="4" borderId="1" xfId="0" applyNumberFormat="1" applyFont="1" applyFill="1" applyBorder="1" applyAlignment="1">
      <alignment horizontal="left" vertical="top" wrapText="1"/>
    </xf>
    <xf numFmtId="164" fontId="3" fillId="4" borderId="1" xfId="0" applyNumberFormat="1" applyFont="1" applyFill="1" applyBorder="1" applyAlignment="1">
      <alignment vertical="top" wrapText="1"/>
    </xf>
    <xf numFmtId="0" fontId="3" fillId="4" borderId="6" xfId="1" applyNumberFormat="1" applyFont="1" applyFill="1" applyBorder="1" applyAlignment="1">
      <alignment horizontal="right" vertical="top" wrapText="1"/>
    </xf>
    <xf numFmtId="164" fontId="3" fillId="4" borderId="2" xfId="0" applyNumberFormat="1" applyFont="1" applyFill="1" applyBorder="1" applyAlignment="1">
      <alignment vertical="top" wrapText="1"/>
    </xf>
    <xf numFmtId="44" fontId="4" fillId="4" borderId="2" xfId="0" applyNumberFormat="1" applyFont="1" applyFill="1" applyBorder="1" applyAlignment="1">
      <alignment vertical="top" wrapText="1"/>
    </xf>
    <xf numFmtId="44" fontId="0" fillId="4" borderId="25" xfId="0" applyNumberFormat="1" applyFont="1" applyFill="1" applyBorder="1" applyAlignment="1">
      <alignment vertical="top"/>
    </xf>
    <xf numFmtId="0" fontId="17" fillId="7" borderId="29" xfId="0" applyFont="1" applyFill="1" applyBorder="1" applyAlignment="1">
      <alignment vertical="center"/>
    </xf>
    <xf numFmtId="0" fontId="17" fillId="2" borderId="29" xfId="0" applyFont="1" applyFill="1" applyBorder="1" applyAlignment="1">
      <alignment horizontal="center" vertical="center"/>
    </xf>
    <xf numFmtId="0" fontId="0" fillId="2" borderId="32" xfId="0" applyFill="1" applyBorder="1" applyAlignment="1">
      <alignment horizontal="center"/>
    </xf>
    <xf numFmtId="0" fontId="17" fillId="2" borderId="29" xfId="0" applyFont="1" applyFill="1" applyBorder="1" applyAlignment="1">
      <alignment vertical="center"/>
    </xf>
    <xf numFmtId="0" fontId="0" fillId="2" borderId="32" xfId="0" applyFill="1" applyBorder="1"/>
    <xf numFmtId="0" fontId="17" fillId="2" borderId="29" xfId="0" applyFont="1" applyFill="1" applyBorder="1" applyAlignment="1">
      <alignment horizontal="right" vertical="center"/>
    </xf>
    <xf numFmtId="0" fontId="17" fillId="7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44" fontId="16" fillId="3" borderId="22" xfId="0" applyNumberFormat="1" applyFont="1" applyFill="1" applyBorder="1" applyAlignment="1">
      <alignment horizontal="center" vertical="center" wrapText="1"/>
    </xf>
    <xf numFmtId="44" fontId="16" fillId="3" borderId="23" xfId="0" applyNumberFormat="1" applyFont="1" applyFill="1" applyBorder="1" applyAlignment="1">
      <alignment horizontal="center" vertical="center" wrapText="1"/>
    </xf>
    <xf numFmtId="44" fontId="16" fillId="3" borderId="1" xfId="0" applyNumberFormat="1" applyFont="1" applyFill="1" applyBorder="1" applyAlignment="1">
      <alignment horizontal="center" vertical="center" wrapText="1"/>
    </xf>
    <xf numFmtId="44" fontId="16" fillId="3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7" xfId="0" applyNumberFormat="1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 wrapText="1"/>
    </xf>
    <xf numFmtId="0" fontId="2" fillId="6" borderId="1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6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 wrapText="1"/>
    </xf>
    <xf numFmtId="0" fontId="2" fillId="6" borderId="15" xfId="0" applyFont="1" applyFill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3" fillId="8" borderId="0" xfId="0" applyFont="1" applyFill="1" applyAlignment="1">
      <alignment horizontal="justify" vertical="center"/>
    </xf>
    <xf numFmtId="0" fontId="17" fillId="7" borderId="35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7" fillId="9" borderId="30" xfId="0" applyFont="1" applyFill="1" applyBorder="1" applyAlignment="1">
      <alignment horizontal="center" vertical="center"/>
    </xf>
    <xf numFmtId="0" fontId="17" fillId="9" borderId="31" xfId="0" applyFont="1" applyFill="1" applyBorder="1" applyAlignment="1">
      <alignment horizontal="center" vertical="center"/>
    </xf>
    <xf numFmtId="0" fontId="17" fillId="7" borderId="35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7" fillId="7" borderId="37" xfId="0" applyFont="1" applyFill="1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3" fillId="0" borderId="0" xfId="0" applyFont="1" applyAlignment="1">
      <alignment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00"/>
      <color rgb="FFFFFF99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282562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2093659</xdr:colOff>
      <xdr:row>6</xdr:row>
      <xdr:rowOff>94615</xdr:rowOff>
    </xdr:from>
    <xdr:to>
      <xdr:col>0</xdr:col>
      <xdr:colOff>5701896</xdr:colOff>
      <xdr:row>6</xdr:row>
      <xdr:rowOff>2559050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22A60A4-70ED-472A-8DAE-808802C21DA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3659" y="1250315"/>
          <a:ext cx="3608237" cy="2464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53"/>
  <sheetViews>
    <sheetView tabSelected="1" zoomScale="66" zoomScaleNormal="66" workbookViewId="0">
      <selection activeCell="B4" sqref="B4"/>
    </sheetView>
  </sheetViews>
  <sheetFormatPr defaultColWidth="9.109375" defaultRowHeight="14.4" x14ac:dyDescent="0.3"/>
  <cols>
    <col min="1" max="1" width="13.44140625" style="66" customWidth="1"/>
    <col min="2" max="2" width="59.44140625" style="63" customWidth="1"/>
    <col min="3" max="3" width="13.33203125" style="67" customWidth="1"/>
    <col min="4" max="4" width="9.6640625" style="67" customWidth="1"/>
    <col min="5" max="5" width="7.44140625" style="98" customWidth="1"/>
    <col min="6" max="7" width="19.44140625" style="63" customWidth="1"/>
    <col min="8" max="8" width="7.109375" style="63" customWidth="1"/>
    <col min="9" max="10" width="19.44140625" style="63" customWidth="1"/>
    <col min="11" max="11" width="7.44140625" style="63" customWidth="1"/>
    <col min="12" max="13" width="19.44140625" style="63" customWidth="1"/>
    <col min="14" max="14" width="7.44140625" style="63" customWidth="1"/>
    <col min="15" max="16" width="19.44140625" style="63" customWidth="1"/>
    <col min="17" max="17" width="7.44140625" style="63" customWidth="1"/>
    <col min="18" max="19" width="19.44140625" style="63" customWidth="1"/>
    <col min="20" max="20" width="21.33203125" style="63" customWidth="1"/>
    <col min="21" max="21" width="17.109375" style="63" customWidth="1"/>
    <col min="22" max="22" width="32.77734375" style="63" customWidth="1"/>
    <col min="23" max="23" width="36.77734375" style="63" customWidth="1"/>
    <col min="24" max="16384" width="9.109375" style="63"/>
  </cols>
  <sheetData>
    <row r="1" spans="1:28" s="49" customFormat="1" ht="31.2" x14ac:dyDescent="0.6">
      <c r="A1" s="8"/>
      <c r="B1" s="3" t="s">
        <v>19</v>
      </c>
      <c r="C1" s="4"/>
      <c r="D1" s="4"/>
      <c r="E1" s="86"/>
      <c r="F1" s="2"/>
      <c r="G1" s="2"/>
      <c r="H1" s="2"/>
      <c r="I1" s="2"/>
      <c r="J1" s="2"/>
      <c r="K1" s="2"/>
      <c r="L1" s="2"/>
      <c r="M1" s="6"/>
      <c r="N1" s="2"/>
      <c r="O1" s="2"/>
      <c r="P1" s="6"/>
      <c r="Q1" s="2"/>
      <c r="R1" s="2"/>
      <c r="S1" s="6"/>
      <c r="T1" s="2"/>
      <c r="U1" s="2"/>
      <c r="V1" s="2"/>
      <c r="W1" s="2"/>
    </row>
    <row r="2" spans="1:28" s="59" customFormat="1" ht="28.8" customHeight="1" x14ac:dyDescent="0.3">
      <c r="A2" s="56"/>
      <c r="B2" s="41" t="s">
        <v>34</v>
      </c>
      <c r="C2" s="5"/>
      <c r="D2" s="5"/>
      <c r="E2" s="87"/>
      <c r="F2" s="57"/>
      <c r="G2" s="57"/>
      <c r="H2" s="57"/>
      <c r="I2" s="57"/>
      <c r="J2" s="57"/>
      <c r="K2" s="57"/>
      <c r="L2" s="57"/>
      <c r="M2" s="58"/>
      <c r="N2" s="57"/>
      <c r="O2" s="57"/>
      <c r="P2" s="58"/>
      <c r="Q2" s="57"/>
      <c r="R2" s="57"/>
      <c r="S2" s="58"/>
      <c r="T2" s="57"/>
      <c r="U2" s="57"/>
      <c r="V2" s="57"/>
      <c r="W2" s="57"/>
    </row>
    <row r="3" spans="1:28" s="61" customFormat="1" ht="15.6" x14ac:dyDescent="0.3">
      <c r="A3" s="28" t="s">
        <v>35</v>
      </c>
      <c r="B3" s="103" t="s">
        <v>125</v>
      </c>
      <c r="C3" s="39"/>
      <c r="D3" s="39"/>
      <c r="E3" s="8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60"/>
      <c r="U3" s="60"/>
      <c r="V3" s="60"/>
      <c r="W3" s="60"/>
      <c r="X3" s="60"/>
      <c r="Y3" s="60"/>
      <c r="Z3" s="60"/>
      <c r="AA3" s="60"/>
      <c r="AB3" s="60"/>
    </row>
    <row r="4" spans="1:28" s="61" customFormat="1" ht="31.2" x14ac:dyDescent="0.3">
      <c r="A4" s="69" t="s">
        <v>36</v>
      </c>
      <c r="B4" s="208" t="s">
        <v>124</v>
      </c>
      <c r="C4" s="39"/>
      <c r="D4" s="39"/>
      <c r="E4" s="89"/>
      <c r="F4" s="42"/>
      <c r="G4" s="42"/>
      <c r="H4" s="42"/>
      <c r="I4" s="42"/>
      <c r="J4" s="42"/>
      <c r="K4" s="42"/>
      <c r="L4" s="42"/>
      <c r="M4" s="38"/>
      <c r="N4" s="42"/>
      <c r="O4" s="42"/>
      <c r="P4" s="38"/>
      <c r="Q4" s="42"/>
      <c r="R4" s="42"/>
      <c r="S4" s="38"/>
      <c r="T4" s="60"/>
      <c r="U4" s="60"/>
      <c r="V4" s="60"/>
      <c r="W4" s="60"/>
      <c r="X4" s="60"/>
      <c r="Y4" s="60"/>
      <c r="Z4" s="60"/>
      <c r="AA4" s="60"/>
      <c r="AB4" s="60"/>
    </row>
    <row r="5" spans="1:28" s="61" customFormat="1" ht="15.6" x14ac:dyDescent="0.3">
      <c r="A5" s="83" t="s">
        <v>20</v>
      </c>
      <c r="B5" s="74"/>
      <c r="C5" s="39"/>
      <c r="D5" s="39"/>
      <c r="E5" s="90"/>
      <c r="F5" s="21"/>
      <c r="G5" s="21"/>
      <c r="H5" s="21"/>
      <c r="I5" s="21"/>
      <c r="J5" s="21"/>
      <c r="K5" s="21"/>
      <c r="L5" s="21"/>
      <c r="M5" s="38"/>
      <c r="N5" s="21"/>
      <c r="O5" s="21"/>
      <c r="P5" s="38"/>
      <c r="Q5" s="21"/>
      <c r="R5" s="21"/>
      <c r="S5" s="38"/>
      <c r="T5" s="60"/>
      <c r="U5" s="60"/>
      <c r="V5" s="60"/>
      <c r="W5" s="60"/>
      <c r="X5" s="60"/>
      <c r="Y5" s="60"/>
      <c r="Z5" s="60"/>
      <c r="AA5" s="60"/>
      <c r="AB5" s="60"/>
    </row>
    <row r="6" spans="1:28" s="59" customFormat="1" ht="15.6" x14ac:dyDescent="0.3">
      <c r="A6" s="70"/>
      <c r="B6" s="71"/>
      <c r="C6" s="39"/>
      <c r="D6" s="39"/>
      <c r="E6" s="90"/>
      <c r="F6" s="21"/>
      <c r="G6" s="21"/>
      <c r="H6" s="21"/>
      <c r="I6" s="21"/>
      <c r="J6" s="21"/>
      <c r="K6" s="21"/>
      <c r="L6" s="21"/>
      <c r="M6" s="38"/>
      <c r="N6" s="21"/>
      <c r="O6" s="21"/>
      <c r="P6" s="38"/>
      <c r="Q6" s="21"/>
      <c r="R6" s="21"/>
      <c r="S6" s="38"/>
      <c r="T6" s="60"/>
      <c r="U6" s="60"/>
      <c r="V6" s="60"/>
      <c r="W6" s="60"/>
      <c r="X6" s="60"/>
      <c r="Y6" s="60"/>
      <c r="Z6" s="60"/>
      <c r="AA6" s="60"/>
      <c r="AB6" s="60"/>
    </row>
    <row r="7" spans="1:28" s="60" customFormat="1" ht="15.6" x14ac:dyDescent="0.3">
      <c r="A7" s="22" t="s">
        <v>7</v>
      </c>
      <c r="B7" s="23"/>
      <c r="C7" s="99"/>
      <c r="D7" s="24"/>
      <c r="E7" s="90"/>
      <c r="F7" s="21"/>
      <c r="G7" s="21"/>
      <c r="H7" s="21"/>
      <c r="I7" s="21"/>
      <c r="J7" s="21"/>
      <c r="K7" s="21"/>
      <c r="L7" s="21"/>
      <c r="M7" s="38"/>
      <c r="N7" s="21"/>
      <c r="O7" s="21"/>
      <c r="P7" s="38"/>
      <c r="Q7" s="21"/>
      <c r="R7" s="21"/>
      <c r="S7" s="38"/>
    </row>
    <row r="8" spans="1:28" s="60" customFormat="1" ht="15.6" x14ac:dyDescent="0.3">
      <c r="A8" s="127" t="s">
        <v>84</v>
      </c>
      <c r="B8" s="128"/>
      <c r="C8" s="129"/>
      <c r="D8" s="130"/>
      <c r="E8" s="131"/>
      <c r="F8" s="132"/>
      <c r="G8" s="132"/>
      <c r="H8" s="132"/>
      <c r="I8" s="21"/>
      <c r="J8" s="21"/>
      <c r="K8" s="21"/>
      <c r="L8" s="21"/>
      <c r="M8" s="38"/>
      <c r="N8" s="21"/>
      <c r="O8" s="21"/>
      <c r="P8" s="38"/>
      <c r="Q8" s="21"/>
      <c r="R8" s="21"/>
      <c r="S8" s="38"/>
    </row>
    <row r="9" spans="1:28" s="60" customFormat="1" ht="15.6" x14ac:dyDescent="0.3">
      <c r="A9" s="127" t="s">
        <v>80</v>
      </c>
      <c r="B9" s="128"/>
      <c r="C9" s="129"/>
      <c r="D9" s="130"/>
      <c r="E9" s="131"/>
      <c r="F9" s="132"/>
      <c r="G9" s="132"/>
      <c r="H9" s="132"/>
      <c r="I9" s="21"/>
      <c r="J9" s="21"/>
      <c r="K9" s="21"/>
      <c r="L9" s="21"/>
      <c r="M9" s="38"/>
      <c r="N9" s="21"/>
      <c r="O9" s="21"/>
      <c r="P9" s="38"/>
      <c r="Q9" s="21"/>
      <c r="R9" s="21"/>
      <c r="S9" s="38"/>
    </row>
    <row r="10" spans="1:28" s="60" customFormat="1" ht="15.6" x14ac:dyDescent="0.3">
      <c r="A10" s="75" t="s">
        <v>76</v>
      </c>
      <c r="B10" s="25"/>
      <c r="C10" s="101"/>
      <c r="D10" s="26"/>
      <c r="E10" s="90"/>
      <c r="F10" s="21"/>
      <c r="G10" s="21"/>
      <c r="H10" s="21"/>
      <c r="I10" s="21"/>
      <c r="J10" s="21"/>
      <c r="K10" s="21"/>
      <c r="L10" s="21"/>
      <c r="M10" s="38"/>
      <c r="N10" s="21"/>
      <c r="O10" s="21"/>
      <c r="P10" s="38"/>
      <c r="Q10" s="21"/>
      <c r="R10" s="21"/>
      <c r="S10" s="38"/>
    </row>
    <row r="11" spans="1:28" s="60" customFormat="1" ht="15.6" x14ac:dyDescent="0.3">
      <c r="A11" s="37" t="s">
        <v>77</v>
      </c>
      <c r="B11" s="7"/>
      <c r="C11" s="100"/>
      <c r="D11" s="7"/>
      <c r="E11" s="90"/>
      <c r="F11" s="21"/>
      <c r="G11" s="21"/>
      <c r="H11" s="21"/>
      <c r="I11" s="21"/>
      <c r="J11" s="21"/>
      <c r="K11" s="21"/>
      <c r="L11" s="21"/>
      <c r="M11" s="38"/>
      <c r="N11" s="21"/>
      <c r="O11" s="21"/>
      <c r="P11" s="38"/>
      <c r="Q11" s="21"/>
      <c r="R11" s="21"/>
      <c r="S11" s="38"/>
    </row>
    <row r="12" spans="1:28" s="60" customFormat="1" ht="15.6" x14ac:dyDescent="0.3">
      <c r="A12" s="37" t="s">
        <v>78</v>
      </c>
      <c r="B12" s="7"/>
      <c r="C12" s="100"/>
      <c r="D12" s="7"/>
      <c r="E12" s="90"/>
      <c r="F12" s="21"/>
      <c r="G12" s="21"/>
      <c r="H12" s="21"/>
      <c r="I12" s="21"/>
      <c r="J12" s="21"/>
      <c r="K12" s="21"/>
      <c r="L12" s="21"/>
      <c r="M12" s="38"/>
      <c r="N12" s="21"/>
      <c r="O12" s="21"/>
      <c r="P12" s="38"/>
      <c r="Q12" s="21"/>
      <c r="R12" s="21"/>
      <c r="S12" s="38"/>
    </row>
    <row r="13" spans="1:28" s="60" customFormat="1" ht="15.6" x14ac:dyDescent="0.3">
      <c r="A13" s="36" t="s">
        <v>79</v>
      </c>
      <c r="B13" s="7"/>
      <c r="C13" s="100"/>
      <c r="D13" s="7"/>
      <c r="E13" s="90"/>
      <c r="F13" s="21"/>
      <c r="G13" s="21"/>
      <c r="H13" s="21"/>
      <c r="I13" s="21"/>
      <c r="J13" s="21"/>
      <c r="K13" s="21"/>
      <c r="L13" s="21"/>
      <c r="M13" s="38"/>
      <c r="N13" s="21"/>
      <c r="O13" s="21"/>
      <c r="P13" s="38"/>
      <c r="Q13" s="21"/>
      <c r="R13" s="21"/>
      <c r="S13" s="38"/>
    </row>
    <row r="14" spans="1:28" s="60" customFormat="1" ht="15.6" x14ac:dyDescent="0.3">
      <c r="A14" s="7"/>
      <c r="B14" s="68" t="s">
        <v>3</v>
      </c>
      <c r="C14" s="171" t="s">
        <v>4</v>
      </c>
      <c r="D14" s="171"/>
      <c r="E14" s="91"/>
      <c r="F14" s="21"/>
      <c r="G14" s="21"/>
      <c r="H14" s="21"/>
      <c r="I14" s="21"/>
      <c r="J14" s="21"/>
      <c r="K14" s="21"/>
      <c r="L14" s="21"/>
      <c r="M14" s="38"/>
      <c r="N14" s="21"/>
      <c r="O14" s="21"/>
      <c r="P14" s="38"/>
      <c r="Q14" s="21"/>
      <c r="R14" s="21"/>
      <c r="S14" s="38"/>
    </row>
    <row r="15" spans="1:28" s="60" customFormat="1" ht="15.6" x14ac:dyDescent="0.3">
      <c r="A15" s="7"/>
      <c r="B15" s="43" t="s">
        <v>5</v>
      </c>
      <c r="C15" s="172">
        <v>15.03</v>
      </c>
      <c r="D15" s="173"/>
      <c r="E15" s="92"/>
      <c r="F15" s="177" t="s">
        <v>26</v>
      </c>
      <c r="G15" s="21"/>
      <c r="H15" s="21"/>
      <c r="I15" s="21"/>
      <c r="J15" s="21"/>
      <c r="K15" s="21"/>
      <c r="L15" s="21"/>
      <c r="M15" s="38"/>
      <c r="N15" s="21"/>
      <c r="O15" s="21"/>
      <c r="P15" s="38"/>
      <c r="Q15" s="21"/>
      <c r="R15" s="21"/>
      <c r="S15" s="38"/>
    </row>
    <row r="16" spans="1:28" s="60" customFormat="1" ht="15.45" customHeight="1" x14ac:dyDescent="0.3">
      <c r="A16" s="7"/>
      <c r="B16" s="43" t="s">
        <v>6</v>
      </c>
      <c r="C16" s="174">
        <v>17.43</v>
      </c>
      <c r="D16" s="175"/>
      <c r="E16" s="92"/>
      <c r="F16" s="177"/>
      <c r="G16" s="21"/>
      <c r="H16" s="21"/>
      <c r="I16" s="21"/>
      <c r="J16" s="21"/>
      <c r="K16" s="21"/>
      <c r="L16" s="21"/>
      <c r="M16" s="38"/>
      <c r="N16" s="21"/>
      <c r="O16" s="21"/>
      <c r="P16" s="38"/>
      <c r="Q16" s="21"/>
      <c r="R16" s="21"/>
      <c r="S16" s="38"/>
    </row>
    <row r="17" spans="1:23" s="60" customFormat="1" ht="15.6" x14ac:dyDescent="0.3">
      <c r="A17" s="7"/>
      <c r="B17" s="44" t="s">
        <v>8</v>
      </c>
      <c r="C17" s="174">
        <v>20.39</v>
      </c>
      <c r="D17" s="175"/>
      <c r="E17" s="92"/>
      <c r="F17" s="177"/>
      <c r="G17" s="21"/>
      <c r="H17" s="21"/>
      <c r="I17" s="21"/>
      <c r="J17" s="21"/>
      <c r="K17" s="21"/>
      <c r="L17" s="21"/>
      <c r="M17" s="38"/>
      <c r="N17" s="21"/>
      <c r="O17" s="21"/>
      <c r="P17" s="38"/>
      <c r="Q17" s="21"/>
      <c r="R17" s="21"/>
      <c r="S17" s="38"/>
    </row>
    <row r="18" spans="1:23" s="60" customFormat="1" ht="15.6" x14ac:dyDescent="0.3">
      <c r="A18" s="27"/>
      <c r="B18" s="20"/>
      <c r="C18" s="39"/>
      <c r="D18" s="39"/>
      <c r="E18" s="90"/>
      <c r="F18" s="21"/>
      <c r="G18" s="21"/>
      <c r="H18" s="21"/>
      <c r="I18" s="21"/>
      <c r="J18" s="21"/>
      <c r="K18" s="21"/>
      <c r="L18" s="21"/>
      <c r="M18" s="38"/>
      <c r="N18" s="21"/>
      <c r="O18" s="21"/>
      <c r="P18" s="38"/>
      <c r="Q18" s="21"/>
      <c r="R18" s="21"/>
      <c r="S18" s="38"/>
    </row>
    <row r="19" spans="1:23" s="61" customFormat="1" ht="15.6" x14ac:dyDescent="0.3">
      <c r="A19" s="10"/>
      <c r="B19" s="11"/>
      <c r="C19" s="85"/>
      <c r="D19" s="55"/>
      <c r="E19" s="176" t="s">
        <v>9</v>
      </c>
      <c r="F19" s="176"/>
      <c r="G19" s="176"/>
      <c r="H19" s="176" t="s">
        <v>10</v>
      </c>
      <c r="I19" s="176"/>
      <c r="J19" s="176"/>
      <c r="K19" s="176" t="s">
        <v>11</v>
      </c>
      <c r="L19" s="176"/>
      <c r="M19" s="193"/>
      <c r="N19" s="176" t="s">
        <v>73</v>
      </c>
      <c r="O19" s="176"/>
      <c r="P19" s="193"/>
      <c r="Q19" s="176" t="s">
        <v>74</v>
      </c>
      <c r="R19" s="176"/>
      <c r="S19" s="193"/>
      <c r="T19" s="51" t="s">
        <v>13</v>
      </c>
      <c r="U19" s="62"/>
      <c r="V19" s="62"/>
    </row>
    <row r="20" spans="1:23" ht="31.2" x14ac:dyDescent="0.3">
      <c r="A20" s="10" t="s">
        <v>0</v>
      </c>
      <c r="B20" s="11" t="s">
        <v>21</v>
      </c>
      <c r="C20" s="85" t="s">
        <v>1</v>
      </c>
      <c r="D20" s="55" t="s">
        <v>17</v>
      </c>
      <c r="E20" s="93" t="s">
        <v>12</v>
      </c>
      <c r="F20" s="17" t="s">
        <v>15</v>
      </c>
      <c r="G20" s="17" t="s">
        <v>29</v>
      </c>
      <c r="H20" s="55" t="s">
        <v>14</v>
      </c>
      <c r="I20" s="17" t="s">
        <v>15</v>
      </c>
      <c r="J20" s="17" t="s">
        <v>27</v>
      </c>
      <c r="K20" s="55" t="s">
        <v>14</v>
      </c>
      <c r="L20" s="17" t="s">
        <v>15</v>
      </c>
      <c r="M20" s="17" t="s">
        <v>28</v>
      </c>
      <c r="N20" s="104" t="s">
        <v>14</v>
      </c>
      <c r="O20" s="17" t="s">
        <v>15</v>
      </c>
      <c r="P20" s="17" t="s">
        <v>109</v>
      </c>
      <c r="Q20" s="104" t="s">
        <v>14</v>
      </c>
      <c r="R20" s="17" t="s">
        <v>15</v>
      </c>
      <c r="S20" s="17" t="s">
        <v>108</v>
      </c>
      <c r="T20" s="52" t="s">
        <v>16</v>
      </c>
      <c r="U20" s="53" t="s">
        <v>18</v>
      </c>
      <c r="V20" s="54" t="s">
        <v>31</v>
      </c>
      <c r="W20" s="54" t="s">
        <v>32</v>
      </c>
    </row>
    <row r="21" spans="1:23" s="1" customFormat="1" ht="15.6" x14ac:dyDescent="0.3">
      <c r="A21" s="9">
        <v>1</v>
      </c>
      <c r="B21" s="102" t="s">
        <v>104</v>
      </c>
      <c r="C21" s="48"/>
      <c r="D21" s="48"/>
      <c r="E21" s="95"/>
      <c r="F21" s="45"/>
      <c r="G21" s="46"/>
      <c r="H21" s="45"/>
      <c r="I21" s="47"/>
      <c r="J21" s="46"/>
      <c r="K21" s="45"/>
      <c r="L21" s="46"/>
      <c r="M21" s="46"/>
      <c r="N21" s="45"/>
      <c r="O21" s="46"/>
      <c r="P21" s="46"/>
      <c r="Q21" s="45"/>
      <c r="R21" s="46"/>
      <c r="S21" s="46"/>
      <c r="T21" s="46"/>
      <c r="U21" s="46"/>
      <c r="V21" s="78"/>
      <c r="W21" s="76"/>
    </row>
    <row r="22" spans="1:23" s="1" customFormat="1" ht="15.6" x14ac:dyDescent="0.3">
      <c r="A22" s="9"/>
      <c r="B22" s="149" t="s">
        <v>86</v>
      </c>
      <c r="C22" s="153"/>
      <c r="D22" s="73">
        <v>0</v>
      </c>
      <c r="E22" s="94"/>
      <c r="F22" s="72">
        <v>0</v>
      </c>
      <c r="G22" s="18">
        <v>0</v>
      </c>
      <c r="H22" s="156"/>
      <c r="I22" s="157"/>
      <c r="J22" s="157"/>
      <c r="K22" s="156"/>
      <c r="L22" s="158"/>
      <c r="M22" s="157"/>
      <c r="N22" s="156"/>
      <c r="O22" s="158"/>
      <c r="P22" s="157"/>
      <c r="Q22" s="156"/>
      <c r="R22" s="158"/>
      <c r="S22" s="157"/>
      <c r="T22" s="40">
        <v>0</v>
      </c>
      <c r="U22" s="64">
        <v>0</v>
      </c>
      <c r="V22" s="78"/>
      <c r="W22" s="76"/>
    </row>
    <row r="23" spans="1:23" s="1" customFormat="1" ht="15.6" x14ac:dyDescent="0.3">
      <c r="A23" s="9"/>
      <c r="B23" s="149" t="s">
        <v>94</v>
      </c>
      <c r="C23" s="153"/>
      <c r="D23" s="73">
        <v>0</v>
      </c>
      <c r="E23" s="94"/>
      <c r="F23" s="72">
        <v>0</v>
      </c>
      <c r="G23" s="18">
        <v>0</v>
      </c>
      <c r="H23" s="156"/>
      <c r="I23" s="157"/>
      <c r="J23" s="157"/>
      <c r="K23" s="156"/>
      <c r="L23" s="158"/>
      <c r="M23" s="157"/>
      <c r="N23" s="156"/>
      <c r="O23" s="158"/>
      <c r="P23" s="157"/>
      <c r="Q23" s="156"/>
      <c r="R23" s="158"/>
      <c r="S23" s="157"/>
      <c r="T23" s="40">
        <v>0</v>
      </c>
      <c r="U23" s="64">
        <v>0</v>
      </c>
      <c r="V23" s="78"/>
      <c r="W23" s="76"/>
    </row>
    <row r="24" spans="1:23" s="1" customFormat="1" ht="15.6" x14ac:dyDescent="0.3">
      <c r="A24" s="147"/>
      <c r="B24" s="12" t="s">
        <v>95</v>
      </c>
      <c r="C24" s="153"/>
      <c r="D24" s="73">
        <v>0</v>
      </c>
      <c r="E24" s="94"/>
      <c r="F24" s="72">
        <v>0</v>
      </c>
      <c r="G24" s="18">
        <v>0</v>
      </c>
      <c r="H24" s="156"/>
      <c r="I24" s="157"/>
      <c r="J24" s="157"/>
      <c r="K24" s="156"/>
      <c r="L24" s="158"/>
      <c r="M24" s="157"/>
      <c r="N24" s="156"/>
      <c r="O24" s="158"/>
      <c r="P24" s="157"/>
      <c r="Q24" s="156"/>
      <c r="R24" s="158"/>
      <c r="S24" s="157"/>
      <c r="T24" s="40">
        <v>0</v>
      </c>
      <c r="U24" s="64">
        <v>0</v>
      </c>
      <c r="V24" s="78"/>
      <c r="W24" s="148"/>
    </row>
    <row r="25" spans="1:23" s="1" customFormat="1" ht="15.6" x14ac:dyDescent="0.3">
      <c r="A25" s="9">
        <v>1</v>
      </c>
      <c r="B25" s="102" t="s">
        <v>106</v>
      </c>
      <c r="C25" s="48"/>
      <c r="D25" s="48"/>
      <c r="E25" s="95"/>
      <c r="F25" s="45"/>
      <c r="G25" s="46"/>
      <c r="H25" s="45"/>
      <c r="I25" s="47"/>
      <c r="J25" s="46"/>
      <c r="K25" s="45"/>
      <c r="L25" s="46"/>
      <c r="M25" s="46"/>
      <c r="N25" s="45"/>
      <c r="O25" s="46"/>
      <c r="P25" s="46"/>
      <c r="Q25" s="45"/>
      <c r="R25" s="46"/>
      <c r="S25" s="46"/>
      <c r="T25" s="46"/>
      <c r="U25" s="46"/>
      <c r="V25" s="78"/>
      <c r="W25" s="76"/>
    </row>
    <row r="26" spans="1:23" s="1" customFormat="1" ht="15.6" x14ac:dyDescent="0.3">
      <c r="A26" s="9"/>
      <c r="B26" s="149" t="s">
        <v>86</v>
      </c>
      <c r="C26" s="153"/>
      <c r="D26" s="73">
        <v>0</v>
      </c>
      <c r="E26" s="94"/>
      <c r="F26" s="72">
        <v>0</v>
      </c>
      <c r="G26" s="18">
        <v>0</v>
      </c>
      <c r="H26" s="30"/>
      <c r="I26" s="18">
        <v>0</v>
      </c>
      <c r="J26" s="18">
        <v>0</v>
      </c>
      <c r="K26" s="30"/>
      <c r="L26" s="72">
        <v>0</v>
      </c>
      <c r="M26" s="18">
        <v>0</v>
      </c>
      <c r="N26" s="30"/>
      <c r="O26" s="72">
        <v>0</v>
      </c>
      <c r="P26" s="18">
        <v>0</v>
      </c>
      <c r="Q26" s="30"/>
      <c r="R26" s="72">
        <v>0</v>
      </c>
      <c r="S26" s="18">
        <v>0</v>
      </c>
      <c r="T26" s="40">
        <v>0</v>
      </c>
      <c r="U26" s="64">
        <v>0</v>
      </c>
      <c r="V26" s="78"/>
      <c r="W26" s="76"/>
    </row>
    <row r="27" spans="1:23" s="1" customFormat="1" ht="15.6" x14ac:dyDescent="0.3">
      <c r="A27" s="9"/>
      <c r="B27" s="149" t="s">
        <v>94</v>
      </c>
      <c r="C27" s="153"/>
      <c r="D27" s="73">
        <v>0</v>
      </c>
      <c r="E27" s="94"/>
      <c r="F27" s="72">
        <v>0</v>
      </c>
      <c r="G27" s="18">
        <v>0</v>
      </c>
      <c r="H27" s="30"/>
      <c r="I27" s="18">
        <v>0</v>
      </c>
      <c r="J27" s="18">
        <v>0</v>
      </c>
      <c r="K27" s="30"/>
      <c r="L27" s="72">
        <v>0</v>
      </c>
      <c r="M27" s="18">
        <v>0</v>
      </c>
      <c r="N27" s="30"/>
      <c r="O27" s="72">
        <v>0</v>
      </c>
      <c r="P27" s="18">
        <v>0</v>
      </c>
      <c r="Q27" s="30"/>
      <c r="R27" s="72">
        <v>0</v>
      </c>
      <c r="S27" s="18">
        <v>0</v>
      </c>
      <c r="T27" s="40">
        <v>0</v>
      </c>
      <c r="U27" s="64">
        <v>0</v>
      </c>
      <c r="V27" s="78"/>
      <c r="W27" s="76"/>
    </row>
    <row r="28" spans="1:23" s="1" customFormat="1" ht="15.6" x14ac:dyDescent="0.3">
      <c r="A28" s="147"/>
      <c r="B28" s="12" t="s">
        <v>95</v>
      </c>
      <c r="C28" s="153"/>
      <c r="D28" s="73">
        <v>0</v>
      </c>
      <c r="E28" s="94"/>
      <c r="F28" s="72">
        <v>0</v>
      </c>
      <c r="G28" s="18">
        <v>0</v>
      </c>
      <c r="H28" s="30"/>
      <c r="I28" s="18">
        <v>0</v>
      </c>
      <c r="J28" s="18">
        <v>0</v>
      </c>
      <c r="K28" s="30"/>
      <c r="L28" s="72">
        <v>0</v>
      </c>
      <c r="M28" s="18">
        <v>0</v>
      </c>
      <c r="N28" s="30"/>
      <c r="O28" s="72">
        <v>0</v>
      </c>
      <c r="P28" s="18">
        <v>0</v>
      </c>
      <c r="Q28" s="30"/>
      <c r="R28" s="72">
        <v>0</v>
      </c>
      <c r="S28" s="18">
        <v>0</v>
      </c>
      <c r="T28" s="40">
        <v>0</v>
      </c>
      <c r="U28" s="64">
        <v>0</v>
      </c>
      <c r="V28" s="78"/>
      <c r="W28" s="148"/>
    </row>
    <row r="29" spans="1:23" ht="15.6" x14ac:dyDescent="0.3">
      <c r="A29" s="13">
        <v>2</v>
      </c>
      <c r="B29" s="14" t="s">
        <v>105</v>
      </c>
      <c r="C29" s="48"/>
      <c r="D29" s="48"/>
      <c r="E29" s="95"/>
      <c r="F29" s="45"/>
      <c r="G29" s="46"/>
      <c r="H29" s="45"/>
      <c r="I29" s="46"/>
      <c r="J29" s="46"/>
      <c r="K29" s="45"/>
      <c r="L29" s="46"/>
      <c r="M29" s="46"/>
      <c r="N29" s="45"/>
      <c r="O29" s="46"/>
      <c r="P29" s="46"/>
      <c r="Q29" s="45"/>
      <c r="R29" s="46"/>
      <c r="S29" s="46"/>
      <c r="T29" s="46"/>
      <c r="U29" s="46"/>
      <c r="V29" s="77"/>
      <c r="W29" s="76"/>
    </row>
    <row r="30" spans="1:23" ht="15.6" x14ac:dyDescent="0.3">
      <c r="A30" s="150"/>
      <c r="B30" s="12" t="s">
        <v>86</v>
      </c>
      <c r="C30" s="153"/>
      <c r="D30" s="73">
        <v>0</v>
      </c>
      <c r="E30" s="94"/>
      <c r="F30" s="72">
        <v>0</v>
      </c>
      <c r="G30" s="18">
        <v>0</v>
      </c>
      <c r="H30" s="30"/>
      <c r="I30" s="18">
        <v>0</v>
      </c>
      <c r="J30" s="18">
        <v>0</v>
      </c>
      <c r="K30" s="30"/>
      <c r="L30" s="72">
        <v>0</v>
      </c>
      <c r="M30" s="18">
        <v>0</v>
      </c>
      <c r="N30" s="30"/>
      <c r="O30" s="72">
        <v>0</v>
      </c>
      <c r="P30" s="18">
        <v>0</v>
      </c>
      <c r="Q30" s="30"/>
      <c r="R30" s="72">
        <v>0</v>
      </c>
      <c r="S30" s="18">
        <v>0</v>
      </c>
      <c r="T30" s="40">
        <v>0</v>
      </c>
      <c r="U30" s="64">
        <v>0</v>
      </c>
      <c r="V30" s="77"/>
      <c r="W30" s="76"/>
    </row>
    <row r="31" spans="1:23" ht="15.6" x14ac:dyDescent="0.3">
      <c r="A31" s="13"/>
      <c r="B31" s="12" t="s">
        <v>94</v>
      </c>
      <c r="C31" s="153"/>
      <c r="D31" s="73">
        <v>0</v>
      </c>
      <c r="E31" s="94"/>
      <c r="F31" s="72">
        <v>0</v>
      </c>
      <c r="G31" s="18">
        <v>0</v>
      </c>
      <c r="H31" s="30"/>
      <c r="I31" s="18">
        <v>0</v>
      </c>
      <c r="J31" s="18">
        <v>0</v>
      </c>
      <c r="K31" s="30"/>
      <c r="L31" s="72">
        <v>0</v>
      </c>
      <c r="M31" s="18">
        <v>0</v>
      </c>
      <c r="N31" s="30"/>
      <c r="O31" s="72">
        <v>0</v>
      </c>
      <c r="P31" s="18">
        <v>0</v>
      </c>
      <c r="Q31" s="30"/>
      <c r="R31" s="72">
        <v>0</v>
      </c>
      <c r="S31" s="18">
        <v>0</v>
      </c>
      <c r="T31" s="40">
        <v>0</v>
      </c>
      <c r="U31" s="64">
        <v>0</v>
      </c>
      <c r="V31" s="77"/>
      <c r="W31" s="76"/>
    </row>
    <row r="32" spans="1:23" ht="15.6" x14ac:dyDescent="0.3">
      <c r="A32" s="13"/>
      <c r="B32" s="12" t="s">
        <v>95</v>
      </c>
      <c r="C32" s="153"/>
      <c r="D32" s="73">
        <v>0</v>
      </c>
      <c r="E32" s="94"/>
      <c r="F32" s="72">
        <v>0</v>
      </c>
      <c r="G32" s="18">
        <v>0</v>
      </c>
      <c r="H32" s="30"/>
      <c r="I32" s="18">
        <v>0</v>
      </c>
      <c r="J32" s="18">
        <v>0</v>
      </c>
      <c r="K32" s="30"/>
      <c r="L32" s="72">
        <v>0</v>
      </c>
      <c r="M32" s="18">
        <v>0</v>
      </c>
      <c r="N32" s="30"/>
      <c r="O32" s="72">
        <v>0</v>
      </c>
      <c r="P32" s="18">
        <v>0</v>
      </c>
      <c r="Q32" s="30"/>
      <c r="R32" s="72">
        <v>0</v>
      </c>
      <c r="S32" s="18">
        <v>0</v>
      </c>
      <c r="T32" s="40">
        <v>0</v>
      </c>
      <c r="U32" s="64">
        <v>0</v>
      </c>
      <c r="V32" s="77"/>
      <c r="W32" s="76"/>
    </row>
    <row r="33" spans="1:23" ht="15.6" x14ac:dyDescent="0.3">
      <c r="A33" s="13">
        <v>2</v>
      </c>
      <c r="B33" s="14" t="s">
        <v>107</v>
      </c>
      <c r="C33" s="48"/>
      <c r="D33" s="48"/>
      <c r="E33" s="95"/>
      <c r="F33" s="45"/>
      <c r="G33" s="46"/>
      <c r="H33" s="45"/>
      <c r="I33" s="46"/>
      <c r="J33" s="46"/>
      <c r="K33" s="45"/>
      <c r="L33" s="46"/>
      <c r="M33" s="46"/>
      <c r="N33" s="45"/>
      <c r="O33" s="46"/>
      <c r="P33" s="46"/>
      <c r="Q33" s="45"/>
      <c r="R33" s="46"/>
      <c r="S33" s="46"/>
      <c r="T33" s="46"/>
      <c r="U33" s="46"/>
      <c r="V33" s="77"/>
      <c r="W33" s="76"/>
    </row>
    <row r="34" spans="1:23" ht="15.6" x14ac:dyDescent="0.3">
      <c r="A34" s="150"/>
      <c r="B34" s="12" t="s">
        <v>86</v>
      </c>
      <c r="C34" s="153"/>
      <c r="D34" s="73">
        <v>0</v>
      </c>
      <c r="E34" s="94"/>
      <c r="F34" s="72">
        <v>0</v>
      </c>
      <c r="G34" s="18">
        <v>0</v>
      </c>
      <c r="H34" s="30"/>
      <c r="I34" s="18">
        <v>0</v>
      </c>
      <c r="J34" s="18">
        <v>0</v>
      </c>
      <c r="K34" s="30"/>
      <c r="L34" s="72">
        <v>0</v>
      </c>
      <c r="M34" s="18">
        <v>0</v>
      </c>
      <c r="N34" s="30"/>
      <c r="O34" s="72">
        <v>0</v>
      </c>
      <c r="P34" s="18">
        <v>0</v>
      </c>
      <c r="Q34" s="30"/>
      <c r="R34" s="72">
        <v>0</v>
      </c>
      <c r="S34" s="18">
        <v>0</v>
      </c>
      <c r="T34" s="40">
        <v>0</v>
      </c>
      <c r="U34" s="64">
        <v>0</v>
      </c>
      <c r="V34" s="77"/>
      <c r="W34" s="76"/>
    </row>
    <row r="35" spans="1:23" ht="15.6" x14ac:dyDescent="0.3">
      <c r="A35" s="13"/>
      <c r="B35" s="12" t="s">
        <v>94</v>
      </c>
      <c r="C35" s="153"/>
      <c r="D35" s="73">
        <v>0</v>
      </c>
      <c r="E35" s="94"/>
      <c r="F35" s="72">
        <v>0</v>
      </c>
      <c r="G35" s="18">
        <v>0</v>
      </c>
      <c r="H35" s="30"/>
      <c r="I35" s="18">
        <v>0</v>
      </c>
      <c r="J35" s="18">
        <v>0</v>
      </c>
      <c r="K35" s="30"/>
      <c r="L35" s="72">
        <v>0</v>
      </c>
      <c r="M35" s="18">
        <v>0</v>
      </c>
      <c r="N35" s="30"/>
      <c r="O35" s="72">
        <v>0</v>
      </c>
      <c r="P35" s="18">
        <v>0</v>
      </c>
      <c r="Q35" s="30"/>
      <c r="R35" s="72">
        <v>0</v>
      </c>
      <c r="S35" s="18">
        <v>0</v>
      </c>
      <c r="T35" s="40">
        <v>0</v>
      </c>
      <c r="U35" s="64">
        <v>0</v>
      </c>
      <c r="V35" s="77"/>
      <c r="W35" s="76"/>
    </row>
    <row r="36" spans="1:23" ht="15.6" x14ac:dyDescent="0.3">
      <c r="A36" s="13"/>
      <c r="B36" s="12" t="s">
        <v>95</v>
      </c>
      <c r="C36" s="153"/>
      <c r="D36" s="73">
        <v>0</v>
      </c>
      <c r="E36" s="94"/>
      <c r="F36" s="72">
        <v>0</v>
      </c>
      <c r="G36" s="18">
        <v>0</v>
      </c>
      <c r="H36" s="30"/>
      <c r="I36" s="18">
        <v>0</v>
      </c>
      <c r="J36" s="18">
        <v>0</v>
      </c>
      <c r="K36" s="30"/>
      <c r="L36" s="72">
        <v>0</v>
      </c>
      <c r="M36" s="18">
        <v>0</v>
      </c>
      <c r="N36" s="30"/>
      <c r="O36" s="72">
        <v>0</v>
      </c>
      <c r="P36" s="18">
        <v>0</v>
      </c>
      <c r="Q36" s="30"/>
      <c r="R36" s="72">
        <v>0</v>
      </c>
      <c r="S36" s="18">
        <v>0</v>
      </c>
      <c r="T36" s="40">
        <v>0</v>
      </c>
      <c r="U36" s="64">
        <v>0</v>
      </c>
      <c r="V36" s="77"/>
      <c r="W36" s="76"/>
    </row>
    <row r="37" spans="1:23" ht="15.6" x14ac:dyDescent="0.3">
      <c r="A37" s="9">
        <v>3</v>
      </c>
      <c r="B37" s="14" t="s">
        <v>58</v>
      </c>
      <c r="C37" s="48"/>
      <c r="D37" s="48"/>
      <c r="E37" s="95"/>
      <c r="F37" s="45"/>
      <c r="G37" s="46"/>
      <c r="H37" s="45"/>
      <c r="I37" s="46"/>
      <c r="J37" s="46"/>
      <c r="K37" s="45"/>
      <c r="L37" s="46"/>
      <c r="M37" s="46"/>
      <c r="N37" s="45"/>
      <c r="O37" s="46"/>
      <c r="P37" s="46"/>
      <c r="Q37" s="45"/>
      <c r="R37" s="46"/>
      <c r="S37" s="46"/>
      <c r="T37" s="46"/>
      <c r="U37" s="46"/>
      <c r="V37" s="76"/>
      <c r="W37" s="76"/>
    </row>
    <row r="38" spans="1:23" ht="15.6" x14ac:dyDescent="0.3">
      <c r="A38" s="9"/>
      <c r="B38" s="14"/>
      <c r="C38" s="14"/>
      <c r="D38" s="73">
        <v>0</v>
      </c>
      <c r="E38" s="94"/>
      <c r="F38" s="72">
        <v>0</v>
      </c>
      <c r="G38" s="18">
        <v>0</v>
      </c>
      <c r="H38" s="30"/>
      <c r="I38" s="18">
        <v>0</v>
      </c>
      <c r="J38" s="18">
        <v>0</v>
      </c>
      <c r="K38" s="30"/>
      <c r="L38" s="72">
        <v>0</v>
      </c>
      <c r="M38" s="18">
        <v>0</v>
      </c>
      <c r="N38" s="30"/>
      <c r="O38" s="72">
        <v>0</v>
      </c>
      <c r="P38" s="18">
        <v>0</v>
      </c>
      <c r="Q38" s="30"/>
      <c r="R38" s="72">
        <v>0</v>
      </c>
      <c r="S38" s="18">
        <v>0</v>
      </c>
      <c r="T38" s="40">
        <v>0</v>
      </c>
      <c r="U38" s="64">
        <v>0</v>
      </c>
      <c r="V38" s="76"/>
      <c r="W38" s="76"/>
    </row>
    <row r="39" spans="1:23" ht="15.6" x14ac:dyDescent="0.3">
      <c r="A39" s="9">
        <v>4</v>
      </c>
      <c r="B39" s="14" t="s">
        <v>102</v>
      </c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76"/>
      <c r="W39" s="76"/>
    </row>
    <row r="40" spans="1:23" ht="15.6" x14ac:dyDescent="0.3">
      <c r="A40" s="9"/>
      <c r="B40" s="12" t="s">
        <v>110</v>
      </c>
      <c r="C40" s="153">
        <v>1</v>
      </c>
      <c r="D40" s="73">
        <v>0</v>
      </c>
      <c r="E40" s="94"/>
      <c r="F40" s="154">
        <v>0</v>
      </c>
      <c r="G40" s="18">
        <v>0</v>
      </c>
      <c r="H40" s="159"/>
      <c r="I40" s="157"/>
      <c r="J40" s="157"/>
      <c r="K40" s="159"/>
      <c r="L40" s="160"/>
      <c r="M40" s="157"/>
      <c r="N40" s="159"/>
      <c r="O40" s="160"/>
      <c r="P40" s="157"/>
      <c r="Q40" s="159"/>
      <c r="R40" s="160"/>
      <c r="S40" s="157"/>
      <c r="T40" s="161"/>
      <c r="U40" s="162"/>
      <c r="V40" s="76"/>
      <c r="W40" s="76"/>
    </row>
    <row r="41" spans="1:23" ht="15.6" x14ac:dyDescent="0.3">
      <c r="A41" s="9"/>
      <c r="B41" s="12" t="s">
        <v>101</v>
      </c>
      <c r="C41" s="153">
        <v>300</v>
      </c>
      <c r="D41" s="73">
        <v>0</v>
      </c>
      <c r="E41" s="94">
        <v>300</v>
      </c>
      <c r="F41" s="154">
        <v>0</v>
      </c>
      <c r="G41" s="18">
        <v>0</v>
      </c>
      <c r="H41" s="155">
        <v>75</v>
      </c>
      <c r="I41" s="18">
        <v>0</v>
      </c>
      <c r="J41" s="18">
        <v>0</v>
      </c>
      <c r="K41" s="155">
        <v>75</v>
      </c>
      <c r="L41" s="154">
        <v>0</v>
      </c>
      <c r="M41" s="18">
        <v>0</v>
      </c>
      <c r="N41" s="155">
        <v>75</v>
      </c>
      <c r="O41" s="154">
        <v>0</v>
      </c>
      <c r="P41" s="18">
        <v>0</v>
      </c>
      <c r="Q41" s="155">
        <v>75</v>
      </c>
      <c r="R41" s="154">
        <v>0</v>
      </c>
      <c r="S41" s="18">
        <v>0</v>
      </c>
      <c r="T41" s="40">
        <v>0</v>
      </c>
      <c r="U41" s="126">
        <v>0</v>
      </c>
      <c r="V41" s="76"/>
      <c r="W41" s="76"/>
    </row>
    <row r="42" spans="1:23" ht="15.6" x14ac:dyDescent="0.3">
      <c r="A42" s="9"/>
      <c r="B42" s="12" t="s">
        <v>103</v>
      </c>
      <c r="C42" s="153">
        <v>11</v>
      </c>
      <c r="D42" s="73">
        <v>0</v>
      </c>
      <c r="E42" s="94">
        <v>11</v>
      </c>
      <c r="F42" s="154">
        <v>0</v>
      </c>
      <c r="G42" s="18">
        <v>0</v>
      </c>
      <c r="H42" s="155">
        <v>3</v>
      </c>
      <c r="I42" s="18">
        <v>0</v>
      </c>
      <c r="J42" s="18">
        <v>0</v>
      </c>
      <c r="K42" s="155">
        <v>3</v>
      </c>
      <c r="L42" s="154">
        <v>0</v>
      </c>
      <c r="M42" s="18">
        <v>0</v>
      </c>
      <c r="N42" s="155">
        <v>3</v>
      </c>
      <c r="O42" s="154">
        <v>0</v>
      </c>
      <c r="P42" s="18">
        <v>0</v>
      </c>
      <c r="Q42" s="155">
        <v>3</v>
      </c>
      <c r="R42" s="154">
        <v>0</v>
      </c>
      <c r="S42" s="18">
        <v>0</v>
      </c>
      <c r="T42" s="40">
        <v>0</v>
      </c>
      <c r="U42" s="126">
        <v>0</v>
      </c>
      <c r="V42" s="76"/>
      <c r="W42" s="76"/>
    </row>
    <row r="43" spans="1:23" ht="15.6" x14ac:dyDescent="0.3">
      <c r="A43" s="29"/>
      <c r="B43" s="16" t="s">
        <v>75</v>
      </c>
      <c r="C43" s="19"/>
      <c r="D43" s="19"/>
      <c r="E43" s="96"/>
      <c r="F43" s="33"/>
      <c r="G43" s="18">
        <f>I49</f>
        <v>0</v>
      </c>
      <c r="H43" s="32"/>
      <c r="I43" s="18"/>
      <c r="J43" s="18">
        <f>SUM(J26:J28,J34,J35,J36,J37)</f>
        <v>0</v>
      </c>
      <c r="K43" s="32"/>
      <c r="L43" s="31"/>
      <c r="M43" s="18">
        <f>SUM(M26:M28,M34,M35,M36,M37)</f>
        <v>0</v>
      </c>
      <c r="N43" s="32"/>
      <c r="O43" s="31"/>
      <c r="P43" s="18">
        <f>SUM(P26:P28,P34,P35,P36,P37)</f>
        <v>0</v>
      </c>
      <c r="Q43" s="32"/>
      <c r="R43" s="31"/>
      <c r="S43" s="18">
        <f>SUM(S26:S37)</f>
        <v>0</v>
      </c>
      <c r="T43" s="18">
        <f>SUM(T26:T37)</f>
        <v>0</v>
      </c>
      <c r="U43" s="126"/>
      <c r="V43" s="77"/>
      <c r="W43" s="76"/>
    </row>
    <row r="44" spans="1:23" ht="15.6" x14ac:dyDescent="0.3">
      <c r="A44" s="15"/>
      <c r="B44" s="16" t="s">
        <v>2</v>
      </c>
      <c r="C44" s="19"/>
      <c r="D44" s="19"/>
      <c r="E44" s="96"/>
      <c r="F44" s="33"/>
      <c r="G44" s="34">
        <f>G43*0.15</f>
        <v>0</v>
      </c>
      <c r="H44" s="32"/>
      <c r="I44" s="31"/>
      <c r="J44" s="34">
        <f>J43*0.15</f>
        <v>0</v>
      </c>
      <c r="K44" s="32"/>
      <c r="L44" s="31"/>
      <c r="M44" s="34">
        <f>M43*0.15</f>
        <v>0</v>
      </c>
      <c r="N44" s="32"/>
      <c r="O44" s="31"/>
      <c r="P44" s="34">
        <f>P43*0.15</f>
        <v>0</v>
      </c>
      <c r="Q44" s="32"/>
      <c r="R44" s="31"/>
      <c r="S44" s="34">
        <f>S43*0.15</f>
        <v>0</v>
      </c>
      <c r="T44" s="34">
        <f>T43*0.15</f>
        <v>0</v>
      </c>
      <c r="U44" s="84"/>
      <c r="V44" s="77"/>
      <c r="W44" s="76"/>
    </row>
    <row r="45" spans="1:23" ht="16.2" thickBot="1" x14ac:dyDescent="0.35">
      <c r="A45" s="15"/>
      <c r="B45" s="16" t="s">
        <v>22</v>
      </c>
      <c r="C45" s="19"/>
      <c r="D45" s="19"/>
      <c r="E45" s="96"/>
      <c r="F45" s="33"/>
      <c r="G45" s="35">
        <f>SUM(G43:G44)</f>
        <v>0</v>
      </c>
      <c r="H45" s="32"/>
      <c r="I45" s="31"/>
      <c r="J45" s="35">
        <f>SUM(J43:J44)</f>
        <v>0</v>
      </c>
      <c r="K45" s="32"/>
      <c r="L45" s="31"/>
      <c r="M45" s="35">
        <f>SUM(M43:M44)</f>
        <v>0</v>
      </c>
      <c r="N45" s="32"/>
      <c r="O45" s="31"/>
      <c r="P45" s="35">
        <f>SUM(P43:P44)</f>
        <v>0</v>
      </c>
      <c r="Q45" s="32"/>
      <c r="R45" s="31"/>
      <c r="S45" s="35">
        <f>SUM(S43:S44)</f>
        <v>0</v>
      </c>
      <c r="T45" s="35">
        <f>SUM(T43:T44)</f>
        <v>0</v>
      </c>
      <c r="U45" s="65"/>
      <c r="V45" s="77"/>
      <c r="W45" s="76"/>
    </row>
    <row r="46" spans="1:23" x14ac:dyDescent="0.3">
      <c r="A46" s="79"/>
      <c r="B46" s="80"/>
      <c r="C46" s="81"/>
      <c r="D46" s="81"/>
      <c r="E46" s="97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</row>
    <row r="47" spans="1:23" ht="15" thickBot="1" x14ac:dyDescent="0.35">
      <c r="A47" s="79"/>
      <c r="B47" s="82"/>
      <c r="C47" s="81"/>
      <c r="D47" s="81"/>
      <c r="E47" s="97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</row>
    <row r="48" spans="1:23" ht="25.8" customHeight="1" x14ac:dyDescent="0.3">
      <c r="A48" s="79"/>
      <c r="B48" s="178" t="s">
        <v>30</v>
      </c>
      <c r="C48" s="194"/>
      <c r="D48" s="195"/>
      <c r="E48" s="183"/>
      <c r="F48" s="184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</row>
    <row r="49" spans="1:23" ht="17.55" customHeight="1" x14ac:dyDescent="0.3">
      <c r="A49" s="79"/>
      <c r="B49" s="179"/>
      <c r="C49" s="185" t="s">
        <v>23</v>
      </c>
      <c r="D49" s="186"/>
      <c r="E49" s="151" t="s">
        <v>25</v>
      </c>
      <c r="F49" s="50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</row>
    <row r="50" spans="1:23" ht="34.799999999999997" customHeight="1" x14ac:dyDescent="0.3">
      <c r="A50" s="79"/>
      <c r="B50" s="179"/>
      <c r="C50" s="187"/>
      <c r="D50" s="188"/>
      <c r="E50" s="181"/>
      <c r="F50" s="1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</row>
    <row r="51" spans="1:23" ht="19.2" customHeight="1" thickBot="1" x14ac:dyDescent="0.35">
      <c r="A51" s="79"/>
      <c r="B51" s="180"/>
      <c r="C51" s="189" t="s">
        <v>33</v>
      </c>
      <c r="D51" s="190"/>
      <c r="E51" s="191" t="s">
        <v>24</v>
      </c>
      <c r="F51" s="19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</row>
    <row r="52" spans="1:23" x14ac:dyDescent="0.3">
      <c r="A52" s="79"/>
      <c r="B52" s="82"/>
      <c r="C52" s="81"/>
      <c r="D52" s="81"/>
      <c r="E52" s="97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</row>
    <row r="53" spans="1:23" x14ac:dyDescent="0.3">
      <c r="A53" s="79"/>
      <c r="B53" s="82"/>
      <c r="C53" s="81"/>
      <c r="D53" s="81"/>
      <c r="E53" s="97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</row>
  </sheetData>
  <sheetProtection formatCells="0" formatColumns="0" formatRows="0" insertRows="0" deleteRows="0"/>
  <protectedRanges>
    <protectedRange sqref="C48:F50" name="Range7"/>
    <protectedRange sqref="V21:W45" name="Range6"/>
    <protectedRange sqref="Q21:R40 K21:L40 N21:O40 L41:L42 O41:O42 R41:R42" name="Range5"/>
    <protectedRange sqref="H21:I42 K41:K42 N41:N42 Q41:Q42" name="Range4"/>
    <protectedRange sqref="A43:B43 A21:F42" name="Range3"/>
    <protectedRange sqref="C15:E17" name="Range2"/>
    <protectedRange sqref="B3:B5" name="Range1"/>
    <protectedRange sqref="N43:O43 Q43:R43 K43:L43" name="Range5_1"/>
    <protectedRange sqref="F43 H43:I43" name="Range4_1"/>
    <protectedRange sqref="D43:E43" name="Range3_1"/>
  </protectedRanges>
  <mergeCells count="18">
    <mergeCell ref="N19:P19"/>
    <mergeCell ref="Q19:S19"/>
    <mergeCell ref="H19:J19"/>
    <mergeCell ref="K19:M19"/>
    <mergeCell ref="C48:D48"/>
    <mergeCell ref="B48:B51"/>
    <mergeCell ref="E50:F50"/>
    <mergeCell ref="E48:F48"/>
    <mergeCell ref="C49:D49"/>
    <mergeCell ref="C50:D50"/>
    <mergeCell ref="C51:D51"/>
    <mergeCell ref="E51:F51"/>
    <mergeCell ref="C14:D14"/>
    <mergeCell ref="C15:D15"/>
    <mergeCell ref="C16:D16"/>
    <mergeCell ref="C17:D17"/>
    <mergeCell ref="E19:G19"/>
    <mergeCell ref="F15:F17"/>
  </mergeCells>
  <phoneticPr fontId="13" type="noConversion"/>
  <dataValidations count="2">
    <dataValidation type="decimal" operator="greaterThanOrEqual" allowBlank="1" showInputMessage="1" showErrorMessage="1" sqref="C15:D17 Q43:R43 E43:F43 H43:I43 N43:O43 K43:L43 N33:O33 H33:I33 Q33:R33 E33:F33 Q25:R25 H25:I25 N25:O25 K25:L25 E25:F25 K33:L33 Q21:R21 H21:I21 N21:O21 K21:L21 E21:F21 N29:O29 H29:I29 Q29:R29 E29:F29 K29:L29" xr:uid="{00000000-0002-0000-0000-000000000000}">
      <formula1>0</formula1>
    </dataValidation>
    <dataValidation type="list" allowBlank="1" showInputMessage="1" showErrorMessage="1" sqref="E15:E17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6"/>
  <sheetViews>
    <sheetView topLeftCell="A17" zoomScale="107" zoomScaleNormal="107" workbookViewId="0">
      <selection activeCell="D35" sqref="D35:I35"/>
    </sheetView>
  </sheetViews>
  <sheetFormatPr defaultColWidth="8.77734375" defaultRowHeight="14.4" x14ac:dyDescent="0.3"/>
  <cols>
    <col min="1" max="1" width="40.44140625" customWidth="1"/>
    <col min="2" max="3" width="14.33203125" customWidth="1"/>
    <col min="4" max="4" width="16" bestFit="1" customWidth="1"/>
    <col min="5" max="9" width="20.77734375" customWidth="1"/>
    <col min="10" max="10" width="22.109375" bestFit="1" customWidth="1"/>
    <col min="11" max="12" width="20.77734375" customWidth="1"/>
  </cols>
  <sheetData>
    <row r="1" spans="1:12" x14ac:dyDescent="0.3">
      <c r="A1" s="105" t="s">
        <v>37</v>
      </c>
    </row>
    <row r="3" spans="1:12" ht="14.55" customHeight="1" x14ac:dyDescent="0.3">
      <c r="A3" s="196" t="s">
        <v>99</v>
      </c>
      <c r="B3" s="196"/>
      <c r="C3" s="196"/>
      <c r="D3" s="196"/>
      <c r="E3" s="196"/>
      <c r="F3" s="196"/>
    </row>
    <row r="4" spans="1:12" ht="14.55" customHeight="1" x14ac:dyDescent="0.3">
      <c r="A4" s="197" t="s">
        <v>81</v>
      </c>
      <c r="B4" s="197"/>
      <c r="C4" s="197"/>
      <c r="D4" s="197"/>
      <c r="E4" s="197"/>
      <c r="F4" s="197"/>
    </row>
    <row r="5" spans="1:12" x14ac:dyDescent="0.3">
      <c r="A5" s="135"/>
      <c r="B5" s="135"/>
      <c r="C5" s="135"/>
      <c r="D5" s="135"/>
      <c r="E5" s="135"/>
      <c r="F5" s="135"/>
      <c r="G5" s="135"/>
    </row>
    <row r="6" spans="1:12" ht="16.2" thickBot="1" x14ac:dyDescent="0.35">
      <c r="A6" s="112" t="s">
        <v>38</v>
      </c>
    </row>
    <row r="7" spans="1:12" ht="15" thickBot="1" x14ac:dyDescent="0.35">
      <c r="A7" s="107"/>
      <c r="B7" s="198" t="s">
        <v>115</v>
      </c>
      <c r="C7" s="199"/>
      <c r="D7" s="200"/>
      <c r="E7" s="198" t="s">
        <v>111</v>
      </c>
      <c r="F7" s="199"/>
      <c r="G7" s="199"/>
      <c r="H7" s="199"/>
      <c r="I7" s="199"/>
      <c r="J7" s="200"/>
      <c r="K7" s="108" t="s">
        <v>44</v>
      </c>
      <c r="L7" s="108" t="s">
        <v>45</v>
      </c>
    </row>
    <row r="8" spans="1:12" ht="15" thickBot="1" x14ac:dyDescent="0.35">
      <c r="A8" s="109"/>
      <c r="B8" s="163" t="s">
        <v>112</v>
      </c>
      <c r="C8" s="163" t="s">
        <v>114</v>
      </c>
      <c r="D8" s="163" t="s">
        <v>113</v>
      </c>
      <c r="E8" s="108" t="s">
        <v>39</v>
      </c>
      <c r="F8" s="108" t="s">
        <v>40</v>
      </c>
      <c r="G8" s="108" t="s">
        <v>41</v>
      </c>
      <c r="H8" s="108" t="s">
        <v>42</v>
      </c>
      <c r="I8" s="108" t="s">
        <v>43</v>
      </c>
      <c r="J8" s="108" t="s">
        <v>116</v>
      </c>
      <c r="K8" s="163"/>
      <c r="L8" s="163"/>
    </row>
    <row r="9" spans="1:12" s="137" customFormat="1" ht="15" thickBot="1" x14ac:dyDescent="0.35">
      <c r="A9" s="138" t="s">
        <v>86</v>
      </c>
      <c r="B9" s="136"/>
      <c r="C9" s="136"/>
      <c r="D9" s="136"/>
      <c r="E9" s="136"/>
      <c r="F9" s="136"/>
      <c r="G9" s="136"/>
      <c r="H9" s="136"/>
      <c r="I9" s="136"/>
      <c r="J9" s="136"/>
      <c r="K9" s="136"/>
      <c r="L9" s="136"/>
    </row>
    <row r="10" spans="1:12" s="137" customFormat="1" ht="15" thickBot="1" x14ac:dyDescent="0.35">
      <c r="A10" s="139" t="s">
        <v>87</v>
      </c>
      <c r="B10" s="141">
        <v>1</v>
      </c>
      <c r="C10" s="141"/>
      <c r="D10" s="141"/>
      <c r="E10" s="136"/>
      <c r="F10" s="136"/>
      <c r="G10" s="136"/>
      <c r="H10" s="136"/>
      <c r="I10" s="136"/>
      <c r="J10" s="136"/>
      <c r="K10" s="136"/>
      <c r="L10" s="136"/>
    </row>
    <row r="11" spans="1:12" s="137" customFormat="1" ht="15" thickBot="1" x14ac:dyDescent="0.35">
      <c r="A11" s="140" t="s">
        <v>88</v>
      </c>
      <c r="B11" s="141">
        <v>238</v>
      </c>
      <c r="C11" s="141"/>
      <c r="D11" s="141"/>
      <c r="E11" s="136"/>
      <c r="F11" s="136"/>
      <c r="G11" s="136"/>
      <c r="H11" s="136"/>
      <c r="I11" s="136"/>
      <c r="J11" s="136"/>
      <c r="K11" s="136"/>
      <c r="L11" s="136"/>
    </row>
    <row r="12" spans="1:12" s="137" customFormat="1" ht="15" thickBot="1" x14ac:dyDescent="0.35">
      <c r="A12" s="140" t="s">
        <v>89</v>
      </c>
      <c r="B12" s="141">
        <v>25</v>
      </c>
      <c r="C12" s="141"/>
      <c r="D12" s="141"/>
      <c r="E12" s="136"/>
      <c r="F12" s="136"/>
      <c r="G12" s="136"/>
      <c r="H12" s="136"/>
      <c r="I12" s="136"/>
      <c r="J12" s="136"/>
      <c r="K12" s="136"/>
      <c r="L12" s="136"/>
    </row>
    <row r="13" spans="1:12" s="137" customFormat="1" ht="15" thickBot="1" x14ac:dyDescent="0.35">
      <c r="A13" s="140" t="s">
        <v>90</v>
      </c>
      <c r="B13" s="141">
        <v>10</v>
      </c>
      <c r="C13" s="141"/>
      <c r="D13" s="141"/>
      <c r="E13" s="136"/>
      <c r="F13" s="136"/>
      <c r="G13" s="136"/>
      <c r="H13" s="136"/>
      <c r="I13" s="136"/>
      <c r="J13" s="136"/>
      <c r="K13" s="136"/>
      <c r="L13" s="136"/>
    </row>
    <row r="14" spans="1:12" s="137" customFormat="1" ht="15" thickBot="1" x14ac:dyDescent="0.35">
      <c r="A14" s="140" t="s">
        <v>91</v>
      </c>
      <c r="B14" s="141">
        <v>4</v>
      </c>
      <c r="C14" s="141"/>
      <c r="D14" s="141"/>
      <c r="E14" s="136"/>
      <c r="F14" s="136"/>
      <c r="G14" s="136"/>
      <c r="H14" s="136"/>
      <c r="I14" s="136"/>
      <c r="J14" s="136"/>
      <c r="K14" s="136"/>
      <c r="L14" s="136"/>
    </row>
    <row r="15" spans="1:12" s="137" customFormat="1" ht="15" thickBot="1" x14ac:dyDescent="0.35">
      <c r="A15" s="140" t="s">
        <v>92</v>
      </c>
      <c r="B15" s="141">
        <v>5</v>
      </c>
      <c r="C15" s="141"/>
      <c r="D15" s="141"/>
      <c r="E15" s="136"/>
      <c r="F15" s="136"/>
      <c r="G15" s="136"/>
      <c r="H15" s="136"/>
      <c r="I15" s="136"/>
      <c r="J15" s="136"/>
      <c r="K15" s="136"/>
      <c r="L15" s="136"/>
    </row>
    <row r="16" spans="1:12" s="137" customFormat="1" ht="15" thickBot="1" x14ac:dyDescent="0.35">
      <c r="A16" s="140" t="s">
        <v>93</v>
      </c>
      <c r="B16" s="141">
        <v>11</v>
      </c>
      <c r="C16" s="141"/>
      <c r="D16" s="141"/>
      <c r="E16" s="136"/>
      <c r="F16" s="136"/>
      <c r="G16" s="136"/>
      <c r="H16" s="136"/>
      <c r="I16" s="136"/>
      <c r="J16" s="136"/>
      <c r="K16" s="136"/>
      <c r="L16" s="136"/>
    </row>
    <row r="17" spans="1:12" s="137" customFormat="1" ht="15" thickBot="1" x14ac:dyDescent="0.35">
      <c r="A17" s="140" t="s">
        <v>44</v>
      </c>
      <c r="B17" s="141">
        <v>293</v>
      </c>
      <c r="C17" s="141"/>
      <c r="D17" s="164"/>
      <c r="E17" s="166"/>
      <c r="F17" s="166"/>
      <c r="G17" s="166"/>
      <c r="H17" s="166"/>
      <c r="I17" s="166"/>
      <c r="J17" s="136"/>
      <c r="K17" s="136"/>
      <c r="L17" s="136"/>
    </row>
    <row r="18" spans="1:12" s="137" customFormat="1" ht="15" thickBot="1" x14ac:dyDescent="0.35">
      <c r="A18" s="138" t="s">
        <v>94</v>
      </c>
      <c r="B18" s="136"/>
      <c r="C18" s="136"/>
      <c r="D18" s="136"/>
      <c r="E18" s="136"/>
      <c r="F18" s="136"/>
      <c r="G18" s="136"/>
      <c r="H18" s="136"/>
      <c r="I18" s="136"/>
      <c r="J18" s="136"/>
      <c r="K18" s="136"/>
      <c r="L18" s="136"/>
    </row>
    <row r="19" spans="1:12" s="137" customFormat="1" ht="15" thickBot="1" x14ac:dyDescent="0.35">
      <c r="A19" s="139" t="s">
        <v>87</v>
      </c>
      <c r="B19" s="141">
        <v>1</v>
      </c>
      <c r="C19" s="141"/>
      <c r="D19" s="141"/>
      <c r="E19" s="136"/>
      <c r="F19" s="136"/>
      <c r="G19" s="136"/>
      <c r="H19" s="136"/>
      <c r="I19" s="136"/>
      <c r="J19" s="136"/>
      <c r="K19" s="136"/>
      <c r="L19" s="136"/>
    </row>
    <row r="20" spans="1:12" s="137" customFormat="1" ht="15" thickBot="1" x14ac:dyDescent="0.35">
      <c r="A20" s="140" t="s">
        <v>88</v>
      </c>
      <c r="B20" s="141">
        <v>238</v>
      </c>
      <c r="C20" s="141"/>
      <c r="D20" s="141"/>
      <c r="E20" s="136"/>
      <c r="F20" s="136"/>
      <c r="G20" s="136"/>
      <c r="H20" s="136"/>
      <c r="I20" s="136"/>
      <c r="J20" s="136"/>
      <c r="K20" s="136"/>
      <c r="L20" s="136"/>
    </row>
    <row r="21" spans="1:12" s="137" customFormat="1" ht="15" thickBot="1" x14ac:dyDescent="0.35">
      <c r="A21" s="140" t="s">
        <v>89</v>
      </c>
      <c r="B21" s="141">
        <v>25</v>
      </c>
      <c r="C21" s="141"/>
      <c r="D21" s="141"/>
      <c r="E21" s="136"/>
      <c r="F21" s="136"/>
      <c r="G21" s="136"/>
      <c r="H21" s="136"/>
      <c r="I21" s="136"/>
      <c r="J21" s="136"/>
      <c r="K21" s="136"/>
      <c r="L21" s="136"/>
    </row>
    <row r="22" spans="1:12" s="137" customFormat="1" ht="15" thickBot="1" x14ac:dyDescent="0.35">
      <c r="A22" s="140" t="s">
        <v>90</v>
      </c>
      <c r="B22" s="141">
        <v>10</v>
      </c>
      <c r="C22" s="141"/>
      <c r="D22" s="141"/>
      <c r="E22" s="136"/>
      <c r="F22" s="136"/>
      <c r="G22" s="136"/>
      <c r="H22" s="136"/>
      <c r="I22" s="136"/>
      <c r="J22" s="136"/>
      <c r="K22" s="136"/>
      <c r="L22" s="136"/>
    </row>
    <row r="23" spans="1:12" s="137" customFormat="1" ht="15" thickBot="1" x14ac:dyDescent="0.35">
      <c r="A23" s="140" t="s">
        <v>91</v>
      </c>
      <c r="B23" s="141">
        <v>4</v>
      </c>
      <c r="C23" s="141"/>
      <c r="D23" s="141"/>
      <c r="E23" s="136"/>
      <c r="F23" s="136"/>
      <c r="G23" s="136"/>
      <c r="H23" s="136"/>
      <c r="I23" s="136"/>
      <c r="J23" s="136"/>
      <c r="K23" s="136"/>
      <c r="L23" s="136"/>
    </row>
    <row r="24" spans="1:12" s="137" customFormat="1" ht="15" thickBot="1" x14ac:dyDescent="0.35">
      <c r="A24" s="140" t="s">
        <v>92</v>
      </c>
      <c r="B24" s="141">
        <v>5</v>
      </c>
      <c r="C24" s="141"/>
      <c r="D24" s="141"/>
      <c r="E24" s="136"/>
      <c r="F24" s="136"/>
      <c r="G24" s="136"/>
      <c r="H24" s="136"/>
      <c r="I24" s="136"/>
      <c r="J24" s="136"/>
      <c r="K24" s="136"/>
      <c r="L24" s="136"/>
    </row>
    <row r="25" spans="1:12" s="137" customFormat="1" ht="15" thickBot="1" x14ac:dyDescent="0.35">
      <c r="A25" s="140" t="s">
        <v>93</v>
      </c>
      <c r="B25" s="141">
        <v>11</v>
      </c>
      <c r="C25" s="141"/>
      <c r="D25" s="141"/>
      <c r="E25" s="136"/>
      <c r="F25" s="136"/>
      <c r="G25" s="136"/>
      <c r="H25" s="136"/>
      <c r="I25" s="136"/>
      <c r="J25" s="136"/>
      <c r="K25" s="136"/>
      <c r="L25" s="136"/>
    </row>
    <row r="26" spans="1:12" s="137" customFormat="1" ht="15" thickBot="1" x14ac:dyDescent="0.35">
      <c r="A26" s="140" t="s">
        <v>44</v>
      </c>
      <c r="B26" s="141">
        <v>293</v>
      </c>
      <c r="C26" s="141"/>
      <c r="D26" s="164"/>
      <c r="E26" s="166"/>
      <c r="F26" s="166"/>
      <c r="G26" s="166"/>
      <c r="H26" s="166"/>
      <c r="I26" s="166"/>
      <c r="J26" s="136"/>
      <c r="K26" s="136"/>
      <c r="L26" s="136"/>
    </row>
    <row r="27" spans="1:12" s="137" customFormat="1" ht="15" thickBot="1" x14ac:dyDescent="0.35">
      <c r="A27" s="138" t="s">
        <v>95</v>
      </c>
      <c r="B27" s="136"/>
      <c r="C27" s="136"/>
      <c r="D27" s="136"/>
      <c r="E27" s="136"/>
      <c r="F27" s="136"/>
      <c r="G27" s="136"/>
      <c r="H27" s="136"/>
      <c r="I27" s="136"/>
      <c r="J27" s="136"/>
      <c r="K27" s="136"/>
      <c r="L27" s="136"/>
    </row>
    <row r="28" spans="1:12" s="137" customFormat="1" ht="15" thickBot="1" x14ac:dyDescent="0.35">
      <c r="A28" s="139" t="s">
        <v>87</v>
      </c>
      <c r="B28" s="141">
        <v>1</v>
      </c>
      <c r="C28" s="141"/>
      <c r="D28" s="141"/>
      <c r="E28" s="136"/>
      <c r="F28" s="136"/>
      <c r="G28" s="136"/>
      <c r="H28" s="136"/>
      <c r="I28" s="136"/>
      <c r="J28" s="136"/>
      <c r="K28" s="136"/>
      <c r="L28" s="136"/>
    </row>
    <row r="29" spans="1:12" s="137" customFormat="1" ht="15" thickBot="1" x14ac:dyDescent="0.35">
      <c r="A29" s="140" t="s">
        <v>88</v>
      </c>
      <c r="B29" s="141">
        <v>238</v>
      </c>
      <c r="C29" s="141"/>
      <c r="D29" s="141"/>
      <c r="E29" s="136"/>
      <c r="F29" s="136"/>
      <c r="G29" s="136"/>
      <c r="H29" s="136"/>
      <c r="I29" s="136"/>
      <c r="J29" s="136"/>
      <c r="K29" s="136"/>
      <c r="L29" s="136"/>
    </row>
    <row r="30" spans="1:12" s="137" customFormat="1" ht="15" thickBot="1" x14ac:dyDescent="0.35">
      <c r="A30" s="140" t="s">
        <v>89</v>
      </c>
      <c r="B30" s="141">
        <v>25</v>
      </c>
      <c r="C30" s="141"/>
      <c r="D30" s="141"/>
      <c r="E30" s="136"/>
      <c r="F30" s="136"/>
      <c r="G30" s="136"/>
      <c r="H30" s="136"/>
      <c r="I30" s="136"/>
      <c r="J30" s="136"/>
      <c r="K30" s="136"/>
      <c r="L30" s="136"/>
    </row>
    <row r="31" spans="1:12" s="137" customFormat="1" ht="15" thickBot="1" x14ac:dyDescent="0.35">
      <c r="A31" s="140" t="s">
        <v>90</v>
      </c>
      <c r="B31" s="141">
        <v>10</v>
      </c>
      <c r="C31" s="141"/>
      <c r="D31" s="141"/>
      <c r="E31" s="136"/>
      <c r="F31" s="136"/>
      <c r="G31" s="136"/>
      <c r="H31" s="136"/>
      <c r="I31" s="136"/>
      <c r="J31" s="136"/>
      <c r="K31" s="136"/>
      <c r="L31" s="136"/>
    </row>
    <row r="32" spans="1:12" s="137" customFormat="1" ht="15" thickBot="1" x14ac:dyDescent="0.35">
      <c r="A32" s="140" t="s">
        <v>91</v>
      </c>
      <c r="B32" s="141">
        <v>4</v>
      </c>
      <c r="C32" s="141"/>
      <c r="D32" s="141"/>
      <c r="E32" s="136"/>
      <c r="F32" s="136"/>
      <c r="G32" s="136"/>
      <c r="H32" s="136"/>
      <c r="I32" s="136"/>
      <c r="J32" s="136"/>
      <c r="K32" s="136"/>
      <c r="L32" s="136"/>
    </row>
    <row r="33" spans="1:12" s="137" customFormat="1" ht="15" thickBot="1" x14ac:dyDescent="0.35">
      <c r="A33" s="140" t="s">
        <v>92</v>
      </c>
      <c r="B33" s="141">
        <v>5</v>
      </c>
      <c r="C33" s="141"/>
      <c r="D33" s="141"/>
      <c r="E33" s="136"/>
      <c r="F33" s="136"/>
      <c r="G33" s="136"/>
      <c r="H33" s="136"/>
      <c r="I33" s="136"/>
      <c r="J33" s="136"/>
      <c r="K33" s="136"/>
      <c r="L33" s="136"/>
    </row>
    <row r="34" spans="1:12" s="137" customFormat="1" x14ac:dyDescent="0.3">
      <c r="A34" s="142" t="s">
        <v>93</v>
      </c>
      <c r="B34" s="143">
        <v>11</v>
      </c>
      <c r="C34" s="143"/>
      <c r="D34" s="143"/>
      <c r="E34" s="144"/>
      <c r="F34" s="144"/>
      <c r="G34" s="144"/>
      <c r="H34" s="144"/>
      <c r="I34" s="144"/>
      <c r="J34" s="144"/>
      <c r="K34" s="144"/>
      <c r="L34" s="144"/>
    </row>
    <row r="35" spans="1:12" x14ac:dyDescent="0.3">
      <c r="A35" s="145" t="s">
        <v>44</v>
      </c>
      <c r="B35" s="146">
        <v>293</v>
      </c>
      <c r="C35" s="146"/>
      <c r="D35" s="165"/>
      <c r="E35" s="167"/>
      <c r="F35" s="167"/>
      <c r="G35" s="167"/>
      <c r="H35" s="167"/>
      <c r="I35" s="167"/>
      <c r="J35" s="133"/>
      <c r="K35" s="133"/>
      <c r="L35" s="133"/>
    </row>
    <row r="36" spans="1:12" x14ac:dyDescent="0.3">
      <c r="A36" s="145" t="s">
        <v>100</v>
      </c>
      <c r="B36" s="146">
        <f>B17+B26+B35</f>
        <v>879</v>
      </c>
      <c r="C36" s="146"/>
      <c r="D36" s="146"/>
      <c r="E36" s="133"/>
      <c r="F36" s="133"/>
      <c r="G36" s="133"/>
      <c r="H36" s="133"/>
      <c r="I36" s="133"/>
      <c r="J36" s="133"/>
      <c r="K36" s="133"/>
      <c r="L36" s="133"/>
    </row>
  </sheetData>
  <mergeCells count="4">
    <mergeCell ref="A3:F3"/>
    <mergeCell ref="A4:F4"/>
    <mergeCell ref="B7:D7"/>
    <mergeCell ref="E7:J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74"/>
  <sheetViews>
    <sheetView topLeftCell="A37" zoomScale="75" zoomScaleNormal="75" workbookViewId="0">
      <selection activeCell="J45" sqref="J45"/>
    </sheetView>
  </sheetViews>
  <sheetFormatPr defaultColWidth="8.77734375" defaultRowHeight="14.4" x14ac:dyDescent="0.3"/>
  <cols>
    <col min="1" max="1" width="101.77734375" customWidth="1"/>
    <col min="2" max="4" width="9.77734375" customWidth="1"/>
    <col min="5" max="6" width="12.77734375" customWidth="1"/>
    <col min="7" max="7" width="23.77734375" customWidth="1"/>
    <col min="8" max="9" width="12.77734375" customWidth="1"/>
    <col min="10" max="10" width="19.77734375" customWidth="1"/>
    <col min="11" max="12" width="12.77734375" customWidth="1"/>
    <col min="13" max="13" width="19.109375" customWidth="1"/>
    <col min="14" max="17" width="12.77734375" customWidth="1"/>
  </cols>
  <sheetData>
    <row r="1" spans="1:17" x14ac:dyDescent="0.3">
      <c r="A1" s="105" t="s">
        <v>46</v>
      </c>
    </row>
    <row r="3" spans="1:17" ht="15.6" x14ac:dyDescent="0.3">
      <c r="A3" s="114" t="s">
        <v>82</v>
      </c>
    </row>
    <row r="4" spans="1:17" ht="15.6" x14ac:dyDescent="0.3">
      <c r="A4" s="114" t="s">
        <v>85</v>
      </c>
    </row>
    <row r="5" spans="1:17" ht="15.6" x14ac:dyDescent="0.3">
      <c r="A5" s="119" t="s">
        <v>83</v>
      </c>
    </row>
    <row r="6" spans="1:17" ht="15.6" x14ac:dyDescent="0.3">
      <c r="A6" s="114"/>
    </row>
    <row r="7" spans="1:17" ht="211.05" customHeight="1" x14ac:dyDescent="0.3">
      <c r="A7" s="134"/>
    </row>
    <row r="8" spans="1:17" ht="15.6" x14ac:dyDescent="0.3">
      <c r="A8" s="106" t="s">
        <v>96</v>
      </c>
    </row>
    <row r="9" spans="1:17" ht="15.6" x14ac:dyDescent="0.3">
      <c r="A9" s="115"/>
    </row>
    <row r="10" spans="1:17" ht="15.6" x14ac:dyDescent="0.3">
      <c r="A10" s="106" t="s">
        <v>119</v>
      </c>
    </row>
    <row r="11" spans="1:17" ht="15" thickBot="1" x14ac:dyDescent="0.35">
      <c r="A11" s="201" t="s">
        <v>120</v>
      </c>
      <c r="B11" s="202"/>
      <c r="C11" s="202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2"/>
      <c r="P11" s="202"/>
      <c r="Q11" s="202"/>
    </row>
    <row r="12" spans="1:17" ht="15" thickBot="1" x14ac:dyDescent="0.35">
      <c r="A12" s="206"/>
      <c r="B12" s="203" t="s">
        <v>39</v>
      </c>
      <c r="C12" s="204"/>
      <c r="D12" s="205"/>
      <c r="E12" s="203" t="s">
        <v>40</v>
      </c>
      <c r="F12" s="204"/>
      <c r="G12" s="205"/>
      <c r="H12" s="203" t="s">
        <v>41</v>
      </c>
      <c r="I12" s="204"/>
      <c r="J12" s="205"/>
      <c r="K12" s="203" t="s">
        <v>42</v>
      </c>
      <c r="L12" s="204"/>
      <c r="M12" s="205"/>
      <c r="N12" s="203" t="s">
        <v>43</v>
      </c>
      <c r="O12" s="204"/>
      <c r="P12" s="205"/>
      <c r="Q12" s="206" t="s">
        <v>44</v>
      </c>
    </row>
    <row r="13" spans="1:17" ht="29.4" thickBot="1" x14ac:dyDescent="0.35">
      <c r="A13" s="207"/>
      <c r="B13" s="117" t="s">
        <v>117</v>
      </c>
      <c r="C13" s="117" t="s">
        <v>114</v>
      </c>
      <c r="D13" s="117" t="s">
        <v>118</v>
      </c>
      <c r="E13" s="117" t="s">
        <v>117</v>
      </c>
      <c r="F13" s="117" t="s">
        <v>114</v>
      </c>
      <c r="G13" s="117" t="s">
        <v>118</v>
      </c>
      <c r="H13" s="117" t="s">
        <v>117</v>
      </c>
      <c r="I13" s="117" t="s">
        <v>114</v>
      </c>
      <c r="J13" s="117" t="s">
        <v>118</v>
      </c>
      <c r="K13" s="117" t="s">
        <v>117</v>
      </c>
      <c r="L13" s="117" t="s">
        <v>114</v>
      </c>
      <c r="M13" s="117" t="s">
        <v>118</v>
      </c>
      <c r="N13" s="117" t="s">
        <v>117</v>
      </c>
      <c r="O13" s="117" t="s">
        <v>114</v>
      </c>
      <c r="P13" s="117" t="s">
        <v>118</v>
      </c>
      <c r="Q13" s="207"/>
    </row>
    <row r="14" spans="1:17" ht="15" thickBot="1" x14ac:dyDescent="0.35">
      <c r="A14" s="152" t="s">
        <v>86</v>
      </c>
      <c r="B14" s="152"/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2"/>
      <c r="P14" s="152"/>
      <c r="Q14" s="152"/>
    </row>
    <row r="15" spans="1:17" ht="15" thickBot="1" x14ac:dyDescent="0.35">
      <c r="A15" s="109" t="s">
        <v>87</v>
      </c>
      <c r="B15" s="111">
        <v>0</v>
      </c>
      <c r="C15" s="111"/>
      <c r="D15" s="111"/>
      <c r="E15" s="111">
        <v>0</v>
      </c>
      <c r="F15" s="111"/>
      <c r="G15" s="111"/>
      <c r="H15" s="111">
        <v>0</v>
      </c>
      <c r="I15" s="111"/>
      <c r="J15" s="111"/>
      <c r="K15" s="111">
        <v>0</v>
      </c>
      <c r="L15" s="111"/>
      <c r="M15" s="111"/>
      <c r="N15" s="111">
        <v>0</v>
      </c>
      <c r="O15" s="111"/>
      <c r="P15" s="111"/>
      <c r="Q15" s="111"/>
    </row>
    <row r="16" spans="1:17" ht="15" thickBot="1" x14ac:dyDescent="0.35">
      <c r="A16" s="109" t="s">
        <v>88</v>
      </c>
      <c r="B16" s="111">
        <v>0</v>
      </c>
      <c r="C16" s="111"/>
      <c r="D16" s="111"/>
      <c r="E16" s="111">
        <v>162</v>
      </c>
      <c r="F16" s="111"/>
      <c r="G16" s="111"/>
      <c r="H16" s="111">
        <v>100</v>
      </c>
      <c r="I16" s="111"/>
      <c r="J16" s="111"/>
      <c r="K16" s="111">
        <v>100</v>
      </c>
      <c r="L16" s="111"/>
      <c r="M16" s="111"/>
      <c r="N16" s="111">
        <v>100</v>
      </c>
      <c r="O16" s="111"/>
      <c r="P16" s="111"/>
      <c r="Q16" s="111"/>
    </row>
    <row r="17" spans="1:17" ht="15" thickBot="1" x14ac:dyDescent="0.35">
      <c r="A17" s="109" t="s">
        <v>89</v>
      </c>
      <c r="B17" s="111">
        <v>0</v>
      </c>
      <c r="C17" s="111"/>
      <c r="D17" s="111"/>
      <c r="E17" s="111">
        <v>16</v>
      </c>
      <c r="F17" s="111"/>
      <c r="G17" s="111"/>
      <c r="H17" s="111">
        <v>5</v>
      </c>
      <c r="I17" s="111"/>
      <c r="J17" s="111"/>
      <c r="K17" s="111">
        <v>5</v>
      </c>
      <c r="L17" s="111"/>
      <c r="M17" s="111"/>
      <c r="N17" s="111">
        <v>5</v>
      </c>
      <c r="O17" s="111"/>
      <c r="P17" s="111"/>
      <c r="Q17" s="111"/>
    </row>
    <row r="18" spans="1:17" ht="15" thickBot="1" x14ac:dyDescent="0.35">
      <c r="A18" s="109" t="s">
        <v>90</v>
      </c>
      <c r="B18" s="111">
        <v>0</v>
      </c>
      <c r="C18" s="111"/>
      <c r="D18" s="111"/>
      <c r="E18" s="111">
        <v>8</v>
      </c>
      <c r="F18" s="111"/>
      <c r="G18" s="111"/>
      <c r="H18" s="111">
        <v>4</v>
      </c>
      <c r="I18" s="111"/>
      <c r="J18" s="111"/>
      <c r="K18" s="111">
        <v>4</v>
      </c>
      <c r="L18" s="111"/>
      <c r="M18" s="111"/>
      <c r="N18" s="111">
        <v>4</v>
      </c>
      <c r="O18" s="111"/>
      <c r="P18" s="111"/>
      <c r="Q18" s="111"/>
    </row>
    <row r="19" spans="1:17" ht="15" thickBot="1" x14ac:dyDescent="0.35">
      <c r="A19" s="109" t="s">
        <v>91</v>
      </c>
      <c r="B19" s="111">
        <v>0</v>
      </c>
      <c r="C19" s="111"/>
      <c r="D19" s="111"/>
      <c r="E19" s="111">
        <v>3</v>
      </c>
      <c r="F19" s="111"/>
      <c r="G19" s="111"/>
      <c r="H19" s="111">
        <v>2</v>
      </c>
      <c r="I19" s="111"/>
      <c r="J19" s="111"/>
      <c r="K19" s="111">
        <v>2</v>
      </c>
      <c r="L19" s="111"/>
      <c r="M19" s="111"/>
      <c r="N19" s="111">
        <v>2</v>
      </c>
      <c r="O19" s="111"/>
      <c r="P19" s="111"/>
      <c r="Q19" s="111"/>
    </row>
    <row r="20" spans="1:17" ht="15" thickBot="1" x14ac:dyDescent="0.35">
      <c r="A20" s="109" t="s">
        <v>92</v>
      </c>
      <c r="B20" s="111">
        <v>0</v>
      </c>
      <c r="C20" s="111"/>
      <c r="D20" s="111"/>
      <c r="E20" s="111">
        <v>1</v>
      </c>
      <c r="F20" s="111"/>
      <c r="G20" s="111"/>
      <c r="H20" s="111">
        <v>0</v>
      </c>
      <c r="I20" s="111"/>
      <c r="J20" s="111"/>
      <c r="K20" s="111">
        <v>0</v>
      </c>
      <c r="L20" s="111"/>
      <c r="M20" s="111"/>
      <c r="N20" s="111">
        <v>0</v>
      </c>
      <c r="O20" s="111"/>
      <c r="P20" s="111"/>
      <c r="Q20" s="111"/>
    </row>
    <row r="21" spans="1:17" ht="15" thickBot="1" x14ac:dyDescent="0.35">
      <c r="A21" s="109" t="s">
        <v>93</v>
      </c>
      <c r="B21" s="111">
        <v>0</v>
      </c>
      <c r="C21" s="111"/>
      <c r="D21" s="111"/>
      <c r="E21" s="111">
        <v>1</v>
      </c>
      <c r="F21" s="111"/>
      <c r="G21" s="111"/>
      <c r="H21" s="111">
        <v>0</v>
      </c>
      <c r="I21" s="118"/>
      <c r="J21" s="118"/>
      <c r="K21" s="111">
        <v>0</v>
      </c>
      <c r="L21" s="118"/>
      <c r="M21" s="118"/>
      <c r="N21" s="111">
        <v>0</v>
      </c>
      <c r="O21" s="118"/>
      <c r="P21" s="118"/>
      <c r="Q21" s="111"/>
    </row>
    <row r="22" spans="1:17" ht="15" thickBot="1" x14ac:dyDescent="0.35">
      <c r="A22" s="109" t="s">
        <v>44</v>
      </c>
      <c r="B22" s="111">
        <v>0</v>
      </c>
      <c r="C22" s="118"/>
      <c r="D22" s="166"/>
      <c r="E22" s="118">
        <v>191</v>
      </c>
      <c r="F22" s="118"/>
      <c r="G22" s="166"/>
      <c r="H22" s="111">
        <v>111</v>
      </c>
      <c r="I22" s="111"/>
      <c r="J22" s="168"/>
      <c r="K22" s="111">
        <v>111</v>
      </c>
      <c r="L22" s="118"/>
      <c r="M22" s="166"/>
      <c r="N22" s="111">
        <v>111</v>
      </c>
      <c r="O22" s="118"/>
      <c r="P22" s="166"/>
      <c r="Q22" s="111"/>
    </row>
    <row r="23" spans="1:17" ht="15" thickBot="1" x14ac:dyDescent="0.35">
      <c r="A23" s="152" t="s">
        <v>94</v>
      </c>
      <c r="B23" s="152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</row>
    <row r="24" spans="1:17" ht="15" thickBot="1" x14ac:dyDescent="0.35">
      <c r="A24" s="109" t="s">
        <v>87</v>
      </c>
      <c r="B24" s="111">
        <v>0</v>
      </c>
      <c r="C24" s="111"/>
      <c r="D24" s="111"/>
      <c r="E24" s="111">
        <v>0</v>
      </c>
      <c r="F24" s="111"/>
      <c r="G24" s="111"/>
      <c r="H24" s="111">
        <v>0</v>
      </c>
      <c r="I24" s="111"/>
      <c r="J24" s="111"/>
      <c r="K24" s="111">
        <v>0</v>
      </c>
      <c r="L24" s="111"/>
      <c r="M24" s="111"/>
      <c r="N24" s="111">
        <v>0</v>
      </c>
      <c r="O24" s="111"/>
      <c r="P24" s="111"/>
      <c r="Q24" s="111"/>
    </row>
    <row r="25" spans="1:17" ht="15" thickBot="1" x14ac:dyDescent="0.35">
      <c r="A25" s="109" t="s">
        <v>88</v>
      </c>
      <c r="B25" s="111">
        <v>0</v>
      </c>
      <c r="C25" s="111"/>
      <c r="D25" s="111"/>
      <c r="E25" s="111">
        <v>162</v>
      </c>
      <c r="F25" s="111"/>
      <c r="G25" s="111"/>
      <c r="H25" s="111">
        <v>100</v>
      </c>
      <c r="I25" s="111"/>
      <c r="J25" s="111"/>
      <c r="K25" s="111">
        <v>100</v>
      </c>
      <c r="L25" s="111"/>
      <c r="M25" s="111"/>
      <c r="N25" s="111">
        <v>100</v>
      </c>
      <c r="O25" s="111"/>
      <c r="P25" s="111"/>
      <c r="Q25" s="111"/>
    </row>
    <row r="26" spans="1:17" ht="15" thickBot="1" x14ac:dyDescent="0.35">
      <c r="A26" s="109" t="s">
        <v>89</v>
      </c>
      <c r="B26" s="111">
        <v>0</v>
      </c>
      <c r="C26" s="111"/>
      <c r="D26" s="111"/>
      <c r="E26" s="111">
        <v>16</v>
      </c>
      <c r="F26" s="111"/>
      <c r="G26" s="111"/>
      <c r="H26" s="111">
        <v>5</v>
      </c>
      <c r="I26" s="111"/>
      <c r="J26" s="111"/>
      <c r="K26" s="111">
        <v>5</v>
      </c>
      <c r="L26" s="111"/>
      <c r="M26" s="111"/>
      <c r="N26" s="111">
        <v>5</v>
      </c>
      <c r="O26" s="111"/>
      <c r="P26" s="111"/>
      <c r="Q26" s="111"/>
    </row>
    <row r="27" spans="1:17" ht="15" thickBot="1" x14ac:dyDescent="0.35">
      <c r="A27" s="109" t="s">
        <v>90</v>
      </c>
      <c r="B27" s="111">
        <v>0</v>
      </c>
      <c r="C27" s="111"/>
      <c r="D27" s="111"/>
      <c r="E27" s="111">
        <v>8</v>
      </c>
      <c r="F27" s="111"/>
      <c r="G27" s="111"/>
      <c r="H27" s="111">
        <v>4</v>
      </c>
      <c r="I27" s="111"/>
      <c r="J27" s="111"/>
      <c r="K27" s="111">
        <v>4</v>
      </c>
      <c r="L27" s="111"/>
      <c r="M27" s="111"/>
      <c r="N27" s="111">
        <v>4</v>
      </c>
      <c r="O27" s="111"/>
      <c r="P27" s="111"/>
      <c r="Q27" s="111"/>
    </row>
    <row r="28" spans="1:17" ht="15" thickBot="1" x14ac:dyDescent="0.35">
      <c r="A28" s="109" t="s">
        <v>91</v>
      </c>
      <c r="B28" s="111">
        <v>0</v>
      </c>
      <c r="C28" s="111"/>
      <c r="D28" s="111"/>
      <c r="E28" s="111">
        <v>3</v>
      </c>
      <c r="F28" s="111"/>
      <c r="G28" s="111"/>
      <c r="H28" s="111">
        <v>2</v>
      </c>
      <c r="I28" s="111"/>
      <c r="J28" s="111"/>
      <c r="K28" s="111">
        <v>2</v>
      </c>
      <c r="L28" s="111"/>
      <c r="M28" s="111"/>
      <c r="N28" s="111">
        <v>2</v>
      </c>
      <c r="O28" s="111"/>
      <c r="P28" s="111"/>
      <c r="Q28" s="111"/>
    </row>
    <row r="29" spans="1:17" ht="15" thickBot="1" x14ac:dyDescent="0.35">
      <c r="A29" s="109" t="s">
        <v>92</v>
      </c>
      <c r="B29" s="111">
        <v>0</v>
      </c>
      <c r="C29" s="111"/>
      <c r="D29" s="111"/>
      <c r="E29" s="111">
        <v>1</v>
      </c>
      <c r="F29" s="111"/>
      <c r="G29" s="111"/>
      <c r="H29" s="111">
        <v>0</v>
      </c>
      <c r="I29" s="111"/>
      <c r="J29" s="111"/>
      <c r="K29" s="111">
        <v>0</v>
      </c>
      <c r="L29" s="111"/>
      <c r="M29" s="111"/>
      <c r="N29" s="111">
        <v>0</v>
      </c>
      <c r="O29" s="111"/>
      <c r="P29" s="111"/>
      <c r="Q29" s="111"/>
    </row>
    <row r="30" spans="1:17" ht="15" thickBot="1" x14ac:dyDescent="0.35">
      <c r="A30" s="109" t="s">
        <v>93</v>
      </c>
      <c r="B30" s="111">
        <v>0</v>
      </c>
      <c r="C30" s="111"/>
      <c r="D30" s="111"/>
      <c r="E30" s="111">
        <v>1</v>
      </c>
      <c r="F30" s="111"/>
      <c r="G30" s="111"/>
      <c r="H30" s="111">
        <v>0</v>
      </c>
      <c r="I30" s="118"/>
      <c r="J30" s="118"/>
      <c r="K30" s="111">
        <v>0</v>
      </c>
      <c r="L30" s="118"/>
      <c r="M30" s="118"/>
      <c r="N30" s="111">
        <v>0</v>
      </c>
      <c r="O30" s="118"/>
      <c r="P30" s="118"/>
      <c r="Q30" s="111"/>
    </row>
    <row r="31" spans="1:17" ht="15" thickBot="1" x14ac:dyDescent="0.35">
      <c r="A31" s="109" t="s">
        <v>44</v>
      </c>
      <c r="B31" s="111">
        <v>0</v>
      </c>
      <c r="C31" s="118"/>
      <c r="D31" s="166"/>
      <c r="E31" s="118">
        <v>191</v>
      </c>
      <c r="F31" s="118"/>
      <c r="G31" s="166"/>
      <c r="H31" s="111">
        <v>111</v>
      </c>
      <c r="I31" s="111"/>
      <c r="J31" s="168"/>
      <c r="K31" s="111">
        <v>111</v>
      </c>
      <c r="L31" s="118"/>
      <c r="M31" s="166"/>
      <c r="N31" s="111">
        <v>111</v>
      </c>
      <c r="O31" s="118"/>
      <c r="P31" s="166"/>
      <c r="Q31" s="111"/>
    </row>
    <row r="32" spans="1:17" ht="15" thickBot="1" x14ac:dyDescent="0.35">
      <c r="A32" s="152" t="s">
        <v>95</v>
      </c>
      <c r="B32" s="152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</row>
    <row r="33" spans="1:17" ht="15" thickBot="1" x14ac:dyDescent="0.35">
      <c r="A33" s="109" t="s">
        <v>87</v>
      </c>
      <c r="B33" s="111">
        <v>0</v>
      </c>
      <c r="C33" s="111"/>
      <c r="D33" s="111"/>
      <c r="E33" s="111">
        <v>0</v>
      </c>
      <c r="F33" s="111"/>
      <c r="G33" s="111"/>
      <c r="H33" s="111">
        <v>0</v>
      </c>
      <c r="I33" s="118"/>
      <c r="J33" s="118"/>
      <c r="K33" s="111">
        <v>0</v>
      </c>
      <c r="L33" s="118"/>
      <c r="M33" s="118"/>
      <c r="N33" s="111">
        <v>0</v>
      </c>
      <c r="O33" s="118"/>
      <c r="P33" s="118"/>
      <c r="Q33" s="111"/>
    </row>
    <row r="34" spans="1:17" ht="15" thickBot="1" x14ac:dyDescent="0.35">
      <c r="A34" s="109" t="s">
        <v>88</v>
      </c>
      <c r="B34" s="111">
        <v>0</v>
      </c>
      <c r="C34" s="111"/>
      <c r="D34" s="111"/>
      <c r="E34" s="111">
        <v>162</v>
      </c>
      <c r="F34" s="111"/>
      <c r="G34" s="111"/>
      <c r="H34" s="111">
        <v>100</v>
      </c>
      <c r="I34" s="118"/>
      <c r="J34" s="118"/>
      <c r="K34" s="111">
        <v>100</v>
      </c>
      <c r="L34" s="118"/>
      <c r="M34" s="118"/>
      <c r="N34" s="111">
        <v>100</v>
      </c>
      <c r="O34" s="118"/>
      <c r="P34" s="118"/>
      <c r="Q34" s="111"/>
    </row>
    <row r="35" spans="1:17" ht="15" thickBot="1" x14ac:dyDescent="0.35">
      <c r="A35" s="109" t="s">
        <v>89</v>
      </c>
      <c r="B35" s="111">
        <v>0</v>
      </c>
      <c r="C35" s="111"/>
      <c r="D35" s="111"/>
      <c r="E35" s="111">
        <v>16</v>
      </c>
      <c r="F35" s="111"/>
      <c r="G35" s="111"/>
      <c r="H35" s="111">
        <v>5</v>
      </c>
      <c r="I35" s="111"/>
      <c r="J35" s="111"/>
      <c r="K35" s="111">
        <v>5</v>
      </c>
      <c r="L35" s="111"/>
      <c r="M35" s="111"/>
      <c r="N35" s="111">
        <v>5</v>
      </c>
      <c r="O35" s="111"/>
      <c r="P35" s="111"/>
      <c r="Q35" s="111"/>
    </row>
    <row r="36" spans="1:17" ht="15" thickBot="1" x14ac:dyDescent="0.35">
      <c r="A36" s="109" t="s">
        <v>90</v>
      </c>
      <c r="B36" s="111">
        <v>0</v>
      </c>
      <c r="C36" s="111"/>
      <c r="D36" s="111"/>
      <c r="E36" s="111">
        <v>8</v>
      </c>
      <c r="F36" s="111"/>
      <c r="G36" s="111"/>
      <c r="H36" s="111">
        <v>4</v>
      </c>
      <c r="I36" s="118"/>
      <c r="J36" s="118"/>
      <c r="K36" s="111">
        <v>4</v>
      </c>
      <c r="L36" s="118"/>
      <c r="M36" s="118"/>
      <c r="N36" s="111">
        <v>4</v>
      </c>
      <c r="O36" s="118"/>
      <c r="P36" s="118"/>
      <c r="Q36" s="111"/>
    </row>
    <row r="37" spans="1:17" ht="15" thickBot="1" x14ac:dyDescent="0.35">
      <c r="A37" s="109" t="s">
        <v>91</v>
      </c>
      <c r="B37" s="111">
        <v>0</v>
      </c>
      <c r="C37" s="111"/>
      <c r="D37" s="111"/>
      <c r="E37" s="111">
        <v>3</v>
      </c>
      <c r="F37" s="111"/>
      <c r="G37" s="111"/>
      <c r="H37" s="111">
        <v>2</v>
      </c>
      <c r="I37" s="118"/>
      <c r="J37" s="118"/>
      <c r="K37" s="111">
        <v>2</v>
      </c>
      <c r="L37" s="118"/>
      <c r="M37" s="118"/>
      <c r="N37" s="111">
        <v>2</v>
      </c>
      <c r="O37" s="118"/>
      <c r="P37" s="118"/>
      <c r="Q37" s="111"/>
    </row>
    <row r="38" spans="1:17" ht="15" thickBot="1" x14ac:dyDescent="0.35">
      <c r="A38" s="109" t="s">
        <v>92</v>
      </c>
      <c r="B38" s="111">
        <v>0</v>
      </c>
      <c r="C38" s="111"/>
      <c r="D38" s="111"/>
      <c r="E38" s="111">
        <v>1</v>
      </c>
      <c r="F38" s="111"/>
      <c r="G38" s="111"/>
      <c r="H38" s="111">
        <v>0</v>
      </c>
      <c r="I38" s="111"/>
      <c r="J38" s="111"/>
      <c r="K38" s="111">
        <v>0</v>
      </c>
      <c r="L38" s="111"/>
      <c r="M38" s="111"/>
      <c r="N38" s="111">
        <v>0</v>
      </c>
      <c r="O38" s="111"/>
      <c r="P38" s="111"/>
      <c r="Q38" s="111"/>
    </row>
    <row r="39" spans="1:17" ht="15" thickBot="1" x14ac:dyDescent="0.35">
      <c r="A39" s="109" t="s">
        <v>93</v>
      </c>
      <c r="B39" s="111">
        <v>0</v>
      </c>
      <c r="C39" s="111"/>
      <c r="D39" s="111"/>
      <c r="E39" s="111">
        <v>1</v>
      </c>
      <c r="F39" s="111"/>
      <c r="G39" s="111"/>
      <c r="H39" s="111">
        <v>0</v>
      </c>
      <c r="I39" s="118"/>
      <c r="J39" s="118"/>
      <c r="K39" s="111">
        <v>0</v>
      </c>
      <c r="L39" s="118"/>
      <c r="M39" s="118"/>
      <c r="N39" s="111">
        <v>0</v>
      </c>
      <c r="O39" s="118"/>
      <c r="P39" s="118"/>
      <c r="Q39" s="111"/>
    </row>
    <row r="40" spans="1:17" ht="15" thickBot="1" x14ac:dyDescent="0.35">
      <c r="A40" s="109" t="s">
        <v>44</v>
      </c>
      <c r="B40" s="111">
        <v>0</v>
      </c>
      <c r="C40" s="118"/>
      <c r="D40" s="166"/>
      <c r="E40" s="118">
        <v>191</v>
      </c>
      <c r="F40" s="118"/>
      <c r="G40" s="166"/>
      <c r="H40" s="111">
        <v>111</v>
      </c>
      <c r="I40" s="111"/>
      <c r="J40" s="168"/>
      <c r="K40" s="111">
        <v>111</v>
      </c>
      <c r="L40" s="118"/>
      <c r="M40" s="166"/>
      <c r="N40" s="111">
        <v>111</v>
      </c>
      <c r="O40" s="118"/>
      <c r="P40" s="166"/>
      <c r="Q40" s="111"/>
    </row>
    <row r="43" spans="1:17" x14ac:dyDescent="0.3">
      <c r="A43" s="169" t="s">
        <v>122</v>
      </c>
    </row>
    <row r="44" spans="1:17" ht="15" thickBot="1" x14ac:dyDescent="0.35">
      <c r="A44" s="170" t="s">
        <v>123</v>
      </c>
    </row>
    <row r="45" spans="1:17" ht="15" thickBot="1" x14ac:dyDescent="0.35">
      <c r="A45" s="198" t="s">
        <v>121</v>
      </c>
      <c r="B45" s="199"/>
      <c r="C45" s="199"/>
      <c r="D45" s="199"/>
      <c r="E45" s="199"/>
      <c r="F45" s="199"/>
      <c r="G45" s="200"/>
    </row>
    <row r="46" spans="1:17" ht="15" thickBot="1" x14ac:dyDescent="0.35">
      <c r="A46" s="109"/>
      <c r="B46" s="108" t="s">
        <v>39</v>
      </c>
      <c r="C46" s="108" t="s">
        <v>40</v>
      </c>
      <c r="D46" s="108" t="s">
        <v>41</v>
      </c>
      <c r="E46" s="108" t="s">
        <v>42</v>
      </c>
      <c r="F46" s="108" t="s">
        <v>43</v>
      </c>
      <c r="G46" s="108" t="s">
        <v>116</v>
      </c>
    </row>
    <row r="47" spans="1:17" ht="15" thickBot="1" x14ac:dyDescent="0.35">
      <c r="A47" s="138" t="s">
        <v>86</v>
      </c>
      <c r="B47" s="136"/>
      <c r="C47" s="136"/>
      <c r="D47" s="136"/>
      <c r="E47" s="136"/>
      <c r="F47" s="136"/>
      <c r="G47" s="136"/>
    </row>
    <row r="48" spans="1:17" ht="15" thickBot="1" x14ac:dyDescent="0.35">
      <c r="A48" s="139" t="s">
        <v>87</v>
      </c>
      <c r="B48" s="136"/>
      <c r="C48" s="136"/>
      <c r="D48" s="136"/>
      <c r="E48" s="136"/>
      <c r="F48" s="136"/>
      <c r="G48" s="136"/>
    </row>
    <row r="49" spans="1:7" ht="15" thickBot="1" x14ac:dyDescent="0.35">
      <c r="A49" s="140" t="s">
        <v>88</v>
      </c>
      <c r="B49" s="136"/>
      <c r="C49" s="136"/>
      <c r="D49" s="136"/>
      <c r="E49" s="136"/>
      <c r="F49" s="136"/>
      <c r="G49" s="136"/>
    </row>
    <row r="50" spans="1:7" ht="15" thickBot="1" x14ac:dyDescent="0.35">
      <c r="A50" s="140" t="s">
        <v>89</v>
      </c>
      <c r="B50" s="136"/>
      <c r="C50" s="136"/>
      <c r="D50" s="136"/>
      <c r="E50" s="136"/>
      <c r="F50" s="136"/>
      <c r="G50" s="136"/>
    </row>
    <row r="51" spans="1:7" ht="15" thickBot="1" x14ac:dyDescent="0.35">
      <c r="A51" s="140" t="s">
        <v>90</v>
      </c>
      <c r="B51" s="136"/>
      <c r="C51" s="136"/>
      <c r="D51" s="136"/>
      <c r="E51" s="136"/>
      <c r="F51" s="136"/>
      <c r="G51" s="136"/>
    </row>
    <row r="52" spans="1:7" ht="15" thickBot="1" x14ac:dyDescent="0.35">
      <c r="A52" s="140" t="s">
        <v>91</v>
      </c>
      <c r="B52" s="136"/>
      <c r="C52" s="136"/>
      <c r="D52" s="136"/>
      <c r="E52" s="136"/>
      <c r="F52" s="136"/>
      <c r="G52" s="136"/>
    </row>
    <row r="53" spans="1:7" ht="15" thickBot="1" x14ac:dyDescent="0.35">
      <c r="A53" s="140" t="s">
        <v>92</v>
      </c>
      <c r="B53" s="136"/>
      <c r="C53" s="136"/>
      <c r="D53" s="136"/>
      <c r="E53" s="136"/>
      <c r="F53" s="136"/>
      <c r="G53" s="136"/>
    </row>
    <row r="54" spans="1:7" ht="15" thickBot="1" x14ac:dyDescent="0.35">
      <c r="A54" s="140" t="s">
        <v>93</v>
      </c>
      <c r="B54" s="136"/>
      <c r="C54" s="136"/>
      <c r="D54" s="136"/>
      <c r="E54" s="136"/>
      <c r="F54" s="136"/>
      <c r="G54" s="136"/>
    </row>
    <row r="55" spans="1:7" ht="15" thickBot="1" x14ac:dyDescent="0.35">
      <c r="A55" s="140" t="s">
        <v>44</v>
      </c>
      <c r="B55" s="166"/>
      <c r="C55" s="166"/>
      <c r="D55" s="166"/>
      <c r="E55" s="166"/>
      <c r="F55" s="166"/>
      <c r="G55" s="136"/>
    </row>
    <row r="56" spans="1:7" ht="15" thickBot="1" x14ac:dyDescent="0.35">
      <c r="A56" s="138" t="s">
        <v>94</v>
      </c>
      <c r="B56" s="136"/>
      <c r="C56" s="136"/>
      <c r="D56" s="136"/>
      <c r="E56" s="136"/>
      <c r="F56" s="136"/>
      <c r="G56" s="136"/>
    </row>
    <row r="57" spans="1:7" ht="15" thickBot="1" x14ac:dyDescent="0.35">
      <c r="A57" s="139" t="s">
        <v>87</v>
      </c>
      <c r="B57" s="136"/>
      <c r="C57" s="136"/>
      <c r="D57" s="136"/>
      <c r="E57" s="136"/>
      <c r="F57" s="136"/>
      <c r="G57" s="136"/>
    </row>
    <row r="58" spans="1:7" ht="15" thickBot="1" x14ac:dyDescent="0.35">
      <c r="A58" s="140" t="s">
        <v>88</v>
      </c>
      <c r="B58" s="136"/>
      <c r="C58" s="136"/>
      <c r="D58" s="136"/>
      <c r="E58" s="136"/>
      <c r="F58" s="136"/>
      <c r="G58" s="136"/>
    </row>
    <row r="59" spans="1:7" ht="15" thickBot="1" x14ac:dyDescent="0.35">
      <c r="A59" s="140" t="s">
        <v>89</v>
      </c>
      <c r="B59" s="136"/>
      <c r="C59" s="136"/>
      <c r="D59" s="136"/>
      <c r="E59" s="136"/>
      <c r="F59" s="136"/>
      <c r="G59" s="136"/>
    </row>
    <row r="60" spans="1:7" ht="15" thickBot="1" x14ac:dyDescent="0.35">
      <c r="A60" s="140" t="s">
        <v>90</v>
      </c>
      <c r="B60" s="136"/>
      <c r="C60" s="136"/>
      <c r="D60" s="136"/>
      <c r="E60" s="136"/>
      <c r="F60" s="136"/>
      <c r="G60" s="136"/>
    </row>
    <row r="61" spans="1:7" ht="15" thickBot="1" x14ac:dyDescent="0.35">
      <c r="A61" s="140" t="s">
        <v>91</v>
      </c>
      <c r="B61" s="136"/>
      <c r="C61" s="136"/>
      <c r="D61" s="136"/>
      <c r="E61" s="136"/>
      <c r="F61" s="136"/>
      <c r="G61" s="136"/>
    </row>
    <row r="62" spans="1:7" ht="15" thickBot="1" x14ac:dyDescent="0.35">
      <c r="A62" s="140" t="s">
        <v>92</v>
      </c>
      <c r="B62" s="136"/>
      <c r="C62" s="136"/>
      <c r="D62" s="136"/>
      <c r="E62" s="136"/>
      <c r="F62" s="136"/>
      <c r="G62" s="136"/>
    </row>
    <row r="63" spans="1:7" ht="15" thickBot="1" x14ac:dyDescent="0.35">
      <c r="A63" s="140" t="s">
        <v>93</v>
      </c>
      <c r="B63" s="136"/>
      <c r="C63" s="136"/>
      <c r="D63" s="136"/>
      <c r="E63" s="136"/>
      <c r="F63" s="136"/>
      <c r="G63" s="136"/>
    </row>
    <row r="64" spans="1:7" ht="15" thickBot="1" x14ac:dyDescent="0.35">
      <c r="A64" s="140" t="s">
        <v>44</v>
      </c>
      <c r="B64" s="166"/>
      <c r="C64" s="166"/>
      <c r="D64" s="166"/>
      <c r="E64" s="166"/>
      <c r="F64" s="166"/>
      <c r="G64" s="136"/>
    </row>
    <row r="65" spans="1:7" ht="15" thickBot="1" x14ac:dyDescent="0.35">
      <c r="A65" s="138" t="s">
        <v>95</v>
      </c>
      <c r="B65" s="136"/>
      <c r="C65" s="136"/>
      <c r="D65" s="136"/>
      <c r="E65" s="136"/>
      <c r="F65" s="136"/>
      <c r="G65" s="136"/>
    </row>
    <row r="66" spans="1:7" ht="15" thickBot="1" x14ac:dyDescent="0.35">
      <c r="A66" s="139" t="s">
        <v>87</v>
      </c>
      <c r="B66" s="136"/>
      <c r="C66" s="136"/>
      <c r="D66" s="136"/>
      <c r="E66" s="136"/>
      <c r="F66" s="136"/>
      <c r="G66" s="136"/>
    </row>
    <row r="67" spans="1:7" ht="15" thickBot="1" x14ac:dyDescent="0.35">
      <c r="A67" s="140" t="s">
        <v>88</v>
      </c>
      <c r="B67" s="136"/>
      <c r="C67" s="136"/>
      <c r="D67" s="136"/>
      <c r="E67" s="136"/>
      <c r="F67" s="136"/>
      <c r="G67" s="136"/>
    </row>
    <row r="68" spans="1:7" ht="15" thickBot="1" x14ac:dyDescent="0.35">
      <c r="A68" s="140" t="s">
        <v>89</v>
      </c>
      <c r="B68" s="136"/>
      <c r="C68" s="136"/>
      <c r="D68" s="136"/>
      <c r="E68" s="136"/>
      <c r="F68" s="136"/>
      <c r="G68" s="136"/>
    </row>
    <row r="69" spans="1:7" ht="15" thickBot="1" x14ac:dyDescent="0.35">
      <c r="A69" s="140" t="s">
        <v>90</v>
      </c>
      <c r="B69" s="136"/>
      <c r="C69" s="136"/>
      <c r="D69" s="136"/>
      <c r="E69" s="136"/>
      <c r="F69" s="136"/>
      <c r="G69" s="136"/>
    </row>
    <row r="70" spans="1:7" ht="15" thickBot="1" x14ac:dyDescent="0.35">
      <c r="A70" s="140" t="s">
        <v>91</v>
      </c>
      <c r="B70" s="136"/>
      <c r="C70" s="136"/>
      <c r="D70" s="136"/>
      <c r="E70" s="136"/>
      <c r="F70" s="136"/>
      <c r="G70" s="136"/>
    </row>
    <row r="71" spans="1:7" ht="15" thickBot="1" x14ac:dyDescent="0.35">
      <c r="A71" s="140" t="s">
        <v>92</v>
      </c>
      <c r="B71" s="136"/>
      <c r="C71" s="136"/>
      <c r="D71" s="136"/>
      <c r="E71" s="136"/>
      <c r="F71" s="136"/>
      <c r="G71" s="136"/>
    </row>
    <row r="72" spans="1:7" x14ac:dyDescent="0.3">
      <c r="A72" s="142" t="s">
        <v>93</v>
      </c>
      <c r="B72" s="144"/>
      <c r="C72" s="144"/>
      <c r="D72" s="144"/>
      <c r="E72" s="144"/>
      <c r="F72" s="144"/>
      <c r="G72" s="144"/>
    </row>
    <row r="73" spans="1:7" x14ac:dyDescent="0.3">
      <c r="A73" s="145" t="s">
        <v>44</v>
      </c>
      <c r="B73" s="133"/>
      <c r="C73" s="133"/>
      <c r="D73" s="133"/>
      <c r="E73" s="133"/>
      <c r="F73" s="133"/>
      <c r="G73" s="133"/>
    </row>
    <row r="74" spans="1:7" x14ac:dyDescent="0.3">
      <c r="A74" s="145" t="s">
        <v>100</v>
      </c>
      <c r="B74" s="167"/>
      <c r="C74" s="167"/>
      <c r="D74" s="167"/>
      <c r="E74" s="167"/>
      <c r="F74" s="167"/>
      <c r="G74" s="133"/>
    </row>
  </sheetData>
  <mergeCells count="9">
    <mergeCell ref="A45:G45"/>
    <mergeCell ref="A11:Q11"/>
    <mergeCell ref="B12:D12"/>
    <mergeCell ref="E12:G12"/>
    <mergeCell ref="H12:J12"/>
    <mergeCell ref="K12:M12"/>
    <mergeCell ref="N12:P12"/>
    <mergeCell ref="Q12:Q13"/>
    <mergeCell ref="A12:A1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"/>
  <sheetViews>
    <sheetView topLeftCell="A11" workbookViewId="0">
      <selection activeCell="A20" sqref="A20:I20"/>
    </sheetView>
  </sheetViews>
  <sheetFormatPr defaultColWidth="8.77734375" defaultRowHeight="14.4" x14ac:dyDescent="0.3"/>
  <cols>
    <col min="1" max="1" width="75.44140625" customWidth="1"/>
    <col min="2" max="2" width="21" customWidth="1"/>
  </cols>
  <sheetData>
    <row r="1" spans="1:2" ht="15.6" x14ac:dyDescent="0.3">
      <c r="A1" s="115" t="s">
        <v>47</v>
      </c>
    </row>
    <row r="2" spans="1:2" ht="15.6" x14ac:dyDescent="0.3">
      <c r="A2" s="113" t="s">
        <v>48</v>
      </c>
    </row>
    <row r="3" spans="1:2" ht="18.45" customHeight="1" x14ac:dyDescent="0.3">
      <c r="A3" s="114" t="s">
        <v>49</v>
      </c>
    </row>
    <row r="4" spans="1:2" ht="46.2" customHeight="1" x14ac:dyDescent="0.3">
      <c r="A4" s="114" t="s">
        <v>50</v>
      </c>
    </row>
    <row r="5" spans="1:2" ht="52.8" customHeight="1" x14ac:dyDescent="0.3">
      <c r="A5" s="114" t="s">
        <v>51</v>
      </c>
    </row>
    <row r="6" spans="1:2" ht="40.799999999999997" customHeight="1" x14ac:dyDescent="0.3">
      <c r="A6" s="114" t="s">
        <v>52</v>
      </c>
    </row>
    <row r="7" spans="1:2" ht="40.799999999999997" customHeight="1" x14ac:dyDescent="0.3">
      <c r="A7" s="114" t="s">
        <v>53</v>
      </c>
    </row>
    <row r="8" spans="1:2" ht="56.55" customHeight="1" x14ac:dyDescent="0.3">
      <c r="A8" s="114" t="s">
        <v>54</v>
      </c>
    </row>
    <row r="9" spans="1:2" ht="40.799999999999997" customHeight="1" x14ac:dyDescent="0.3">
      <c r="A9" s="114" t="s">
        <v>55</v>
      </c>
    </row>
    <row r="10" spans="1:2" ht="25.2" customHeight="1" x14ac:dyDescent="0.3">
      <c r="A10" s="119" t="s">
        <v>56</v>
      </c>
    </row>
    <row r="11" spans="1:2" ht="19.95" customHeight="1" x14ac:dyDescent="0.3">
      <c r="A11" s="114"/>
    </row>
    <row r="12" spans="1:2" ht="19.95" customHeight="1" thickBot="1" x14ac:dyDescent="0.35">
      <c r="A12" s="106" t="s">
        <v>57</v>
      </c>
    </row>
    <row r="13" spans="1:2" ht="19.95" customHeight="1" thickBot="1" x14ac:dyDescent="0.35">
      <c r="A13" s="120" t="s">
        <v>58</v>
      </c>
      <c r="B13" s="121" t="s">
        <v>59</v>
      </c>
    </row>
    <row r="14" spans="1:2" ht="19.95" customHeight="1" thickBot="1" x14ac:dyDescent="0.35">
      <c r="A14" s="122" t="s">
        <v>60</v>
      </c>
      <c r="B14" s="123"/>
    </row>
    <row r="15" spans="1:2" ht="19.95" customHeight="1" thickBot="1" x14ac:dyDescent="0.35">
      <c r="A15" s="122" t="s">
        <v>97</v>
      </c>
      <c r="B15" s="123"/>
    </row>
    <row r="16" spans="1:2" ht="19.95" customHeight="1" thickBot="1" x14ac:dyDescent="0.35">
      <c r="A16" s="122" t="s">
        <v>98</v>
      </c>
      <c r="B16" s="123"/>
    </row>
    <row r="17" spans="1:9" ht="19.95" customHeight="1" thickBot="1" x14ac:dyDescent="0.35">
      <c r="A17" s="124" t="s">
        <v>61</v>
      </c>
      <c r="B17" s="123"/>
    </row>
    <row r="18" spans="1:9" ht="19.95" customHeight="1" x14ac:dyDescent="0.3">
      <c r="A18" s="113"/>
    </row>
    <row r="19" spans="1:9" ht="19.95" customHeight="1" x14ac:dyDescent="0.3">
      <c r="A19" s="106" t="s">
        <v>62</v>
      </c>
    </row>
    <row r="20" spans="1:9" ht="19.95" customHeight="1" thickBot="1" x14ac:dyDescent="0.35">
      <c r="A20" s="201" t="s">
        <v>63</v>
      </c>
      <c r="B20" s="202"/>
      <c r="C20" s="202"/>
      <c r="D20" s="202"/>
      <c r="E20" s="202"/>
      <c r="F20" s="202"/>
      <c r="G20" s="202"/>
      <c r="H20" s="202"/>
      <c r="I20" s="202"/>
    </row>
    <row r="21" spans="1:9" ht="53.55" customHeight="1" thickBot="1" x14ac:dyDescent="0.35">
      <c r="A21" s="116"/>
      <c r="B21" s="117" t="s">
        <v>64</v>
      </c>
      <c r="C21" s="117" t="s">
        <v>65</v>
      </c>
      <c r="D21" s="117" t="s">
        <v>66</v>
      </c>
      <c r="E21" s="117" t="s">
        <v>67</v>
      </c>
      <c r="F21" s="117" t="s">
        <v>68</v>
      </c>
      <c r="G21" s="117" t="s">
        <v>69</v>
      </c>
      <c r="H21" s="117" t="s">
        <v>70</v>
      </c>
      <c r="I21" s="117" t="s">
        <v>71</v>
      </c>
    </row>
    <row r="22" spans="1:9" ht="19.95" customHeight="1" thickBot="1" x14ac:dyDescent="0.35">
      <c r="A22" s="109" t="s">
        <v>72</v>
      </c>
      <c r="B22" s="125"/>
      <c r="C22" s="110">
        <v>8325</v>
      </c>
      <c r="D22" s="111"/>
      <c r="E22" s="111"/>
      <c r="F22" s="111"/>
      <c r="G22" s="111"/>
      <c r="H22" s="111"/>
      <c r="I22" s="111"/>
    </row>
    <row r="23" spans="1:9" ht="40.799999999999997" customHeight="1" x14ac:dyDescent="0.3"/>
    <row r="24" spans="1:9" ht="40.799999999999997" customHeight="1" x14ac:dyDescent="0.3"/>
  </sheetData>
  <mergeCells count="1">
    <mergeCell ref="A20:I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PRICING SCHEDULE</vt:lpstr>
      <vt:lpstr>Base Component</vt:lpstr>
      <vt:lpstr>Growth Component</vt:lpstr>
      <vt:lpstr>Professional Services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Shalati  Mabunda</cp:lastModifiedBy>
  <cp:lastPrinted>2020-07-02T18:44:36Z</cp:lastPrinted>
  <dcterms:created xsi:type="dcterms:W3CDTF">2017-06-15T23:28:53Z</dcterms:created>
  <dcterms:modified xsi:type="dcterms:W3CDTF">2021-11-24T06:59:55Z</dcterms:modified>
</cp:coreProperties>
</file>