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/>
  <mc:AlternateContent xmlns:mc="http://schemas.openxmlformats.org/markup-compatibility/2006">
    <mc:Choice Requires="x15">
      <x15ac:absPath xmlns:x15ac="http://schemas.microsoft.com/office/spreadsheetml/2010/11/ac" url="C:\Users\Richardr\AppData\Local\Microsoft\Windows\INetCache\Content.Outlook\L94IXR9K\"/>
    </mc:Choice>
  </mc:AlternateContent>
  <xr:revisionPtr revIDLastSave="0" documentId="13_ncr:1_{471E50E9-A8BB-431D-9767-BAF35134C0E7}" xr6:coauthVersionLast="36" xr6:coauthVersionMax="36" xr10:uidLastSave="{00000000-0000-0000-0000-000000000000}"/>
  <bookViews>
    <workbookView xWindow="0" yWindow="516" windowWidth="38400" windowHeight="21096" xr2:uid="{00000000-000D-0000-FFFF-FFFF00000000}"/>
  </bookViews>
  <sheets>
    <sheet name="PRICING SCHEDULE" sheetId="6" r:id="rId1"/>
  </sheets>
  <definedNames>
    <definedName name="_xlnm.Print_Area" localSheetId="0">'PRICING SCHEDULE'!$A:$Q</definedName>
    <definedName name="_xlnm.Print_Titles" localSheetId="0">'PRICING SCHEDULE'!$2:$6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4" i="6" l="1"/>
  <c r="O24" i="6" s="1"/>
  <c r="M22" i="6"/>
  <c r="M23" i="6"/>
  <c r="J23" i="6"/>
  <c r="J22" i="6"/>
  <c r="G24" i="6"/>
  <c r="G23" i="6"/>
  <c r="G22" i="6"/>
  <c r="N22" i="6" l="1"/>
  <c r="N23" i="6"/>
  <c r="G26" i="6"/>
  <c r="O23" i="6" l="1"/>
  <c r="O22" i="6"/>
  <c r="N26" i="6"/>
  <c r="J26" i="6"/>
  <c r="N27" i="6" l="1"/>
  <c r="N28" i="6" s="1"/>
  <c r="J27" i="6"/>
  <c r="J28" i="6" s="1"/>
  <c r="G27" i="6" l="1"/>
  <c r="G28" i="6" s="1"/>
</calcChain>
</file>

<file path=xl/sharedStrings.xml><?xml version="1.0" encoding="utf-8"?>
<sst xmlns="http://schemas.openxmlformats.org/spreadsheetml/2006/main" count="56" uniqueCount="51">
  <si>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</si>
  <si>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</si>
  <si>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</si>
  <si>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</si>
  <si>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</si>
  <si>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</si>
  <si>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</si>
  <si>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</si>
  <si>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</si>
  <si>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>YEAR 1</t>
  </si>
  <si>
    <t xml:space="preserve">Qty </t>
  </si>
  <si>
    <t>Unit Price 
(Excl VAT)</t>
  </si>
  <si>
    <t>Line Price Term 
(Excl VAT)</t>
  </si>
  <si>
    <t>Forex %</t>
  </si>
  <si>
    <t>Forex Price portion</t>
  </si>
  <si>
    <t>SUPPLY CHAIN MANAGEMENT</t>
  </si>
  <si>
    <t xml:space="preserve">Bidder Name </t>
  </si>
  <si>
    <t>Goods/Service description</t>
  </si>
  <si>
    <t>TOTAL  BID PRICE (INCL VAT)</t>
  </si>
  <si>
    <t>Name</t>
  </si>
  <si>
    <t>Date</t>
  </si>
  <si>
    <t>Capacity</t>
  </si>
  <si>
    <t>Mark with an X, which ROE is applicable</t>
  </si>
  <si>
    <t>Line Price Y1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</si>
  <si>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</si>
  <si>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</si>
  <si>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</si>
  <si>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</si>
  <si>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Pricing schedule</t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</si>
  <si>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</si>
  <si>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</si>
  <si>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t>each</t>
  </si>
  <si>
    <t>1.2</t>
  </si>
  <si>
    <t>RFB No</t>
  </si>
  <si>
    <t>RFB Title</t>
  </si>
  <si>
    <t>TOTAL  BID PRICE (EXCL VAT)</t>
  </si>
  <si>
    <t>[GOODS/SERVICE PACKAGE 1]</t>
  </si>
  <si>
    <t>1.1</t>
  </si>
  <si>
    <t>Line Price Y2</t>
  </si>
  <si>
    <t>YEAR 2</t>
  </si>
  <si>
    <t>YEAR 3</t>
  </si>
  <si>
    <t>Line Price Y3</t>
  </si>
  <si>
    <t>Unit Price
(Excl VAT)</t>
  </si>
  <si>
    <r>
      <t xml:space="preserve">(a)  Bidder must complete/enter </t>
    </r>
    <r>
      <rPr>
        <b/>
        <sz val="9"/>
        <color theme="1"/>
        <rFont val="Calibri"/>
        <family val="2"/>
        <scheme val="minor"/>
      </rPr>
      <t xml:space="preserve">YELLOW </t>
    </r>
    <r>
      <rPr>
        <sz val="9"/>
        <color theme="1"/>
        <rFont val="Calibri"/>
        <family val="2"/>
        <scheme val="minor"/>
      </rPr>
      <t>cells only</t>
    </r>
  </si>
  <si>
    <r>
      <t xml:space="preserve">(d)  Prices that are dependent on </t>
    </r>
    <r>
      <rPr>
        <b/>
        <sz val="9"/>
        <color theme="1"/>
        <rFont val="Calibri"/>
        <family val="2"/>
        <scheme val="minor"/>
      </rPr>
      <t xml:space="preserve">Rate of Exchange (ROE) </t>
    </r>
    <r>
      <rPr>
        <sz val="9"/>
        <color theme="1"/>
        <rFont val="Calibri"/>
        <family val="2"/>
        <scheme val="minor"/>
      </rPr>
      <t>must use ROE indicated below, then enter in Column "Forex %" the percentage of the price that is ROE dependent (0% means the price is not ROE dependent)</t>
    </r>
  </si>
  <si>
    <t>INC000024374296</t>
  </si>
  <si>
    <t>Dump and Falut analysis Tool</t>
  </si>
  <si>
    <t>Software maintenance and support for 3 year period  (01/09/2023 – 31/08/2026)</t>
  </si>
  <si>
    <t>Training for 40 people on proposed soluion</t>
  </si>
  <si>
    <t>Software acquisition cost (See BIDSPEC - 2.3.CUSTOMER CURRENT INFRASTRUCTURE AND ENVIRONMENT REQUIREMENTS ) for sizing and quantinties of mainrame environment</t>
  </si>
  <si>
    <t>Request for acquisition, maintenance and support for mainframe dump and fault analysis tool for DOD for a period of (3)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</si>
</sst>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&quot;#,##0.00;[Red]\-&quot;R&quot;#,##0.00"/>
    <numFmt numFmtId="44" formatCode="_-&quot;R&quot;* #,##0.00_-;\-&quot;R&quot;* #,##0.00_-;_-&quot;R&quot;* &quot;-&quot;??_-;_-@_-"/>
    <numFmt numFmtId="164" formatCode="_-[$R-1C09]* #,##0.00_-;\-[$R-1C09]* #,##0.00_-;_-[$R-1C09]* &quot;-&quot;??_-;_-@_-"/>
    <numFmt numFmtId="165" formatCode="[$R-1C09]#,##0.00;\-[$R-1C09]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2060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66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</font>
    <font>
      <sz val="9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/>
      <right/>
      <top/>
      <bottom style="thin">
        <color theme="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/>
      </left>
      <right style="thin">
        <color theme="8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6">
    <xf numFmtId="0" fontId="0" fillId="0" borderId="0" xfId="0"/>
    <xf numFmtId="0" fontId="3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center" vertical="top"/>
    </xf>
    <xf numFmtId="1" fontId="3" fillId="2" borderId="0" xfId="0" applyNumberFormat="1" applyFont="1" applyFill="1" applyAlignment="1">
      <alignment horizontal="right"/>
    </xf>
    <xf numFmtId="0" fontId="3" fillId="2" borderId="0" xfId="0" applyFont="1" applyFill="1"/>
    <xf numFmtId="0" fontId="3" fillId="0" borderId="0" xfId="0" applyFont="1" applyFill="1"/>
    <xf numFmtId="0" fontId="4" fillId="2" borderId="0" xfId="0" applyFont="1" applyFill="1" applyAlignment="1">
      <alignment horizontal="left" vertical="top" wrapText="1"/>
    </xf>
    <xf numFmtId="0" fontId="5" fillId="5" borderId="1" xfId="0" applyFont="1" applyFill="1" applyBorder="1" applyAlignment="1">
      <alignment horizontal="right" vertical="top"/>
    </xf>
    <xf numFmtId="0" fontId="6" fillId="0" borderId="1" xfId="0" applyFont="1" applyFill="1" applyBorder="1" applyAlignment="1">
      <alignment horizontal="left" vertical="top"/>
    </xf>
    <xf numFmtId="0" fontId="7" fillId="3" borderId="0" xfId="0" applyFont="1" applyFill="1" applyBorder="1" applyAlignment="1">
      <alignment horizontal="center" vertical="top" wrapText="1"/>
    </xf>
    <xf numFmtId="1" fontId="7" fillId="3" borderId="0" xfId="0" applyNumberFormat="1" applyFont="1" applyFill="1" applyBorder="1" applyAlignment="1">
      <alignment horizontal="right" vertical="top"/>
    </xf>
    <xf numFmtId="0" fontId="7" fillId="3" borderId="0" xfId="0" applyFont="1" applyFill="1" applyBorder="1" applyAlignment="1">
      <alignment vertical="top"/>
    </xf>
    <xf numFmtId="0" fontId="3" fillId="3" borderId="0" xfId="0" applyFont="1" applyFill="1"/>
    <xf numFmtId="0" fontId="3" fillId="0" borderId="0" xfId="0" applyFont="1"/>
    <xf numFmtId="0" fontId="5" fillId="5" borderId="3" xfId="0" applyFont="1" applyFill="1" applyBorder="1" applyAlignment="1">
      <alignment horizontal="right" vertical="top"/>
    </xf>
    <xf numFmtId="0" fontId="6" fillId="0" borderId="3" xfId="0" applyFont="1" applyFill="1" applyBorder="1" applyAlignment="1">
      <alignment horizontal="left" vertical="top" wrapText="1"/>
    </xf>
    <xf numFmtId="1" fontId="7" fillId="3" borderId="0" xfId="0" applyNumberFormat="1" applyFont="1" applyFill="1" applyBorder="1" applyAlignment="1">
      <alignment horizontal="right" vertical="top" wrapText="1"/>
    </xf>
    <xf numFmtId="0" fontId="7" fillId="3" borderId="0" xfId="0" applyFont="1" applyFill="1" applyBorder="1" applyAlignment="1">
      <alignment vertical="top" wrapText="1"/>
    </xf>
    <xf numFmtId="0" fontId="5" fillId="5" borderId="7" xfId="0" applyFont="1" applyFill="1" applyBorder="1" applyAlignment="1">
      <alignment horizontal="right" vertical="top" wrapText="1"/>
    </xf>
    <xf numFmtId="0" fontId="7" fillId="6" borderId="7" xfId="0" applyFont="1" applyFill="1" applyBorder="1" applyAlignment="1">
      <alignment horizontal="left" vertical="top" wrapText="1"/>
    </xf>
    <xf numFmtId="1" fontId="7" fillId="3" borderId="0" xfId="0" applyNumberFormat="1" applyFont="1" applyFill="1" applyBorder="1" applyAlignment="1">
      <alignment horizontal="right"/>
    </xf>
    <xf numFmtId="0" fontId="7" fillId="3" borderId="0" xfId="0" applyFont="1" applyFill="1" applyBorder="1" applyAlignment="1"/>
    <xf numFmtId="0" fontId="5" fillId="0" borderId="0" xfId="0" applyFont="1" applyFill="1" applyBorder="1" applyAlignment="1">
      <alignment horizontal="right" vertical="top"/>
    </xf>
    <xf numFmtId="0" fontId="7" fillId="0" borderId="0" xfId="0" applyFont="1" applyFill="1" applyBorder="1" applyAlignment="1">
      <alignment wrapText="1"/>
    </xf>
    <xf numFmtId="0" fontId="8" fillId="3" borderId="0" xfId="0" applyFont="1" applyFill="1" applyAlignment="1">
      <alignment horizontal="left" vertical="center"/>
    </xf>
    <xf numFmtId="0" fontId="3" fillId="3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center" vertical="center" wrapText="1"/>
    </xf>
    <xf numFmtId="44" fontId="3" fillId="3" borderId="0" xfId="0" applyNumberFormat="1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left" vertical="top"/>
    </xf>
    <xf numFmtId="0" fontId="5" fillId="3" borderId="0" xfId="0" applyFont="1" applyFill="1"/>
    <xf numFmtId="0" fontId="5" fillId="3" borderId="0" xfId="0" applyFont="1" applyFill="1" applyBorder="1" applyAlignment="1">
      <alignment horizontal="center" vertical="top"/>
    </xf>
    <xf numFmtId="0" fontId="5" fillId="3" borderId="0" xfId="0" applyFont="1" applyFill="1" applyBorder="1" applyAlignment="1">
      <alignment vertical="top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vertical="center"/>
    </xf>
    <xf numFmtId="0" fontId="9" fillId="2" borderId="2" xfId="0" applyFont="1" applyFill="1" applyBorder="1" applyAlignment="1">
      <alignment vertical="center" wrapText="1"/>
    </xf>
    <xf numFmtId="1" fontId="7" fillId="0" borderId="0" xfId="0" applyNumberFormat="1" applyFont="1" applyFill="1" applyBorder="1" applyAlignment="1">
      <alignment horizontal="right"/>
    </xf>
    <xf numFmtId="0" fontId="3" fillId="5" borderId="1" xfId="0" applyFont="1" applyFill="1" applyBorder="1" applyAlignment="1">
      <alignment vertical="center" wrapText="1"/>
    </xf>
    <xf numFmtId="1" fontId="7" fillId="6" borderId="7" xfId="0" applyNumberFormat="1" applyFont="1" applyFill="1" applyBorder="1" applyAlignment="1">
      <alignment horizontal="right" vertical="center"/>
    </xf>
    <xf numFmtId="0" fontId="3" fillId="5" borderId="3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horizontal="left" vertical="top"/>
    </xf>
    <xf numFmtId="0" fontId="7" fillId="3" borderId="0" xfId="0" applyFont="1" applyFill="1" applyBorder="1" applyAlignment="1">
      <alignment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center" vertical="top" wrapText="1"/>
    </xf>
    <xf numFmtId="0" fontId="3" fillId="3" borderId="0" xfId="0" applyFont="1" applyFill="1" applyBorder="1"/>
    <xf numFmtId="1" fontId="7" fillId="2" borderId="1" xfId="0" applyNumberFormat="1" applyFont="1" applyFill="1" applyBorder="1" applyAlignment="1">
      <alignment horizontal="right" vertical="top" wrapText="1"/>
    </xf>
    <xf numFmtId="164" fontId="7" fillId="2" borderId="1" xfId="0" applyNumberFormat="1" applyFont="1" applyFill="1" applyBorder="1" applyAlignment="1">
      <alignment horizontal="center" vertical="top" wrapText="1"/>
    </xf>
    <xf numFmtId="164" fontId="7" fillId="2" borderId="21" xfId="0" applyNumberFormat="1" applyFont="1" applyFill="1" applyBorder="1" applyAlignment="1">
      <alignment horizontal="center" vertical="top" wrapText="1"/>
    </xf>
    <xf numFmtId="164" fontId="7" fillId="2" borderId="26" xfId="0" applyNumberFormat="1" applyFont="1" applyFill="1" applyBorder="1" applyAlignment="1">
      <alignment horizontal="center" vertical="top" wrapText="1"/>
    </xf>
    <xf numFmtId="164" fontId="7" fillId="2" borderId="7" xfId="0" applyNumberFormat="1" applyFont="1" applyFill="1" applyBorder="1" applyAlignment="1">
      <alignment horizontal="center" vertical="top" wrapText="1"/>
    </xf>
    <xf numFmtId="164" fontId="7" fillId="2" borderId="7" xfId="0" applyNumberFormat="1" applyFont="1" applyFill="1" applyBorder="1" applyAlignment="1">
      <alignment horizontal="left" vertical="top" wrapText="1"/>
    </xf>
    <xf numFmtId="0" fontId="3" fillId="0" borderId="0" xfId="0" applyFont="1" applyAlignment="1">
      <alignment vertical="top"/>
    </xf>
    <xf numFmtId="0" fontId="7" fillId="0" borderId="3" xfId="0" applyFont="1" applyFill="1" applyBorder="1" applyAlignment="1">
      <alignment vertical="top" wrapText="1"/>
    </xf>
    <xf numFmtId="0" fontId="7" fillId="4" borderId="1" xfId="0" applyFont="1" applyFill="1" applyBorder="1" applyAlignment="1">
      <alignment horizontal="center" vertical="top"/>
    </xf>
    <xf numFmtId="1" fontId="11" fillId="4" borderId="1" xfId="0" applyNumberFormat="1" applyFont="1" applyFill="1" applyBorder="1" applyAlignment="1">
      <alignment horizontal="right" vertical="top" wrapText="1"/>
    </xf>
    <xf numFmtId="164" fontId="11" fillId="4" borderId="1" xfId="0" applyNumberFormat="1" applyFont="1" applyFill="1" applyBorder="1" applyAlignment="1">
      <alignment horizontal="center" vertical="top" wrapText="1"/>
    </xf>
    <xf numFmtId="164" fontId="7" fillId="4" borderId="1" xfId="0" applyNumberFormat="1" applyFont="1" applyFill="1" applyBorder="1" applyAlignment="1">
      <alignment horizontal="left" vertical="top" wrapText="1"/>
    </xf>
    <xf numFmtId="0" fontId="7" fillId="6" borderId="1" xfId="0" applyFont="1" applyFill="1" applyBorder="1" applyAlignment="1">
      <alignment horizontal="left" vertical="top" wrapText="1"/>
    </xf>
    <xf numFmtId="0" fontId="5" fillId="6" borderId="2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vertical="top" wrapText="1"/>
    </xf>
    <xf numFmtId="9" fontId="7" fillId="4" borderId="1" xfId="1" applyFont="1" applyFill="1" applyBorder="1" applyAlignment="1">
      <alignment horizontal="center" vertical="top"/>
    </xf>
    <xf numFmtId="1" fontId="7" fillId="4" borderId="1" xfId="0" applyNumberFormat="1" applyFont="1" applyFill="1" applyBorder="1" applyAlignment="1">
      <alignment horizontal="right" vertical="top"/>
    </xf>
    <xf numFmtId="0" fontId="9" fillId="0" borderId="0" xfId="0" applyFont="1" applyAlignment="1">
      <alignment vertical="top"/>
    </xf>
    <xf numFmtId="0" fontId="12" fillId="0" borderId="1" xfId="0" quotePrefix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9" fontId="3" fillId="6" borderId="1" xfId="1" applyFont="1" applyFill="1" applyBorder="1" applyAlignment="1">
      <alignment horizontal="right" vertical="top" wrapText="1"/>
    </xf>
    <xf numFmtId="1" fontId="3" fillId="0" borderId="1" xfId="0" applyNumberFormat="1" applyFont="1" applyFill="1" applyBorder="1" applyAlignment="1">
      <alignment horizontal="right" vertical="top" wrapText="1"/>
    </xf>
    <xf numFmtId="164" fontId="3" fillId="6" borderId="1" xfId="0" applyNumberFormat="1" applyFont="1" applyFill="1" applyBorder="1" applyAlignment="1">
      <alignment vertical="top" wrapText="1"/>
    </xf>
    <xf numFmtId="164" fontId="5" fillId="5" borderId="1" xfId="0" applyNumberFormat="1" applyFont="1" applyFill="1" applyBorder="1" applyAlignment="1">
      <alignment horizontal="left" vertical="top" wrapText="1"/>
    </xf>
    <xf numFmtId="44" fontId="9" fillId="5" borderId="2" xfId="0" applyNumberFormat="1" applyFont="1" applyFill="1" applyBorder="1" applyAlignment="1">
      <alignment vertical="top" wrapText="1"/>
    </xf>
    <xf numFmtId="44" fontId="3" fillId="5" borderId="2" xfId="0" applyNumberFormat="1" applyFont="1" applyFill="1" applyBorder="1" applyAlignment="1">
      <alignment vertical="top"/>
    </xf>
    <xf numFmtId="0" fontId="12" fillId="0" borderId="2" xfId="0" quotePrefix="1" applyFont="1" applyFill="1" applyBorder="1" applyAlignment="1">
      <alignment horizontal="left" vertical="top" wrapText="1"/>
    </xf>
    <xf numFmtId="0" fontId="13" fillId="0" borderId="25" xfId="0" applyFont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top" wrapText="1"/>
    </xf>
    <xf numFmtId="0" fontId="7" fillId="6" borderId="21" xfId="0" applyFont="1" applyFill="1" applyBorder="1" applyAlignment="1">
      <alignment horizontal="left" vertical="top" wrapText="1"/>
    </xf>
    <xf numFmtId="0" fontId="3" fillId="0" borderId="1" xfId="0" quotePrefix="1" applyFont="1" applyFill="1" applyBorder="1" applyAlignment="1">
      <alignment horizontal="left" vertical="top" wrapText="1"/>
    </xf>
    <xf numFmtId="0" fontId="13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top" wrapText="1"/>
    </xf>
    <xf numFmtId="0" fontId="5" fillId="6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right" vertical="top" wrapText="1"/>
    </xf>
    <xf numFmtId="0" fontId="9" fillId="5" borderId="1" xfId="0" applyFont="1" applyFill="1" applyBorder="1" applyAlignment="1">
      <alignment horizontal="center" vertical="top" wrapText="1"/>
    </xf>
    <xf numFmtId="1" fontId="3" fillId="5" borderId="1" xfId="0" applyNumberFormat="1" applyFont="1" applyFill="1" applyBorder="1" applyAlignment="1">
      <alignment horizontal="right" vertical="top" wrapText="1"/>
    </xf>
    <xf numFmtId="0" fontId="3" fillId="5" borderId="2" xfId="0" applyFont="1" applyFill="1" applyBorder="1" applyAlignment="1">
      <alignment horizontal="center" vertical="top" wrapText="1"/>
    </xf>
    <xf numFmtId="164" fontId="7" fillId="5" borderId="5" xfId="0" applyNumberFormat="1" applyFont="1" applyFill="1" applyBorder="1" applyAlignment="1">
      <alignment horizontal="left" vertical="top" wrapText="1"/>
    </xf>
    <xf numFmtId="164" fontId="7" fillId="5" borderId="27" xfId="0" applyNumberFormat="1" applyFont="1" applyFill="1" applyBorder="1" applyAlignment="1">
      <alignment horizontal="left" vertical="top" wrapText="1"/>
    </xf>
    <xf numFmtId="44" fontId="3" fillId="5" borderId="24" xfId="0" applyNumberFormat="1" applyFont="1" applyFill="1" applyBorder="1" applyAlignment="1">
      <alignment vertical="top"/>
    </xf>
    <xf numFmtId="0" fontId="9" fillId="5" borderId="1" xfId="0" applyFont="1" applyFill="1" applyBorder="1" applyAlignment="1">
      <alignment horizontal="left" vertical="top" wrapText="1"/>
    </xf>
    <xf numFmtId="164" fontId="7" fillId="5" borderId="4" xfId="0" applyNumberFormat="1" applyFont="1" applyFill="1" applyBorder="1" applyAlignment="1">
      <alignment horizontal="left" vertical="top" wrapText="1"/>
    </xf>
    <xf numFmtId="164" fontId="7" fillId="5" borderId="28" xfId="0" applyNumberFormat="1" applyFont="1" applyFill="1" applyBorder="1" applyAlignment="1">
      <alignment horizontal="left" vertical="top" wrapText="1"/>
    </xf>
    <xf numFmtId="0" fontId="3" fillId="5" borderId="24" xfId="0" applyFont="1" applyFill="1" applyBorder="1" applyAlignment="1">
      <alignment vertical="top"/>
    </xf>
    <xf numFmtId="0" fontId="3" fillId="5" borderId="6" xfId="0" applyFont="1" applyFill="1" applyBorder="1" applyAlignment="1">
      <alignment vertical="top"/>
    </xf>
    <xf numFmtId="0" fontId="3" fillId="3" borderId="0" xfId="0" applyFont="1" applyFill="1" applyAlignment="1">
      <alignment horizontal="left" vertical="top"/>
    </xf>
    <xf numFmtId="0" fontId="3" fillId="3" borderId="0" xfId="0" applyFont="1" applyFill="1" applyAlignment="1">
      <alignment vertical="top"/>
    </xf>
    <xf numFmtId="0" fontId="3" fillId="3" borderId="0" xfId="0" applyFont="1" applyFill="1" applyAlignment="1">
      <alignment horizontal="center" vertical="top"/>
    </xf>
    <xf numFmtId="1" fontId="3" fillId="3" borderId="0" xfId="0" applyNumberFormat="1" applyFont="1" applyFill="1" applyAlignment="1">
      <alignment horizontal="righ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1" fontId="3" fillId="0" borderId="0" xfId="0" applyNumberFormat="1" applyFont="1" applyAlignment="1">
      <alignment horizontal="right" vertical="top"/>
    </xf>
    <xf numFmtId="1" fontId="5" fillId="0" borderId="1" xfId="0" applyNumberFormat="1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left" wrapText="1"/>
    </xf>
    <xf numFmtId="1" fontId="7" fillId="2" borderId="21" xfId="0" applyNumberFormat="1" applyFont="1" applyFill="1" applyBorder="1" applyAlignment="1">
      <alignment horizontal="right" vertical="top" wrapText="1"/>
    </xf>
    <xf numFmtId="0" fontId="3" fillId="2" borderId="29" xfId="0" applyFont="1" applyFill="1" applyBorder="1" applyAlignment="1">
      <alignment horizontal="center"/>
    </xf>
    <xf numFmtId="0" fontId="9" fillId="2" borderId="29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vertical="top" wrapText="1"/>
    </xf>
    <xf numFmtId="0" fontId="9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" fontId="9" fillId="3" borderId="9" xfId="0" applyNumberFormat="1" applyFont="1" applyFill="1" applyBorder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0" fontId="9" fillId="6" borderId="14" xfId="0" applyFont="1" applyFill="1" applyBorder="1" applyAlignment="1">
      <alignment horizontal="left" vertical="center" wrapText="1"/>
    </xf>
    <xf numFmtId="0" fontId="9" fillId="6" borderId="13" xfId="0" applyFont="1" applyFill="1" applyBorder="1" applyAlignment="1">
      <alignment horizontal="left" vertical="center" wrapText="1"/>
    </xf>
    <xf numFmtId="0" fontId="3" fillId="3" borderId="18" xfId="0" applyFont="1" applyFill="1" applyBorder="1" applyAlignment="1">
      <alignment horizontal="left" vertical="top" wrapText="1"/>
    </xf>
    <xf numFmtId="0" fontId="3" fillId="3" borderId="19" xfId="0" applyFont="1" applyFill="1" applyBorder="1" applyAlignment="1">
      <alignment horizontal="left" vertical="top" wrapText="1"/>
    </xf>
    <xf numFmtId="0" fontId="3" fillId="3" borderId="20" xfId="0" applyFont="1" applyFill="1" applyBorder="1" applyAlignment="1">
      <alignment horizontal="left" vertical="top" wrapText="1"/>
    </xf>
    <xf numFmtId="14" fontId="9" fillId="6" borderId="9" xfId="0" applyNumberFormat="1" applyFont="1" applyFill="1" applyBorder="1" applyAlignment="1">
      <alignment horizontal="left" vertical="center"/>
    </xf>
    <xf numFmtId="14" fontId="9" fillId="6" borderId="16" xfId="0" applyNumberFormat="1" applyFont="1" applyFill="1" applyBorder="1" applyAlignment="1">
      <alignment horizontal="left" vertical="center"/>
    </xf>
    <xf numFmtId="0" fontId="9" fillId="6" borderId="12" xfId="0" applyFont="1" applyFill="1" applyBorder="1" applyAlignment="1">
      <alignment horizontal="left" vertical="center" wrapText="1"/>
    </xf>
    <xf numFmtId="0" fontId="9" fillId="6" borderId="17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left" vertical="top"/>
    </xf>
    <xf numFmtId="0" fontId="9" fillId="3" borderId="10" xfId="0" applyFont="1" applyFill="1" applyBorder="1" applyAlignment="1">
      <alignment horizontal="left" vertical="top"/>
    </xf>
    <xf numFmtId="0" fontId="9" fillId="3" borderId="9" xfId="0" applyFont="1" applyFill="1" applyBorder="1" applyAlignment="1">
      <alignment horizontal="center" vertical="top"/>
    </xf>
    <xf numFmtId="0" fontId="9" fillId="3" borderId="10" xfId="0" applyFont="1" applyFill="1" applyBorder="1" applyAlignment="1">
      <alignment horizontal="center" vertical="top"/>
    </xf>
    <xf numFmtId="0" fontId="9" fillId="6" borderId="15" xfId="0" applyFont="1" applyFill="1" applyBorder="1" applyAlignment="1">
      <alignment horizontal="left"/>
    </xf>
    <xf numFmtId="0" fontId="9" fillId="6" borderId="11" xfId="0" applyFont="1" applyFill="1" applyBorder="1" applyAlignment="1">
      <alignment horizontal="left"/>
    </xf>
    <xf numFmtId="0" fontId="9" fillId="3" borderId="23" xfId="0" applyFont="1" applyFill="1" applyBorder="1" applyAlignment="1">
      <alignment horizontal="left" vertical="top"/>
    </xf>
    <xf numFmtId="0" fontId="9" fillId="3" borderId="11" xfId="0" applyFont="1" applyFill="1" applyBorder="1" applyAlignment="1">
      <alignment horizontal="left" vertical="top"/>
    </xf>
    <xf numFmtId="0" fontId="9" fillId="2" borderId="7" xfId="0" applyFont="1" applyFill="1" applyBorder="1" applyAlignment="1">
      <alignment horizontal="center" vertical="center" wrapText="1"/>
    </xf>
    <xf numFmtId="8" fontId="10" fillId="3" borderId="21" xfId="0" applyNumberFormat="1" applyFont="1" applyFill="1" applyBorder="1" applyAlignment="1">
      <alignment horizontal="center" vertical="center" wrapText="1"/>
    </xf>
    <xf numFmtId="44" fontId="10" fillId="3" borderId="22" xfId="0" applyNumberFormat="1" applyFont="1" applyFill="1" applyBorder="1" applyAlignment="1">
      <alignment horizontal="center" vertical="center" wrapText="1"/>
    </xf>
    <xf numFmtId="8" fontId="10" fillId="3" borderId="1" xfId="0" applyNumberFormat="1" applyFont="1" applyFill="1" applyBorder="1" applyAlignment="1">
      <alignment horizontal="center" vertical="center" wrapText="1"/>
    </xf>
    <xf numFmtId="44" fontId="10" fillId="3" borderId="2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150932</xdr:colOff>
      <xdr:row>0</xdr:row>
      <xdr:rowOff>130255</xdr:rowOff>
    </xdr:from>
    <xdr:to>
      <xdr:col>1</xdr:col>
      <xdr:colOff>345473</xdr:colOff>
      <xdr:row>2</xdr:row>
      <xdr:rowOff>369667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932" y="130255"/>
          <a:ext cx="663171" cy="5405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V34"/>
  <sheetViews>
    <sheetView showGridLines="0" tabSelected="1" zoomScale="80" zoomScaleNormal="80" workbookViewId="0">
      <selection activeCell="L22" sqref="L22"/>
    </sheetView>
  </sheetViews>
  <sheetFormatPr defaultColWidth="9.109375" defaultRowHeight="12" x14ac:dyDescent="0.3"/>
  <cols>
    <col min="1" max="1" width="6.6640625" style="98" customWidth="1"/>
    <col min="2" max="2" width="52.88671875" style="53" customWidth="1"/>
    <col min="3" max="3" width="13" style="99" customWidth="1"/>
    <col min="4" max="4" width="8.6640625" style="99" customWidth="1"/>
    <col min="5" max="5" width="4.88671875" style="100" customWidth="1"/>
    <col min="6" max="6" width="17.109375" style="53" customWidth="1"/>
    <col min="7" max="7" width="12.6640625" style="53" customWidth="1"/>
    <col min="8" max="8" width="4.44140625" style="53" customWidth="1"/>
    <col min="9" max="9" width="18.44140625" style="53" customWidth="1"/>
    <col min="10" max="10" width="19.109375" style="53" customWidth="1"/>
    <col min="11" max="11" width="4.88671875" style="53" customWidth="1"/>
    <col min="12" max="12" width="18.88671875" style="53" customWidth="1"/>
    <col min="13" max="13" width="18.109375" style="53" customWidth="1"/>
    <col min="14" max="14" width="23.6640625" style="53" customWidth="1"/>
    <col min="15" max="15" width="24.109375" style="53" customWidth="1"/>
    <col min="16" max="16" width="13.44140625" style="53" customWidth="1"/>
    <col min="17" max="17" width="41.109375" style="53" customWidth="1"/>
    <col min="18" max="16384" width="9.109375" style="53"/>
  </cols>
  <sheetData>
    <row r="2" spans="1:22" s="6" customFormat="1" x14ac:dyDescent="0.25">
      <c r="A2" s="1"/>
      <c r="B2" s="2" t="s">
        <v>15</v>
      </c>
      <c r="C2" s="3"/>
      <c r="D2" s="3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22" s="6" customFormat="1" ht="37.950000000000003" customHeight="1" x14ac:dyDescent="0.25">
      <c r="A3" s="1"/>
      <c r="B3" s="7" t="s">
        <v>28</v>
      </c>
      <c r="C3" s="3"/>
      <c r="D3" s="3"/>
      <c r="E3" s="4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s="14" customFormat="1" x14ac:dyDescent="0.25">
      <c r="A4" s="8" t="s">
        <v>33</v>
      </c>
      <c r="B4" s="9" t="s">
        <v>45</v>
      </c>
      <c r="C4" s="10"/>
      <c r="D4" s="10"/>
      <c r="E4" s="11"/>
      <c r="F4" s="12"/>
      <c r="G4" s="12"/>
      <c r="H4" s="12"/>
      <c r="I4" s="12"/>
      <c r="J4" s="12"/>
      <c r="K4" s="12"/>
      <c r="L4" s="12"/>
      <c r="M4" s="12"/>
      <c r="N4" s="13"/>
      <c r="O4" s="13"/>
      <c r="P4" s="13"/>
      <c r="Q4" s="13"/>
      <c r="R4" s="13"/>
      <c r="S4" s="13"/>
      <c r="T4" s="13"/>
      <c r="U4" s="13"/>
      <c r="V4" s="13"/>
    </row>
    <row r="5" spans="1:22" s="14" customFormat="1" ht="39.6" customHeight="1" x14ac:dyDescent="0.25">
      <c r="A5" s="15" t="s">
        <v>34</v>
      </c>
      <c r="B5" s="16" t="s">
        <v>50</v>
      </c>
      <c r="C5" s="10"/>
      <c r="D5" s="10"/>
      <c r="E5" s="17"/>
      <c r="F5" s="18"/>
      <c r="G5" s="18"/>
      <c r="H5" s="18"/>
      <c r="I5" s="18"/>
      <c r="J5" s="18"/>
      <c r="K5" s="18"/>
      <c r="L5" s="18"/>
      <c r="M5" s="18"/>
      <c r="N5" s="13"/>
      <c r="O5" s="13"/>
      <c r="P5" s="13"/>
      <c r="Q5" s="13"/>
      <c r="R5" s="13"/>
      <c r="S5" s="13"/>
      <c r="T5" s="13"/>
      <c r="U5" s="13"/>
      <c r="V5" s="13"/>
    </row>
    <row r="6" spans="1:22" s="14" customFormat="1" ht="24" x14ac:dyDescent="0.25">
      <c r="A6" s="19" t="s">
        <v>16</v>
      </c>
      <c r="B6" s="20"/>
      <c r="C6" s="10"/>
      <c r="D6" s="10"/>
      <c r="E6" s="21"/>
      <c r="F6" s="22"/>
      <c r="G6" s="22"/>
      <c r="H6" s="22"/>
      <c r="I6" s="22"/>
      <c r="J6" s="22"/>
      <c r="K6" s="22"/>
      <c r="L6" s="22"/>
      <c r="M6" s="22"/>
      <c r="N6" s="13"/>
      <c r="O6" s="13"/>
      <c r="P6" s="13"/>
      <c r="Q6" s="13"/>
      <c r="R6" s="13"/>
      <c r="S6" s="13"/>
      <c r="T6" s="13"/>
      <c r="U6" s="13"/>
      <c r="V6" s="13"/>
    </row>
    <row r="7" spans="1:22" s="6" customFormat="1" x14ac:dyDescent="0.25">
      <c r="A7" s="23"/>
      <c r="B7" s="24"/>
      <c r="C7" s="10"/>
      <c r="D7" s="10"/>
      <c r="E7" s="21"/>
      <c r="F7" s="22"/>
      <c r="G7" s="22"/>
      <c r="H7" s="22"/>
      <c r="I7" s="22"/>
      <c r="J7" s="22"/>
      <c r="K7" s="22"/>
      <c r="L7" s="22"/>
      <c r="M7" s="22"/>
      <c r="N7" s="13"/>
      <c r="O7" s="13"/>
      <c r="P7" s="13"/>
      <c r="Q7" s="13"/>
      <c r="R7" s="13"/>
      <c r="S7" s="13"/>
      <c r="T7" s="13"/>
      <c r="U7" s="13"/>
      <c r="V7" s="13"/>
    </row>
    <row r="8" spans="1:22" s="13" customFormat="1" x14ac:dyDescent="0.25">
      <c r="A8" s="25" t="s">
        <v>7</v>
      </c>
      <c r="B8" s="26"/>
      <c r="C8" s="27"/>
      <c r="D8" s="28"/>
      <c r="E8" s="21"/>
      <c r="F8" s="22"/>
      <c r="G8" s="22"/>
      <c r="H8" s="22"/>
      <c r="I8" s="22"/>
      <c r="J8" s="22"/>
      <c r="K8" s="22"/>
      <c r="L8" s="22"/>
      <c r="M8" s="22"/>
    </row>
    <row r="9" spans="1:22" s="13" customFormat="1" x14ac:dyDescent="0.25">
      <c r="A9" s="29" t="s">
        <v>43</v>
      </c>
      <c r="B9" s="30"/>
      <c r="C9" s="31"/>
      <c r="D9" s="32"/>
      <c r="E9" s="21"/>
      <c r="F9" s="22"/>
      <c r="G9" s="22"/>
      <c r="H9" s="22"/>
      <c r="I9" s="22"/>
      <c r="J9" s="22"/>
      <c r="K9" s="22"/>
      <c r="L9" s="22"/>
      <c r="M9" s="22"/>
    </row>
    <row r="10" spans="1:22" s="13" customFormat="1" x14ac:dyDescent="0.25">
      <c r="A10" s="33" t="s">
        <v>29</v>
      </c>
      <c r="C10" s="34"/>
      <c r="E10" s="21"/>
      <c r="F10" s="22"/>
      <c r="G10" s="22"/>
      <c r="H10" s="22"/>
      <c r="I10" s="22"/>
      <c r="J10" s="22"/>
      <c r="K10" s="22"/>
      <c r="L10" s="22"/>
      <c r="M10" s="22"/>
    </row>
    <row r="11" spans="1:22" s="13" customFormat="1" x14ac:dyDescent="0.25">
      <c r="A11" s="33" t="s">
        <v>30</v>
      </c>
      <c r="C11" s="34"/>
      <c r="E11" s="21"/>
      <c r="F11" s="22"/>
      <c r="G11" s="22"/>
      <c r="H11" s="22"/>
      <c r="I11" s="22"/>
      <c r="J11" s="22"/>
      <c r="K11" s="22"/>
      <c r="L11" s="22"/>
      <c r="M11" s="22"/>
    </row>
    <row r="12" spans="1:22" s="13" customFormat="1" x14ac:dyDescent="0.25">
      <c r="A12" s="35" t="s">
        <v>44</v>
      </c>
      <c r="C12" s="34"/>
      <c r="E12" s="21"/>
      <c r="F12" s="22"/>
      <c r="G12" s="22"/>
      <c r="H12" s="22"/>
      <c r="I12" s="22"/>
      <c r="J12" s="22"/>
      <c r="K12" s="22"/>
      <c r="L12" s="22"/>
      <c r="M12" s="22"/>
    </row>
    <row r="13" spans="1:22" s="13" customFormat="1" x14ac:dyDescent="0.25">
      <c r="B13" s="36" t="s">
        <v>3</v>
      </c>
      <c r="C13" s="130" t="s">
        <v>4</v>
      </c>
      <c r="D13" s="130"/>
      <c r="E13" s="37"/>
      <c r="F13" s="22"/>
      <c r="G13" s="22"/>
      <c r="H13" s="22"/>
      <c r="I13" s="22"/>
      <c r="J13" s="22"/>
      <c r="K13" s="22"/>
      <c r="L13" s="22"/>
      <c r="M13" s="22"/>
    </row>
    <row r="14" spans="1:22" s="13" customFormat="1" x14ac:dyDescent="0.25">
      <c r="B14" s="38" t="s">
        <v>5</v>
      </c>
      <c r="C14" s="131">
        <v>18.86</v>
      </c>
      <c r="D14" s="132"/>
      <c r="E14" s="39"/>
      <c r="F14" s="135" t="s">
        <v>22</v>
      </c>
      <c r="G14" s="22"/>
      <c r="H14" s="22"/>
      <c r="I14" s="22"/>
      <c r="J14" s="22"/>
      <c r="K14" s="22"/>
      <c r="L14" s="22"/>
      <c r="M14" s="22"/>
    </row>
    <row r="15" spans="1:22" s="13" customFormat="1" ht="15.45" customHeight="1" x14ac:dyDescent="0.25">
      <c r="B15" s="38" t="s">
        <v>6</v>
      </c>
      <c r="C15" s="133">
        <v>20.61</v>
      </c>
      <c r="D15" s="134"/>
      <c r="E15" s="39"/>
      <c r="F15" s="135"/>
      <c r="G15" s="22"/>
      <c r="H15" s="22"/>
      <c r="I15" s="22"/>
      <c r="J15" s="22"/>
      <c r="K15" s="22"/>
      <c r="L15" s="22"/>
      <c r="M15" s="22"/>
    </row>
    <row r="16" spans="1:22" s="13" customFormat="1" ht="18.600000000000001" customHeight="1" x14ac:dyDescent="0.25">
      <c r="B16" s="40" t="s">
        <v>8</v>
      </c>
      <c r="C16" s="133">
        <v>24.1</v>
      </c>
      <c r="D16" s="134"/>
      <c r="E16" s="39"/>
      <c r="F16" s="135"/>
      <c r="G16" s="22"/>
      <c r="H16" s="22"/>
      <c r="I16" s="22"/>
      <c r="J16" s="22"/>
      <c r="K16" s="22"/>
      <c r="L16" s="22"/>
      <c r="M16" s="22"/>
    </row>
    <row r="17" spans="1:17" s="13" customFormat="1" x14ac:dyDescent="0.25">
      <c r="A17" s="41"/>
      <c r="B17" s="42"/>
      <c r="C17" s="10"/>
      <c r="D17" s="10"/>
      <c r="E17" s="21"/>
      <c r="F17" s="22"/>
      <c r="G17" s="22"/>
      <c r="H17" s="22"/>
      <c r="I17" s="22"/>
      <c r="J17" s="22"/>
      <c r="K17" s="22"/>
      <c r="L17" s="22"/>
      <c r="M17" s="22"/>
    </row>
    <row r="18" spans="1:17" s="14" customFormat="1" ht="15.45" customHeight="1" x14ac:dyDescent="0.25">
      <c r="A18" s="43"/>
      <c r="B18" s="44"/>
      <c r="C18" s="45"/>
      <c r="D18" s="45"/>
      <c r="E18" s="108" t="s">
        <v>9</v>
      </c>
      <c r="F18" s="108"/>
      <c r="G18" s="108"/>
      <c r="H18" s="108" t="s">
        <v>39</v>
      </c>
      <c r="I18" s="109"/>
      <c r="J18" s="110"/>
      <c r="K18" s="105"/>
      <c r="L18" s="106" t="s">
        <v>40</v>
      </c>
      <c r="M18" s="106"/>
      <c r="O18" s="46"/>
      <c r="P18" s="46"/>
    </row>
    <row r="19" spans="1:17" ht="24" x14ac:dyDescent="0.3">
      <c r="A19" s="43" t="s">
        <v>0</v>
      </c>
      <c r="B19" s="44" t="s">
        <v>17</v>
      </c>
      <c r="C19" s="45" t="s">
        <v>1</v>
      </c>
      <c r="D19" s="45" t="s">
        <v>13</v>
      </c>
      <c r="E19" s="47" t="s">
        <v>10</v>
      </c>
      <c r="F19" s="48" t="s">
        <v>11</v>
      </c>
      <c r="G19" s="48" t="s">
        <v>23</v>
      </c>
      <c r="H19" s="47" t="s">
        <v>10</v>
      </c>
      <c r="I19" s="48" t="s">
        <v>11</v>
      </c>
      <c r="J19" s="48" t="s">
        <v>38</v>
      </c>
      <c r="K19" s="104" t="s">
        <v>10</v>
      </c>
      <c r="L19" s="49" t="s">
        <v>42</v>
      </c>
      <c r="M19" s="49" t="s">
        <v>41</v>
      </c>
      <c r="N19" s="50" t="s">
        <v>12</v>
      </c>
      <c r="O19" s="51" t="s">
        <v>14</v>
      </c>
      <c r="P19" s="52" t="s">
        <v>25</v>
      </c>
      <c r="Q19" s="52" t="s">
        <v>26</v>
      </c>
    </row>
    <row r="20" spans="1:17" x14ac:dyDescent="0.3">
      <c r="A20" s="43"/>
      <c r="B20" s="54" t="s">
        <v>36</v>
      </c>
      <c r="C20" s="55"/>
      <c r="D20" s="55"/>
      <c r="E20" s="56"/>
      <c r="F20" s="57"/>
      <c r="G20" s="58"/>
      <c r="H20" s="56"/>
      <c r="I20" s="58"/>
      <c r="J20" s="58"/>
      <c r="K20" s="58"/>
      <c r="L20" s="58"/>
      <c r="M20" s="58"/>
      <c r="N20" s="58"/>
      <c r="O20" s="58"/>
      <c r="P20" s="59"/>
      <c r="Q20" s="60"/>
    </row>
    <row r="21" spans="1:17" s="65" customFormat="1" x14ac:dyDescent="0.3">
      <c r="A21" s="61">
        <v>1</v>
      </c>
      <c r="B21" s="62" t="s">
        <v>46</v>
      </c>
      <c r="C21" s="63"/>
      <c r="D21" s="63"/>
      <c r="E21" s="64"/>
      <c r="F21" s="57"/>
      <c r="G21" s="58"/>
      <c r="H21" s="64"/>
      <c r="I21" s="58"/>
      <c r="J21" s="58"/>
      <c r="K21" s="58"/>
      <c r="L21" s="58"/>
      <c r="M21" s="58"/>
      <c r="N21" s="58"/>
      <c r="O21" s="58"/>
      <c r="P21" s="59"/>
      <c r="Q21" s="60"/>
    </row>
    <row r="22" spans="1:17" s="65" customFormat="1" ht="62.25" customHeight="1" x14ac:dyDescent="0.3">
      <c r="A22" s="66" t="s">
        <v>37</v>
      </c>
      <c r="B22" s="102" t="s">
        <v>49</v>
      </c>
      <c r="C22" s="67" t="s">
        <v>31</v>
      </c>
      <c r="D22" s="68">
        <v>0</v>
      </c>
      <c r="E22" s="69">
        <v>1</v>
      </c>
      <c r="F22" s="107">
        <v>0</v>
      </c>
      <c r="G22" s="71">
        <f>+F22*E22</f>
        <v>0</v>
      </c>
      <c r="H22" s="69">
        <v>0</v>
      </c>
      <c r="I22" s="71"/>
      <c r="J22" s="71">
        <f>+I22*H22</f>
        <v>0</v>
      </c>
      <c r="K22" s="101">
        <v>0</v>
      </c>
      <c r="L22" s="71">
        <v>0</v>
      </c>
      <c r="M22" s="71">
        <f>+L22*K22</f>
        <v>0</v>
      </c>
      <c r="N22" s="71">
        <f>+M22+J22+G22</f>
        <v>0</v>
      </c>
      <c r="O22" s="71">
        <f>+N22*D22</f>
        <v>0</v>
      </c>
      <c r="P22" s="59"/>
      <c r="Q22" s="60"/>
    </row>
    <row r="23" spans="1:17" s="65" customFormat="1" ht="39" customHeight="1" x14ac:dyDescent="0.3">
      <c r="A23" s="74" t="s">
        <v>32</v>
      </c>
      <c r="B23" s="75" t="s">
        <v>47</v>
      </c>
      <c r="C23" s="76" t="s">
        <v>31</v>
      </c>
      <c r="D23" s="68">
        <v>0</v>
      </c>
      <c r="E23" s="69">
        <v>1</v>
      </c>
      <c r="F23" s="107">
        <v>0</v>
      </c>
      <c r="G23" s="71">
        <f>+F23*E23</f>
        <v>0</v>
      </c>
      <c r="H23" s="69">
        <v>1</v>
      </c>
      <c r="I23" s="70">
        <v>0</v>
      </c>
      <c r="J23" s="71">
        <f>+I23*H23</f>
        <v>0</v>
      </c>
      <c r="K23" s="101">
        <v>1</v>
      </c>
      <c r="L23" s="70">
        <v>0</v>
      </c>
      <c r="M23" s="71">
        <f>+L23*K23</f>
        <v>0</v>
      </c>
      <c r="N23" s="71">
        <f>+M23+J23+G23</f>
        <v>0</v>
      </c>
      <c r="O23" s="71">
        <f>+N23*D23</f>
        <v>0</v>
      </c>
      <c r="P23" s="59"/>
      <c r="Q23" s="60"/>
    </row>
    <row r="24" spans="1:17" s="65" customFormat="1" ht="23.25" customHeight="1" x14ac:dyDescent="0.25">
      <c r="A24" s="66">
        <v>1.3</v>
      </c>
      <c r="B24" s="103" t="s">
        <v>48</v>
      </c>
      <c r="C24" s="76" t="s">
        <v>31</v>
      </c>
      <c r="D24" s="68">
        <v>0</v>
      </c>
      <c r="E24" s="69">
        <v>40</v>
      </c>
      <c r="F24" s="107">
        <v>0</v>
      </c>
      <c r="G24" s="71">
        <f>+F24*E24</f>
        <v>0</v>
      </c>
      <c r="H24" s="69"/>
      <c r="I24" s="71"/>
      <c r="J24" s="71"/>
      <c r="K24" s="101"/>
      <c r="L24" s="71"/>
      <c r="M24" s="71"/>
      <c r="N24" s="71">
        <f>+M24+J24+G24</f>
        <v>0</v>
      </c>
      <c r="O24" s="71">
        <f>+N24*D24</f>
        <v>0</v>
      </c>
      <c r="P24" s="77"/>
      <c r="Q24" s="60"/>
    </row>
    <row r="25" spans="1:17" x14ac:dyDescent="0.3">
      <c r="A25" s="78"/>
      <c r="B25" s="79"/>
      <c r="C25" s="80"/>
      <c r="D25" s="71"/>
      <c r="E25" s="69"/>
      <c r="F25" s="71"/>
      <c r="G25" s="71"/>
      <c r="H25" s="69"/>
      <c r="I25" s="71"/>
      <c r="J25" s="71"/>
      <c r="K25" s="69"/>
      <c r="L25" s="71"/>
      <c r="M25" s="71"/>
      <c r="N25" s="72"/>
      <c r="O25" s="73"/>
      <c r="P25" s="81"/>
      <c r="Q25" s="60"/>
    </row>
    <row r="26" spans="1:17" ht="12.6" thickBot="1" x14ac:dyDescent="0.35">
      <c r="A26" s="78"/>
      <c r="B26" s="82" t="s">
        <v>35</v>
      </c>
      <c r="C26" s="83"/>
      <c r="D26" s="83"/>
      <c r="E26" s="84"/>
      <c r="F26" s="85"/>
      <c r="G26" s="86">
        <f>(G21)</f>
        <v>0</v>
      </c>
      <c r="H26" s="84"/>
      <c r="I26" s="86"/>
      <c r="J26" s="86">
        <f>(J21)</f>
        <v>0</v>
      </c>
      <c r="K26" s="87"/>
      <c r="L26" s="87"/>
      <c r="M26" s="87"/>
      <c r="N26" s="86">
        <f>SUM(N22:N25)</f>
        <v>0</v>
      </c>
      <c r="O26" s="88"/>
      <c r="P26" s="81"/>
      <c r="Q26" s="60"/>
    </row>
    <row r="27" spans="1:17" x14ac:dyDescent="0.3">
      <c r="A27" s="89"/>
      <c r="B27" s="82" t="s">
        <v>2</v>
      </c>
      <c r="C27" s="83"/>
      <c r="D27" s="83"/>
      <c r="E27" s="84"/>
      <c r="F27" s="85"/>
      <c r="G27" s="90">
        <f>G26*0.15</f>
        <v>0</v>
      </c>
      <c r="H27" s="84"/>
      <c r="I27" s="90"/>
      <c r="J27" s="90">
        <f>J26*0.15</f>
        <v>0</v>
      </c>
      <c r="K27" s="91"/>
      <c r="L27" s="91"/>
      <c r="M27" s="91"/>
      <c r="N27" s="90">
        <f>N26*0.15</f>
        <v>0</v>
      </c>
      <c r="O27" s="92"/>
      <c r="P27" s="81"/>
      <c r="Q27" s="60"/>
    </row>
    <row r="28" spans="1:17" ht="12.6" thickBot="1" x14ac:dyDescent="0.35">
      <c r="A28" s="89"/>
      <c r="B28" s="82" t="s">
        <v>18</v>
      </c>
      <c r="C28" s="83"/>
      <c r="D28" s="83"/>
      <c r="E28" s="84"/>
      <c r="F28" s="85"/>
      <c r="G28" s="86">
        <f>G26+G27</f>
        <v>0</v>
      </c>
      <c r="H28" s="84"/>
      <c r="I28" s="90"/>
      <c r="J28" s="90">
        <f>J27*0.15</f>
        <v>0</v>
      </c>
      <c r="K28" s="91"/>
      <c r="L28" s="91"/>
      <c r="M28" s="91"/>
      <c r="N28" s="86">
        <f>N26+N27</f>
        <v>0</v>
      </c>
      <c r="O28" s="93"/>
      <c r="P28" s="81"/>
      <c r="Q28" s="60"/>
    </row>
    <row r="29" spans="1:17" ht="25.95" customHeight="1" x14ac:dyDescent="0.3">
      <c r="A29" s="94"/>
      <c r="B29" s="115" t="s">
        <v>24</v>
      </c>
      <c r="C29" s="113"/>
      <c r="D29" s="114"/>
      <c r="E29" s="120"/>
      <c r="F29" s="121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</row>
    <row r="30" spans="1:17" ht="17.7" customHeight="1" x14ac:dyDescent="0.3">
      <c r="A30" s="94"/>
      <c r="B30" s="116"/>
      <c r="C30" s="122" t="s">
        <v>19</v>
      </c>
      <c r="D30" s="123"/>
      <c r="E30" s="111" t="s">
        <v>21</v>
      </c>
      <c r="F30" s="112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</row>
    <row r="31" spans="1:17" ht="34.950000000000003" customHeight="1" x14ac:dyDescent="0.3">
      <c r="A31" s="94"/>
      <c r="B31" s="116"/>
      <c r="C31" s="124"/>
      <c r="D31" s="125"/>
      <c r="E31" s="118"/>
      <c r="F31" s="119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</row>
    <row r="32" spans="1:17" ht="19.2" customHeight="1" thickBot="1" x14ac:dyDescent="0.3">
      <c r="A32" s="94"/>
      <c r="B32" s="117"/>
      <c r="C32" s="126" t="s">
        <v>27</v>
      </c>
      <c r="D32" s="127"/>
      <c r="E32" s="128" t="s">
        <v>20</v>
      </c>
      <c r="F32" s="129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</row>
    <row r="33" spans="1:17" x14ac:dyDescent="0.3">
      <c r="A33" s="94"/>
      <c r="B33" s="95"/>
      <c r="C33" s="96"/>
      <c r="D33" s="96"/>
      <c r="E33" s="97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</row>
    <row r="34" spans="1:17" x14ac:dyDescent="0.3">
      <c r="A34" s="94"/>
      <c r="B34" s="95"/>
      <c r="C34" s="96"/>
      <c r="D34" s="96"/>
      <c r="E34" s="97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</row>
  </sheetData>
  <sheetProtection formatCells="0" formatColumns="0" formatRows="0" insertRows="0" deleteRows="0"/>
  <protectedRanges>
    <protectedRange sqref="C29:F31" name="Range7"/>
    <protectedRange sqref="P20:Q28" name="Range6"/>
    <protectedRange sqref="C21:E21 C20:F20 A25:A26 F21:F23 K25 I22:I23 H20:H23 A21:B24 D22:E23 H24:I25 L22:L25 D24:F25" name="Range3"/>
    <protectedRange sqref="C14:E16" name="Range2"/>
    <protectedRange sqref="B4:B6" name="Range1"/>
    <protectedRange sqref="B20" name="Range3_1"/>
    <protectedRange sqref="B25" name="Range3_4"/>
  </protectedRanges>
  <mergeCells count="16">
    <mergeCell ref="C13:D13"/>
    <mergeCell ref="C14:D14"/>
    <mergeCell ref="C15:D15"/>
    <mergeCell ref="C16:D16"/>
    <mergeCell ref="F14:F16"/>
    <mergeCell ref="E18:G18"/>
    <mergeCell ref="H18:J18"/>
    <mergeCell ref="E30:F30"/>
    <mergeCell ref="C29:D29"/>
    <mergeCell ref="B29:B32"/>
    <mergeCell ref="E31:F31"/>
    <mergeCell ref="E29:F29"/>
    <mergeCell ref="C30:D30"/>
    <mergeCell ref="C31:D31"/>
    <mergeCell ref="C32:D32"/>
    <mergeCell ref="E32:F32"/>
  </mergeCells>
  <phoneticPr fontId="2" type="noConversion"/>
  <dataValidations count="2">
    <dataValidation type="decimal" operator="greaterThanOrEqual" allowBlank="1" showInputMessage="1" showErrorMessage="1" sqref="C14:D16 K25 L22:L25 E21:F25 H21:H25 I22:I25" xr:uid="{00000000-0002-0000-0000-000000000000}">
      <formula1>0</formula1>
    </dataValidation>
    <dataValidation type="list" allowBlank="1" showInputMessage="1" showErrorMessage="1" sqref="E14:E16" xr:uid="{00000000-0002-0000-0000-000001000000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Richard Ramolemi</cp:lastModifiedBy>
  <cp:lastPrinted>2020-07-02T18:44:36Z</cp:lastPrinted>
  <dcterms:created xsi:type="dcterms:W3CDTF">2017-06-15T23:28:53Z</dcterms:created>
  <dcterms:modified xsi:type="dcterms:W3CDTF">2023-07-18T17:03:36Z</dcterms:modified>
</cp:coreProperties>
</file>