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AS 07-2022 EQUIPMENT &amp; ATTIRE (CDP, MOD, SSMPP, SCMPP)\TECHNICAL SPECIFICATIONS\"/>
    </mc:Choice>
  </mc:AlternateContent>
  <xr:revisionPtr revIDLastSave="0" documentId="13_ncr:1_{E53C23E3-D818-433D-9FE1-A7DD39573268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93" i="1" l="1"/>
  <c r="E77" i="1"/>
  <c r="E61" i="1"/>
  <c r="E45" i="1"/>
  <c r="E29" i="1"/>
  <c r="E13" i="1" l="1"/>
  <c r="G84" i="1"/>
  <c r="G85" i="1"/>
  <c r="G86" i="1"/>
  <c r="G87" i="1"/>
  <c r="G88" i="1"/>
  <c r="G89" i="1"/>
  <c r="G90" i="1"/>
  <c r="G91" i="1"/>
  <c r="G92" i="1"/>
  <c r="G83" i="1"/>
  <c r="G68" i="1"/>
  <c r="G69" i="1"/>
  <c r="G70" i="1"/>
  <c r="G71" i="1"/>
  <c r="G72" i="1"/>
  <c r="G73" i="1"/>
  <c r="G74" i="1"/>
  <c r="G75" i="1"/>
  <c r="G76" i="1"/>
  <c r="G67" i="1"/>
  <c r="G93" i="1" l="1"/>
  <c r="G77" i="1"/>
  <c r="G52" i="1"/>
  <c r="G53" i="1"/>
  <c r="G54" i="1"/>
  <c r="G55" i="1"/>
  <c r="G56" i="1"/>
  <c r="G57" i="1"/>
  <c r="G58" i="1"/>
  <c r="G59" i="1"/>
  <c r="G60" i="1"/>
  <c r="G51" i="1"/>
  <c r="G36" i="1"/>
  <c r="G37" i="1"/>
  <c r="G38" i="1"/>
  <c r="G39" i="1"/>
  <c r="G40" i="1"/>
  <c r="G41" i="1"/>
  <c r="G42" i="1"/>
  <c r="G43" i="1"/>
  <c r="G44" i="1"/>
  <c r="G35" i="1"/>
  <c r="G20" i="1"/>
  <c r="G21" i="1"/>
  <c r="G22" i="1"/>
  <c r="G23" i="1"/>
  <c r="G24" i="1"/>
  <c r="G25" i="1"/>
  <c r="G26" i="1"/>
  <c r="G27" i="1"/>
  <c r="G28" i="1"/>
  <c r="G19" i="1"/>
  <c r="G4" i="1"/>
  <c r="G5" i="1"/>
  <c r="G6" i="1"/>
  <c r="G7" i="1"/>
  <c r="G8" i="1"/>
  <c r="G9" i="1"/>
  <c r="G10" i="1"/>
  <c r="G11" i="1"/>
  <c r="G12" i="1"/>
  <c r="G3" i="1"/>
  <c r="G29" i="1" l="1"/>
  <c r="G61" i="1"/>
  <c r="G45" i="1"/>
  <c r="G13" i="1"/>
  <c r="G98" i="1" l="1"/>
  <c r="G100" i="1" s="1"/>
</calcChain>
</file>

<file path=xl/sharedStrings.xml><?xml version="1.0" encoding="utf-8"?>
<sst xmlns="http://schemas.openxmlformats.org/spreadsheetml/2006/main" count="149" uniqueCount="54">
  <si>
    <t>Item</t>
  </si>
  <si>
    <t>Description</t>
  </si>
  <si>
    <t>Fabric Composition</t>
  </si>
  <si>
    <t>Fabric Weight</t>
  </si>
  <si>
    <t>Branding</t>
  </si>
  <si>
    <t>Colour</t>
  </si>
  <si>
    <t>100% Polyester</t>
  </si>
  <si>
    <t>Golf Shirt</t>
  </si>
  <si>
    <t>130-140g</t>
  </si>
  <si>
    <t>None</t>
  </si>
  <si>
    <t>200-220gm</t>
  </si>
  <si>
    <t>Quantity</t>
  </si>
  <si>
    <t>Size Breakdown</t>
  </si>
  <si>
    <t xml:space="preserve"> T-Shirt </t>
  </si>
  <si>
    <t>Pantone 280C and white</t>
  </si>
  <si>
    <t>XS</t>
  </si>
  <si>
    <t>S</t>
  </si>
  <si>
    <t>M</t>
  </si>
  <si>
    <t>L</t>
  </si>
  <si>
    <t>XL</t>
  </si>
  <si>
    <t>2XL</t>
  </si>
  <si>
    <t>3XL</t>
  </si>
  <si>
    <t>4XL</t>
  </si>
  <si>
    <t>5XL</t>
  </si>
  <si>
    <t>6XL</t>
  </si>
  <si>
    <t>Pantone 280C</t>
  </si>
  <si>
    <t xml:space="preserve">Pantone 280C </t>
  </si>
  <si>
    <t>Unit Price
(VAT Incl)</t>
  </si>
  <si>
    <t>Total Price
(VAT Incl)</t>
  </si>
  <si>
    <t>200 - 220gm</t>
  </si>
  <si>
    <t>Birdseye/moisture management</t>
  </si>
  <si>
    <t>130 - 140g</t>
  </si>
  <si>
    <t xml:space="preserve"> </t>
  </si>
  <si>
    <t>Total</t>
  </si>
  <si>
    <t xml:space="preserve">Tracksuit Top </t>
  </si>
  <si>
    <t xml:space="preserve">Tracksuit Pants </t>
  </si>
  <si>
    <t>Hoodie</t>
  </si>
  <si>
    <t>SUBTOTAL (VAT INCL)</t>
  </si>
  <si>
    <t>PLUS DELIVERY COSTS (if applicable)</t>
  </si>
  <si>
    <t>GRAND TOTAL (VAT INCL)</t>
  </si>
  <si>
    <t>Quilted Jacket</t>
  </si>
  <si>
    <t>Polyester Triflex with side-pockets, back tail drop 6 cm, long zip, sleeves opening and hem binded 1 cm.  No lining.</t>
  </si>
  <si>
    <t>Unlined triflex pants with tapered bottom and side pockets. Side leg zip-25 cm closed end.  Elasticated waist. 40 mm drawcord elastic.</t>
  </si>
  <si>
    <t>Quilted Tramline - 100% polyester taffeta with cire and WR finish outside, inside 100% taffeta</t>
  </si>
  <si>
    <t>Brushed fleece - 100% polyester</t>
  </si>
  <si>
    <t>220 - 240gm</t>
  </si>
  <si>
    <t xml:space="preserve">Moisture management t-shirt with sublimated front. Binding on back neck. </t>
  </si>
  <si>
    <t xml:space="preserve">Hoodie with sublimated inset and ribbed waist and cuff. Kangaroo pocket. Hood with drawcord. </t>
  </si>
  <si>
    <t xml:space="preserve">Quilted Tramline pattern, jacket with collar and 2 side pockets. T5 open ended zip, bottom zip and sleeve opening to be binded into bottom hem. </t>
  </si>
  <si>
    <t xml:space="preserve">Moisture management golf shirt with sublimated front 2 - 3 buttons. Back binding neck with self made collar. </t>
  </si>
  <si>
    <r>
      <t xml:space="preserve">Sublimation: Left Chest - Western Cape Government Logo. Right Chest - Western Cape Provincial Sport Confederation. </t>
    </r>
    <r>
      <rPr>
        <sz val="11"/>
        <color rgb="FFFF0000"/>
        <rFont val="Century Gothic"/>
        <family val="2"/>
      </rPr>
      <t xml:space="preserve">Logos on the image are an example and actual logos. Logos and designs will be communicated to the prospective bidders. </t>
    </r>
  </si>
  <si>
    <r>
      <t>Sublimation: Left Chest - Western Cape Government Logo. Right Chest - Western Cape Provincial Sport Confederation.</t>
    </r>
    <r>
      <rPr>
        <sz val="11"/>
        <color rgb="FFFF0000"/>
        <rFont val="Century Gothic"/>
        <family val="2"/>
      </rPr>
      <t xml:space="preserve"> Logos on the image are an example and not actual logos. Logos and designs will be communicated to the prospective bidders.</t>
    </r>
  </si>
  <si>
    <r>
      <t xml:space="preserve">Sublimation: Left Chest - Western Cape Government Logo. Right Chest - Western Cape Provincial Sport Confederation. </t>
    </r>
    <r>
      <rPr>
        <sz val="11"/>
        <color rgb="FFFF0000"/>
        <rFont val="Century Gothic"/>
        <family val="2"/>
      </rPr>
      <t xml:space="preserve">Logos on the image are an example and not actual logos. Logos and designs will be communicated to the prospective bidders. </t>
    </r>
  </si>
  <si>
    <r>
      <t xml:space="preserve">Embroidery: Left Chest - Western Cape Government Logo. Right Chest - Western Cape Provincial Sport Confederation. </t>
    </r>
    <r>
      <rPr>
        <sz val="11"/>
        <color rgb="FFFF0000"/>
        <rFont val="Century Gothic"/>
        <family val="2"/>
      </rPr>
      <t xml:space="preserve">Logos on the image are an example and not actual logos. Logos and designs will be communicated to the prospective bidders.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</si>
</sst>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</font>
    <font>
      <sz val="11"/>
      <color theme="1"/>
      <name val="Century Gothic"/>
      <family val="2"/>
    </font>
    <font>
      <b/>
      <sz val="11"/>
      <color theme="1"/>
      <name val="Century Gothic"/>
      <family val="2"/>
    </font>
    <font>
      <sz val="11"/>
      <color rgb="FFFF0000"/>
      <name val="Century Gothic"/>
      <family val="2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0" fontId="1" fillId="0" borderId="6" xfId="0" applyFont="1" applyBorder="1"/>
    <xf numFmtId="4" fontId="1" fillId="0" borderId="7" xfId="0" applyNumberFormat="1" applyFont="1" applyBorder="1"/>
    <xf numFmtId="0" fontId="1" fillId="0" borderId="9" xfId="0" applyFont="1" applyBorder="1" applyAlignment="1">
      <alignment wrapText="1"/>
    </xf>
    <xf numFmtId="0" fontId="1" fillId="0" borderId="9" xfId="0" applyFont="1" applyFill="1" applyBorder="1" applyAlignment="1">
      <alignment wrapText="1"/>
    </xf>
    <xf numFmtId="0" fontId="1" fillId="0" borderId="11" xfId="0" applyFont="1" applyBorder="1"/>
    <xf numFmtId="0" fontId="1" fillId="0" borderId="12" xfId="0" applyFont="1" applyBorder="1" applyAlignment="1">
      <alignment wrapText="1"/>
    </xf>
    <xf numFmtId="0" fontId="2" fillId="0" borderId="8" xfId="0" applyFont="1" applyBorder="1"/>
    <xf numFmtId="0" fontId="1" fillId="0" borderId="7" xfId="0" applyFont="1" applyBorder="1"/>
    <xf numFmtId="0" fontId="2" fillId="0" borderId="7" xfId="0" applyFont="1" applyBorder="1"/>
    <xf numFmtId="0" fontId="1" fillId="0" borderId="12" xfId="0" applyFont="1" applyBorder="1" applyAlignment="1">
      <alignment horizontal="left" wrapText="1"/>
    </xf>
    <xf numFmtId="0" fontId="0" fillId="0" borderId="0" xfId="0" applyAlignment="1">
      <alignment vertical="top"/>
    </xf>
    <xf numFmtId="0" fontId="2" fillId="0" borderId="17" xfId="0" applyFont="1" applyBorder="1"/>
    <xf numFmtId="4" fontId="1" fillId="0" borderId="14" xfId="0" applyNumberFormat="1" applyFont="1" applyBorder="1"/>
    <xf numFmtId="0" fontId="1" fillId="0" borderId="1" xfId="0" applyFont="1" applyBorder="1" applyAlignment="1">
      <alignment wrapText="1"/>
    </xf>
    <xf numFmtId="0" fontId="2" fillId="0" borderId="0" xfId="0" applyFont="1" applyBorder="1"/>
    <xf numFmtId="0" fontId="1" fillId="0" borderId="0" xfId="0" applyFont="1" applyBorder="1" applyAlignment="1">
      <alignment vertical="top" wrapText="1"/>
    </xf>
    <xf numFmtId="0" fontId="1" fillId="0" borderId="0" xfId="0" applyFont="1" applyBorder="1"/>
    <xf numFmtId="0" fontId="0" fillId="0" borderId="0" xfId="0" applyBorder="1"/>
    <xf numFmtId="0" fontId="1" fillId="0" borderId="1" xfId="0" applyFont="1" applyBorder="1" applyAlignment="1">
      <alignment vertical="top" wrapText="1"/>
    </xf>
    <xf numFmtId="0" fontId="2" fillId="0" borderId="1" xfId="0" applyFont="1" applyBorder="1"/>
    <xf numFmtId="0" fontId="1" fillId="0" borderId="11" xfId="0" applyFont="1" applyBorder="1" applyAlignment="1">
      <alignment vertical="top" wrapText="1"/>
    </xf>
    <xf numFmtId="0" fontId="1" fillId="0" borderId="16" xfId="0" applyFont="1" applyBorder="1" applyAlignment="1">
      <alignment wrapText="1"/>
    </xf>
    <xf numFmtId="0" fontId="1" fillId="0" borderId="0" xfId="0" applyFont="1" applyBorder="1" applyAlignment="1">
      <alignment wrapText="1"/>
    </xf>
    <xf numFmtId="0" fontId="1" fillId="0" borderId="1" xfId="0" applyFont="1" applyBorder="1" applyAlignment="1">
      <alignment horizontal="left" wrapText="1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1" fillId="0" borderId="9" xfId="0" applyFont="1" applyBorder="1" applyAlignment="1">
      <alignment vertical="center" wrapText="1"/>
    </xf>
    <xf numFmtId="0" fontId="1" fillId="0" borderId="9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1" fillId="0" borderId="9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1" xfId="0" applyNumberFormat="1" applyFont="1" applyBorder="1"/>
    <xf numFmtId="0" fontId="1" fillId="0" borderId="18" xfId="0" applyFont="1" applyBorder="1" applyAlignment="1">
      <alignment vertical="top" wrapText="1"/>
    </xf>
    <xf numFmtId="4" fontId="1" fillId="0" borderId="15" xfId="0" applyNumberFormat="1" applyFont="1" applyBorder="1"/>
    <xf numFmtId="4" fontId="1" fillId="0" borderId="18" xfId="0" applyNumberFormat="1" applyFont="1" applyBorder="1"/>
    <xf numFmtId="0" fontId="2" fillId="0" borderId="11" xfId="0" applyFont="1" applyBorder="1" applyAlignment="1">
      <alignment vertical="top" wrapText="1"/>
    </xf>
    <xf numFmtId="4" fontId="1" fillId="0" borderId="1" xfId="0" applyNumberFormat="1" applyFont="1" applyBorder="1"/>
    <xf numFmtId="4" fontId="2" fillId="0" borderId="11" xfId="0" applyNumberFormat="1" applyFont="1" applyBorder="1"/>
    <xf numFmtId="2" fontId="1" fillId="0" borderId="11" xfId="0" applyNumberFormat="1" applyFont="1" applyBorder="1"/>
    <xf numFmtId="2" fontId="2" fillId="0" borderId="11" xfId="0" applyNumberFormat="1" applyFont="1" applyBorder="1"/>
    <xf numFmtId="4" fontId="1" fillId="0" borderId="20" xfId="0" applyNumberFormat="1" applyFont="1" applyBorder="1" applyAlignment="1">
      <alignment vertical="center"/>
    </xf>
    <xf numFmtId="4" fontId="1" fillId="0" borderId="22" xfId="0" applyNumberFormat="1" applyFont="1" applyBorder="1" applyAlignment="1">
      <alignment vertical="center"/>
    </xf>
    <xf numFmtId="4" fontId="2" fillId="0" borderId="24" xfId="0" applyNumberFormat="1" applyFont="1" applyBorder="1" applyAlignment="1">
      <alignment vertical="center"/>
    </xf>
    <xf numFmtId="0" fontId="1" fillId="0" borderId="9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/>
    </xf>
    <xf numFmtId="0" fontId="1" fillId="0" borderId="26" xfId="0" applyFont="1" applyBorder="1" applyAlignment="1">
      <alignment vertical="center"/>
    </xf>
    <xf numFmtId="0" fontId="1" fillId="0" borderId="26" xfId="0" applyFont="1" applyBorder="1"/>
    <xf numFmtId="0" fontId="1" fillId="0" borderId="2" xfId="0" applyFont="1" applyBorder="1"/>
    <xf numFmtId="0" fontId="2" fillId="0" borderId="2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1" fillId="0" borderId="25" xfId="0" applyFont="1" applyBorder="1" applyAlignment="1">
      <alignment horizontal="left"/>
    </xf>
    <xf numFmtId="0" fontId="1" fillId="0" borderId="19" xfId="0" applyFont="1" applyBorder="1" applyAlignment="1">
      <alignment horizontal="left"/>
    </xf>
    <xf numFmtId="0" fontId="0" fillId="0" borderId="10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2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15" xfId="0" applyFont="1" applyBorder="1" applyAlignment="1">
      <alignment horizontal="left" vertical="center" wrapText="1"/>
    </xf>
    <xf numFmtId="0" fontId="1" fillId="0" borderId="18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5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0" fillId="0" borderId="10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107154</xdr:colOff>
      <xdr:row>4</xdr:row>
      <xdr:rowOff>95241</xdr:rowOff>
    </xdr:from>
    <xdr:to>
      <xdr:col>0</xdr:col>
      <xdr:colOff>4411217</xdr:colOff>
      <xdr:row>15</xdr:row>
      <xdr:rowOff>62816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652BA9B-C7E6-4070-9A2E-F0552E4DE5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154" y="1107272"/>
          <a:ext cx="4304063" cy="2325013"/>
        </a:xfrm>
        <a:prstGeom prst="rect">
          <a:avLst/>
        </a:prstGeom>
      </xdr:spPr>
    </xdr:pic>
    <xdr:clientData/>
  </xdr:twoCellAnchor>
  <xdr:twoCellAnchor editAs="oneCell">
    <xdr:from>
      <xdr:col>0</xdr:col>
      <xdr:colOff>1047744</xdr:colOff>
      <xdr:row>17</xdr:row>
      <xdr:rowOff>190496</xdr:rowOff>
    </xdr:from>
    <xdr:to>
      <xdr:col>0</xdr:col>
      <xdr:colOff>3400419</xdr:colOff>
      <xdr:row>31</xdr:row>
      <xdr:rowOff>149180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6E03A01-1B47-4DC6-A064-981ED0B5F0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44" y="4560090"/>
          <a:ext cx="2352675" cy="295905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37</xdr:row>
      <xdr:rowOff>71434</xdr:rowOff>
    </xdr:from>
    <xdr:to>
      <xdr:col>0</xdr:col>
      <xdr:colOff>4345781</xdr:colOff>
      <xdr:row>47</xdr:row>
      <xdr:rowOff>177122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A048D19B-74C1-4BFF-A801-74AD8987D4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8727278"/>
          <a:ext cx="4250531" cy="2248813"/>
        </a:xfrm>
        <a:prstGeom prst="rect">
          <a:avLst/>
        </a:prstGeom>
      </xdr:spPr>
    </xdr:pic>
    <xdr:clientData/>
  </xdr:twoCellAnchor>
  <xdr:twoCellAnchor editAs="oneCell">
    <xdr:from>
      <xdr:col>0</xdr:col>
      <xdr:colOff>202406</xdr:colOff>
      <xdr:row>51</xdr:row>
      <xdr:rowOff>202400</xdr:rowOff>
    </xdr:from>
    <xdr:to>
      <xdr:col>0</xdr:col>
      <xdr:colOff>4393406</xdr:colOff>
      <xdr:row>62</xdr:row>
      <xdr:rowOff>175194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6AAD24FE-5D44-4895-916B-22EDE9B9E8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2406" y="12275338"/>
          <a:ext cx="4191000" cy="2330232"/>
        </a:xfrm>
        <a:prstGeom prst="rect">
          <a:avLst/>
        </a:prstGeom>
      </xdr:spPr>
    </xdr:pic>
    <xdr:clientData/>
  </xdr:twoCellAnchor>
  <xdr:twoCellAnchor editAs="oneCell">
    <xdr:from>
      <xdr:col>0</xdr:col>
      <xdr:colOff>142874</xdr:colOff>
      <xdr:row>66</xdr:row>
      <xdr:rowOff>35713</xdr:rowOff>
    </xdr:from>
    <xdr:to>
      <xdr:col>0</xdr:col>
      <xdr:colOff>4391025</xdr:colOff>
      <xdr:row>78</xdr:row>
      <xdr:rowOff>108182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138F22A3-4A85-4377-838A-35AE4D11B0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4" y="15728151"/>
          <a:ext cx="4248151" cy="2810907"/>
        </a:xfrm>
        <a:prstGeom prst="rect">
          <a:avLst/>
        </a:prstGeom>
      </xdr:spPr>
    </xdr:pic>
    <xdr:clientData/>
  </xdr:twoCellAnchor>
  <xdr:twoCellAnchor editAs="oneCell">
    <xdr:from>
      <xdr:col>0</xdr:col>
      <xdr:colOff>333375</xdr:colOff>
      <xdr:row>82</xdr:row>
      <xdr:rowOff>190492</xdr:rowOff>
    </xdr:from>
    <xdr:to>
      <xdr:col>0</xdr:col>
      <xdr:colOff>4441031</xdr:colOff>
      <xdr:row>95</xdr:row>
      <xdr:rowOff>349382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C5BD2AA3-683E-477A-8FD5-C0E5F1380B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5" y="19728648"/>
          <a:ext cx="4107656" cy="29806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00"/>
  <sheetViews>
    <sheetView tabSelected="1" topLeftCell="A38" zoomScale="80" zoomScaleNormal="80" workbookViewId="0">
      <selection activeCell="C96" sqref="C96"/>
    </sheetView>
  </sheetViews>
  <sheetFormatPr defaultRowHeight="14.4" x14ac:dyDescent="0.3"/>
  <cols>
    <col min="1" max="1" width="68.6640625" customWidth="1"/>
    <col min="2" max="2" width="28.33203125" customWidth="1"/>
    <col min="3" max="3" width="52" customWidth="1"/>
    <col min="4" max="4" width="18" customWidth="1"/>
    <col min="5" max="5" width="15.109375" customWidth="1"/>
    <col min="6" max="6" width="15.33203125" customWidth="1"/>
    <col min="7" max="7" width="17.44140625" customWidth="1"/>
  </cols>
  <sheetData>
    <row r="1" spans="1:12" ht="28.2" thickBot="1" x14ac:dyDescent="0.35">
      <c r="D1" s="27" t="s">
        <v>12</v>
      </c>
      <c r="E1" s="27" t="s">
        <v>11</v>
      </c>
      <c r="F1" s="28" t="s">
        <v>27</v>
      </c>
      <c r="G1" s="28" t="s">
        <v>28</v>
      </c>
    </row>
    <row r="2" spans="1:12" ht="16.5" customHeight="1" thickBot="1" x14ac:dyDescent="0.35">
      <c r="A2" s="73"/>
      <c r="B2" s="31" t="s">
        <v>0</v>
      </c>
      <c r="C2" s="9" t="s">
        <v>34</v>
      </c>
      <c r="D2" s="14"/>
      <c r="E2" s="11">
        <v>872</v>
      </c>
      <c r="F2" s="4" t="s">
        <v>32</v>
      </c>
      <c r="G2" s="15" t="s">
        <v>32</v>
      </c>
    </row>
    <row r="3" spans="1:12" ht="16.5" customHeight="1" x14ac:dyDescent="0.3">
      <c r="A3" s="74"/>
      <c r="B3" s="64" t="s">
        <v>1</v>
      </c>
      <c r="C3" s="67" t="s">
        <v>41</v>
      </c>
      <c r="D3" s="39" t="s">
        <v>15</v>
      </c>
      <c r="E3" s="39">
        <v>24</v>
      </c>
      <c r="F3" s="40">
        <v>0</v>
      </c>
      <c r="G3" s="41">
        <f>E3*F3</f>
        <v>0</v>
      </c>
      <c r="H3" s="17"/>
      <c r="I3" s="19"/>
      <c r="J3" s="19"/>
      <c r="K3" s="19"/>
      <c r="L3" s="20"/>
    </row>
    <row r="4" spans="1:12" ht="16.5" customHeight="1" x14ac:dyDescent="0.3">
      <c r="A4" s="74"/>
      <c r="B4" s="65"/>
      <c r="C4" s="68"/>
      <c r="D4" s="21" t="s">
        <v>16</v>
      </c>
      <c r="E4" s="21">
        <v>156</v>
      </c>
      <c r="F4" s="43">
        <v>0</v>
      </c>
      <c r="G4" s="43">
        <f t="shared" ref="G4:G12" si="0">E4*F4</f>
        <v>0</v>
      </c>
      <c r="H4" s="17"/>
      <c r="I4" s="19"/>
      <c r="J4" s="19"/>
      <c r="K4" s="19"/>
      <c r="L4" s="20"/>
    </row>
    <row r="5" spans="1:12" ht="16.5" customHeight="1" x14ac:dyDescent="0.3">
      <c r="A5" s="74"/>
      <c r="B5" s="65"/>
      <c r="C5" s="68"/>
      <c r="D5" s="21" t="s">
        <v>17</v>
      </c>
      <c r="E5" s="21">
        <v>263</v>
      </c>
      <c r="F5" s="43">
        <v>0</v>
      </c>
      <c r="G5" s="43">
        <f t="shared" si="0"/>
        <v>0</v>
      </c>
      <c r="H5" s="17"/>
      <c r="I5" s="19"/>
      <c r="J5" s="19"/>
      <c r="K5" s="19"/>
      <c r="L5" s="20"/>
    </row>
    <row r="6" spans="1:12" ht="16.5" customHeight="1" x14ac:dyDescent="0.3">
      <c r="A6" s="74"/>
      <c r="B6" s="65"/>
      <c r="C6" s="68"/>
      <c r="D6" s="21" t="s">
        <v>18</v>
      </c>
      <c r="E6" s="21">
        <v>208</v>
      </c>
      <c r="F6" s="43">
        <v>0</v>
      </c>
      <c r="G6" s="43">
        <f t="shared" si="0"/>
        <v>0</v>
      </c>
      <c r="H6" s="17"/>
      <c r="I6" s="19"/>
      <c r="J6" s="19"/>
      <c r="K6" s="19"/>
      <c r="L6" s="20"/>
    </row>
    <row r="7" spans="1:12" ht="16.5" customHeight="1" x14ac:dyDescent="0.3">
      <c r="A7" s="74"/>
      <c r="B7" s="65"/>
      <c r="C7" s="68"/>
      <c r="D7" s="21" t="s">
        <v>19</v>
      </c>
      <c r="E7" s="21">
        <v>108</v>
      </c>
      <c r="F7" s="43">
        <v>0</v>
      </c>
      <c r="G7" s="43">
        <f t="shared" si="0"/>
        <v>0</v>
      </c>
      <c r="H7" s="17"/>
      <c r="I7" s="19"/>
      <c r="J7" s="19"/>
      <c r="K7" s="19"/>
      <c r="L7" s="20"/>
    </row>
    <row r="8" spans="1:12" ht="16.5" customHeight="1" x14ac:dyDescent="0.3">
      <c r="A8" s="74"/>
      <c r="B8" s="65"/>
      <c r="C8" s="68"/>
      <c r="D8" s="21" t="s">
        <v>20</v>
      </c>
      <c r="E8" s="21">
        <v>58</v>
      </c>
      <c r="F8" s="43">
        <v>0</v>
      </c>
      <c r="G8" s="43">
        <f t="shared" si="0"/>
        <v>0</v>
      </c>
      <c r="H8" s="17"/>
      <c r="I8" s="19"/>
      <c r="J8" s="19"/>
      <c r="K8" s="19"/>
      <c r="L8" s="20"/>
    </row>
    <row r="9" spans="1:12" ht="16.5" customHeight="1" x14ac:dyDescent="0.3">
      <c r="A9" s="74"/>
      <c r="B9" s="65"/>
      <c r="C9" s="68"/>
      <c r="D9" s="21" t="s">
        <v>21</v>
      </c>
      <c r="E9" s="21">
        <v>33</v>
      </c>
      <c r="F9" s="43">
        <v>0</v>
      </c>
      <c r="G9" s="43">
        <f t="shared" si="0"/>
        <v>0</v>
      </c>
      <c r="H9" s="17"/>
      <c r="I9" s="19"/>
      <c r="J9" s="19"/>
      <c r="K9" s="19"/>
      <c r="L9" s="20"/>
    </row>
    <row r="10" spans="1:12" ht="16.5" customHeight="1" x14ac:dyDescent="0.3">
      <c r="A10" s="74"/>
      <c r="B10" s="65"/>
      <c r="C10" s="68"/>
      <c r="D10" s="21" t="s">
        <v>22</v>
      </c>
      <c r="E10" s="21">
        <v>11</v>
      </c>
      <c r="F10" s="43">
        <v>0</v>
      </c>
      <c r="G10" s="43">
        <f t="shared" si="0"/>
        <v>0</v>
      </c>
      <c r="H10" s="17"/>
      <c r="I10" s="19"/>
      <c r="J10" s="19"/>
      <c r="K10" s="19"/>
      <c r="L10" s="20"/>
    </row>
    <row r="11" spans="1:12" ht="16.5" customHeight="1" x14ac:dyDescent="0.3">
      <c r="A11" s="74"/>
      <c r="B11" s="65"/>
      <c r="C11" s="68"/>
      <c r="D11" s="21" t="s">
        <v>23</v>
      </c>
      <c r="E11" s="21">
        <v>8</v>
      </c>
      <c r="F11" s="43">
        <v>0</v>
      </c>
      <c r="G11" s="43">
        <f t="shared" si="0"/>
        <v>0</v>
      </c>
      <c r="H11" s="17"/>
      <c r="I11" s="19"/>
      <c r="J11" s="19"/>
      <c r="K11" s="19"/>
      <c r="L11" s="20"/>
    </row>
    <row r="12" spans="1:12" ht="16.5" customHeight="1" x14ac:dyDescent="0.3">
      <c r="A12" s="74"/>
      <c r="B12" s="65"/>
      <c r="C12" s="68"/>
      <c r="D12" s="21" t="s">
        <v>24</v>
      </c>
      <c r="E12" s="21">
        <v>3</v>
      </c>
      <c r="F12" s="43">
        <v>0</v>
      </c>
      <c r="G12" s="43">
        <f t="shared" si="0"/>
        <v>0</v>
      </c>
      <c r="H12" s="17"/>
      <c r="I12" s="19"/>
      <c r="J12" s="19"/>
      <c r="K12" s="19"/>
      <c r="L12" s="20"/>
    </row>
    <row r="13" spans="1:12" ht="16.5" customHeight="1" x14ac:dyDescent="0.3">
      <c r="A13" s="74"/>
      <c r="B13" s="66"/>
      <c r="C13" s="69"/>
      <c r="D13" s="42" t="s">
        <v>33</v>
      </c>
      <c r="E13" s="42">
        <f>SUM(E3:E12)</f>
        <v>872</v>
      </c>
      <c r="F13" s="23"/>
      <c r="G13" s="44">
        <f>SUM(G3:G12)</f>
        <v>0</v>
      </c>
      <c r="H13" s="17"/>
      <c r="I13" s="19"/>
      <c r="J13" s="19"/>
      <c r="K13" s="19"/>
      <c r="L13" s="20"/>
    </row>
    <row r="14" spans="1:12" ht="16.5" customHeight="1" x14ac:dyDescent="0.3">
      <c r="A14" s="74"/>
      <c r="B14" s="29" t="s">
        <v>2</v>
      </c>
      <c r="C14" s="37" t="s">
        <v>6</v>
      </c>
      <c r="D14" s="18"/>
      <c r="E14" s="7" t="s">
        <v>32</v>
      </c>
      <c r="F14" s="7"/>
      <c r="G14" s="7"/>
    </row>
    <row r="15" spans="1:12" ht="16.5" customHeight="1" x14ac:dyDescent="0.3">
      <c r="A15" s="74"/>
      <c r="B15" s="29" t="s">
        <v>3</v>
      </c>
      <c r="C15" s="33" t="s">
        <v>29</v>
      </c>
      <c r="D15" s="16"/>
      <c r="E15" s="1" t="s">
        <v>32</v>
      </c>
      <c r="F15" s="1"/>
      <c r="G15" s="1"/>
    </row>
    <row r="16" spans="1:12" ht="103.5" customHeight="1" x14ac:dyDescent="0.3">
      <c r="A16" s="74"/>
      <c r="B16" s="29" t="s">
        <v>4</v>
      </c>
      <c r="C16" s="32" t="s">
        <v>50</v>
      </c>
      <c r="D16" s="8"/>
      <c r="E16" s="1"/>
      <c r="F16" s="1"/>
      <c r="G16" s="1"/>
    </row>
    <row r="17" spans="1:10" ht="16.5" customHeight="1" thickBot="1" x14ac:dyDescent="0.35">
      <c r="A17" s="75"/>
      <c r="B17" s="30" t="s">
        <v>5</v>
      </c>
      <c r="C17" s="34" t="s">
        <v>14</v>
      </c>
      <c r="D17" s="3"/>
      <c r="E17" s="2"/>
      <c r="F17" s="2"/>
      <c r="G17" s="2"/>
    </row>
    <row r="18" spans="1:10" ht="16.5" customHeight="1" thickBot="1" x14ac:dyDescent="0.35">
      <c r="A18" s="59"/>
      <c r="B18" s="31" t="s">
        <v>0</v>
      </c>
      <c r="C18" s="35" t="s">
        <v>35</v>
      </c>
      <c r="D18" s="24"/>
      <c r="E18" s="11">
        <v>872</v>
      </c>
      <c r="F18" s="10"/>
      <c r="G18" s="10"/>
    </row>
    <row r="19" spans="1:10" ht="16.5" customHeight="1" x14ac:dyDescent="0.3">
      <c r="A19" s="60"/>
      <c r="B19" s="64" t="s">
        <v>1</v>
      </c>
      <c r="C19" s="67" t="s">
        <v>42</v>
      </c>
      <c r="D19" s="1" t="s">
        <v>15</v>
      </c>
      <c r="E19" s="39">
        <v>24</v>
      </c>
      <c r="F19" s="40">
        <v>0</v>
      </c>
      <c r="G19" s="45">
        <f>E19*F19</f>
        <v>0</v>
      </c>
    </row>
    <row r="20" spans="1:10" ht="16.5" customHeight="1" x14ac:dyDescent="0.3">
      <c r="A20" s="60"/>
      <c r="B20" s="65"/>
      <c r="C20" s="68"/>
      <c r="D20" s="1" t="s">
        <v>16</v>
      </c>
      <c r="E20" s="21">
        <v>156</v>
      </c>
      <c r="F20" s="43">
        <v>0</v>
      </c>
      <c r="G20" s="45">
        <f t="shared" ref="G20:G28" si="1">E20*F20</f>
        <v>0</v>
      </c>
    </row>
    <row r="21" spans="1:10" ht="16.5" customHeight="1" x14ac:dyDescent="0.3">
      <c r="A21" s="60"/>
      <c r="B21" s="65"/>
      <c r="C21" s="68"/>
      <c r="D21" s="1" t="s">
        <v>17</v>
      </c>
      <c r="E21" s="21">
        <v>263</v>
      </c>
      <c r="F21" s="43">
        <v>0</v>
      </c>
      <c r="G21" s="45">
        <f t="shared" si="1"/>
        <v>0</v>
      </c>
    </row>
    <row r="22" spans="1:10" ht="16.5" customHeight="1" x14ac:dyDescent="0.3">
      <c r="A22" s="60"/>
      <c r="B22" s="65"/>
      <c r="C22" s="68"/>
      <c r="D22" s="1" t="s">
        <v>18</v>
      </c>
      <c r="E22" s="21">
        <v>208</v>
      </c>
      <c r="F22" s="43">
        <v>0</v>
      </c>
      <c r="G22" s="45">
        <f t="shared" si="1"/>
        <v>0</v>
      </c>
    </row>
    <row r="23" spans="1:10" ht="16.5" customHeight="1" x14ac:dyDescent="0.3">
      <c r="A23" s="60"/>
      <c r="B23" s="65"/>
      <c r="C23" s="68"/>
      <c r="D23" s="1" t="s">
        <v>19</v>
      </c>
      <c r="E23" s="21">
        <v>108</v>
      </c>
      <c r="F23" s="43">
        <v>0</v>
      </c>
      <c r="G23" s="45">
        <f t="shared" si="1"/>
        <v>0</v>
      </c>
    </row>
    <row r="24" spans="1:10" ht="16.5" customHeight="1" x14ac:dyDescent="0.3">
      <c r="A24" s="60"/>
      <c r="B24" s="65"/>
      <c r="C24" s="68"/>
      <c r="D24" s="1" t="s">
        <v>20</v>
      </c>
      <c r="E24" s="21">
        <v>58</v>
      </c>
      <c r="F24" s="43">
        <v>0</v>
      </c>
      <c r="G24" s="45">
        <f t="shared" si="1"/>
        <v>0</v>
      </c>
    </row>
    <row r="25" spans="1:10" ht="16.5" customHeight="1" x14ac:dyDescent="0.3">
      <c r="A25" s="60"/>
      <c r="B25" s="65"/>
      <c r="C25" s="68"/>
      <c r="D25" s="1" t="s">
        <v>21</v>
      </c>
      <c r="E25" s="21">
        <v>33</v>
      </c>
      <c r="F25" s="43">
        <v>0</v>
      </c>
      <c r="G25" s="45">
        <f t="shared" si="1"/>
        <v>0</v>
      </c>
    </row>
    <row r="26" spans="1:10" ht="16.5" customHeight="1" x14ac:dyDescent="0.3">
      <c r="A26" s="60"/>
      <c r="B26" s="65"/>
      <c r="C26" s="68"/>
      <c r="D26" s="1" t="s">
        <v>22</v>
      </c>
      <c r="E26" s="21">
        <v>11</v>
      </c>
      <c r="F26" s="43">
        <v>0</v>
      </c>
      <c r="G26" s="45">
        <f t="shared" si="1"/>
        <v>0</v>
      </c>
    </row>
    <row r="27" spans="1:10" ht="16.5" customHeight="1" x14ac:dyDescent="0.3">
      <c r="A27" s="60"/>
      <c r="B27" s="65"/>
      <c r="C27" s="68"/>
      <c r="D27" s="1" t="s">
        <v>23</v>
      </c>
      <c r="E27" s="21">
        <v>8</v>
      </c>
      <c r="F27" s="43">
        <v>0</v>
      </c>
      <c r="G27" s="45">
        <f t="shared" si="1"/>
        <v>0</v>
      </c>
    </row>
    <row r="28" spans="1:10" ht="16.5" customHeight="1" x14ac:dyDescent="0.3">
      <c r="A28" s="60"/>
      <c r="B28" s="65"/>
      <c r="C28" s="68"/>
      <c r="D28" s="1" t="s">
        <v>24</v>
      </c>
      <c r="E28" s="21">
        <v>3</v>
      </c>
      <c r="F28" s="43">
        <v>0</v>
      </c>
      <c r="G28" s="45">
        <f t="shared" si="1"/>
        <v>0</v>
      </c>
    </row>
    <row r="29" spans="1:10" ht="16.5" customHeight="1" x14ac:dyDescent="0.3">
      <c r="A29" s="60"/>
      <c r="B29" s="66"/>
      <c r="C29" s="69"/>
      <c r="D29" s="42" t="s">
        <v>33</v>
      </c>
      <c r="E29" s="42">
        <f>SUM(E19:E28)</f>
        <v>872</v>
      </c>
      <c r="F29" s="7"/>
      <c r="G29" s="46">
        <f>SUM(G19:G28)</f>
        <v>0</v>
      </c>
    </row>
    <row r="30" spans="1:10" ht="16.5" customHeight="1" x14ac:dyDescent="0.3">
      <c r="A30" s="60"/>
      <c r="B30" s="29" t="s">
        <v>2</v>
      </c>
      <c r="C30" s="32" t="s">
        <v>6</v>
      </c>
      <c r="D30" s="22"/>
      <c r="E30" s="1"/>
      <c r="F30" s="1"/>
      <c r="G30" s="1"/>
      <c r="J30" s="13"/>
    </row>
    <row r="31" spans="1:10" ht="16.5" customHeight="1" x14ac:dyDescent="0.3">
      <c r="A31" s="60"/>
      <c r="B31" s="29" t="s">
        <v>3</v>
      </c>
      <c r="C31" s="33" t="s">
        <v>10</v>
      </c>
      <c r="D31" s="8"/>
      <c r="E31" s="1"/>
      <c r="F31" s="1"/>
      <c r="G31" s="1"/>
    </row>
    <row r="32" spans="1:10" ht="16.5" customHeight="1" x14ac:dyDescent="0.3">
      <c r="A32" s="60"/>
      <c r="B32" s="29" t="s">
        <v>4</v>
      </c>
      <c r="C32" s="32" t="s">
        <v>9</v>
      </c>
      <c r="D32" s="5"/>
      <c r="E32" s="1"/>
      <c r="F32" s="1"/>
      <c r="G32" s="1"/>
    </row>
    <row r="33" spans="1:7" ht="16.5" customHeight="1" thickBot="1" x14ac:dyDescent="0.35">
      <c r="A33" s="61"/>
      <c r="B33" s="30" t="s">
        <v>5</v>
      </c>
      <c r="C33" s="34" t="s">
        <v>25</v>
      </c>
      <c r="D33" s="3"/>
      <c r="E33" s="2"/>
      <c r="F33" s="2"/>
      <c r="G33" s="2"/>
    </row>
    <row r="34" spans="1:7" ht="15" thickBot="1" x14ac:dyDescent="0.35">
      <c r="A34" s="59"/>
      <c r="B34" s="31" t="s">
        <v>0</v>
      </c>
      <c r="C34" s="35" t="s">
        <v>7</v>
      </c>
      <c r="D34" s="24"/>
      <c r="E34" s="11">
        <v>872</v>
      </c>
      <c r="F34" s="10"/>
      <c r="G34" s="10"/>
    </row>
    <row r="35" spans="1:7" ht="16.5" customHeight="1" x14ac:dyDescent="0.3">
      <c r="A35" s="60"/>
      <c r="B35" s="64" t="s">
        <v>1</v>
      </c>
      <c r="C35" s="67" t="s">
        <v>49</v>
      </c>
      <c r="D35" s="1" t="s">
        <v>15</v>
      </c>
      <c r="E35" s="39">
        <v>24</v>
      </c>
      <c r="F35" s="38">
        <v>0</v>
      </c>
      <c r="G35" s="38">
        <f>E35*F35</f>
        <v>0</v>
      </c>
    </row>
    <row r="36" spans="1:7" ht="16.5" customHeight="1" x14ac:dyDescent="0.3">
      <c r="A36" s="60"/>
      <c r="B36" s="65"/>
      <c r="C36" s="68"/>
      <c r="D36" s="1" t="s">
        <v>16</v>
      </c>
      <c r="E36" s="21">
        <v>156</v>
      </c>
      <c r="F36" s="38">
        <v>0</v>
      </c>
      <c r="G36" s="38">
        <f t="shared" ref="G36:G44" si="2">E36*F36</f>
        <v>0</v>
      </c>
    </row>
    <row r="37" spans="1:7" ht="16.5" customHeight="1" x14ac:dyDescent="0.3">
      <c r="A37" s="60"/>
      <c r="B37" s="65"/>
      <c r="C37" s="68"/>
      <c r="D37" s="1" t="s">
        <v>17</v>
      </c>
      <c r="E37" s="21">
        <v>263</v>
      </c>
      <c r="F37" s="38">
        <v>0</v>
      </c>
      <c r="G37" s="38">
        <f t="shared" si="2"/>
        <v>0</v>
      </c>
    </row>
    <row r="38" spans="1:7" ht="16.5" customHeight="1" x14ac:dyDescent="0.3">
      <c r="A38" s="60"/>
      <c r="B38" s="65"/>
      <c r="C38" s="68"/>
      <c r="D38" s="1" t="s">
        <v>18</v>
      </c>
      <c r="E38" s="21">
        <v>208</v>
      </c>
      <c r="F38" s="38">
        <v>0</v>
      </c>
      <c r="G38" s="38">
        <f t="shared" si="2"/>
        <v>0</v>
      </c>
    </row>
    <row r="39" spans="1:7" ht="16.5" customHeight="1" x14ac:dyDescent="0.3">
      <c r="A39" s="60"/>
      <c r="B39" s="65"/>
      <c r="C39" s="68"/>
      <c r="D39" s="1" t="s">
        <v>19</v>
      </c>
      <c r="E39" s="21">
        <v>108</v>
      </c>
      <c r="F39" s="38">
        <v>0</v>
      </c>
      <c r="G39" s="38">
        <f t="shared" si="2"/>
        <v>0</v>
      </c>
    </row>
    <row r="40" spans="1:7" ht="16.5" customHeight="1" x14ac:dyDescent="0.3">
      <c r="A40" s="60"/>
      <c r="B40" s="65"/>
      <c r="C40" s="68"/>
      <c r="D40" s="1" t="s">
        <v>20</v>
      </c>
      <c r="E40" s="21">
        <v>58</v>
      </c>
      <c r="F40" s="38">
        <v>0</v>
      </c>
      <c r="G40" s="38">
        <f t="shared" si="2"/>
        <v>0</v>
      </c>
    </row>
    <row r="41" spans="1:7" ht="16.5" customHeight="1" x14ac:dyDescent="0.3">
      <c r="A41" s="60"/>
      <c r="B41" s="65"/>
      <c r="C41" s="68"/>
      <c r="D41" s="1" t="s">
        <v>21</v>
      </c>
      <c r="E41" s="21">
        <v>33</v>
      </c>
      <c r="F41" s="38">
        <v>0</v>
      </c>
      <c r="G41" s="38">
        <f t="shared" si="2"/>
        <v>0</v>
      </c>
    </row>
    <row r="42" spans="1:7" ht="16.5" customHeight="1" x14ac:dyDescent="0.3">
      <c r="A42" s="60"/>
      <c r="B42" s="65"/>
      <c r="C42" s="68"/>
      <c r="D42" s="1" t="s">
        <v>22</v>
      </c>
      <c r="E42" s="21">
        <v>11</v>
      </c>
      <c r="F42" s="38">
        <v>0</v>
      </c>
      <c r="G42" s="38">
        <f t="shared" si="2"/>
        <v>0</v>
      </c>
    </row>
    <row r="43" spans="1:7" ht="16.5" customHeight="1" x14ac:dyDescent="0.3">
      <c r="A43" s="60"/>
      <c r="B43" s="65"/>
      <c r="C43" s="68"/>
      <c r="D43" s="1" t="s">
        <v>23</v>
      </c>
      <c r="E43" s="21">
        <v>8</v>
      </c>
      <c r="F43" s="38">
        <v>0</v>
      </c>
      <c r="G43" s="38">
        <f t="shared" si="2"/>
        <v>0</v>
      </c>
    </row>
    <row r="44" spans="1:7" ht="16.5" customHeight="1" x14ac:dyDescent="0.3">
      <c r="A44" s="60"/>
      <c r="B44" s="65"/>
      <c r="C44" s="68"/>
      <c r="D44" s="1" t="s">
        <v>24</v>
      </c>
      <c r="E44" s="21">
        <v>3</v>
      </c>
      <c r="F44" s="38">
        <v>0</v>
      </c>
      <c r="G44" s="38">
        <f t="shared" si="2"/>
        <v>0</v>
      </c>
    </row>
    <row r="45" spans="1:7" ht="16.5" customHeight="1" x14ac:dyDescent="0.3">
      <c r="A45" s="60"/>
      <c r="B45" s="66"/>
      <c r="C45" s="69"/>
      <c r="D45" s="42" t="s">
        <v>33</v>
      </c>
      <c r="E45" s="42">
        <f>SUM(E35:E44)</f>
        <v>872</v>
      </c>
      <c r="F45" s="7"/>
      <c r="G45" s="44">
        <f>SUM(G35:G44)</f>
        <v>0</v>
      </c>
    </row>
    <row r="46" spans="1:7" ht="16.5" customHeight="1" x14ac:dyDescent="0.3">
      <c r="A46" s="60"/>
      <c r="B46" s="29" t="s">
        <v>2</v>
      </c>
      <c r="C46" s="32" t="s">
        <v>30</v>
      </c>
      <c r="D46" s="22"/>
      <c r="E46" s="1"/>
      <c r="F46" s="1"/>
      <c r="G46" s="1"/>
    </row>
    <row r="47" spans="1:7" ht="16.5" customHeight="1" x14ac:dyDescent="0.3">
      <c r="A47" s="60"/>
      <c r="B47" s="29" t="s">
        <v>3</v>
      </c>
      <c r="C47" s="33" t="s">
        <v>31</v>
      </c>
      <c r="D47" s="8"/>
      <c r="E47" s="1"/>
      <c r="F47" s="1"/>
      <c r="G47" s="1"/>
    </row>
    <row r="48" spans="1:7" ht="105" customHeight="1" x14ac:dyDescent="0.3">
      <c r="A48" s="60"/>
      <c r="B48" s="29" t="s">
        <v>4</v>
      </c>
      <c r="C48" s="32" t="s">
        <v>51</v>
      </c>
      <c r="D48" s="5"/>
      <c r="E48" s="1"/>
      <c r="F48" s="1"/>
      <c r="G48" s="1"/>
    </row>
    <row r="49" spans="1:7" ht="16.5" customHeight="1" thickBot="1" x14ac:dyDescent="0.35">
      <c r="A49" s="61"/>
      <c r="B49" s="30" t="s">
        <v>5</v>
      </c>
      <c r="C49" s="34" t="s">
        <v>14</v>
      </c>
      <c r="D49" s="3"/>
      <c r="E49" s="2"/>
      <c r="F49" s="2"/>
      <c r="G49" s="2"/>
    </row>
    <row r="50" spans="1:7" ht="15" thickBot="1" x14ac:dyDescent="0.35">
      <c r="A50" s="59"/>
      <c r="B50" s="31" t="s">
        <v>0</v>
      </c>
      <c r="C50" s="9" t="s">
        <v>13</v>
      </c>
      <c r="D50" s="24"/>
      <c r="E50" s="11">
        <v>872</v>
      </c>
      <c r="F50" s="10"/>
      <c r="G50" s="10"/>
    </row>
    <row r="51" spans="1:7" ht="16.5" customHeight="1" x14ac:dyDescent="0.3">
      <c r="A51" s="60"/>
      <c r="B51" s="64" t="s">
        <v>1</v>
      </c>
      <c r="C51" s="67" t="s">
        <v>46</v>
      </c>
      <c r="D51" s="1" t="s">
        <v>15</v>
      </c>
      <c r="E51" s="39">
        <v>24</v>
      </c>
      <c r="F51" s="38">
        <v>0</v>
      </c>
      <c r="G51" s="38">
        <f>E51*F51</f>
        <v>0</v>
      </c>
    </row>
    <row r="52" spans="1:7" x14ac:dyDescent="0.3">
      <c r="A52" s="60"/>
      <c r="B52" s="65"/>
      <c r="C52" s="68"/>
      <c r="D52" s="1" t="s">
        <v>16</v>
      </c>
      <c r="E52" s="21">
        <v>156</v>
      </c>
      <c r="F52" s="38">
        <v>0</v>
      </c>
      <c r="G52" s="38">
        <f t="shared" ref="G52:G60" si="3">E52*F52</f>
        <v>0</v>
      </c>
    </row>
    <row r="53" spans="1:7" ht="16.5" customHeight="1" x14ac:dyDescent="0.3">
      <c r="A53" s="60"/>
      <c r="B53" s="65"/>
      <c r="C53" s="68"/>
      <c r="D53" s="1" t="s">
        <v>17</v>
      </c>
      <c r="E53" s="21">
        <v>263</v>
      </c>
      <c r="F53" s="38">
        <v>0</v>
      </c>
      <c r="G53" s="38">
        <f t="shared" si="3"/>
        <v>0</v>
      </c>
    </row>
    <row r="54" spans="1:7" ht="16.5" customHeight="1" x14ac:dyDescent="0.3">
      <c r="A54" s="60"/>
      <c r="B54" s="65"/>
      <c r="C54" s="68"/>
      <c r="D54" s="1" t="s">
        <v>18</v>
      </c>
      <c r="E54" s="21">
        <v>208</v>
      </c>
      <c r="F54" s="38">
        <v>0</v>
      </c>
      <c r="G54" s="38">
        <f t="shared" si="3"/>
        <v>0</v>
      </c>
    </row>
    <row r="55" spans="1:7" ht="16.5" customHeight="1" x14ac:dyDescent="0.3">
      <c r="A55" s="60"/>
      <c r="B55" s="65"/>
      <c r="C55" s="68"/>
      <c r="D55" s="1" t="s">
        <v>19</v>
      </c>
      <c r="E55" s="21">
        <v>108</v>
      </c>
      <c r="F55" s="38">
        <v>0</v>
      </c>
      <c r="G55" s="38">
        <f t="shared" si="3"/>
        <v>0</v>
      </c>
    </row>
    <row r="56" spans="1:7" ht="16.5" customHeight="1" x14ac:dyDescent="0.3">
      <c r="A56" s="60"/>
      <c r="B56" s="65"/>
      <c r="C56" s="68"/>
      <c r="D56" s="1" t="s">
        <v>20</v>
      </c>
      <c r="E56" s="21">
        <v>58</v>
      </c>
      <c r="F56" s="38">
        <v>0</v>
      </c>
      <c r="G56" s="38">
        <f t="shared" si="3"/>
        <v>0</v>
      </c>
    </row>
    <row r="57" spans="1:7" ht="16.5" customHeight="1" x14ac:dyDescent="0.3">
      <c r="A57" s="60"/>
      <c r="B57" s="65"/>
      <c r="C57" s="68"/>
      <c r="D57" s="1" t="s">
        <v>21</v>
      </c>
      <c r="E57" s="21">
        <v>33</v>
      </c>
      <c r="F57" s="38">
        <v>0</v>
      </c>
      <c r="G57" s="38">
        <f t="shared" si="3"/>
        <v>0</v>
      </c>
    </row>
    <row r="58" spans="1:7" ht="16.5" customHeight="1" x14ac:dyDescent="0.3">
      <c r="A58" s="60"/>
      <c r="B58" s="65"/>
      <c r="C58" s="68"/>
      <c r="D58" s="1" t="s">
        <v>22</v>
      </c>
      <c r="E58" s="21">
        <v>11</v>
      </c>
      <c r="F58" s="38">
        <v>0</v>
      </c>
      <c r="G58" s="38">
        <f t="shared" si="3"/>
        <v>0</v>
      </c>
    </row>
    <row r="59" spans="1:7" ht="16.5" customHeight="1" x14ac:dyDescent="0.3">
      <c r="A59" s="60"/>
      <c r="B59" s="65"/>
      <c r="C59" s="68"/>
      <c r="D59" s="1" t="s">
        <v>23</v>
      </c>
      <c r="E59" s="21">
        <v>8</v>
      </c>
      <c r="F59" s="38">
        <v>0</v>
      </c>
      <c r="G59" s="38">
        <f t="shared" si="3"/>
        <v>0</v>
      </c>
    </row>
    <row r="60" spans="1:7" ht="16.5" customHeight="1" x14ac:dyDescent="0.3">
      <c r="A60" s="60"/>
      <c r="B60" s="65"/>
      <c r="C60" s="68"/>
      <c r="D60" s="1" t="s">
        <v>24</v>
      </c>
      <c r="E60" s="21">
        <v>3</v>
      </c>
      <c r="F60" s="38">
        <v>0</v>
      </c>
      <c r="G60" s="38">
        <f t="shared" si="3"/>
        <v>0</v>
      </c>
    </row>
    <row r="61" spans="1:7" ht="16.5" customHeight="1" x14ac:dyDescent="0.3">
      <c r="A61" s="60"/>
      <c r="B61" s="65"/>
      <c r="C61" s="68"/>
      <c r="D61" s="42" t="s">
        <v>33</v>
      </c>
      <c r="E61" s="42">
        <f>SUM(E51:E60)</f>
        <v>872</v>
      </c>
      <c r="F61" s="7"/>
      <c r="G61" s="44">
        <f>SUM(G51:G60)</f>
        <v>0</v>
      </c>
    </row>
    <row r="62" spans="1:7" ht="16.5" customHeight="1" x14ac:dyDescent="0.3">
      <c r="A62" s="60"/>
      <c r="B62" s="29" t="s">
        <v>2</v>
      </c>
      <c r="C62" s="32" t="s">
        <v>30</v>
      </c>
      <c r="D62" s="22"/>
      <c r="E62" s="1"/>
      <c r="F62" s="1"/>
      <c r="G62" s="1"/>
    </row>
    <row r="63" spans="1:7" ht="16.5" customHeight="1" x14ac:dyDescent="0.3">
      <c r="A63" s="60"/>
      <c r="B63" s="29" t="s">
        <v>3</v>
      </c>
      <c r="C63" s="33" t="s">
        <v>8</v>
      </c>
      <c r="D63" s="8"/>
      <c r="E63" s="1"/>
      <c r="F63" s="1"/>
      <c r="G63" s="1"/>
    </row>
    <row r="64" spans="1:7" ht="104.25" customHeight="1" x14ac:dyDescent="0.3">
      <c r="A64" s="60"/>
      <c r="B64" s="29" t="s">
        <v>4</v>
      </c>
      <c r="C64" s="32" t="s">
        <v>52</v>
      </c>
      <c r="D64" s="5"/>
      <c r="E64" s="1"/>
      <c r="F64" s="1"/>
      <c r="G64" s="1"/>
    </row>
    <row r="65" spans="1:7" ht="16.5" customHeight="1" thickBot="1" x14ac:dyDescent="0.35">
      <c r="A65" s="61"/>
      <c r="B65" s="30" t="s">
        <v>5</v>
      </c>
      <c r="C65" s="34" t="s">
        <v>14</v>
      </c>
      <c r="D65" s="3"/>
      <c r="E65" s="2"/>
      <c r="F65" s="2"/>
      <c r="G65" s="2"/>
    </row>
    <row r="66" spans="1:7" ht="16.5" customHeight="1" thickBot="1" x14ac:dyDescent="0.35">
      <c r="A66" s="59"/>
      <c r="B66" s="31" t="s">
        <v>0</v>
      </c>
      <c r="C66" s="35" t="s">
        <v>40</v>
      </c>
      <c r="D66" s="24"/>
      <c r="E66" s="11">
        <v>872</v>
      </c>
      <c r="F66" s="10"/>
      <c r="G66" s="10"/>
    </row>
    <row r="67" spans="1:7" ht="16.5" customHeight="1" x14ac:dyDescent="0.3">
      <c r="A67" s="60"/>
      <c r="B67" s="70" t="s">
        <v>1</v>
      </c>
      <c r="C67" s="67" t="s">
        <v>48</v>
      </c>
      <c r="D67" s="1" t="s">
        <v>15</v>
      </c>
      <c r="E67" s="39">
        <v>24</v>
      </c>
      <c r="F67" s="38">
        <v>0</v>
      </c>
      <c r="G67" s="38">
        <f>E67*F67</f>
        <v>0</v>
      </c>
    </row>
    <row r="68" spans="1:7" ht="16.5" customHeight="1" x14ac:dyDescent="0.3">
      <c r="A68" s="60"/>
      <c r="B68" s="71"/>
      <c r="C68" s="68"/>
      <c r="D68" s="1" t="s">
        <v>16</v>
      </c>
      <c r="E68" s="21">
        <v>156</v>
      </c>
      <c r="F68" s="38">
        <v>0</v>
      </c>
      <c r="G68" s="38">
        <f t="shared" ref="G68:G76" si="4">E68*F68</f>
        <v>0</v>
      </c>
    </row>
    <row r="69" spans="1:7" ht="16.5" customHeight="1" x14ac:dyDescent="0.3">
      <c r="A69" s="60"/>
      <c r="B69" s="71"/>
      <c r="C69" s="68"/>
      <c r="D69" s="1" t="s">
        <v>17</v>
      </c>
      <c r="E69" s="21">
        <v>263</v>
      </c>
      <c r="F69" s="38">
        <v>0</v>
      </c>
      <c r="G69" s="38">
        <f t="shared" si="4"/>
        <v>0</v>
      </c>
    </row>
    <row r="70" spans="1:7" ht="16.5" customHeight="1" x14ac:dyDescent="0.3">
      <c r="A70" s="60"/>
      <c r="B70" s="71"/>
      <c r="C70" s="68"/>
      <c r="D70" s="1" t="s">
        <v>18</v>
      </c>
      <c r="E70" s="21">
        <v>208</v>
      </c>
      <c r="F70" s="38">
        <v>0</v>
      </c>
      <c r="G70" s="38">
        <f t="shared" si="4"/>
        <v>0</v>
      </c>
    </row>
    <row r="71" spans="1:7" ht="16.5" customHeight="1" x14ac:dyDescent="0.3">
      <c r="A71" s="60"/>
      <c r="B71" s="71"/>
      <c r="C71" s="68"/>
      <c r="D71" s="1" t="s">
        <v>19</v>
      </c>
      <c r="E71" s="21">
        <v>108</v>
      </c>
      <c r="F71" s="38">
        <v>0</v>
      </c>
      <c r="G71" s="38">
        <f t="shared" si="4"/>
        <v>0</v>
      </c>
    </row>
    <row r="72" spans="1:7" ht="16.5" customHeight="1" x14ac:dyDescent="0.3">
      <c r="A72" s="60"/>
      <c r="B72" s="71"/>
      <c r="C72" s="68"/>
      <c r="D72" s="1" t="s">
        <v>20</v>
      </c>
      <c r="E72" s="21">
        <v>58</v>
      </c>
      <c r="F72" s="38">
        <v>0</v>
      </c>
      <c r="G72" s="38">
        <f t="shared" si="4"/>
        <v>0</v>
      </c>
    </row>
    <row r="73" spans="1:7" ht="16.5" customHeight="1" x14ac:dyDescent="0.3">
      <c r="A73" s="60"/>
      <c r="B73" s="71"/>
      <c r="C73" s="68"/>
      <c r="D73" s="1" t="s">
        <v>21</v>
      </c>
      <c r="E73" s="21">
        <v>33</v>
      </c>
      <c r="F73" s="38">
        <v>0</v>
      </c>
      <c r="G73" s="38">
        <f t="shared" si="4"/>
        <v>0</v>
      </c>
    </row>
    <row r="74" spans="1:7" ht="16.5" customHeight="1" x14ac:dyDescent="0.3">
      <c r="A74" s="60"/>
      <c r="B74" s="71"/>
      <c r="C74" s="68"/>
      <c r="D74" s="1" t="s">
        <v>22</v>
      </c>
      <c r="E74" s="21">
        <v>11</v>
      </c>
      <c r="F74" s="38">
        <v>0</v>
      </c>
      <c r="G74" s="38">
        <f t="shared" si="4"/>
        <v>0</v>
      </c>
    </row>
    <row r="75" spans="1:7" ht="16.5" customHeight="1" x14ac:dyDescent="0.3">
      <c r="A75" s="60"/>
      <c r="B75" s="71"/>
      <c r="C75" s="68"/>
      <c r="D75" s="1" t="s">
        <v>23</v>
      </c>
      <c r="E75" s="21">
        <v>8</v>
      </c>
      <c r="F75" s="38">
        <v>0</v>
      </c>
      <c r="G75" s="38">
        <f t="shared" si="4"/>
        <v>0</v>
      </c>
    </row>
    <row r="76" spans="1:7" ht="16.5" customHeight="1" x14ac:dyDescent="0.3">
      <c r="A76" s="60"/>
      <c r="B76" s="71"/>
      <c r="C76" s="68"/>
      <c r="D76" s="1" t="s">
        <v>24</v>
      </c>
      <c r="E76" s="21">
        <v>3</v>
      </c>
      <c r="F76" s="38">
        <v>0</v>
      </c>
      <c r="G76" s="38">
        <f t="shared" si="4"/>
        <v>0</v>
      </c>
    </row>
    <row r="77" spans="1:7" ht="16.5" customHeight="1" x14ac:dyDescent="0.3">
      <c r="A77" s="60"/>
      <c r="B77" s="72"/>
      <c r="C77" s="69"/>
      <c r="D77" s="42" t="s">
        <v>33</v>
      </c>
      <c r="E77" s="42">
        <f>SUM(E67:E76)</f>
        <v>872</v>
      </c>
      <c r="F77" s="7"/>
      <c r="G77" s="44">
        <f>SUM(G67:G76)</f>
        <v>0</v>
      </c>
    </row>
    <row r="78" spans="1:7" ht="30" customHeight="1" x14ac:dyDescent="0.3">
      <c r="A78" s="60"/>
      <c r="B78" s="29" t="s">
        <v>2</v>
      </c>
      <c r="C78" s="50" t="s">
        <v>43</v>
      </c>
      <c r="D78" s="22"/>
      <c r="E78" s="1"/>
      <c r="F78" s="1"/>
      <c r="G78" s="1"/>
    </row>
    <row r="79" spans="1:7" ht="16.5" customHeight="1" x14ac:dyDescent="0.3">
      <c r="A79" s="60"/>
      <c r="B79" s="29" t="s">
        <v>3</v>
      </c>
      <c r="C79" s="33" t="s">
        <v>10</v>
      </c>
      <c r="D79" s="12"/>
      <c r="E79" s="1"/>
      <c r="F79" s="1"/>
      <c r="G79" s="1"/>
    </row>
    <row r="80" spans="1:7" ht="105" customHeight="1" x14ac:dyDescent="0.3">
      <c r="A80" s="60"/>
      <c r="B80" s="29" t="s">
        <v>4</v>
      </c>
      <c r="C80" s="32" t="s">
        <v>53</v>
      </c>
      <c r="D80" s="5"/>
      <c r="E80" s="1"/>
      <c r="F80" s="1"/>
      <c r="G80" s="1"/>
    </row>
    <row r="81" spans="1:7" ht="16.5" customHeight="1" thickBot="1" x14ac:dyDescent="0.35">
      <c r="A81" s="61"/>
      <c r="B81" s="30" t="s">
        <v>5</v>
      </c>
      <c r="C81" s="34" t="s">
        <v>26</v>
      </c>
      <c r="D81" s="3"/>
      <c r="E81" s="2"/>
      <c r="F81" s="2"/>
      <c r="G81" s="2"/>
    </row>
    <row r="82" spans="1:7" ht="15" thickBot="1" x14ac:dyDescent="0.35">
      <c r="A82" s="59"/>
      <c r="B82" s="31" t="s">
        <v>0</v>
      </c>
      <c r="C82" s="9" t="s">
        <v>36</v>
      </c>
      <c r="D82" s="24"/>
      <c r="E82" s="11">
        <v>872</v>
      </c>
      <c r="F82" s="10"/>
      <c r="G82" s="10"/>
    </row>
    <row r="83" spans="1:7" ht="16.5" customHeight="1" x14ac:dyDescent="0.3">
      <c r="A83" s="60"/>
      <c r="B83" s="64" t="s">
        <v>1</v>
      </c>
      <c r="C83" s="67" t="s">
        <v>47</v>
      </c>
      <c r="D83" s="1" t="s">
        <v>15</v>
      </c>
      <c r="E83" s="39">
        <v>24</v>
      </c>
      <c r="F83" s="38">
        <v>0</v>
      </c>
      <c r="G83" s="38">
        <f>E83*F83</f>
        <v>0</v>
      </c>
    </row>
    <row r="84" spans="1:7" ht="16.5" customHeight="1" x14ac:dyDescent="0.3">
      <c r="A84" s="60"/>
      <c r="B84" s="65"/>
      <c r="C84" s="68"/>
      <c r="D84" s="1" t="s">
        <v>16</v>
      </c>
      <c r="E84" s="21">
        <v>156</v>
      </c>
      <c r="F84" s="38">
        <v>0</v>
      </c>
      <c r="G84" s="38">
        <f t="shared" ref="G84:G92" si="5">E84*F84</f>
        <v>0</v>
      </c>
    </row>
    <row r="85" spans="1:7" ht="16.5" customHeight="1" x14ac:dyDescent="0.3">
      <c r="A85" s="60"/>
      <c r="B85" s="65"/>
      <c r="C85" s="68"/>
      <c r="D85" s="1" t="s">
        <v>17</v>
      </c>
      <c r="E85" s="21">
        <v>263</v>
      </c>
      <c r="F85" s="38">
        <v>0</v>
      </c>
      <c r="G85" s="38">
        <f t="shared" si="5"/>
        <v>0</v>
      </c>
    </row>
    <row r="86" spans="1:7" ht="16.5" customHeight="1" x14ac:dyDescent="0.3">
      <c r="A86" s="60"/>
      <c r="B86" s="65"/>
      <c r="C86" s="68"/>
      <c r="D86" s="1" t="s">
        <v>18</v>
      </c>
      <c r="E86" s="21">
        <v>208</v>
      </c>
      <c r="F86" s="38">
        <v>0</v>
      </c>
      <c r="G86" s="38">
        <f t="shared" si="5"/>
        <v>0</v>
      </c>
    </row>
    <row r="87" spans="1:7" ht="16.5" customHeight="1" x14ac:dyDescent="0.3">
      <c r="A87" s="60"/>
      <c r="B87" s="65"/>
      <c r="C87" s="68"/>
      <c r="D87" s="1" t="s">
        <v>19</v>
      </c>
      <c r="E87" s="21">
        <v>108</v>
      </c>
      <c r="F87" s="38">
        <v>0</v>
      </c>
      <c r="G87" s="38">
        <f t="shared" si="5"/>
        <v>0</v>
      </c>
    </row>
    <row r="88" spans="1:7" ht="16.5" customHeight="1" x14ac:dyDescent="0.3">
      <c r="A88" s="60"/>
      <c r="B88" s="65"/>
      <c r="C88" s="68"/>
      <c r="D88" s="1" t="s">
        <v>20</v>
      </c>
      <c r="E88" s="21">
        <v>58</v>
      </c>
      <c r="F88" s="38">
        <v>0</v>
      </c>
      <c r="G88" s="38">
        <f t="shared" si="5"/>
        <v>0</v>
      </c>
    </row>
    <row r="89" spans="1:7" ht="16.5" customHeight="1" x14ac:dyDescent="0.3">
      <c r="A89" s="60"/>
      <c r="B89" s="65"/>
      <c r="C89" s="68"/>
      <c r="D89" s="1" t="s">
        <v>21</v>
      </c>
      <c r="E89" s="21">
        <v>33</v>
      </c>
      <c r="F89" s="38">
        <v>0</v>
      </c>
      <c r="G89" s="38">
        <f t="shared" si="5"/>
        <v>0</v>
      </c>
    </row>
    <row r="90" spans="1:7" ht="19.5" customHeight="1" x14ac:dyDescent="0.3">
      <c r="A90" s="60"/>
      <c r="B90" s="65"/>
      <c r="C90" s="68"/>
      <c r="D90" s="1" t="s">
        <v>22</v>
      </c>
      <c r="E90" s="21">
        <v>11</v>
      </c>
      <c r="F90" s="38">
        <v>0</v>
      </c>
      <c r="G90" s="38">
        <f t="shared" si="5"/>
        <v>0</v>
      </c>
    </row>
    <row r="91" spans="1:7" ht="16.5" customHeight="1" x14ac:dyDescent="0.3">
      <c r="A91" s="60"/>
      <c r="B91" s="65"/>
      <c r="C91" s="68"/>
      <c r="D91" s="1" t="s">
        <v>23</v>
      </c>
      <c r="E91" s="21">
        <v>8</v>
      </c>
      <c r="F91" s="38">
        <v>0</v>
      </c>
      <c r="G91" s="38">
        <f t="shared" si="5"/>
        <v>0</v>
      </c>
    </row>
    <row r="92" spans="1:7" ht="16.5" customHeight="1" x14ac:dyDescent="0.3">
      <c r="A92" s="60"/>
      <c r="B92" s="65"/>
      <c r="C92" s="68"/>
      <c r="D92" s="1" t="s">
        <v>24</v>
      </c>
      <c r="E92" s="21">
        <v>3</v>
      </c>
      <c r="F92" s="38">
        <v>0</v>
      </c>
      <c r="G92" s="38">
        <f t="shared" si="5"/>
        <v>0</v>
      </c>
    </row>
    <row r="93" spans="1:7" ht="16.5" customHeight="1" x14ac:dyDescent="0.3">
      <c r="A93" s="60"/>
      <c r="B93" s="66"/>
      <c r="C93" s="69"/>
      <c r="D93" s="42" t="s">
        <v>33</v>
      </c>
      <c r="E93" s="42">
        <f>SUM(E83:E92)</f>
        <v>872</v>
      </c>
      <c r="F93" s="7"/>
      <c r="G93" s="44">
        <f>SUM(G83:G92)</f>
        <v>0</v>
      </c>
    </row>
    <row r="94" spans="1:7" ht="16.5" customHeight="1" x14ac:dyDescent="0.3">
      <c r="A94" s="60"/>
      <c r="B94" s="29" t="s">
        <v>2</v>
      </c>
      <c r="C94" s="36" t="s">
        <v>44</v>
      </c>
      <c r="D94" s="22"/>
      <c r="E94" s="1"/>
      <c r="F94" s="1"/>
      <c r="G94" s="1"/>
    </row>
    <row r="95" spans="1:7" ht="16.5" customHeight="1" x14ac:dyDescent="0.3">
      <c r="A95" s="60"/>
      <c r="B95" s="29" t="s">
        <v>3</v>
      </c>
      <c r="C95" s="33" t="s">
        <v>45</v>
      </c>
      <c r="D95" s="26"/>
      <c r="E95" s="1"/>
      <c r="F95" s="1"/>
      <c r="G95" s="1"/>
    </row>
    <row r="96" spans="1:7" ht="109.5" customHeight="1" x14ac:dyDescent="0.3">
      <c r="A96" s="60"/>
      <c r="B96" s="29" t="s">
        <v>4</v>
      </c>
      <c r="C96" s="32" t="s">
        <v>52</v>
      </c>
      <c r="D96" s="6"/>
      <c r="E96" s="1"/>
      <c r="F96" s="1"/>
      <c r="G96" s="1"/>
    </row>
    <row r="97" spans="1:7" ht="16.5" customHeight="1" thickBot="1" x14ac:dyDescent="0.35">
      <c r="A97" s="61"/>
      <c r="B97" s="51" t="s">
        <v>5</v>
      </c>
      <c r="C97" s="52" t="s">
        <v>25</v>
      </c>
      <c r="D97" s="53"/>
      <c r="E97" s="54"/>
      <c r="F97" s="2"/>
      <c r="G97" s="2"/>
    </row>
    <row r="98" spans="1:7" ht="16.5" customHeight="1" x14ac:dyDescent="0.3">
      <c r="D98" s="25"/>
      <c r="E98" s="57" t="s">
        <v>37</v>
      </c>
      <c r="F98" s="58"/>
      <c r="G98" s="47">
        <f>G13+G29+G45+G61+G77</f>
        <v>0</v>
      </c>
    </row>
    <row r="99" spans="1:7" ht="34.950000000000003" customHeight="1" x14ac:dyDescent="0.3">
      <c r="D99" s="19"/>
      <c r="E99" s="62" t="s">
        <v>38</v>
      </c>
      <c r="F99" s="63"/>
      <c r="G99" s="48">
        <v>0</v>
      </c>
    </row>
    <row r="100" spans="1:7" ht="34.950000000000003" customHeight="1" thickBot="1" x14ac:dyDescent="0.35">
      <c r="E100" s="55" t="s">
        <v>39</v>
      </c>
      <c r="F100" s="56"/>
      <c r="G100" s="49">
        <f>G98+G99</f>
        <v>0</v>
      </c>
    </row>
  </sheetData>
  <mergeCells count="21">
    <mergeCell ref="C3:C13"/>
    <mergeCell ref="A2:A17"/>
    <mergeCell ref="A34:A49"/>
    <mergeCell ref="A50:A65"/>
    <mergeCell ref="B3:B13"/>
    <mergeCell ref="B19:B29"/>
    <mergeCell ref="C19:C29"/>
    <mergeCell ref="B35:B45"/>
    <mergeCell ref="C35:C45"/>
    <mergeCell ref="B51:B61"/>
    <mergeCell ref="C51:C61"/>
    <mergeCell ref="E100:F100"/>
    <mergeCell ref="E98:F98"/>
    <mergeCell ref="A66:A81"/>
    <mergeCell ref="A82:A97"/>
    <mergeCell ref="A18:A33"/>
    <mergeCell ref="E99:F99"/>
    <mergeCell ref="B83:B93"/>
    <mergeCell ref="C83:C93"/>
    <mergeCell ref="C67:C77"/>
    <mergeCell ref="B67:B77"/>
  </mergeCells>
  <pageMargins left="0.7" right="0.7" top="0.75" bottom="0.75" header="0.3" footer="0.3"/>
  <pageSetup paperSize="9" scale="72" fitToHeight="0" orientation="landscape" r:id="rId1"/>
  <rowBreaks count="2" manualBreakCount="2">
    <brk id="33" max="16383" man="1"/>
    <brk id="81" max="16383" man="1"/>
  </rowBreaks>
  <colBreaks count="1" manualBreakCount="1">
    <brk id="1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Pieter</dc:creator>
  <cp:lastModifiedBy>Zolisa Nomandla</cp:lastModifiedBy>
  <cp:lastPrinted>2019-12-03T08:47:04Z</cp:lastPrinted>
  <dcterms:created xsi:type="dcterms:W3CDTF">2018-06-25T12:46:53Z</dcterms:created>
  <dcterms:modified xsi:type="dcterms:W3CDTF">2023-01-24T10:20:22Z</dcterms:modified>
</cp:coreProperties>
</file>