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d\Data\Projects\R23 473 ECDOH NMBM DISTRICT B\R23 473. 6 Uitanhage Provincial Hospital\Returnable\Docs sent to DoH\"/>
    </mc:Choice>
  </mc:AlternateContent>
  <xr:revisionPtr revIDLastSave="0" documentId="13_ncr:1_{AB52DEC9-20DE-4B43-9119-E8BBDA01A909}" xr6:coauthVersionLast="47" xr6:coauthVersionMax="47" xr10:uidLastSave="{00000000-0000-0000-0000-000000000000}"/>
  <bookViews>
    <workbookView xWindow="-108" yWindow="-108" windowWidth="23256" windowHeight="12456" tabRatio="599" xr2:uid="{00000000-000D-0000-FFFF-FFFF00000000}"/>
  </bookViews>
  <sheets>
    <sheet name="P&amp;Gs" sheetId="27" r:id="rId1"/>
    <sheet name="Plumbing" sheetId="24" r:id="rId2"/>
    <sheet name="Summary" sheetId="26" r:id="rId3"/>
  </sheets>
  <definedNames>
    <definedName name="_xlnm.Print_Area" localSheetId="1">Plumbing!$B$1:$H$64</definedName>
    <definedName name="_xlnm.Print_Area" localSheetId="2">Summary!$A$1:$G$19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3" i="27" l="1"/>
  <c r="H63" i="24"/>
  <c r="D9" i="26"/>
  <c r="D8" i="26"/>
  <c r="H59" i="24"/>
  <c r="H60" i="24"/>
  <c r="H61" i="24"/>
  <c r="C9" i="26"/>
  <c r="B2" i="26"/>
  <c r="D10" i="26" l="1"/>
  <c r="D12" i="26" s="1"/>
  <c r="G17" i="27"/>
  <c r="G16" i="27"/>
  <c r="G15" i="27"/>
  <c r="G14" i="27"/>
  <c r="G13" i="27"/>
  <c r="G12" i="27"/>
  <c r="G11" i="27"/>
</calcChain>
</file>

<file path=xl/sharedStrings.xml><?xml version="1.0" encoding="utf-8"?>
<sst xmlns="http://schemas.openxmlformats.org/spreadsheetml/2006/main" count="202" uniqueCount="135">
  <si>
    <t>ITEM</t>
  </si>
  <si>
    <t>DESCRIPTION</t>
  </si>
  <si>
    <t>UNIT</t>
  </si>
  <si>
    <t>TOTAL</t>
  </si>
  <si>
    <t>QTY</t>
  </si>
  <si>
    <t>AMOUNT</t>
  </si>
  <si>
    <t>BILL NO</t>
  </si>
  <si>
    <t>SUMMARY OF BILL OF QUANTITIES</t>
  </si>
  <si>
    <t>Sum</t>
  </si>
  <si>
    <t>SUPPLY RATE</t>
  </si>
  <si>
    <t>MATERIAL RATE</t>
  </si>
  <si>
    <t>m</t>
  </si>
  <si>
    <t>BILL NO.1 Preliminary and General</t>
  </si>
  <si>
    <t>RATE</t>
  </si>
  <si>
    <t>PRELIMINARY &amp; GENERAL</t>
  </si>
  <si>
    <t>Contractual Items</t>
  </si>
  <si>
    <t>Provision of Sureties</t>
  </si>
  <si>
    <t>Insurances</t>
  </si>
  <si>
    <t>Third Party Insurance</t>
  </si>
  <si>
    <t>Guarantee of the Works</t>
  </si>
  <si>
    <t>Provide test results</t>
  </si>
  <si>
    <t>Provision of Record Drawings</t>
  </si>
  <si>
    <t>Other (Specify) ………………….</t>
  </si>
  <si>
    <t>Fixed Cost Items</t>
  </si>
  <si>
    <t>Site Establishment / Removal</t>
  </si>
  <si>
    <t>Time Related Items</t>
  </si>
  <si>
    <t>Project supervision</t>
  </si>
  <si>
    <t>Project administration</t>
  </si>
  <si>
    <t>Other Overheads (Specify)</t>
  </si>
  <si>
    <t>a) …………………………………..</t>
  </si>
  <si>
    <t>b) ………………………………….</t>
  </si>
  <si>
    <t>c) ………………………………….</t>
  </si>
  <si>
    <t>Commissioning</t>
  </si>
  <si>
    <t xml:space="preserve">Test and commission </t>
  </si>
  <si>
    <t>Training staff on the operation and daily maintenance of equipment supplied and installed under this contract</t>
  </si>
  <si>
    <t>Staff Training</t>
  </si>
  <si>
    <t>TOTAL CARRIED FORWARD TO SUMMARY</t>
  </si>
  <si>
    <t>Other (Specify)…TRANSPORT</t>
  </si>
  <si>
    <t xml:space="preserve">TENDERER'S NAME/STAMP </t>
  </si>
  <si>
    <t>SIGNATURE</t>
  </si>
  <si>
    <t>DATE  ____________________________</t>
  </si>
  <si>
    <t>___________________________________</t>
  </si>
  <si>
    <t>I, ………………………………………………………,  on behalf of the Tenderer ….....………...…………...…………..……………………………………………..........advise that I have read and priced the installation in accordance with the specifications, drawings and schedules of quantities and that I have satisfied myself that no discrepancies exist between the various documents and the drawings.</t>
  </si>
  <si>
    <t>ITEM NO.</t>
  </si>
  <si>
    <t>Record drawing and O&amp;Ms</t>
  </si>
  <si>
    <t>1.1</t>
  </si>
  <si>
    <t>1.2</t>
  </si>
  <si>
    <t>1.3</t>
  </si>
  <si>
    <t>1.4</t>
  </si>
  <si>
    <t>1.5</t>
  </si>
  <si>
    <t>1.6</t>
  </si>
  <si>
    <t>1.7</t>
  </si>
  <si>
    <t>2.1</t>
  </si>
  <si>
    <t>2.2</t>
  </si>
  <si>
    <t>3.1</t>
  </si>
  <si>
    <t>3.2</t>
  </si>
  <si>
    <t>3.3</t>
  </si>
  <si>
    <t>4.1</t>
  </si>
  <si>
    <t>4.2</t>
  </si>
  <si>
    <t>5.1</t>
  </si>
  <si>
    <t>sum</t>
  </si>
  <si>
    <t>no</t>
  </si>
  <si>
    <t>WET SERVICES INSTALLATION</t>
  </si>
  <si>
    <t>Supply and install Geberit Mepla, or equal alternative, pipe (outside diameter):</t>
  </si>
  <si>
    <t>Supply and install Geberit Mepla, or equal altenative, fittings:</t>
  </si>
  <si>
    <t>Supply and install valves including threaded capillary fittings for connection to sanitary fixtures, etc. to mepla, or equal alternative, pipe:</t>
  </si>
  <si>
    <t>Connect new water supply line to exisiting water line.</t>
  </si>
  <si>
    <t>Testing of complete installed domestic water system.</t>
  </si>
  <si>
    <t>Work shall comply with the relevant conditions and installation specifications of SANS 10252-1, manufacturers specifications and local By-laws and Regulations. Sub-Contractor shall issue a certificate of compliance in terms of local By-laws upon completion. All works, equipment and practices shall be SABS compliant and equipment stamped as such.</t>
  </si>
  <si>
    <t>Rates shall include allowance for fixings and bracketing of piping reticulation to vertical walls and soffits.</t>
  </si>
  <si>
    <t>BILL NO: 2:  WET Services Installation</t>
  </si>
  <si>
    <t>2,1,1</t>
  </si>
  <si>
    <t>15mm pipes</t>
  </si>
  <si>
    <t>2,1,2</t>
  </si>
  <si>
    <t>2,1,3</t>
  </si>
  <si>
    <t>2,1,4</t>
  </si>
  <si>
    <t>22mm pipes</t>
  </si>
  <si>
    <t>35mm pipes</t>
  </si>
  <si>
    <t>28mm pipes</t>
  </si>
  <si>
    <t>15mm 90º bend</t>
  </si>
  <si>
    <t>22mm 90º bend</t>
  </si>
  <si>
    <t>28mm 90º bend</t>
  </si>
  <si>
    <t>15mm Mepla tees</t>
  </si>
  <si>
    <t>22mm Mepla tees</t>
  </si>
  <si>
    <t>28mm Mepla tees</t>
  </si>
  <si>
    <t>35mm 90º bend</t>
  </si>
  <si>
    <t>22x22x15 Mepla tees</t>
  </si>
  <si>
    <t>22x15x15 Mepla tees</t>
  </si>
  <si>
    <t>28x22x15 Mepla tees</t>
  </si>
  <si>
    <t>15mm stop valve</t>
  </si>
  <si>
    <t>22mm stop valve</t>
  </si>
  <si>
    <t>35mm to 28mm reducer</t>
  </si>
  <si>
    <t>28mm to 22mm reducer</t>
  </si>
  <si>
    <t>22mm to 15mm reducer</t>
  </si>
  <si>
    <t>Supply and install high density polystyrene insulation:</t>
  </si>
  <si>
    <t>UITENHAGE PROVINCIAL HOSPITAL - 72 HOUR OBSERVATION</t>
  </si>
  <si>
    <t>2,1,5</t>
  </si>
  <si>
    <t>42mm pipes</t>
  </si>
  <si>
    <t>2,1,6</t>
  </si>
  <si>
    <t>2,1,7</t>
  </si>
  <si>
    <t>35mm pipes - Insulation with sheet metal cladding for hot water reticulation (external installation)</t>
  </si>
  <si>
    <t>42mm pipes - Insulation with sheet metal cladding for hot water reticulation (external installation)</t>
  </si>
  <si>
    <t>42mm 90º bend</t>
  </si>
  <si>
    <t>35x35x22 Mepla tees</t>
  </si>
  <si>
    <t>35x35x28 Mepla tees</t>
  </si>
  <si>
    <t>35x35x15 Mepla tees</t>
  </si>
  <si>
    <t>1000 litre Thermal stoarage tank, indirect heating type. Complete with a 15kW high Pressure Heat Pump. Refrigerant type R134a, Hot &amp; Cold water meters with brass tails &amp; gaskets.</t>
  </si>
  <si>
    <t>2,2,1</t>
  </si>
  <si>
    <t>2,2,2</t>
  </si>
  <si>
    <t>2,2,3</t>
  </si>
  <si>
    <t>2,2,4</t>
  </si>
  <si>
    <t>2,2,5</t>
  </si>
  <si>
    <t>2,3,1</t>
  </si>
  <si>
    <t>2,3,2</t>
  </si>
  <si>
    <t>2,3,3</t>
  </si>
  <si>
    <t>2,3,4</t>
  </si>
  <si>
    <t>2,3,5</t>
  </si>
  <si>
    <t>2,3,6</t>
  </si>
  <si>
    <t>2,3,7</t>
  </si>
  <si>
    <t>2,3,8</t>
  </si>
  <si>
    <t>2,3,9</t>
  </si>
  <si>
    <t>2,3,10</t>
  </si>
  <si>
    <t>2,3,11</t>
  </si>
  <si>
    <t>2,3,12</t>
  </si>
  <si>
    <t>2,3,13</t>
  </si>
  <si>
    <t>2,3,14</t>
  </si>
  <si>
    <t>2,3,15</t>
  </si>
  <si>
    <t>2,3,16</t>
  </si>
  <si>
    <t>35mm 400kPA PRV</t>
  </si>
  <si>
    <t>42mm 400kPA PRV</t>
  </si>
  <si>
    <t>2,3,17</t>
  </si>
  <si>
    <t>28mm 400kPA PRV</t>
  </si>
  <si>
    <t>SUB TOTAL (Excl. VAT)</t>
  </si>
  <si>
    <t>_________________________________</t>
  </si>
  <si>
    <t>TOTAL TRANSFERRED TO SECTION 3 BILL No.16 ITEM 1 OF BILLS OF QUANTITIES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</si>
</sst>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 &quot;R&quot;\ * #,##0.00_ ;_ &quot;R&quot;\ * \-#,##0.00_ ;_ &quot;R&quot;\ * &quot;-&quot;??_ ;_ @_ "/>
    <numFmt numFmtId="165" formatCode="[$R-1C09]\ #,##0.00"/>
    <numFmt numFmtId="166" formatCode="_(&quot;$&quot;* #,##0.00_);_(&quot;$&quot;* \(#,##0.00\);_(&quot;$&quot;* &quot;-&quot;??_);_(@_)"/>
    <numFmt numFmtId="167" formatCode="_ * #,##0.00_ ;_ * \-#,##0.00_ ;_ * &quot;-&quot;??_ ;_ @_ "/>
  </numFmts>
  <fonts count="1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name val="Univers"/>
      <family val="2"/>
    </font>
    <font>
      <b/>
      <sz val="11"/>
      <name val="Univers"/>
      <family val="2"/>
    </font>
    <font>
      <sz val="11"/>
      <name val="Verdana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u/>
      <sz val="11"/>
      <name val="Arial"/>
      <family val="2"/>
    </font>
    <font>
      <b/>
      <i/>
      <sz val="10"/>
      <name val="Arial"/>
      <family val="2"/>
    </font>
    <font>
      <b/>
      <sz val="11"/>
      <color indexed="8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gray0625">
        <fgColor indexed="22"/>
        <bgColor indexed="22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</borders>
  <cellStyleXfs count="14">
    <xf numFmtId="0" fontId="0" fillId="0" borderId="0"/>
    <xf numFmtId="0" fontId="2" fillId="0" borderId="0"/>
    <xf numFmtId="167" fontId="2" fillId="0" borderId="0" applyFont="0" applyFill="0" applyBorder="0" applyAlignment="0" applyProtection="0"/>
    <xf numFmtId="2" fontId="2" fillId="0" borderId="0" applyFont="0" applyFill="0" applyBorder="0" applyAlignment="0" applyProtection="0"/>
    <xf numFmtId="0" fontId="2" fillId="0" borderId="0"/>
    <xf numFmtId="2" fontId="2" fillId="0" borderId="0" applyFont="0" applyFill="0" applyBorder="0" applyAlignment="0" applyProtection="0"/>
    <xf numFmtId="0" fontId="2" fillId="0" borderId="0"/>
    <xf numFmtId="2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" fillId="0" borderId="0"/>
    <xf numFmtId="43" fontId="7" fillId="0" borderId="0" applyFont="0" applyFill="0" applyBorder="0" applyAlignment="0" applyProtection="0"/>
    <xf numFmtId="44" fontId="17" fillId="0" borderId="0" applyFont="0" applyFill="0" applyBorder="0" applyAlignment="0" applyProtection="0"/>
  </cellStyleXfs>
  <cellXfs count="165">
    <xf numFmtId="0" fontId="0" fillId="0" borderId="0" xfId="0"/>
    <xf numFmtId="0" fontId="4" fillId="0" borderId="0" xfId="0" applyFont="1"/>
    <xf numFmtId="0" fontId="4" fillId="0" borderId="0" xfId="1" applyFont="1"/>
    <xf numFmtId="0" fontId="4" fillId="0" borderId="0" xfId="1" applyFont="1" applyAlignment="1">
      <alignment horizontal="center"/>
    </xf>
    <xf numFmtId="2" fontId="4" fillId="0" borderId="0" xfId="0" applyNumberFormat="1" applyFont="1"/>
    <xf numFmtId="0" fontId="5" fillId="0" borderId="0" xfId="0" applyFont="1"/>
    <xf numFmtId="0" fontId="4" fillId="0" borderId="0" xfId="0" applyFont="1" applyAlignment="1">
      <alignment vertical="top" wrapText="1"/>
    </xf>
    <xf numFmtId="0" fontId="6" fillId="0" borderId="17" xfId="0" applyFont="1" applyBorder="1"/>
    <xf numFmtId="0" fontId="6" fillId="0" borderId="24" xfId="0" applyFont="1" applyBorder="1"/>
    <xf numFmtId="2" fontId="6" fillId="0" borderId="24" xfId="0" applyNumberFormat="1" applyFont="1" applyBorder="1"/>
    <xf numFmtId="2" fontId="6" fillId="0" borderId="25" xfId="0" applyNumberFormat="1" applyFont="1" applyBorder="1"/>
    <xf numFmtId="0" fontId="8" fillId="0" borderId="0" xfId="1" applyFont="1" applyAlignment="1">
      <alignment horizontal="left" vertical="center" wrapText="1"/>
    </xf>
    <xf numFmtId="2" fontId="9" fillId="0" borderId="0" xfId="0" quotePrefix="1" applyNumberFormat="1" applyFont="1" applyAlignment="1">
      <alignment horizontal="right"/>
    </xf>
    <xf numFmtId="0" fontId="8" fillId="0" borderId="0" xfId="1" applyFont="1" applyAlignment="1">
      <alignment horizontal="left" vertical="top"/>
    </xf>
    <xf numFmtId="0" fontId="9" fillId="0" borderId="0" xfId="1" applyFont="1" applyAlignment="1">
      <alignment horizontal="left"/>
    </xf>
    <xf numFmtId="0" fontId="9" fillId="0" borderId="0" xfId="0" applyFont="1"/>
    <xf numFmtId="2" fontId="9" fillId="0" borderId="0" xfId="0" applyNumberFormat="1" applyFont="1"/>
    <xf numFmtId="0" fontId="10" fillId="0" borderId="0" xfId="1" applyFont="1" applyAlignment="1">
      <alignment horizontal="left" vertical="top"/>
    </xf>
    <xf numFmtId="0" fontId="11" fillId="0" borderId="0" xfId="1" applyFont="1" applyAlignment="1">
      <alignment horizontal="left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2" fontId="8" fillId="0" borderId="7" xfId="0" applyNumberFormat="1" applyFont="1" applyBorder="1" applyAlignment="1">
      <alignment horizontal="center"/>
    </xf>
    <xf numFmtId="2" fontId="8" fillId="0" borderId="8" xfId="0" applyNumberFormat="1" applyFont="1" applyBorder="1" applyAlignment="1">
      <alignment horizontal="center"/>
    </xf>
    <xf numFmtId="0" fontId="9" fillId="0" borderId="9" xfId="0" applyFont="1" applyBorder="1" applyAlignment="1">
      <alignment horizontal="left"/>
    </xf>
    <xf numFmtId="0" fontId="9" fillId="0" borderId="10" xfId="0" applyFont="1" applyBorder="1"/>
    <xf numFmtId="0" fontId="9" fillId="0" borderId="10" xfId="0" applyFont="1" applyBorder="1" applyAlignment="1">
      <alignment horizontal="center"/>
    </xf>
    <xf numFmtId="2" fontId="9" fillId="0" borderId="10" xfId="0" applyNumberFormat="1" applyFont="1" applyBorder="1"/>
    <xf numFmtId="2" fontId="9" fillId="0" borderId="11" xfId="0" applyNumberFormat="1" applyFont="1" applyBorder="1"/>
    <xf numFmtId="0" fontId="9" fillId="0" borderId="12" xfId="0" applyFont="1" applyBorder="1" applyAlignment="1">
      <alignment horizontal="left"/>
    </xf>
    <xf numFmtId="0" fontId="8" fillId="0" borderId="1" xfId="0" applyFont="1" applyBorder="1"/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2" fontId="9" fillId="0" borderId="1" xfId="0" applyNumberFormat="1" applyFont="1" applyBorder="1"/>
    <xf numFmtId="2" fontId="9" fillId="0" borderId="13" xfId="0" applyNumberFormat="1" applyFont="1" applyBorder="1"/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3" xfId="0" applyFont="1" applyBorder="1"/>
    <xf numFmtId="0" fontId="9" fillId="0" borderId="3" xfId="0" applyFont="1" applyBorder="1" applyAlignment="1">
      <alignment horizontal="center"/>
    </xf>
    <xf numFmtId="4" fontId="9" fillId="0" borderId="3" xfId="0" applyNumberFormat="1" applyFont="1" applyBorder="1"/>
    <xf numFmtId="4" fontId="9" fillId="0" borderId="28" xfId="0" applyNumberFormat="1" applyFont="1" applyBorder="1"/>
    <xf numFmtId="0" fontId="9" fillId="0" borderId="14" xfId="0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center"/>
    </xf>
    <xf numFmtId="4" fontId="9" fillId="0" borderId="2" xfId="0" applyNumberFormat="1" applyFont="1" applyBorder="1"/>
    <xf numFmtId="4" fontId="9" fillId="0" borderId="15" xfId="0" applyNumberFormat="1" applyFont="1" applyBorder="1"/>
    <xf numFmtId="4" fontId="9" fillId="0" borderId="1" xfId="0" applyNumberFormat="1" applyFont="1" applyBorder="1"/>
    <xf numFmtId="4" fontId="9" fillId="0" borderId="13" xfId="0" applyNumberFormat="1" applyFont="1" applyBorder="1"/>
    <xf numFmtId="0" fontId="9" fillId="0" borderId="16" xfId="0" applyFont="1" applyBorder="1" applyAlignment="1">
      <alignment horizontal="center"/>
    </xf>
    <xf numFmtId="0" fontId="9" fillId="0" borderId="4" xfId="0" applyFont="1" applyBorder="1"/>
    <xf numFmtId="0" fontId="9" fillId="0" borderId="4" xfId="0" applyFont="1" applyBorder="1" applyAlignment="1">
      <alignment horizontal="center"/>
    </xf>
    <xf numFmtId="4" fontId="9" fillId="0" borderId="4" xfId="0" applyNumberFormat="1" applyFont="1" applyBorder="1"/>
    <xf numFmtId="0" fontId="8" fillId="0" borderId="16" xfId="0" applyFont="1" applyBorder="1" applyAlignment="1">
      <alignment horizontal="center"/>
    </xf>
    <xf numFmtId="0" fontId="8" fillId="0" borderId="4" xfId="0" applyFont="1" applyBorder="1"/>
    <xf numFmtId="0" fontId="8" fillId="0" borderId="14" xfId="0" applyFont="1" applyBorder="1" applyAlignment="1">
      <alignment horizontal="center" vertical="top" wrapText="1"/>
    </xf>
    <xf numFmtId="0" fontId="9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top" wrapText="1"/>
    </xf>
    <xf numFmtId="4" fontId="9" fillId="0" borderId="2" xfId="0" applyNumberFormat="1" applyFont="1" applyBorder="1" applyAlignment="1">
      <alignment vertical="top" wrapText="1"/>
    </xf>
    <xf numFmtId="4" fontId="9" fillId="0" borderId="15" xfId="0" applyNumberFormat="1" applyFont="1" applyBorder="1" applyAlignment="1">
      <alignment vertical="top" wrapText="1"/>
    </xf>
    <xf numFmtId="0" fontId="9" fillId="0" borderId="31" xfId="0" applyFont="1" applyBorder="1" applyAlignment="1">
      <alignment horizontal="center"/>
    </xf>
    <xf numFmtId="0" fontId="9" fillId="0" borderId="38" xfId="0" applyFont="1" applyBorder="1"/>
    <xf numFmtId="0" fontId="9" fillId="0" borderId="38" xfId="0" applyFont="1" applyBorder="1" applyAlignment="1">
      <alignment horizontal="center"/>
    </xf>
    <xf numFmtId="4" fontId="9" fillId="0" borderId="38" xfId="0" applyNumberFormat="1" applyFont="1" applyBorder="1"/>
    <xf numFmtId="4" fontId="9" fillId="0" borderId="39" xfId="0" applyNumberFormat="1" applyFont="1" applyBorder="1"/>
    <xf numFmtId="0" fontId="9" fillId="0" borderId="17" xfId="0" applyFont="1" applyBorder="1" applyAlignment="1">
      <alignment horizontal="left"/>
    </xf>
    <xf numFmtId="0" fontId="9" fillId="0" borderId="18" xfId="0" applyFont="1" applyBorder="1"/>
    <xf numFmtId="0" fontId="9" fillId="0" borderId="18" xfId="0" applyFont="1" applyBorder="1" applyAlignment="1">
      <alignment horizontal="center"/>
    </xf>
    <xf numFmtId="4" fontId="9" fillId="0" borderId="18" xfId="0" applyNumberFormat="1" applyFont="1" applyBorder="1"/>
    <xf numFmtId="4" fontId="9" fillId="0" borderId="19" xfId="0" applyNumberFormat="1" applyFont="1" applyBorder="1"/>
    <xf numFmtId="4" fontId="9" fillId="0" borderId="0" xfId="1" applyNumberFormat="1" applyFont="1"/>
    <xf numFmtId="0" fontId="8" fillId="0" borderId="0" xfId="1" applyFont="1"/>
    <xf numFmtId="0" fontId="9" fillId="0" borderId="0" xfId="1" applyFont="1" applyAlignment="1">
      <alignment horizontal="justify" vertical="justify"/>
    </xf>
    <xf numFmtId="0" fontId="9" fillId="0" borderId="0" xfId="1" applyFont="1"/>
    <xf numFmtId="43" fontId="9" fillId="0" borderId="0" xfId="12" applyFont="1" applyAlignment="1"/>
    <xf numFmtId="0" fontId="10" fillId="0" borderId="0" xfId="1" applyFont="1" applyAlignment="1">
      <alignment horizontal="left" vertical="center"/>
    </xf>
    <xf numFmtId="0" fontId="9" fillId="0" borderId="0" xfId="1" applyFont="1" applyAlignment="1">
      <alignment horizontal="left" vertical="center"/>
    </xf>
    <xf numFmtId="43" fontId="9" fillId="0" borderId="0" xfId="12" applyFont="1" applyAlignment="1">
      <alignment horizontal="left" vertical="center"/>
    </xf>
    <xf numFmtId="4" fontId="9" fillId="0" borderId="0" xfId="1" applyNumberFormat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26" xfId="1" applyFont="1" applyBorder="1" applyAlignment="1">
      <alignment horizontal="left" vertical="center" wrapText="1"/>
    </xf>
    <xf numFmtId="0" fontId="8" fillId="0" borderId="10" xfId="1" applyFont="1" applyBorder="1" applyAlignment="1">
      <alignment horizontal="justify" vertical="justify" wrapText="1"/>
    </xf>
    <xf numFmtId="0" fontId="8" fillId="0" borderId="10" xfId="1" applyFont="1" applyBorder="1" applyAlignment="1">
      <alignment horizontal="center" vertical="center" wrapText="1"/>
    </xf>
    <xf numFmtId="43" fontId="8" fillId="0" borderId="10" xfId="12" applyFont="1" applyBorder="1" applyAlignment="1">
      <alignment horizontal="left" vertical="center" wrapText="1"/>
    </xf>
    <xf numFmtId="4" fontId="8" fillId="0" borderId="11" xfId="1" applyNumberFormat="1" applyFont="1" applyBorder="1" applyAlignment="1">
      <alignment horizontal="center" vertical="center" wrapText="1"/>
    </xf>
    <xf numFmtId="0" fontId="8" fillId="0" borderId="27" xfId="1" applyFont="1" applyBorder="1" applyAlignment="1">
      <alignment horizontal="left" vertical="center" wrapText="1"/>
    </xf>
    <xf numFmtId="0" fontId="8" fillId="0" borderId="3" xfId="1" applyFont="1" applyBorder="1" applyAlignment="1">
      <alignment horizontal="justify" vertical="justify" wrapText="1"/>
    </xf>
    <xf numFmtId="0" fontId="8" fillId="0" borderId="3" xfId="1" applyFont="1" applyBorder="1" applyAlignment="1">
      <alignment horizontal="center" vertical="center" wrapText="1"/>
    </xf>
    <xf numFmtId="43" fontId="8" fillId="0" borderId="3" xfId="12" applyFont="1" applyBorder="1" applyAlignment="1">
      <alignment horizontal="center" vertical="center" wrapText="1"/>
    </xf>
    <xf numFmtId="4" fontId="8" fillId="0" borderId="3" xfId="1" applyNumberFormat="1" applyFont="1" applyBorder="1" applyAlignment="1">
      <alignment horizontal="left" vertical="center" wrapText="1"/>
    </xf>
    <xf numFmtId="4" fontId="8" fillId="0" borderId="28" xfId="1" applyNumberFormat="1" applyFont="1" applyBorder="1" applyAlignment="1">
      <alignment horizontal="left" vertical="center" wrapText="1"/>
    </xf>
    <xf numFmtId="4" fontId="8" fillId="0" borderId="0" xfId="1" applyNumberFormat="1" applyFont="1" applyAlignment="1">
      <alignment horizontal="left" vertical="center" wrapText="1"/>
    </xf>
    <xf numFmtId="0" fontId="8" fillId="0" borderId="31" xfId="0" applyFont="1" applyBorder="1" applyAlignment="1">
      <alignment horizontal="center"/>
    </xf>
    <xf numFmtId="0" fontId="12" fillId="0" borderId="1" xfId="0" applyFont="1" applyBorder="1" applyAlignment="1">
      <alignment wrapText="1"/>
    </xf>
    <xf numFmtId="0" fontId="8" fillId="0" borderId="38" xfId="0" applyFont="1" applyBorder="1" applyAlignment="1">
      <alignment horizontal="center"/>
    </xf>
    <xf numFmtId="3" fontId="13" fillId="0" borderId="38" xfId="5" applyNumberFormat="1" applyFont="1" applyFill="1" applyBorder="1" applyAlignment="1">
      <alignment horizontal="center"/>
    </xf>
    <xf numFmtId="43" fontId="8" fillId="0" borderId="37" xfId="12" applyFont="1" applyFill="1" applyBorder="1" applyAlignment="1">
      <alignment horizontal="center"/>
    </xf>
    <xf numFmtId="4" fontId="9" fillId="0" borderId="1" xfId="1" applyNumberFormat="1" applyFont="1" applyBorder="1" applyAlignment="1">
      <alignment horizontal="left" vertical="center" wrapText="1"/>
    </xf>
    <xf numFmtId="4" fontId="9" fillId="0" borderId="29" xfId="1" applyNumberFormat="1" applyFont="1" applyBorder="1" applyAlignment="1">
      <alignment horizontal="left" vertical="center" wrapText="1"/>
    </xf>
    <xf numFmtId="0" fontId="8" fillId="0" borderId="16" xfId="4" applyFont="1" applyBorder="1" applyAlignment="1">
      <alignment horizontal="center"/>
    </xf>
    <xf numFmtId="0" fontId="12" fillId="0" borderId="1" xfId="4" applyFont="1" applyBorder="1" applyAlignment="1">
      <alignment wrapText="1"/>
    </xf>
    <xf numFmtId="0" fontId="8" fillId="0" borderId="1" xfId="4" applyFont="1" applyBorder="1" applyAlignment="1">
      <alignment horizontal="center"/>
    </xf>
    <xf numFmtId="3" fontId="13" fillId="0" borderId="1" xfId="5" applyNumberFormat="1" applyFont="1" applyFill="1" applyBorder="1" applyAlignment="1">
      <alignment horizontal="center"/>
    </xf>
    <xf numFmtId="43" fontId="14" fillId="0" borderId="1" xfId="12" applyFont="1" applyFill="1" applyBorder="1" applyAlignment="1">
      <alignment horizontal="center" wrapText="1"/>
    </xf>
    <xf numFmtId="3" fontId="13" fillId="0" borderId="0" xfId="5" applyNumberFormat="1" applyFont="1" applyFill="1" applyBorder="1" applyAlignment="1">
      <alignment horizontal="center"/>
    </xf>
    <xf numFmtId="43" fontId="2" fillId="0" borderId="1" xfId="12" applyFont="1" applyFill="1" applyBorder="1"/>
    <xf numFmtId="4" fontId="9" fillId="0" borderId="4" xfId="1" applyNumberFormat="1" applyFont="1" applyBorder="1" applyAlignment="1">
      <alignment horizontal="left" wrapText="1"/>
    </xf>
    <xf numFmtId="4" fontId="9" fillId="0" borderId="29" xfId="1" applyNumberFormat="1" applyFont="1" applyBorder="1" applyAlignment="1">
      <alignment horizontal="left" wrapText="1"/>
    </xf>
    <xf numFmtId="0" fontId="2" fillId="0" borderId="16" xfId="4" applyBorder="1" applyAlignment="1">
      <alignment horizontal="right" vertical="top"/>
    </xf>
    <xf numFmtId="0" fontId="14" fillId="0" borderId="1" xfId="4" applyFont="1" applyBorder="1"/>
    <xf numFmtId="0" fontId="2" fillId="0" borderId="1" xfId="4" applyBorder="1" applyAlignment="1">
      <alignment horizontal="center"/>
    </xf>
    <xf numFmtId="3" fontId="15" fillId="0" borderId="1" xfId="5" applyNumberFormat="1" applyFont="1" applyFill="1" applyBorder="1"/>
    <xf numFmtId="4" fontId="9" fillId="0" borderId="4" xfId="1" applyNumberFormat="1" applyFont="1" applyBorder="1" applyAlignment="1">
      <alignment horizontal="left" vertical="top" wrapText="1"/>
    </xf>
    <xf numFmtId="4" fontId="9" fillId="0" borderId="29" xfId="1" applyNumberFormat="1" applyFont="1" applyBorder="1" applyAlignment="1">
      <alignment horizontal="left" vertical="top" wrapText="1"/>
    </xf>
    <xf numFmtId="0" fontId="16" fillId="0" borderId="1" xfId="4" applyFont="1" applyBorder="1" applyAlignment="1">
      <alignment vertical="center" wrapText="1"/>
    </xf>
    <xf numFmtId="0" fontId="16" fillId="0" borderId="1" xfId="4" applyFont="1" applyBorder="1" applyAlignment="1">
      <alignment horizontal="center" vertical="center"/>
    </xf>
    <xf numFmtId="0" fontId="16" fillId="0" borderId="1" xfId="4" applyFont="1" applyBorder="1" applyAlignment="1">
      <alignment horizontal="left" vertical="center" wrapText="1" indent="1"/>
    </xf>
    <xf numFmtId="0" fontId="16" fillId="0" borderId="1" xfId="4" applyFont="1" applyBorder="1" applyAlignment="1">
      <alignment vertical="center"/>
    </xf>
    <xf numFmtId="0" fontId="16" fillId="0" borderId="40" xfId="4" applyFont="1" applyBorder="1" applyAlignment="1">
      <alignment horizontal="left" vertical="center" wrapText="1" indent="1"/>
    </xf>
    <xf numFmtId="0" fontId="16" fillId="0" borderId="40" xfId="4" applyFont="1" applyBorder="1" applyAlignment="1">
      <alignment horizontal="center" vertical="center"/>
    </xf>
    <xf numFmtId="0" fontId="16" fillId="0" borderId="40" xfId="4" applyFont="1" applyBorder="1" applyAlignment="1">
      <alignment vertical="center"/>
    </xf>
    <xf numFmtId="43" fontId="2" fillId="0" borderId="40" xfId="12" applyFont="1" applyFill="1" applyBorder="1"/>
    <xf numFmtId="0" fontId="2" fillId="0" borderId="1" xfId="4" applyBorder="1" applyAlignment="1">
      <alignment horizontal="left"/>
    </xf>
    <xf numFmtId="3" fontId="15" fillId="0" borderId="1" xfId="5" applyNumberFormat="1" applyFont="1" applyFill="1" applyBorder="1" applyAlignment="1"/>
    <xf numFmtId="0" fontId="2" fillId="0" borderId="1" xfId="4" applyBorder="1" applyAlignment="1">
      <alignment horizontal="left" wrapText="1"/>
    </xf>
    <xf numFmtId="0" fontId="2" fillId="0" borderId="1" xfId="4" applyBorder="1" applyAlignment="1">
      <alignment horizontal="left" vertical="top" wrapText="1" indent="1"/>
    </xf>
    <xf numFmtId="43" fontId="2" fillId="0" borderId="41" xfId="12" applyFont="1" applyFill="1" applyBorder="1"/>
    <xf numFmtId="4" fontId="9" fillId="0" borderId="40" xfId="1" applyNumberFormat="1" applyFont="1" applyBorder="1" applyAlignment="1">
      <alignment horizontal="left" vertical="top" wrapText="1"/>
    </xf>
    <xf numFmtId="4" fontId="9" fillId="0" borderId="40" xfId="1" applyNumberFormat="1" applyFont="1" applyBorder="1"/>
    <xf numFmtId="0" fontId="2" fillId="0" borderId="1" xfId="4" applyBorder="1" applyAlignment="1">
      <alignment horizontal="left" vertical="top" wrapText="1"/>
    </xf>
    <xf numFmtId="0" fontId="2" fillId="0" borderId="12" xfId="4" applyBorder="1" applyAlignment="1">
      <alignment horizontal="right" vertical="top"/>
    </xf>
    <xf numFmtId="0" fontId="16" fillId="0" borderId="4" xfId="4" applyFont="1" applyBorder="1" applyAlignment="1">
      <alignment horizontal="center" vertical="center"/>
    </xf>
    <xf numFmtId="0" fontId="2" fillId="0" borderId="40" xfId="0" applyFont="1" applyBorder="1" applyAlignment="1">
      <alignment wrapText="1"/>
    </xf>
    <xf numFmtId="0" fontId="9" fillId="0" borderId="0" xfId="1" applyFont="1" applyAlignment="1">
      <alignment horizontal="center"/>
    </xf>
    <xf numFmtId="0" fontId="10" fillId="0" borderId="0" xfId="1" applyFont="1" applyAlignment="1">
      <alignment horizontal="left"/>
    </xf>
    <xf numFmtId="0" fontId="8" fillId="0" borderId="0" xfId="1" applyFont="1" applyAlignment="1">
      <alignment horizontal="left"/>
    </xf>
    <xf numFmtId="0" fontId="8" fillId="0" borderId="0" xfId="1" applyFont="1" applyAlignment="1">
      <alignment horizontal="center"/>
    </xf>
    <xf numFmtId="0" fontId="8" fillId="0" borderId="6" xfId="1" applyFont="1" applyBorder="1" applyAlignment="1">
      <alignment horizontal="center" vertical="top" wrapText="1"/>
    </xf>
    <xf numFmtId="0" fontId="8" fillId="0" borderId="7" xfId="1" applyFont="1" applyBorder="1" applyAlignment="1">
      <alignment horizontal="center" vertical="top" wrapText="1"/>
    </xf>
    <xf numFmtId="0" fontId="8" fillId="0" borderId="8" xfId="1" applyFont="1" applyBorder="1" applyAlignment="1">
      <alignment horizontal="center" vertical="top" wrapText="1"/>
    </xf>
    <xf numFmtId="0" fontId="9" fillId="0" borderId="31" xfId="1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14" xfId="1" applyFont="1" applyBorder="1" applyAlignment="1">
      <alignment horizontal="center" wrapText="1"/>
    </xf>
    <xf numFmtId="0" fontId="9" fillId="0" borderId="3" xfId="1" applyFont="1" applyBorder="1" applyAlignment="1">
      <alignment horizontal="left"/>
    </xf>
    <xf numFmtId="0" fontId="9" fillId="0" borderId="16" xfId="1" applyFont="1" applyBorder="1" applyAlignment="1">
      <alignment horizontal="center" wrapText="1"/>
    </xf>
    <xf numFmtId="0" fontId="8" fillId="0" borderId="1" xfId="1" applyFont="1" applyBorder="1" applyAlignment="1">
      <alignment horizontal="right"/>
    </xf>
    <xf numFmtId="164" fontId="9" fillId="0" borderId="0" xfId="1" applyNumberFormat="1" applyFont="1"/>
    <xf numFmtId="0" fontId="9" fillId="0" borderId="14" xfId="1" applyFont="1" applyBorder="1" applyAlignment="1">
      <alignment horizontal="center"/>
    </xf>
    <xf numFmtId="0" fontId="8" fillId="0" borderId="2" xfId="1" applyFont="1" applyBorder="1" applyAlignment="1">
      <alignment horizontal="right" wrapText="1"/>
    </xf>
    <xf numFmtId="165" fontId="9" fillId="0" borderId="35" xfId="1" applyNumberFormat="1" applyFont="1" applyBorder="1" applyAlignment="1">
      <alignment horizontal="center"/>
    </xf>
    <xf numFmtId="0" fontId="9" fillId="2" borderId="30" xfId="1" applyFont="1" applyFill="1" applyBorder="1" applyAlignment="1">
      <alignment horizontal="center"/>
    </xf>
    <xf numFmtId="0" fontId="8" fillId="2" borderId="36" xfId="1" applyFont="1" applyFill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3" fontId="15" fillId="0" borderId="1" xfId="5" applyNumberFormat="1" applyFont="1" applyFill="1" applyBorder="1" applyAlignment="1">
      <alignment horizontal="right" vertical="center"/>
    </xf>
    <xf numFmtId="43" fontId="2" fillId="0" borderId="0" xfId="12" applyFont="1" applyFill="1" applyBorder="1"/>
    <xf numFmtId="0" fontId="8" fillId="0" borderId="21" xfId="0" applyFont="1" applyBorder="1" applyAlignment="1">
      <alignment horizontal="right"/>
    </xf>
    <xf numFmtId="0" fontId="8" fillId="0" borderId="22" xfId="0" applyFont="1" applyBorder="1" applyAlignment="1">
      <alignment horizontal="right"/>
    </xf>
    <xf numFmtId="0" fontId="8" fillId="0" borderId="23" xfId="0" applyFont="1" applyBorder="1" applyAlignment="1">
      <alignment horizontal="right"/>
    </xf>
    <xf numFmtId="0" fontId="8" fillId="0" borderId="0" xfId="1" applyFont="1" applyAlignment="1">
      <alignment horizontal="left" vertical="center" wrapText="1"/>
    </xf>
    <xf numFmtId="0" fontId="9" fillId="0" borderId="0" xfId="0" applyFont="1"/>
    <xf numFmtId="0" fontId="9" fillId="0" borderId="0" xfId="0" applyFont="1" applyAlignment="1">
      <alignment horizontal="left" vertical="center" wrapText="1"/>
    </xf>
    <xf numFmtId="44" fontId="8" fillId="0" borderId="20" xfId="13" applyFont="1" applyBorder="1" applyAlignment="1">
      <alignment horizontal="center"/>
    </xf>
    <xf numFmtId="44" fontId="8" fillId="0" borderId="34" xfId="13" applyFont="1" applyBorder="1" applyAlignment="1">
      <alignment horizontal="center"/>
    </xf>
    <xf numFmtId="44" fontId="9" fillId="0" borderId="32" xfId="13" applyFont="1" applyBorder="1" applyAlignment="1">
      <alignment horizontal="center" vertical="center" wrapText="1"/>
    </xf>
    <xf numFmtId="44" fontId="9" fillId="0" borderId="33" xfId="13" applyFont="1" applyBorder="1" applyAlignment="1">
      <alignment horizontal="center"/>
    </xf>
    <xf numFmtId="44" fontId="9" fillId="0" borderId="20" xfId="13" applyFont="1" applyBorder="1"/>
  </cellXfs>
  <cellStyles count="14">
    <cellStyle name="Comma" xfId="12" builtinId="3"/>
    <cellStyle name="Comma 2" xfId="10" xr:uid="{9941784F-6A87-40F4-8312-8EA87134A92D}"/>
    <cellStyle name="Comma 3" xfId="2" xr:uid="{4117EBE3-DE37-4C04-B8E8-203DD1E0E672}"/>
    <cellStyle name="Currency" xfId="13" builtinId="4"/>
    <cellStyle name="Currency 2" xfId="8" xr:uid="{2019E501-E81B-4082-9075-A6545B0925AA}"/>
    <cellStyle name="F4" xfId="1" xr:uid="{00000000-0005-0000-0000-000000000000}"/>
    <cellStyle name="Fixed" xfId="3" xr:uid="{53555407-94C9-417A-B274-567CA49F03BA}"/>
    <cellStyle name="Fixed 2" xfId="5" xr:uid="{B3659D4B-877A-4A29-9BE3-9461E05A8514}"/>
    <cellStyle name="Fixed 3" xfId="7" xr:uid="{FC5AF81A-A0DB-4118-84E8-A30CDDF3F6E9}"/>
    <cellStyle name="Normal" xfId="0" builtinId="0"/>
    <cellStyle name="Normal 2" xfId="4" xr:uid="{B6E5FD14-9855-4DB3-835E-FDD63088EB08}"/>
    <cellStyle name="Normal 2 2" xfId="11" xr:uid="{2D41AAE4-60E3-419C-8931-870E46E26E4B}"/>
    <cellStyle name="Normal 3" xfId="6" xr:uid="{3BCA2BAE-647E-46AF-A62A-8EAD3F1B54DF}"/>
    <cellStyle name="Normal 4" xfId="9" xr:uid="{CC426254-03C2-4DB7-B45D-BF073D1FD96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44"/>
  <sheetViews>
    <sheetView showZeros="0" tabSelected="1" view="pageBreakPreview" zoomScaleNormal="100" zoomScaleSheetLayoutView="100" workbookViewId="0">
      <selection activeCell="G39" sqref="G39"/>
    </sheetView>
  </sheetViews>
  <sheetFormatPr defaultColWidth="9.109375" defaultRowHeight="14.4" x14ac:dyDescent="0.3"/>
  <cols>
    <col min="1" max="1" width="2.6640625" style="1" customWidth="1"/>
    <col min="2" max="2" width="8.33203125" style="1" customWidth="1"/>
    <col min="3" max="3" width="47.109375" style="1" customWidth="1"/>
    <col min="4" max="4" width="6.6640625" style="1" customWidth="1"/>
    <col min="5" max="5" width="5" style="1" customWidth="1"/>
    <col min="6" max="6" width="12" style="4" customWidth="1"/>
    <col min="7" max="7" width="19.21875" style="4" customWidth="1"/>
    <col min="8" max="16384" width="9.109375" style="1"/>
  </cols>
  <sheetData>
    <row r="1" spans="2:7" ht="29.25" customHeight="1" x14ac:dyDescent="0.3">
      <c r="B1" s="157" t="s">
        <v>95</v>
      </c>
      <c r="C1" s="157"/>
      <c r="D1" s="157"/>
      <c r="E1" s="157"/>
      <c r="F1" s="157"/>
      <c r="G1" s="12"/>
    </row>
    <row r="2" spans="2:7" ht="14.25" customHeight="1" x14ac:dyDescent="0.3">
      <c r="B2" s="13" t="s">
        <v>62</v>
      </c>
      <c r="C2" s="14"/>
      <c r="D2" s="15"/>
      <c r="E2" s="15"/>
      <c r="F2" s="16"/>
      <c r="G2" s="16"/>
    </row>
    <row r="3" spans="2:7" x14ac:dyDescent="0.3">
      <c r="B3" s="17" t="s">
        <v>12</v>
      </c>
      <c r="C3" s="18"/>
      <c r="D3" s="15"/>
      <c r="E3" s="15"/>
      <c r="F3" s="16"/>
      <c r="G3" s="16"/>
    </row>
    <row r="4" spans="2:7" ht="15" thickBot="1" x14ac:dyDescent="0.35">
      <c r="B4" s="13"/>
      <c r="C4" s="14"/>
      <c r="D4" s="15"/>
      <c r="E4" s="15"/>
      <c r="F4" s="16"/>
      <c r="G4" s="16"/>
    </row>
    <row r="5" spans="2:7" s="5" customFormat="1" ht="15" thickBot="1" x14ac:dyDescent="0.35">
      <c r="B5" s="19" t="s">
        <v>0</v>
      </c>
      <c r="C5" s="20" t="s">
        <v>1</v>
      </c>
      <c r="D5" s="20" t="s">
        <v>2</v>
      </c>
      <c r="E5" s="20" t="s">
        <v>4</v>
      </c>
      <c r="F5" s="21" t="s">
        <v>13</v>
      </c>
      <c r="G5" s="22" t="s">
        <v>5</v>
      </c>
    </row>
    <row r="6" spans="2:7" x14ac:dyDescent="0.3">
      <c r="B6" s="23"/>
      <c r="C6" s="24"/>
      <c r="D6" s="25"/>
      <c r="E6" s="24"/>
      <c r="F6" s="26"/>
      <c r="G6" s="27"/>
    </row>
    <row r="7" spans="2:7" x14ac:dyDescent="0.3">
      <c r="B7" s="28"/>
      <c r="C7" s="29" t="s">
        <v>14</v>
      </c>
      <c r="D7" s="30"/>
      <c r="E7" s="31"/>
      <c r="F7" s="32"/>
      <c r="G7" s="33"/>
    </row>
    <row r="8" spans="2:7" x14ac:dyDescent="0.3">
      <c r="B8" s="28"/>
      <c r="C8" s="31"/>
      <c r="D8" s="30"/>
      <c r="E8" s="31"/>
      <c r="F8" s="32"/>
      <c r="G8" s="33"/>
    </row>
    <row r="9" spans="2:7" x14ac:dyDescent="0.3">
      <c r="B9" s="34">
        <v>1</v>
      </c>
      <c r="C9" s="29" t="s">
        <v>15</v>
      </c>
      <c r="D9" s="30"/>
      <c r="E9" s="31"/>
      <c r="F9" s="32"/>
      <c r="G9" s="33"/>
    </row>
    <row r="10" spans="2:7" x14ac:dyDescent="0.3">
      <c r="B10" s="35"/>
      <c r="C10" s="31"/>
      <c r="D10" s="30"/>
      <c r="E10" s="31"/>
      <c r="F10" s="32"/>
      <c r="G10" s="33"/>
    </row>
    <row r="11" spans="2:7" ht="15.9" customHeight="1" x14ac:dyDescent="0.3">
      <c r="B11" s="36" t="s">
        <v>45</v>
      </c>
      <c r="C11" s="37" t="s">
        <v>16</v>
      </c>
      <c r="D11" s="38" t="s">
        <v>8</v>
      </c>
      <c r="E11" s="38">
        <v>1</v>
      </c>
      <c r="F11" s="39">
        <v>0</v>
      </c>
      <c r="G11" s="40">
        <f>E11*F11</f>
        <v>0</v>
      </c>
    </row>
    <row r="12" spans="2:7" ht="15.9" customHeight="1" x14ac:dyDescent="0.3">
      <c r="B12" s="41" t="s">
        <v>46</v>
      </c>
      <c r="C12" s="42" t="s">
        <v>17</v>
      </c>
      <c r="D12" s="43" t="s">
        <v>8</v>
      </c>
      <c r="E12" s="43">
        <v>1</v>
      </c>
      <c r="F12" s="44">
        <v>0</v>
      </c>
      <c r="G12" s="45">
        <f t="shared" ref="G12:G17" si="0">E12*F12</f>
        <v>0</v>
      </c>
    </row>
    <row r="13" spans="2:7" ht="15.9" customHeight="1" x14ac:dyDescent="0.3">
      <c r="B13" s="41" t="s">
        <v>47</v>
      </c>
      <c r="C13" s="42" t="s">
        <v>18</v>
      </c>
      <c r="D13" s="43" t="s">
        <v>8</v>
      </c>
      <c r="E13" s="43">
        <v>1</v>
      </c>
      <c r="F13" s="44">
        <v>0</v>
      </c>
      <c r="G13" s="45">
        <f t="shared" si="0"/>
        <v>0</v>
      </c>
    </row>
    <row r="14" spans="2:7" ht="15.9" customHeight="1" x14ac:dyDescent="0.3">
      <c r="B14" s="41" t="s">
        <v>48</v>
      </c>
      <c r="C14" s="42" t="s">
        <v>19</v>
      </c>
      <c r="D14" s="43" t="s">
        <v>8</v>
      </c>
      <c r="E14" s="43">
        <v>1</v>
      </c>
      <c r="F14" s="44">
        <v>0</v>
      </c>
      <c r="G14" s="45">
        <f t="shared" si="0"/>
        <v>0</v>
      </c>
    </row>
    <row r="15" spans="2:7" ht="15.9" customHeight="1" x14ac:dyDescent="0.3">
      <c r="B15" s="41" t="s">
        <v>49</v>
      </c>
      <c r="C15" s="42" t="s">
        <v>20</v>
      </c>
      <c r="D15" s="43" t="s">
        <v>8</v>
      </c>
      <c r="E15" s="43">
        <v>1</v>
      </c>
      <c r="F15" s="44">
        <v>0</v>
      </c>
      <c r="G15" s="45">
        <f t="shared" si="0"/>
        <v>0</v>
      </c>
    </row>
    <row r="16" spans="2:7" ht="15.9" customHeight="1" x14ac:dyDescent="0.3">
      <c r="B16" s="41" t="s">
        <v>50</v>
      </c>
      <c r="C16" s="42" t="s">
        <v>21</v>
      </c>
      <c r="D16" s="43" t="s">
        <v>8</v>
      </c>
      <c r="E16" s="43">
        <v>1</v>
      </c>
      <c r="F16" s="44">
        <v>0</v>
      </c>
      <c r="G16" s="45">
        <f t="shared" si="0"/>
        <v>0</v>
      </c>
    </row>
    <row r="17" spans="2:7" ht="15.9" customHeight="1" x14ac:dyDescent="0.3">
      <c r="B17" s="41" t="s">
        <v>51</v>
      </c>
      <c r="C17" s="42" t="s">
        <v>22</v>
      </c>
      <c r="D17" s="43" t="s">
        <v>8</v>
      </c>
      <c r="E17" s="43">
        <v>1</v>
      </c>
      <c r="F17" s="44">
        <v>0</v>
      </c>
      <c r="G17" s="45">
        <f t="shared" si="0"/>
        <v>0</v>
      </c>
    </row>
    <row r="18" spans="2:7" ht="15.9" customHeight="1" x14ac:dyDescent="0.3">
      <c r="B18" s="35"/>
      <c r="C18" s="31"/>
      <c r="D18" s="30"/>
      <c r="E18" s="30"/>
      <c r="F18" s="46"/>
      <c r="G18" s="47"/>
    </row>
    <row r="19" spans="2:7" ht="15.9" customHeight="1" x14ac:dyDescent="0.3">
      <c r="B19" s="34">
        <v>2</v>
      </c>
      <c r="C19" s="29" t="s">
        <v>23</v>
      </c>
      <c r="D19" s="30"/>
      <c r="E19" s="30"/>
      <c r="F19" s="46"/>
      <c r="G19" s="47"/>
    </row>
    <row r="20" spans="2:7" ht="15.9" customHeight="1" x14ac:dyDescent="0.3">
      <c r="B20" s="35"/>
      <c r="C20" s="31"/>
      <c r="D20" s="30"/>
      <c r="E20" s="30"/>
      <c r="F20" s="46"/>
      <c r="G20" s="47"/>
    </row>
    <row r="21" spans="2:7" ht="15.9" customHeight="1" x14ac:dyDescent="0.3">
      <c r="B21" s="41" t="s">
        <v>52</v>
      </c>
      <c r="C21" s="42" t="s">
        <v>24</v>
      </c>
      <c r="D21" s="43" t="s">
        <v>8</v>
      </c>
      <c r="E21" s="43">
        <v>1</v>
      </c>
      <c r="F21" s="44"/>
      <c r="G21" s="45"/>
    </row>
    <row r="22" spans="2:7" ht="15.9" customHeight="1" x14ac:dyDescent="0.3">
      <c r="B22" s="41" t="s">
        <v>53</v>
      </c>
      <c r="C22" s="42" t="s">
        <v>37</v>
      </c>
      <c r="D22" s="43" t="s">
        <v>8</v>
      </c>
      <c r="E22" s="43">
        <v>1</v>
      </c>
      <c r="F22" s="44"/>
      <c r="G22" s="45"/>
    </row>
    <row r="23" spans="2:7" ht="15.9" customHeight="1" x14ac:dyDescent="0.3">
      <c r="B23" s="35"/>
      <c r="C23" s="31"/>
      <c r="D23" s="30"/>
      <c r="E23" s="30"/>
      <c r="F23" s="46"/>
      <c r="G23" s="47"/>
    </row>
    <row r="24" spans="2:7" ht="15.9" customHeight="1" x14ac:dyDescent="0.3">
      <c r="B24" s="34">
        <v>3</v>
      </c>
      <c r="C24" s="29" t="s">
        <v>25</v>
      </c>
      <c r="D24" s="30"/>
      <c r="E24" s="30"/>
      <c r="F24" s="46"/>
      <c r="G24" s="47"/>
    </row>
    <row r="25" spans="2:7" ht="15.9" customHeight="1" x14ac:dyDescent="0.3">
      <c r="B25" s="35"/>
      <c r="C25" s="31"/>
      <c r="D25" s="30"/>
      <c r="E25" s="30"/>
      <c r="F25" s="46"/>
      <c r="G25" s="47"/>
    </row>
    <row r="26" spans="2:7" ht="15.9" customHeight="1" x14ac:dyDescent="0.3">
      <c r="B26" s="41" t="s">
        <v>54</v>
      </c>
      <c r="C26" s="42" t="s">
        <v>26</v>
      </c>
      <c r="D26" s="43" t="s">
        <v>8</v>
      </c>
      <c r="E26" s="43">
        <v>1</v>
      </c>
      <c r="F26" s="44"/>
      <c r="G26" s="45"/>
    </row>
    <row r="27" spans="2:7" ht="15.9" customHeight="1" x14ac:dyDescent="0.3">
      <c r="B27" s="41" t="s">
        <v>55</v>
      </c>
      <c r="C27" s="42" t="s">
        <v>27</v>
      </c>
      <c r="D27" s="43" t="s">
        <v>8</v>
      </c>
      <c r="E27" s="43">
        <v>1</v>
      </c>
      <c r="F27" s="44"/>
      <c r="G27" s="45"/>
    </row>
    <row r="28" spans="2:7" ht="15.9" customHeight="1" x14ac:dyDescent="0.3">
      <c r="B28" s="41" t="s">
        <v>56</v>
      </c>
      <c r="C28" s="42" t="s">
        <v>28</v>
      </c>
      <c r="D28" s="43" t="s">
        <v>8</v>
      </c>
      <c r="E28" s="43">
        <v>1</v>
      </c>
      <c r="F28" s="44"/>
      <c r="G28" s="45"/>
    </row>
    <row r="29" spans="2:7" ht="15.9" customHeight="1" x14ac:dyDescent="0.3">
      <c r="B29" s="41"/>
      <c r="C29" s="42" t="s">
        <v>29</v>
      </c>
      <c r="D29" s="42"/>
      <c r="E29" s="43"/>
      <c r="F29" s="44"/>
      <c r="G29" s="45"/>
    </row>
    <row r="30" spans="2:7" ht="15.9" customHeight="1" x14ac:dyDescent="0.3">
      <c r="B30" s="41"/>
      <c r="C30" s="42" t="s">
        <v>30</v>
      </c>
      <c r="D30" s="42"/>
      <c r="E30" s="43"/>
      <c r="F30" s="44"/>
      <c r="G30" s="45"/>
    </row>
    <row r="31" spans="2:7" ht="15.9" customHeight="1" x14ac:dyDescent="0.3">
      <c r="B31" s="41"/>
      <c r="C31" s="42" t="s">
        <v>31</v>
      </c>
      <c r="D31" s="42"/>
      <c r="E31" s="43"/>
      <c r="F31" s="44"/>
      <c r="G31" s="45"/>
    </row>
    <row r="32" spans="2:7" ht="15.9" customHeight="1" x14ac:dyDescent="0.3">
      <c r="B32" s="48"/>
      <c r="C32" s="49"/>
      <c r="D32" s="49"/>
      <c r="E32" s="50"/>
      <c r="F32" s="51"/>
      <c r="G32" s="47"/>
    </row>
    <row r="33" spans="2:7" ht="15.9" customHeight="1" x14ac:dyDescent="0.3">
      <c r="B33" s="52">
        <v>4</v>
      </c>
      <c r="C33" s="53" t="s">
        <v>32</v>
      </c>
      <c r="D33" s="50"/>
      <c r="E33" s="50"/>
      <c r="F33" s="51"/>
      <c r="G33" s="47"/>
    </row>
    <row r="34" spans="2:7" ht="15.9" customHeight="1" x14ac:dyDescent="0.3">
      <c r="B34" s="48"/>
      <c r="C34" s="49"/>
      <c r="D34" s="50"/>
      <c r="E34" s="50"/>
      <c r="F34" s="51"/>
      <c r="G34" s="47"/>
    </row>
    <row r="35" spans="2:7" ht="15.9" customHeight="1" x14ac:dyDescent="0.3">
      <c r="B35" s="41" t="s">
        <v>57</v>
      </c>
      <c r="C35" s="42" t="s">
        <v>33</v>
      </c>
      <c r="D35" s="43" t="s">
        <v>8</v>
      </c>
      <c r="E35" s="43">
        <v>1</v>
      </c>
      <c r="F35" s="44"/>
      <c r="G35" s="45"/>
    </row>
    <row r="36" spans="2:7" ht="15.9" customHeight="1" x14ac:dyDescent="0.3">
      <c r="B36" s="35" t="s">
        <v>58</v>
      </c>
      <c r="C36" s="31" t="s">
        <v>44</v>
      </c>
      <c r="D36" s="30" t="s">
        <v>8</v>
      </c>
      <c r="E36" s="30">
        <v>3</v>
      </c>
      <c r="F36" s="46"/>
      <c r="G36" s="47"/>
    </row>
    <row r="37" spans="2:7" ht="15.9" customHeight="1" x14ac:dyDescent="0.3">
      <c r="B37" s="35"/>
      <c r="C37" s="31"/>
      <c r="D37" s="31"/>
      <c r="E37" s="30"/>
      <c r="F37" s="46"/>
      <c r="G37" s="47"/>
    </row>
    <row r="38" spans="2:7" s="6" customFormat="1" ht="15.9" customHeight="1" x14ac:dyDescent="0.25">
      <c r="B38" s="54">
        <v>5</v>
      </c>
      <c r="C38" s="55" t="s">
        <v>34</v>
      </c>
      <c r="D38" s="55"/>
      <c r="E38" s="56"/>
      <c r="F38" s="57"/>
      <c r="G38" s="58"/>
    </row>
    <row r="39" spans="2:7" ht="15.9" customHeight="1" x14ac:dyDescent="0.3">
      <c r="B39" s="35"/>
      <c r="C39" s="31"/>
      <c r="D39" s="31"/>
      <c r="E39" s="30"/>
      <c r="F39" s="46"/>
      <c r="G39" s="47"/>
    </row>
    <row r="40" spans="2:7" ht="15.9" customHeight="1" x14ac:dyDescent="0.3">
      <c r="B40" s="59" t="s">
        <v>59</v>
      </c>
      <c r="C40" s="60" t="s">
        <v>35</v>
      </c>
      <c r="D40" s="60" t="s">
        <v>8</v>
      </c>
      <c r="E40" s="61">
        <v>1</v>
      </c>
      <c r="F40" s="62"/>
      <c r="G40" s="63"/>
    </row>
    <row r="41" spans="2:7" x14ac:dyDescent="0.3">
      <c r="B41" s="35"/>
      <c r="C41" s="31"/>
      <c r="D41" s="31"/>
      <c r="E41" s="30"/>
      <c r="F41" s="46"/>
      <c r="G41" s="47"/>
    </row>
    <row r="42" spans="2:7" ht="15" thickBot="1" x14ac:dyDescent="0.35">
      <c r="B42" s="64"/>
      <c r="C42" s="65"/>
      <c r="D42" s="65"/>
      <c r="E42" s="66"/>
      <c r="F42" s="67"/>
      <c r="G42" s="68"/>
    </row>
    <row r="43" spans="2:7" s="5" customFormat="1" ht="24" customHeight="1" thickBot="1" x14ac:dyDescent="0.35">
      <c r="B43" s="154" t="s">
        <v>36</v>
      </c>
      <c r="C43" s="155"/>
      <c r="D43" s="155"/>
      <c r="E43" s="155"/>
      <c r="F43" s="156"/>
      <c r="G43" s="164">
        <f>SUM(G7:G42)</f>
        <v>0</v>
      </c>
    </row>
    <row r="44" spans="2:7" ht="15" thickBot="1" x14ac:dyDescent="0.35">
      <c r="B44" s="7"/>
      <c r="C44" s="8"/>
      <c r="D44" s="8"/>
      <c r="E44" s="8"/>
      <c r="F44" s="9"/>
      <c r="G44" s="10"/>
    </row>
  </sheetData>
  <mergeCells count="2">
    <mergeCell ref="B43:F43"/>
    <mergeCell ref="B1:F1"/>
  </mergeCells>
  <phoneticPr fontId="3" type="noConversion"/>
  <pageMargins left="0.7" right="0.7" top="0.75" bottom="0.75" header="0.3" footer="0.3"/>
  <pageSetup paperSize="9" scale="86"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63"/>
  <sheetViews>
    <sheetView showZeros="0" view="pageBreakPreview" zoomScaleNormal="100" zoomScaleSheetLayoutView="100" workbookViewId="0">
      <selection activeCell="H53" sqref="H53"/>
    </sheetView>
  </sheetViews>
  <sheetFormatPr defaultColWidth="9.109375" defaultRowHeight="13.8" x14ac:dyDescent="0.25"/>
  <cols>
    <col min="1" max="1" width="2.44140625" style="15" customWidth="1"/>
    <col min="2" max="2" width="7.6640625" style="72" customWidth="1"/>
    <col min="3" max="3" width="46.109375" style="71" customWidth="1"/>
    <col min="4" max="4" width="8.44140625" style="72" customWidth="1"/>
    <col min="5" max="5" width="7.6640625" style="72" bestFit="1" customWidth="1"/>
    <col min="6" max="6" width="13.109375" style="73" customWidth="1"/>
    <col min="7" max="7" width="13.33203125" style="69" customWidth="1"/>
    <col min="8" max="8" width="15.6640625" style="69" customWidth="1"/>
    <col min="9" max="16384" width="9.109375" style="15"/>
  </cols>
  <sheetData>
    <row r="1" spans="2:10" ht="28.5" customHeight="1" x14ac:dyDescent="0.25">
      <c r="B1" s="157" t="s">
        <v>95</v>
      </c>
      <c r="C1" s="157"/>
      <c r="D1" s="157"/>
      <c r="E1" s="157"/>
      <c r="F1" s="157"/>
      <c r="G1" s="157"/>
    </row>
    <row r="2" spans="2:10" x14ac:dyDescent="0.25">
      <c r="B2" s="70"/>
    </row>
    <row r="3" spans="2:10" x14ac:dyDescent="0.25">
      <c r="B3" s="74" t="s">
        <v>70</v>
      </c>
      <c r="D3" s="75"/>
      <c r="E3" s="75"/>
      <c r="F3" s="76"/>
      <c r="G3" s="77"/>
      <c r="H3" s="77"/>
    </row>
    <row r="4" spans="2:10" ht="14.4" thickBot="1" x14ac:dyDescent="0.3">
      <c r="B4" s="78"/>
      <c r="D4" s="75"/>
      <c r="E4" s="75"/>
      <c r="F4" s="76"/>
      <c r="G4" s="77"/>
      <c r="H4" s="77"/>
    </row>
    <row r="5" spans="2:10" ht="27.6" x14ac:dyDescent="0.25">
      <c r="B5" s="79" t="s">
        <v>43</v>
      </c>
      <c r="C5" s="80" t="s">
        <v>1</v>
      </c>
      <c r="D5" s="81" t="s">
        <v>2</v>
      </c>
      <c r="E5" s="81" t="s">
        <v>4</v>
      </c>
      <c r="F5" s="82" t="s">
        <v>10</v>
      </c>
      <c r="G5" s="81" t="s">
        <v>9</v>
      </c>
      <c r="H5" s="83" t="s">
        <v>3</v>
      </c>
    </row>
    <row r="6" spans="2:10" x14ac:dyDescent="0.25">
      <c r="B6" s="84"/>
      <c r="C6" s="85"/>
      <c r="D6" s="86"/>
      <c r="E6" s="86"/>
      <c r="F6" s="87"/>
      <c r="G6" s="88"/>
      <c r="H6" s="89"/>
      <c r="J6" s="90"/>
    </row>
    <row r="7" spans="2:10" x14ac:dyDescent="0.25">
      <c r="B7" s="91"/>
      <c r="C7" s="92"/>
      <c r="D7" s="93"/>
      <c r="E7" s="94"/>
      <c r="F7" s="95"/>
      <c r="G7" s="96"/>
      <c r="H7" s="97"/>
    </row>
    <row r="8" spans="2:10" ht="105.6" x14ac:dyDescent="0.25">
      <c r="B8" s="98"/>
      <c r="C8" s="99" t="s">
        <v>68</v>
      </c>
      <c r="D8" s="100"/>
      <c r="E8" s="101"/>
      <c r="F8" s="102"/>
      <c r="G8" s="96"/>
      <c r="H8" s="97"/>
    </row>
    <row r="9" spans="2:10" ht="39.6" x14ac:dyDescent="0.25">
      <c r="B9" s="98"/>
      <c r="C9" s="99" t="s">
        <v>69</v>
      </c>
      <c r="D9" s="100"/>
      <c r="E9" s="103"/>
      <c r="F9" s="104"/>
      <c r="G9" s="105"/>
      <c r="H9" s="106"/>
    </row>
    <row r="10" spans="2:10" x14ac:dyDescent="0.25">
      <c r="B10" s="107"/>
      <c r="C10" s="108"/>
      <c r="D10" s="109"/>
      <c r="E10" s="110"/>
      <c r="F10" s="104"/>
      <c r="G10" s="111"/>
      <c r="H10" s="112"/>
    </row>
    <row r="11" spans="2:10" ht="26.4" x14ac:dyDescent="0.25">
      <c r="B11" s="107">
        <v>2.1</v>
      </c>
      <c r="C11" s="113" t="s">
        <v>63</v>
      </c>
      <c r="D11" s="114"/>
      <c r="E11" s="114">
        <v>0</v>
      </c>
      <c r="F11" s="104"/>
      <c r="G11" s="111"/>
      <c r="H11" s="106"/>
    </row>
    <row r="12" spans="2:10" x14ac:dyDescent="0.25">
      <c r="B12" s="107"/>
      <c r="C12" s="113"/>
      <c r="D12" s="114"/>
      <c r="E12" s="114"/>
      <c r="F12" s="104"/>
      <c r="G12" s="111"/>
      <c r="H12" s="112"/>
    </row>
    <row r="13" spans="2:10" x14ac:dyDescent="0.25">
      <c r="B13" s="107" t="s">
        <v>71</v>
      </c>
      <c r="C13" s="115" t="s">
        <v>72</v>
      </c>
      <c r="D13" s="114" t="s">
        <v>11</v>
      </c>
      <c r="E13" s="116">
        <v>195</v>
      </c>
      <c r="F13" s="104"/>
      <c r="G13" s="111"/>
      <c r="H13" s="106"/>
    </row>
    <row r="14" spans="2:10" x14ac:dyDescent="0.25">
      <c r="B14" s="107" t="s">
        <v>73</v>
      </c>
      <c r="C14" s="115" t="s">
        <v>76</v>
      </c>
      <c r="D14" s="114" t="s">
        <v>11</v>
      </c>
      <c r="E14" s="116">
        <v>70</v>
      </c>
      <c r="F14" s="104"/>
      <c r="G14" s="111"/>
      <c r="H14" s="106"/>
    </row>
    <row r="15" spans="2:10" x14ac:dyDescent="0.25">
      <c r="B15" s="107" t="s">
        <v>74</v>
      </c>
      <c r="C15" s="117" t="s">
        <v>78</v>
      </c>
      <c r="D15" s="118" t="s">
        <v>11</v>
      </c>
      <c r="E15" s="119">
        <v>105</v>
      </c>
      <c r="F15" s="120"/>
      <c r="G15" s="111"/>
      <c r="H15" s="106"/>
    </row>
    <row r="16" spans="2:10" x14ac:dyDescent="0.25">
      <c r="B16" s="107" t="s">
        <v>75</v>
      </c>
      <c r="C16" s="117" t="s">
        <v>77</v>
      </c>
      <c r="D16" s="118" t="s">
        <v>11</v>
      </c>
      <c r="E16" s="119">
        <v>130</v>
      </c>
      <c r="F16" s="120"/>
      <c r="G16" s="111"/>
      <c r="H16" s="106"/>
    </row>
    <row r="17" spans="2:8" x14ac:dyDescent="0.25">
      <c r="B17" s="107" t="s">
        <v>96</v>
      </c>
      <c r="C17" s="117" t="s">
        <v>97</v>
      </c>
      <c r="D17" s="118" t="s">
        <v>11</v>
      </c>
      <c r="E17" s="119">
        <v>30</v>
      </c>
      <c r="F17" s="120"/>
      <c r="G17" s="111"/>
      <c r="H17" s="106"/>
    </row>
    <row r="18" spans="2:8" x14ac:dyDescent="0.25">
      <c r="B18" s="107"/>
      <c r="C18" s="117"/>
      <c r="D18" s="118"/>
      <c r="E18" s="119"/>
      <c r="F18" s="120"/>
      <c r="G18" s="111"/>
      <c r="H18" s="106"/>
    </row>
    <row r="19" spans="2:8" x14ac:dyDescent="0.25">
      <c r="B19" s="107"/>
      <c r="C19" s="117"/>
      <c r="D19" s="118"/>
      <c r="E19" s="119"/>
      <c r="F19" s="120"/>
      <c r="G19" s="111"/>
      <c r="H19" s="106"/>
    </row>
    <row r="20" spans="2:8" x14ac:dyDescent="0.25">
      <c r="B20" s="107">
        <v>2.1</v>
      </c>
      <c r="C20" s="113" t="s">
        <v>94</v>
      </c>
      <c r="D20" s="114"/>
      <c r="E20" s="114">
        <v>0</v>
      </c>
      <c r="F20" s="120"/>
      <c r="G20" s="111"/>
      <c r="H20" s="106"/>
    </row>
    <row r="21" spans="2:8" x14ac:dyDescent="0.25">
      <c r="B21" s="107"/>
      <c r="C21" s="113"/>
      <c r="D21" s="114"/>
      <c r="E21" s="114"/>
      <c r="F21" s="120"/>
      <c r="G21" s="111"/>
      <c r="H21" s="106"/>
    </row>
    <row r="22" spans="2:8" x14ac:dyDescent="0.25">
      <c r="B22" s="107" t="s">
        <v>71</v>
      </c>
      <c r="C22" s="115" t="s">
        <v>72</v>
      </c>
      <c r="D22" s="114" t="s">
        <v>11</v>
      </c>
      <c r="E22" s="116">
        <v>100</v>
      </c>
      <c r="F22" s="120"/>
      <c r="G22" s="111"/>
      <c r="H22" s="106"/>
    </row>
    <row r="23" spans="2:8" x14ac:dyDescent="0.25">
      <c r="B23" s="107" t="s">
        <v>73</v>
      </c>
      <c r="C23" s="115" t="s">
        <v>76</v>
      </c>
      <c r="D23" s="114" t="s">
        <v>11</v>
      </c>
      <c r="E23" s="116">
        <v>40</v>
      </c>
      <c r="F23" s="120"/>
      <c r="G23" s="111"/>
      <c r="H23" s="106"/>
    </row>
    <row r="24" spans="2:8" x14ac:dyDescent="0.25">
      <c r="B24" s="107" t="s">
        <v>74</v>
      </c>
      <c r="C24" s="117" t="s">
        <v>78</v>
      </c>
      <c r="D24" s="118" t="s">
        <v>11</v>
      </c>
      <c r="E24" s="119">
        <v>50</v>
      </c>
      <c r="F24" s="120"/>
      <c r="G24" s="111"/>
      <c r="H24" s="106"/>
    </row>
    <row r="25" spans="2:8" x14ac:dyDescent="0.25">
      <c r="B25" s="107" t="s">
        <v>75</v>
      </c>
      <c r="C25" s="117" t="s">
        <v>77</v>
      </c>
      <c r="D25" s="118" t="s">
        <v>11</v>
      </c>
      <c r="E25" s="119">
        <v>65</v>
      </c>
      <c r="F25" s="120"/>
      <c r="G25" s="111"/>
      <c r="H25" s="106"/>
    </row>
    <row r="26" spans="2:8" x14ac:dyDescent="0.25">
      <c r="B26" s="107" t="s">
        <v>96</v>
      </c>
      <c r="C26" s="117" t="s">
        <v>97</v>
      </c>
      <c r="D26" s="118" t="s">
        <v>11</v>
      </c>
      <c r="E26" s="119">
        <v>45</v>
      </c>
      <c r="F26" s="120"/>
      <c r="G26" s="111"/>
      <c r="H26" s="106"/>
    </row>
    <row r="27" spans="2:8" ht="26.4" x14ac:dyDescent="0.25">
      <c r="B27" s="107" t="s">
        <v>98</v>
      </c>
      <c r="C27" s="117" t="s">
        <v>100</v>
      </c>
      <c r="D27" s="118" t="s">
        <v>11</v>
      </c>
      <c r="E27" s="119">
        <v>30</v>
      </c>
      <c r="F27" s="120"/>
      <c r="G27" s="111"/>
      <c r="H27" s="106"/>
    </row>
    <row r="28" spans="2:8" ht="26.4" x14ac:dyDescent="0.25">
      <c r="B28" s="107" t="s">
        <v>99</v>
      </c>
      <c r="C28" s="117" t="s">
        <v>101</v>
      </c>
      <c r="D28" s="118" t="s">
        <v>11</v>
      </c>
      <c r="E28" s="119">
        <v>30</v>
      </c>
      <c r="F28" s="120"/>
      <c r="G28" s="111"/>
      <c r="H28" s="106"/>
    </row>
    <row r="29" spans="2:8" x14ac:dyDescent="0.25">
      <c r="B29" s="107"/>
      <c r="C29" s="117"/>
      <c r="D29" s="118"/>
      <c r="E29" s="119"/>
      <c r="F29" s="120"/>
      <c r="G29" s="111"/>
      <c r="H29" s="106"/>
    </row>
    <row r="30" spans="2:8" ht="26.4" x14ac:dyDescent="0.25">
      <c r="B30" s="107">
        <v>2.2000000000000002</v>
      </c>
      <c r="C30" s="113" t="s">
        <v>64</v>
      </c>
      <c r="D30" s="114"/>
      <c r="E30" s="116"/>
      <c r="F30" s="104"/>
      <c r="G30" s="111"/>
      <c r="H30" s="106"/>
    </row>
    <row r="31" spans="2:8" x14ac:dyDescent="0.25">
      <c r="B31" s="107"/>
      <c r="C31" s="113"/>
      <c r="D31" s="114"/>
      <c r="E31" s="116"/>
      <c r="F31" s="104"/>
      <c r="G31" s="111"/>
      <c r="H31" s="106"/>
    </row>
    <row r="32" spans="2:8" x14ac:dyDescent="0.25">
      <c r="B32" s="107" t="s">
        <v>107</v>
      </c>
      <c r="C32" s="115" t="s">
        <v>79</v>
      </c>
      <c r="D32" s="114" t="s">
        <v>61</v>
      </c>
      <c r="E32" s="116">
        <v>150</v>
      </c>
      <c r="F32" s="104"/>
      <c r="G32" s="111"/>
      <c r="H32" s="106"/>
    </row>
    <row r="33" spans="2:8" x14ac:dyDescent="0.25">
      <c r="B33" s="107" t="s">
        <v>108</v>
      </c>
      <c r="C33" s="115" t="s">
        <v>80</v>
      </c>
      <c r="D33" s="114" t="s">
        <v>61</v>
      </c>
      <c r="E33" s="116">
        <v>30</v>
      </c>
      <c r="F33" s="104"/>
      <c r="G33" s="111"/>
      <c r="H33" s="106"/>
    </row>
    <row r="34" spans="2:8" x14ac:dyDescent="0.25">
      <c r="B34" s="107" t="s">
        <v>109</v>
      </c>
      <c r="C34" s="115" t="s">
        <v>81</v>
      </c>
      <c r="D34" s="114" t="s">
        <v>61</v>
      </c>
      <c r="E34" s="116">
        <v>1</v>
      </c>
      <c r="F34" s="104"/>
      <c r="G34" s="111"/>
      <c r="H34" s="106"/>
    </row>
    <row r="35" spans="2:8" x14ac:dyDescent="0.25">
      <c r="B35" s="107" t="s">
        <v>110</v>
      </c>
      <c r="C35" s="115" t="s">
        <v>85</v>
      </c>
      <c r="D35" s="114" t="s">
        <v>61</v>
      </c>
      <c r="E35" s="116">
        <v>15</v>
      </c>
      <c r="F35" s="120"/>
      <c r="G35" s="111"/>
      <c r="H35" s="106"/>
    </row>
    <row r="36" spans="2:8" x14ac:dyDescent="0.25">
      <c r="B36" s="107" t="s">
        <v>111</v>
      </c>
      <c r="C36" s="115" t="s">
        <v>102</v>
      </c>
      <c r="D36" s="114" t="s">
        <v>61</v>
      </c>
      <c r="E36" s="116">
        <v>10</v>
      </c>
      <c r="F36" s="120"/>
      <c r="G36" s="111"/>
      <c r="H36" s="106"/>
    </row>
    <row r="37" spans="2:8" x14ac:dyDescent="0.25">
      <c r="B37" s="107"/>
      <c r="C37" s="121"/>
      <c r="D37" s="114"/>
      <c r="E37" s="122"/>
      <c r="F37" s="104"/>
      <c r="G37" s="111"/>
      <c r="H37" s="106"/>
    </row>
    <row r="38" spans="2:8" ht="39.6" x14ac:dyDescent="0.25">
      <c r="B38" s="107">
        <v>2.2999999999999998</v>
      </c>
      <c r="C38" s="123" t="s">
        <v>65</v>
      </c>
      <c r="D38" s="114"/>
      <c r="E38" s="122"/>
      <c r="F38" s="104"/>
      <c r="G38" s="111"/>
      <c r="H38" s="106"/>
    </row>
    <row r="39" spans="2:8" x14ac:dyDescent="0.25">
      <c r="B39" s="107"/>
      <c r="C39" s="123"/>
      <c r="D39" s="114"/>
      <c r="E39" s="116"/>
      <c r="F39" s="104"/>
      <c r="G39" s="111"/>
      <c r="H39" s="106"/>
    </row>
    <row r="40" spans="2:8" x14ac:dyDescent="0.25">
      <c r="B40" s="107" t="s">
        <v>112</v>
      </c>
      <c r="C40" s="115" t="s">
        <v>82</v>
      </c>
      <c r="D40" s="114" t="s">
        <v>61</v>
      </c>
      <c r="E40" s="116">
        <v>12</v>
      </c>
      <c r="F40" s="104"/>
      <c r="G40" s="111"/>
      <c r="H40" s="106"/>
    </row>
    <row r="41" spans="2:8" x14ac:dyDescent="0.25">
      <c r="B41" s="107" t="s">
        <v>113</v>
      </c>
      <c r="C41" s="115" t="s">
        <v>83</v>
      </c>
      <c r="D41" s="114" t="s">
        <v>61</v>
      </c>
      <c r="E41" s="116">
        <v>5</v>
      </c>
      <c r="F41" s="104"/>
      <c r="G41" s="111"/>
      <c r="H41" s="106"/>
    </row>
    <row r="42" spans="2:8" x14ac:dyDescent="0.25">
      <c r="B42" s="107" t="s">
        <v>114</v>
      </c>
      <c r="C42" s="115" t="s">
        <v>84</v>
      </c>
      <c r="D42" s="114" t="s">
        <v>61</v>
      </c>
      <c r="E42" s="116">
        <v>5</v>
      </c>
      <c r="F42" s="104"/>
      <c r="G42" s="111"/>
      <c r="H42" s="106"/>
    </row>
    <row r="43" spans="2:8" x14ac:dyDescent="0.25">
      <c r="B43" s="107" t="s">
        <v>115</v>
      </c>
      <c r="C43" s="115" t="s">
        <v>86</v>
      </c>
      <c r="D43" s="114" t="s">
        <v>61</v>
      </c>
      <c r="E43" s="116">
        <v>10</v>
      </c>
      <c r="F43" s="104"/>
      <c r="G43" s="111"/>
      <c r="H43" s="106"/>
    </row>
    <row r="44" spans="2:8" x14ac:dyDescent="0.25">
      <c r="B44" s="107" t="s">
        <v>116</v>
      </c>
      <c r="C44" s="115" t="s">
        <v>87</v>
      </c>
      <c r="D44" s="114" t="s">
        <v>61</v>
      </c>
      <c r="E44" s="116">
        <v>10</v>
      </c>
      <c r="F44" s="104"/>
      <c r="G44" s="111"/>
      <c r="H44" s="106"/>
    </row>
    <row r="45" spans="2:8" x14ac:dyDescent="0.25">
      <c r="B45" s="107" t="s">
        <v>117</v>
      </c>
      <c r="C45" s="115" t="s">
        <v>88</v>
      </c>
      <c r="D45" s="114" t="s">
        <v>61</v>
      </c>
      <c r="E45" s="116">
        <v>10</v>
      </c>
      <c r="F45" s="104"/>
      <c r="G45" s="111"/>
      <c r="H45" s="106"/>
    </row>
    <row r="46" spans="2:8" x14ac:dyDescent="0.25">
      <c r="B46" s="107" t="s">
        <v>118</v>
      </c>
      <c r="C46" s="115" t="s">
        <v>104</v>
      </c>
      <c r="D46" s="114" t="s">
        <v>61</v>
      </c>
      <c r="E46" s="116">
        <v>3</v>
      </c>
      <c r="F46" s="104"/>
      <c r="G46" s="111"/>
      <c r="H46" s="106"/>
    </row>
    <row r="47" spans="2:8" x14ac:dyDescent="0.25">
      <c r="B47" s="107" t="s">
        <v>119</v>
      </c>
      <c r="C47" s="115" t="s">
        <v>103</v>
      </c>
      <c r="D47" s="114" t="s">
        <v>61</v>
      </c>
      <c r="E47" s="119">
        <v>6</v>
      </c>
      <c r="F47" s="120"/>
      <c r="G47" s="111"/>
      <c r="H47" s="106"/>
    </row>
    <row r="48" spans="2:8" x14ac:dyDescent="0.25">
      <c r="B48" s="107" t="s">
        <v>120</v>
      </c>
      <c r="C48" s="115" t="s">
        <v>105</v>
      </c>
      <c r="D48" s="114" t="s">
        <v>61</v>
      </c>
      <c r="E48" s="119">
        <v>19</v>
      </c>
      <c r="F48" s="120"/>
      <c r="G48" s="111"/>
      <c r="H48" s="106"/>
    </row>
    <row r="49" spans="2:8" x14ac:dyDescent="0.25">
      <c r="B49" s="107" t="s">
        <v>121</v>
      </c>
      <c r="C49" s="124" t="s">
        <v>89</v>
      </c>
      <c r="D49" s="114" t="s">
        <v>61</v>
      </c>
      <c r="E49" s="116">
        <v>75</v>
      </c>
      <c r="F49" s="104"/>
      <c r="G49" s="111"/>
      <c r="H49" s="106"/>
    </row>
    <row r="50" spans="2:8" x14ac:dyDescent="0.25">
      <c r="B50" s="107" t="s">
        <v>122</v>
      </c>
      <c r="C50" s="124" t="s">
        <v>90</v>
      </c>
      <c r="D50" s="114" t="s">
        <v>61</v>
      </c>
      <c r="E50" s="116">
        <v>20</v>
      </c>
      <c r="F50" s="104"/>
      <c r="G50" s="111"/>
      <c r="H50" s="106"/>
    </row>
    <row r="51" spans="2:8" x14ac:dyDescent="0.25">
      <c r="B51" s="107" t="s">
        <v>123</v>
      </c>
      <c r="C51" s="124" t="s">
        <v>91</v>
      </c>
      <c r="D51" s="114" t="s">
        <v>61</v>
      </c>
      <c r="E51" s="116">
        <v>2</v>
      </c>
      <c r="F51" s="104"/>
      <c r="G51" s="111"/>
      <c r="H51" s="106"/>
    </row>
    <row r="52" spans="2:8" x14ac:dyDescent="0.25">
      <c r="B52" s="107" t="s">
        <v>124</v>
      </c>
      <c r="C52" s="115" t="s">
        <v>92</v>
      </c>
      <c r="D52" s="114" t="s">
        <v>61</v>
      </c>
      <c r="E52" s="116">
        <v>7</v>
      </c>
      <c r="F52" s="104"/>
      <c r="G52" s="111"/>
      <c r="H52" s="106"/>
    </row>
    <row r="53" spans="2:8" x14ac:dyDescent="0.25">
      <c r="B53" s="107" t="s">
        <v>125</v>
      </c>
      <c r="C53" s="124" t="s">
        <v>93</v>
      </c>
      <c r="D53" s="114" t="s">
        <v>61</v>
      </c>
      <c r="E53" s="122">
        <v>10</v>
      </c>
      <c r="F53" s="104"/>
      <c r="G53" s="111"/>
      <c r="H53" s="106"/>
    </row>
    <row r="54" spans="2:8" x14ac:dyDescent="0.25">
      <c r="B54" s="107" t="s">
        <v>126</v>
      </c>
      <c r="C54" s="124" t="s">
        <v>128</v>
      </c>
      <c r="D54" s="114" t="s">
        <v>61</v>
      </c>
      <c r="E54" s="122">
        <v>2</v>
      </c>
      <c r="F54" s="120"/>
      <c r="G54" s="111"/>
      <c r="H54" s="106"/>
    </row>
    <row r="55" spans="2:8" x14ac:dyDescent="0.25">
      <c r="B55" s="107" t="s">
        <v>127</v>
      </c>
      <c r="C55" s="124" t="s">
        <v>129</v>
      </c>
      <c r="D55" s="114" t="s">
        <v>61</v>
      </c>
      <c r="E55" s="122">
        <v>1</v>
      </c>
      <c r="F55" s="120"/>
      <c r="G55" s="111"/>
      <c r="H55" s="106"/>
    </row>
    <row r="56" spans="2:8" x14ac:dyDescent="0.25">
      <c r="B56" s="107" t="s">
        <v>130</v>
      </c>
      <c r="C56" s="124" t="s">
        <v>131</v>
      </c>
      <c r="D56" s="114" t="s">
        <v>61</v>
      </c>
      <c r="E56" s="122">
        <v>2</v>
      </c>
      <c r="F56" s="120"/>
      <c r="G56" s="111"/>
      <c r="H56" s="106"/>
    </row>
    <row r="57" spans="2:8" x14ac:dyDescent="0.25">
      <c r="B57" s="107"/>
      <c r="C57" s="124"/>
      <c r="D57" s="114"/>
      <c r="E57" s="122"/>
      <c r="F57" s="125"/>
      <c r="G57" s="126"/>
      <c r="H57" s="106"/>
    </row>
    <row r="58" spans="2:8" ht="52.8" x14ac:dyDescent="0.25">
      <c r="B58" s="129">
        <v>2.4</v>
      </c>
      <c r="C58" s="131" t="s">
        <v>106</v>
      </c>
      <c r="D58" s="130" t="s">
        <v>60</v>
      </c>
      <c r="E58" s="152">
        <v>1</v>
      </c>
      <c r="F58" s="125"/>
      <c r="G58" s="126"/>
      <c r="H58" s="106"/>
    </row>
    <row r="59" spans="2:8" x14ac:dyDescent="0.25">
      <c r="B59" s="107"/>
      <c r="C59" s="124"/>
      <c r="D59" s="109"/>
      <c r="E59" s="122"/>
      <c r="F59" s="125"/>
      <c r="G59" s="127"/>
      <c r="H59" s="106">
        <f t="shared" ref="H59:H61" si="0">(G59+F59)*E59</f>
        <v>0</v>
      </c>
    </row>
    <row r="60" spans="2:8" x14ac:dyDescent="0.25">
      <c r="B60" s="107">
        <v>2.5</v>
      </c>
      <c r="C60" s="128" t="s">
        <v>66</v>
      </c>
      <c r="D60" s="109" t="s">
        <v>60</v>
      </c>
      <c r="E60" s="122">
        <v>1</v>
      </c>
      <c r="F60" s="125"/>
      <c r="G60" s="127"/>
      <c r="H60" s="106">
        <f t="shared" si="0"/>
        <v>0</v>
      </c>
    </row>
    <row r="61" spans="2:8" x14ac:dyDescent="0.25">
      <c r="B61" s="107"/>
      <c r="C61" s="128"/>
      <c r="D61" s="109"/>
      <c r="E61" s="122"/>
      <c r="F61" s="125"/>
      <c r="G61" s="127"/>
      <c r="H61" s="106">
        <f t="shared" si="0"/>
        <v>0</v>
      </c>
    </row>
    <row r="62" spans="2:8" ht="14.4" thickBot="1" x14ac:dyDescent="0.3">
      <c r="B62" s="107">
        <v>2.6</v>
      </c>
      <c r="C62" s="128" t="s">
        <v>67</v>
      </c>
      <c r="D62" s="109" t="s">
        <v>60</v>
      </c>
      <c r="E62" s="122">
        <v>1</v>
      </c>
      <c r="F62" s="153"/>
      <c r="G62" s="127"/>
      <c r="H62" s="106"/>
    </row>
    <row r="63" spans="2:8" ht="14.4" thickBot="1" x14ac:dyDescent="0.3">
      <c r="C63" s="154" t="s">
        <v>36</v>
      </c>
      <c r="D63" s="155"/>
      <c r="E63" s="155"/>
      <c r="F63" s="155"/>
      <c r="G63" s="156"/>
      <c r="H63" s="164">
        <f>SUM(H8:H62)</f>
        <v>0</v>
      </c>
    </row>
  </sheetData>
  <mergeCells count="2">
    <mergeCell ref="B1:G1"/>
    <mergeCell ref="C63:G63"/>
  </mergeCells>
  <phoneticPr fontId="0" type="noConversion"/>
  <printOptions horizontalCentered="1"/>
  <pageMargins left="0.74803149606299213" right="0.55118110236220474" top="0.78740157480314965" bottom="0.78740157480314965" header="0.51181102362204722" footer="0.51181102362204722"/>
  <pageSetup paperSize="9" scale="66" orientation="portrait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G19"/>
  <sheetViews>
    <sheetView showZeros="0" view="pageBreakPreview" zoomScaleNormal="100" zoomScaleSheetLayoutView="100" workbookViewId="0">
      <selection activeCell="D11" sqref="D11"/>
    </sheetView>
  </sheetViews>
  <sheetFormatPr defaultColWidth="9.109375" defaultRowHeight="14.4" x14ac:dyDescent="0.3"/>
  <cols>
    <col min="1" max="1" width="2.33203125" style="2" customWidth="1"/>
    <col min="2" max="2" width="11.109375" style="3" customWidth="1"/>
    <col min="3" max="3" width="59.6640625" style="2" bestFit="1" customWidth="1"/>
    <col min="4" max="4" width="37.33203125" style="2" customWidth="1"/>
    <col min="5" max="5" width="2" style="2" customWidth="1"/>
    <col min="6" max="6" width="13" style="2" hidden="1" customWidth="1"/>
    <col min="7" max="7" width="18.33203125" style="2" hidden="1" customWidth="1"/>
    <col min="8" max="16384" width="9.109375" style="2"/>
  </cols>
  <sheetData>
    <row r="1" spans="2:7" x14ac:dyDescent="0.3">
      <c r="B1" s="132"/>
      <c r="C1" s="72"/>
      <c r="D1" s="72"/>
      <c r="E1" s="72"/>
      <c r="F1" s="72"/>
      <c r="G1" s="72"/>
    </row>
    <row r="2" spans="2:7" ht="25.5" customHeight="1" x14ac:dyDescent="0.3">
      <c r="B2" s="157" t="str">
        <f>'P&amp;Gs'!B1:F1</f>
        <v>UITENHAGE PROVINCIAL HOSPITAL - 72 HOUR OBSERVATION</v>
      </c>
      <c r="C2" s="157"/>
      <c r="D2" s="157"/>
      <c r="E2" s="157"/>
      <c r="F2" s="157"/>
      <c r="G2" s="157"/>
    </row>
    <row r="3" spans="2:7" ht="25.5" customHeight="1" x14ac:dyDescent="0.3">
      <c r="B3" s="157" t="s">
        <v>62</v>
      </c>
      <c r="C3" s="157"/>
      <c r="D3" s="157"/>
      <c r="E3" s="11"/>
      <c r="F3" s="11"/>
      <c r="G3" s="11"/>
    </row>
    <row r="4" spans="2:7" ht="24.9" customHeight="1" x14ac:dyDescent="0.3">
      <c r="B4" s="133" t="s">
        <v>7</v>
      </c>
      <c r="C4" s="72"/>
      <c r="D4" s="72"/>
      <c r="E4" s="72"/>
      <c r="F4" s="72"/>
      <c r="G4" s="72"/>
    </row>
    <row r="5" spans="2:7" ht="14.25" customHeight="1" x14ac:dyDescent="0.3">
      <c r="B5" s="134"/>
      <c r="C5" s="72"/>
      <c r="D5" s="72"/>
      <c r="E5" s="72"/>
      <c r="F5" s="72"/>
      <c r="G5" s="72"/>
    </row>
    <row r="6" spans="2:7" ht="24.9" customHeight="1" thickBot="1" x14ac:dyDescent="0.35">
      <c r="B6" s="135"/>
      <c r="C6" s="72"/>
      <c r="D6" s="72"/>
      <c r="E6" s="72"/>
      <c r="F6" s="72"/>
      <c r="G6" s="72"/>
    </row>
    <row r="7" spans="2:7" ht="24.9" customHeight="1" thickBot="1" x14ac:dyDescent="0.35">
      <c r="B7" s="136" t="s">
        <v>6</v>
      </c>
      <c r="C7" s="137" t="s">
        <v>1</v>
      </c>
      <c r="D7" s="138" t="s">
        <v>5</v>
      </c>
      <c r="E7" s="72"/>
      <c r="F7" s="72"/>
      <c r="G7" s="72"/>
    </row>
    <row r="8" spans="2:7" ht="24.9" customHeight="1" x14ac:dyDescent="0.3">
      <c r="B8" s="139">
        <v>1</v>
      </c>
      <c r="C8" s="140" t="s">
        <v>14</v>
      </c>
      <c r="D8" s="162">
        <f>'P&amp;Gs'!G43</f>
        <v>0</v>
      </c>
      <c r="E8" s="72"/>
      <c r="F8" s="72"/>
      <c r="G8" s="72"/>
    </row>
    <row r="9" spans="2:7" ht="24.9" customHeight="1" x14ac:dyDescent="0.3">
      <c r="B9" s="141">
        <v>2</v>
      </c>
      <c r="C9" s="142" t="str">
        <f>Plumbing!B3</f>
        <v>BILL NO: 2:  WET Services Installation</v>
      </c>
      <c r="D9" s="163">
        <f>Plumbing!H63</f>
        <v>0</v>
      </c>
      <c r="E9" s="72"/>
      <c r="F9" s="72"/>
      <c r="G9" s="72"/>
    </row>
    <row r="10" spans="2:7" ht="24.9" customHeight="1" x14ac:dyDescent="0.3">
      <c r="B10" s="143"/>
      <c r="C10" s="144" t="s">
        <v>132</v>
      </c>
      <c r="D10" s="161">
        <f>SUM(D8:D9)</f>
        <v>0</v>
      </c>
      <c r="E10" s="145"/>
      <c r="F10" s="145"/>
      <c r="G10" s="72"/>
    </row>
    <row r="11" spans="2:7" ht="24.9" customHeight="1" thickBot="1" x14ac:dyDescent="0.35">
      <c r="B11" s="146"/>
      <c r="C11" s="147"/>
      <c r="D11" s="148"/>
      <c r="E11" s="72"/>
      <c r="F11" s="72"/>
      <c r="G11" s="72"/>
    </row>
    <row r="12" spans="2:7" ht="28.2" thickBot="1" x14ac:dyDescent="0.35">
      <c r="B12" s="149"/>
      <c r="C12" s="150" t="s">
        <v>134</v>
      </c>
      <c r="D12" s="160">
        <f>D10</f>
        <v>0</v>
      </c>
      <c r="E12" s="145"/>
      <c r="F12" s="145"/>
      <c r="G12" s="72"/>
    </row>
    <row r="13" spans="2:7" x14ac:dyDescent="0.3">
      <c r="B13" s="132"/>
      <c r="C13" s="72"/>
      <c r="D13" s="72"/>
      <c r="E13" s="72"/>
      <c r="F13" s="72"/>
      <c r="G13" s="72"/>
    </row>
    <row r="14" spans="2:7" ht="105" customHeight="1" x14ac:dyDescent="0.3">
      <c r="B14" s="132"/>
      <c r="C14" s="159" t="s">
        <v>42</v>
      </c>
      <c r="D14" s="159"/>
      <c r="E14" s="151"/>
      <c r="F14" s="151"/>
      <c r="G14" s="72"/>
    </row>
    <row r="15" spans="2:7" ht="69.75" customHeight="1" x14ac:dyDescent="0.3">
      <c r="B15" s="132"/>
      <c r="C15" s="72" t="s">
        <v>41</v>
      </c>
      <c r="D15" s="72" t="s">
        <v>133</v>
      </c>
      <c r="E15" s="72"/>
      <c r="F15" s="72"/>
      <c r="G15" s="72"/>
    </row>
    <row r="16" spans="2:7" x14ac:dyDescent="0.3">
      <c r="B16" s="132"/>
      <c r="C16" s="15" t="s">
        <v>38</v>
      </c>
      <c r="D16" s="158" t="s">
        <v>39</v>
      </c>
      <c r="E16" s="158"/>
      <c r="F16" s="72"/>
      <c r="G16" s="72"/>
    </row>
    <row r="17" spans="2:7" x14ac:dyDescent="0.3">
      <c r="B17" s="132"/>
      <c r="C17" s="72"/>
      <c r="D17" s="72"/>
      <c r="E17" s="72"/>
      <c r="F17" s="72"/>
      <c r="G17" s="72"/>
    </row>
    <row r="18" spans="2:7" x14ac:dyDescent="0.3">
      <c r="B18" s="132"/>
      <c r="C18" s="72"/>
      <c r="D18" s="15" t="s">
        <v>40</v>
      </c>
      <c r="E18" s="72"/>
      <c r="F18" s="72"/>
      <c r="G18" s="72"/>
    </row>
    <row r="19" spans="2:7" x14ac:dyDescent="0.3">
      <c r="B19" s="132"/>
      <c r="C19" s="72"/>
      <c r="D19" s="72"/>
      <c r="E19" s="72"/>
      <c r="F19" s="72"/>
      <c r="G19" s="72"/>
    </row>
  </sheetData>
  <mergeCells count="4">
    <mergeCell ref="D16:E16"/>
    <mergeCell ref="B2:G2"/>
    <mergeCell ref="C14:D14"/>
    <mergeCell ref="B3:D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78" orientation="portrait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77AC4A170AA0243B2ABE93F3FB6AA62" ma:contentTypeVersion="17" ma:contentTypeDescription="Create a new document." ma:contentTypeScope="" ma:versionID="d377fb0b3a0ad4bc4c63b281ea08fc6e">
  <xsd:schema xmlns:xsd="http://www.w3.org/2001/XMLSchema" xmlns:xs="http://www.w3.org/2001/XMLSchema" xmlns:p="http://schemas.microsoft.com/office/2006/metadata/properties" xmlns:ns2="54b2c937-1f76-450d-a8ad-dfdb0917a835" xmlns:ns3="36c8fc56-02b2-4ace-9e0b-09ce3c9036ab" targetNamespace="http://schemas.microsoft.com/office/2006/metadata/properties" ma:root="true" ma:fieldsID="dd12750f4e7ee5a01e8a4be98bd22f36" ns2:_="" ns3:_="">
    <xsd:import namespace="54b2c937-1f76-450d-a8ad-dfdb0917a835"/>
    <xsd:import namespace="36c8fc56-02b2-4ace-9e0b-09ce3c9036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b2c937-1f76-450d-a8ad-dfdb0917a83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7da0f205-a9b9-4894-847a-0f27131676d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c8fc56-02b2-4ace-9e0b-09ce3c9036ab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9488349-064e-42ba-b345-8a51413e5071}" ma:internalName="TaxCatchAll" ma:showField="CatchAllData" ma:web="36c8fc56-02b2-4ace-9e0b-09ce3c9036a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6c8fc56-02b2-4ace-9e0b-09ce3c9036ab" xsi:nil="true"/>
    <lcf76f155ced4ddcb4097134ff3c332f xmlns="54b2c937-1f76-450d-a8ad-dfdb0917a83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F9F8916-E001-4E81-910A-3F74BABF8B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4b2c937-1f76-450d-a8ad-dfdb0917a835"/>
    <ds:schemaRef ds:uri="36c8fc56-02b2-4ace-9e0b-09ce3c9036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C2556BF-8F45-4678-98D2-144E054E4A77}">
  <ds:schemaRefs>
    <ds:schemaRef ds:uri="http://schemas.microsoft.com/office/2006/metadata/properties"/>
    <ds:schemaRef ds:uri="http://schemas.microsoft.com/office/infopath/2007/PartnerControls"/>
    <ds:schemaRef ds:uri="36c8fc56-02b2-4ace-9e0b-09ce3c9036ab"/>
    <ds:schemaRef ds:uri="54b2c937-1f76-450d-a8ad-dfdb0917a835"/>
  </ds:schemaRefs>
</ds:datastoreItem>
</file>

<file path=customXml/itemProps3.xml><?xml version="1.0" encoding="utf-8"?>
<ds:datastoreItem xmlns:ds="http://schemas.openxmlformats.org/officeDocument/2006/customXml" ds:itemID="{7DC4E2B0-ED6B-4E0E-B5DB-0763F2C3E38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P&amp;Gs</vt:lpstr>
      <vt:lpstr>Plumbing</vt:lpstr>
      <vt:lpstr>Summary</vt:lpstr>
      <vt:lpstr>Plumbing!Print_Area</vt:lpstr>
      <vt:lpstr>Summary!Print_Area</vt:lpstr>
    </vt:vector>
  </TitlesOfParts>
  <Company>Lukhozi Consulting Engineers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Fourie</dc:creator>
  <cp:lastModifiedBy>Makhi Jali</cp:lastModifiedBy>
  <cp:lastPrinted>2023-12-13T10:32:46Z</cp:lastPrinted>
  <dcterms:created xsi:type="dcterms:W3CDTF">2008-06-13T11:26:58Z</dcterms:created>
  <dcterms:modified xsi:type="dcterms:W3CDTF">2024-03-22T06:33:43Z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0x010100477AC4A170AA0243B2ABE93F3FB6AA62</vt:lpwstr>
  </property>
  <property fmtid="{D5CDD505-2E9C-101B-9397-08002B2CF9AE}" pid="3" name="Order">
    <vt:r8>8037000</vt:r8>
  </property>
  <property fmtid="{D5CDD505-2E9C-101B-9397-08002B2CF9AE}" pid="4" name="MediaServiceImageTags">
    <vt:lpwstr/>
  </property>
  <property fmtid="{D5CDD505-2E9C-101B-9397-08002B2CF9AE}" pid="5" name="MSIP_Label_583d9081-ff0c-403e-9495-6ce7896734ce_Enabled">
    <vt:lpwstr>true</vt:lpwstr>
  </property>
  <property fmtid="{D5CDD505-2E9C-101B-9397-08002B2CF9AE}" pid="6" name="MSIP_Label_583d9081-ff0c-403e-9495-6ce7896734ce_SetDate">
    <vt:lpwstr>2022-11-02T09:47:43Z</vt:lpwstr>
  </property>
  <property fmtid="{D5CDD505-2E9C-101B-9397-08002B2CF9AE}" pid="7" name="MSIP_Label_583d9081-ff0c-403e-9495-6ce7896734ce_Method">
    <vt:lpwstr>Standard</vt:lpwstr>
  </property>
  <property fmtid="{D5CDD505-2E9C-101B-9397-08002B2CF9AE}" pid="8" name="MSIP_Label_583d9081-ff0c-403e-9495-6ce7896734ce_Name">
    <vt:lpwstr>583d9081-ff0c-403e-9495-6ce7896734ce</vt:lpwstr>
  </property>
  <property fmtid="{D5CDD505-2E9C-101B-9397-08002B2CF9AE}" pid="9" name="MSIP_Label_583d9081-ff0c-403e-9495-6ce7896734ce_SiteId">
    <vt:lpwstr>49c79685-7e11-437a-bb25-eba58fc041f5</vt:lpwstr>
  </property>
  <property fmtid="{D5CDD505-2E9C-101B-9397-08002B2CF9AE}" pid="10" name="MSIP_Label_583d9081-ff0c-403e-9495-6ce7896734ce_ActionId">
    <vt:lpwstr>f78ebc59-f15d-4611-aadb-fdc52a8f3a13</vt:lpwstr>
  </property>
  <property fmtid="{D5CDD505-2E9C-101B-9397-08002B2CF9AE}" pid="11" name="MSIP_Label_583d9081-ff0c-403e-9495-6ce7896734ce_ContentBits">
    <vt:lpwstr>0</vt:lpwstr>
  </property>
</Properties>
</file>