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gweA\Documents\1.0 COST ESTIMATES\38.0 Security Services\"/>
    </mc:Choice>
  </mc:AlternateContent>
  <xr:revisionPtr revIDLastSave="0" documentId="13_ncr:1_{924CADDF-1F0F-48DE-86D6-CEA81F00A602}" xr6:coauthVersionLast="47" xr6:coauthVersionMax="47" xr10:uidLastSave="{00000000-0000-0000-0000-000000000000}"/>
  <bookViews>
    <workbookView xWindow="-120" yWindow="-16320" windowWidth="29040" windowHeight="15720" xr2:uid="{1EA85AAF-F485-45E6-B3EB-F36BD3E7803D}"/>
  </bookViews>
  <sheets>
    <sheet name="Estimate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0">#REF!</definedName>
    <definedName name="\a">#REF!</definedName>
    <definedName name="\d">#REF!</definedName>
    <definedName name="\e">#REF!</definedName>
    <definedName name="\f">#REF!</definedName>
    <definedName name="\h">#REF!</definedName>
    <definedName name="\i">#REF!</definedName>
    <definedName name="\j">#REF!</definedName>
    <definedName name="\L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w">#REF!</definedName>
    <definedName name="\x">#REF!</definedName>
    <definedName name="\y">#REF!</definedName>
    <definedName name="\z">#REF!</definedName>
    <definedName name="___M777">#REF!</definedName>
    <definedName name="__M777">#REF!</definedName>
    <definedName name="__xlnm.Print_Area">#REF!</definedName>
    <definedName name="_525V">#REF!</definedName>
    <definedName name="_CPA1">[0]!_CPA1</definedName>
    <definedName name="_CXX1">'[1]1'!$F$175:$F$182</definedName>
    <definedName name="_CXX2">'[1]2'!$F$175:$F$182</definedName>
    <definedName name="_CXX3">'[1]3'!$F$175:$F$182</definedName>
    <definedName name="_CXX4">'[1]4'!$F$175:$F$182</definedName>
    <definedName name="_CXX5">'[1]5'!$F$175:$F$182</definedName>
    <definedName name="_CXX6">'[1]6'!$F$175:$F$182</definedName>
    <definedName name="_CXX7">'[1]7'!$F$175:$F$182</definedName>
    <definedName name="_CXX8">'[1]8'!$F$175:$F$182</definedName>
    <definedName name="_CXX9">'[1]9'!$F$175:$F$182</definedName>
    <definedName name="_EXX1">'[1]1'!$F$129:$F$168</definedName>
    <definedName name="_EXX2">'[1]2'!$F$129:$F$168</definedName>
    <definedName name="_EXX3">'[1]3'!$F$129:$F$168</definedName>
    <definedName name="_EXX4">'[1]4'!$F$129:$F$168</definedName>
    <definedName name="_EXX5">'[1]5'!$F$129:$F$168</definedName>
    <definedName name="_EXX6">'[1]6'!$F$129:$F$168</definedName>
    <definedName name="_EXX7">'[1]7'!$F$129:$F$168</definedName>
    <definedName name="_EXX8">'[1]8'!$F$129:$F$168</definedName>
    <definedName name="_EXX9">'[1]9'!$F$129:$F$168</definedName>
    <definedName name="_Fill" hidden="1">#REF!</definedName>
    <definedName name="_Key1" hidden="1">[2]AIRCON!#REF!</definedName>
    <definedName name="_Key2" hidden="1">[2]AIRCON!#REF!</definedName>
    <definedName name="_M11">#REF!</definedName>
    <definedName name="_M13">#REF!</definedName>
    <definedName name="_M14">#REF!</definedName>
    <definedName name="_M15">#REF!</definedName>
    <definedName name="_M16">#REF!</definedName>
    <definedName name="_M17">#REF!</definedName>
    <definedName name="_M18">#REF!</definedName>
    <definedName name="_M777">#REF!</definedName>
    <definedName name="_MXX1">'[1]1'!$F$13:$F$64</definedName>
    <definedName name="_MXX2">'[1]2'!$F$13:$F$64</definedName>
    <definedName name="_MXX3">'[1]3'!$F$13:$F$64</definedName>
    <definedName name="_MXX4">'[1]4'!$F$13:$F$64</definedName>
    <definedName name="_MXX5">'[1]5'!$F$13:$F$64</definedName>
    <definedName name="_MXX6">'[1]6'!$F$13:$F$64</definedName>
    <definedName name="_MXX7">'[1]7'!$F$13:$F$64</definedName>
    <definedName name="_MXX8">'[1]8'!$F$13:$F$64</definedName>
    <definedName name="_MXX9">'[1]9'!$F$13:$F$64</definedName>
    <definedName name="_Order1" hidden="1">255</definedName>
    <definedName name="_Order2" hidden="1">255</definedName>
    <definedName name="_Parse_Out" hidden="1">#REF!</definedName>
    <definedName name="_Sort" hidden="1">[2]AIRCON!#REF!</definedName>
    <definedName name="_SXX1">'[1]1'!$F$71:$F$122</definedName>
    <definedName name="_SXX2">'[1]2'!$F$71:$F$122</definedName>
    <definedName name="_SXX3">'[1]3'!$F$71:$F$122</definedName>
    <definedName name="_SXX4">'[1]4'!$F$71:$F$122</definedName>
    <definedName name="_SXX5">'[1]5'!$F$71:$F$122</definedName>
    <definedName name="_SXX6">'[1]6'!$F$71:$F$122</definedName>
    <definedName name="_SXX7">'[1]7'!$F$71:$F$122</definedName>
    <definedName name="_SXX8">'[1]8'!$F$71:$F$122</definedName>
    <definedName name="_SXX9">'[1]9'!$F$71:$F$122</definedName>
    <definedName name="aaaa" hidden="1">#REF!</definedName>
    <definedName name="ACwvu.all." hidden="1">#REF!</definedName>
    <definedName name="ACwvu.prices." hidden="1">#REF!</definedName>
    <definedName name="ACwvu.summary." hidden="1">#REF!</definedName>
    <definedName name="AGE_PROFILE">[3]Validation!$B$2957:$B$2958</definedName>
    <definedName name="ALL">#REF!</definedName>
    <definedName name="ALS">#REF!</definedName>
    <definedName name="ALU">"AL PVC SWA PVC FR 1KV"</definedName>
    <definedName name="Approver">#REF!</definedName>
    <definedName name="ARCHITEC">#REF!</definedName>
    <definedName name="Area_Print">#REF!</definedName>
    <definedName name="ASE_P_M_PERC">#REF!</definedName>
    <definedName name="Author">#REF!</definedName>
    <definedName name="AW_AREA">#REF!</definedName>
    <definedName name="bbb">#REF!</definedName>
    <definedName name="bbbr">#REF!</definedName>
    <definedName name="BCEW">"BARE COPPER EARTH WIRE"</definedName>
    <definedName name="bmAuthor">[4]ProArcInfo!$B$10</definedName>
    <definedName name="bmDocDate">[4]ProArcInfo!$B$12</definedName>
    <definedName name="bmDocID">[4]ProArcInfo!$B$11</definedName>
    <definedName name="bmIssueStatus">[4]ProArcInfo!$B$13</definedName>
    <definedName name="bmRev">[4]ProArcInfo!$B$16</definedName>
    <definedName name="bmStatus">[4]ProArcInfo!$B$7</definedName>
    <definedName name="bmSubjectLine1">[4]ProArcInfo!$B$3</definedName>
    <definedName name="bmSubjectLine2">[4]ProArcInfo!$B$4</definedName>
    <definedName name="bmSubjectLine3">[4]ProArcInfo!$B$5</definedName>
    <definedName name="bmTitle">[4]ProArcInfo!$B$6</definedName>
    <definedName name="BOND">#REF!</definedName>
    <definedName name="BOQ">#REF!</definedName>
    <definedName name="BOTBOX">#REF!</definedName>
    <definedName name="BPL">[5]Re!$D$293:$D$314</definedName>
    <definedName name="C_">#REF!</definedName>
    <definedName name="C2413914" hidden="1">#REF!</definedName>
    <definedName name="CA_275">#REF!</definedName>
    <definedName name="CA_320">#REF!</definedName>
    <definedName name="CA_370">#REF!</definedName>
    <definedName name="Calc_A">#REF!</definedName>
    <definedName name="Calc_B">#REF!</definedName>
    <definedName name="Calc_C">#REF!</definedName>
    <definedName name="Calc_D">#REF!</definedName>
    <definedName name="Calc_E">#REF!</definedName>
    <definedName name="Calc_F">#REF!</definedName>
    <definedName name="Calc_G">#REF!</definedName>
    <definedName name="Calc_H">#REF!</definedName>
    <definedName name="Calc_I">#REF!</definedName>
    <definedName name="Calc_J">#REF!</definedName>
    <definedName name="Calc_K">#REF!</definedName>
    <definedName name="Calc_k1">#REF!</definedName>
    <definedName name="Calc_k10">#REF!</definedName>
    <definedName name="Calc_k11">#REF!</definedName>
    <definedName name="Calc_k12">#REF!</definedName>
    <definedName name="Calc_k13">#REF!</definedName>
    <definedName name="Calc_k14">#REF!</definedName>
    <definedName name="Calc_k15">#REF!</definedName>
    <definedName name="Calc_k16">#REF!</definedName>
    <definedName name="Calc_k2">#REF!</definedName>
    <definedName name="Calc_k3">#REF!</definedName>
    <definedName name="Calc_k4">#REF!</definedName>
    <definedName name="Calc_k5">#REF!</definedName>
    <definedName name="Calc_k6">#REF!</definedName>
    <definedName name="Calc_k7">#REF!</definedName>
    <definedName name="Calc_k8">#REF!</definedName>
    <definedName name="Calc_k9">#REF!</definedName>
    <definedName name="Calc_L">#REF!</definedName>
    <definedName name="Calc_M">#REF!</definedName>
    <definedName name="Calc_N">#REF!</definedName>
    <definedName name="Calc_O">#REF!</definedName>
    <definedName name="Calc_P">#REF!</definedName>
    <definedName name="CalcInternal">#REF!</definedName>
    <definedName name="CANCEL">#REF!</definedName>
    <definedName name="CASHFLOW">#REF!</definedName>
    <definedName name="CCC">#REF!</definedName>
    <definedName name="ch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h.prices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CL">#REF!</definedName>
    <definedName name="CL_275">#REF!</definedName>
    <definedName name="CL_320">#REF!</definedName>
    <definedName name="CL_370">#REF!</definedName>
    <definedName name="Clear_CAST_Price_Summary">[0]!Clear_CAST_Price_Summary</definedName>
    <definedName name="CMO">#REF!</definedName>
    <definedName name="CO">"COIL"</definedName>
    <definedName name="Coast">[0]!Coast</definedName>
    <definedName name="Cost_Centre">'[6]AT COMPLETION'!#REF!</definedName>
    <definedName name="CPA_A">#REF!</definedName>
    <definedName name="CPA_B">#REF!</definedName>
    <definedName name="CPA_C">#REF!</definedName>
    <definedName name="CPA_D">#REF!</definedName>
    <definedName name="CPA_E">#REF!</definedName>
    <definedName name="CPA_F">#REF!</definedName>
    <definedName name="CPA_G">#REF!</definedName>
    <definedName name="CPA_H">#REF!</definedName>
    <definedName name="CPA_I">#REF!</definedName>
    <definedName name="CPA_J">#REF!</definedName>
    <definedName name="CPA_K">#REF!</definedName>
    <definedName name="CPA_L">#REF!</definedName>
    <definedName name="CPA_M">#REF!</definedName>
    <definedName name="CPA_N">#REF!</definedName>
    <definedName name="CPA_O">#REF!</definedName>
    <definedName name="CPA_P">#REF!</definedName>
    <definedName name="CPACalculations">#REF!</definedName>
    <definedName name="CPAFormulae">#REF!</definedName>
    <definedName name="CR">#REF!</definedName>
    <definedName name="_xlnm.Criteria">#REF!</definedName>
    <definedName name="Criteria_MI">#REF!</definedName>
    <definedName name="CS">#REF!</definedName>
    <definedName name="Customer_Document_ID">#REF!</definedName>
    <definedName name="CustomerType">#REF!</definedName>
    <definedName name="Cwvu.summary." hidden="1">#REF!</definedName>
    <definedName name="CXXX">'[1]10'!$F$175:$F$182</definedName>
    <definedName name="D">#REF!</definedName>
    <definedName name="DAE_ELK">#REF!</definedName>
    <definedName name="DAE_GRD">#REF!</definedName>
    <definedName name="Data">#REF!</definedName>
    <definedName name="Data_Daywork">#REF!</definedName>
    <definedName name="Data_Opt_Bill5">#REF!</definedName>
    <definedName name="DATA1" localSheetId="0">#REF!</definedName>
    <definedName name="DATA1">'[7]Unit 1'!$I$18:$P$37,'[7]Unit 1'!$I$41:$P$60,'[7]Unit 1'!$I$64:$P$83,'[7]Unit 1'!$I$87:$P$106,'[7]Unit 1'!$I$110:$P$135,'[7]Unit 1'!$I$139:$P$158,'[7]Unit 1'!$I$162:$P$181</definedName>
    <definedName name="DATA10" localSheetId="0">#REF!</definedName>
    <definedName name="DATA10">'[7]Unit 5'!$I$274:$P$293,'[7]Unit 5'!$I$298:$O$298,'[7]Unit 5'!$P$298:$P$312,'[7]Unit 5'!$I$298:$P$477,'[7]Unit 5'!$I$481:$P$500,'[7]Unit 5'!$I$504:$P$875,'[7]Unit 5'!$I$879:$P$892</definedName>
    <definedName name="DATA11" localSheetId="0">#REF!</definedName>
    <definedName name="DATA11">'[7]Unit 6'!$I$18:$P$37,'[7]Unit 6'!$I$41:$P$60,'[7]Unit 6'!$I$64:$P$83,'[7]Unit 6'!$I$87:$P$106,'[7]Unit 6'!$I$110:$P$135,'[7]Unit 6'!$I$139:$K$139,'[7]Unit 6'!$K$139:$P$158,'[7]Unit 6'!$I$139:$P$158,'[7]Unit 6'!$I$162:$N$162,'[7]Unit 6'!$P$163,'[7]Unit 6'!$I$162:$P$181</definedName>
    <definedName name="DATA12" localSheetId="0">#REF!</definedName>
    <definedName name="DATA12">'[7]Unit 6'!$I$274:$P$293,'[7]Unit 6'!$I$298:$P$477,'[7]Unit 6'!$I$481:$P$500,'[7]Unit 6'!$I$504:$P$875,'[7]Unit 6'!$I$879:$P$892</definedName>
    <definedName name="DATA13" localSheetId="0">#REF!</definedName>
    <definedName name="DATA13">'[7]Common Plant'!$I$18:$P$37,'[7]Common Plant'!$I$41:$P$60,'[7]Common Plant'!$I$64:$P$83,'[7]Common Plant'!$I$87:$P$106,'[7]Common Plant'!$I$110:$P$135,'[7]Common Plant'!$I$139:$P$158,'[7]Common Plant'!$I$162:$P$181,'[7]Common Plant'!$I$185:$P$210</definedName>
    <definedName name="DATA14" localSheetId="0">#REF!</definedName>
    <definedName name="DATA14">'[7]Common Plant'!$I$214:$P$237,'[7]Common Plant'!$I$241:$P$270,'[7]Common Plant'!$I$274:$P$293,'[7]Common Plant'!$I$298:$P$477,'[7]Common Plant'!$I$481:$P$500,'[7]Common Plant'!$I$504:$P$875,'[7]Common Plant'!$I$879:$P$892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 localSheetId="0">#REF!</definedName>
    <definedName name="DATA2">'[7]Unit 1'!$I$185:$P$210,'[7]Unit 1'!$I$214:$P$237,'[7]Unit 1'!$I$241:$P$270,'[7]Unit 1'!$I$274:$P$293,'[7]Unit 1'!$I$298:$P$477,'[7]Unit 1'!$I$481:$P$500,'[7]Unit 1'!$I$504:$P$875,'[7]Unit 1'!$I$879:$P$892</definedName>
    <definedName name="DATA3" localSheetId="0">#REF!</definedName>
    <definedName name="DATA3">'[7]Unit 2'!$I$18:$P$37,'[7]Unit 2'!$I$41:$P$60,'[7]Unit 2'!$I$64:$P$83,'[7]Unit 2'!$I$87:$P$106,'[7]Unit 2'!$I$110:$P$135,'[7]Unit 2'!$I$139:$P$158,'[7]Unit 2'!$I$162:$P$181,'[7]Unit 2'!$I$185:$P$210,'[7]Unit 2'!$I$214:$P$237,'[7]Unit 2'!$I$241:$P$270</definedName>
    <definedName name="DATA4" localSheetId="0">#REF!</definedName>
    <definedName name="DATA4">'[7]Unit 2'!$I$274:$P$293,'[7]Unit 2'!$I$298:$P$477,'[7]Unit 2'!$I$481:$P$500,'[7]Unit 2'!$I$504:$P$875,'[7]Unit 2'!$I$879:$P$892</definedName>
    <definedName name="DATA5" localSheetId="0">#REF!</definedName>
    <definedName name="DATA5">'[7]Unit 3'!$I$18:$P$37,'[7]Unit 3'!$I$41:$P$60,'[7]Unit 3'!$I$64:$P$83,'[7]Unit 3'!$I$87:$P$106,'[7]Unit 3'!$I$110:$P$135,'[7]Unit 3'!$I$139:$P$158,'[7]Unit 3'!$I$162:$P$181,'[7]Unit 3'!$I$185:$P$210,'[7]Unit 3'!$I$214:$P$237,'[7]Unit 3'!$I$241:$P$270</definedName>
    <definedName name="DATA6" localSheetId="0">#REF!</definedName>
    <definedName name="DATA6">'[7]Unit 3'!$I$274:$P$293,'[7]Unit 3'!$I$298:$P$477,'[7]Unit 3'!$I$481:$P$500,'[7]Unit 3'!$I$504:$P$875,'[7]Unit 3'!$I$879:$P$892</definedName>
    <definedName name="DATA7" localSheetId="0">#REF!</definedName>
    <definedName name="DATA7">'[7]Unit 4'!$I$18:$P$37,'[7]Unit 4'!$I$41:$P$60,'[7]Unit 4'!$I$64:$P$83,'[7]Unit 4'!$I$87:$P$106,'[7]Unit 4'!$I$110:$P$135,'[7]Unit 4'!$I$139:$P$158,'[7]Unit 4'!$I$162:$P$181,'[7]Unit 4'!$I$185:$P$210,'[7]Unit 4'!$I$214:$P$237,'[7]Unit 4'!$I$241:$P$270</definedName>
    <definedName name="DATA8" localSheetId="0">#REF!</definedName>
    <definedName name="DATA8">'[7]Unit 4'!$I$274:$P$293,'[7]Unit 4'!$I$298:$P$477,'[7]Unit 4'!$I$481:$P$500,'[7]Unit 4'!$I$504:$P$875,'[7]Unit 4'!$I$879:$P$892</definedName>
    <definedName name="DATA9" localSheetId="0">#REF!</definedName>
    <definedName name="DATA9">'[7]Unit 5'!$I$18:$P$37,'[7]Unit 5'!$I$41:$P$60,'[7]Unit 5'!$I$64:$P$83,'[7]Unit 5'!$I$87:$P$106,'[7]Unit 5'!$I$110:$P$135,'[7]Unit 5'!$I$139:$P$158,'[7]Unit 5'!$I$162:$P$181,'[7]Unit 5'!$I$185:$P$210,'[7]Unit 5'!$I$214:$P$237,'[7]Unit 5'!$I$241:$P$270</definedName>
    <definedName name="_xlnm.Database">#REF!</definedName>
    <definedName name="Database_MI">#REF!</definedName>
    <definedName name="Date">#REF!</definedName>
    <definedName name="DAYS">#REF!</definedName>
    <definedName name="DB">#REF!</definedName>
    <definedName name="DCC">#REF!</definedName>
    <definedName name="DECEMBER">#REF!</definedName>
    <definedName name="DEF_SH">#REF!</definedName>
    <definedName name="DEF_SHL">#REF!</definedName>
    <definedName name="Department">#REF!</definedName>
    <definedName name="dis">#REF!</definedName>
    <definedName name="DISABILITY_STATUS">[3]Validation!$B$2959:$B$2968</definedName>
    <definedName name="disb">#REF!</definedName>
    <definedName name="Discount">#REF!</definedName>
    <definedName name="Dls">[1]Ein!$C$1143:$C$1162</definedName>
    <definedName name="DLYN">#N/A</definedName>
    <definedName name="DOTPRINT">#REF!</definedName>
    <definedName name="DOUBLE_H.S_ASS">#REF!</definedName>
    <definedName name="DROP">#REF!</definedName>
    <definedName name="DUC">#REF!</definedName>
    <definedName name="E">"EA"</definedName>
    <definedName name="EEE">[1]E!#REF!</definedName>
    <definedName name="eeee">#REF!</definedName>
    <definedName name="eeee1">#REF!</definedName>
    <definedName name="ELC">[8]Qm!#REF!</definedName>
    <definedName name="ELE">[8]Qm!#REF!</definedName>
    <definedName name="ELM">[8]Qm!#REF!</definedName>
    <definedName name="ELS">[8]Qm!#REF!</definedName>
    <definedName name="END_of_PRICE_FIX_SUMMARY">#REF!</definedName>
    <definedName name="Ennd">#REF!</definedName>
    <definedName name="ER">#REF!</definedName>
    <definedName name="ermelo">#REF!</definedName>
    <definedName name="ermelo1">#REF!</definedName>
    <definedName name="EXEREP">#REF!</definedName>
    <definedName name="exsumm">#REF!</definedName>
    <definedName name="_xlnm.Extract">#REF!</definedName>
    <definedName name="Extract_MI">#REF!</definedName>
    <definedName name="EXXX">'[1]10'!$F$129:$F$168</definedName>
    <definedName name="FEECALC">#REF!</definedName>
    <definedName name="Fees">SUM(#REF!)</definedName>
    <definedName name="fees1">#REF!</definedName>
    <definedName name="FIN">#REF!</definedName>
    <definedName name="FLAG">#REF!</definedName>
    <definedName name="fldAward">[9]Admin!$L$2</definedName>
    <definedName name="FMO">#REF!</definedName>
    <definedName name="Format">#REF!</definedName>
    <definedName name="FOUND">#REF!</definedName>
    <definedName name="fri_bl">#REF!</definedName>
    <definedName name="fri_br">#REF!</definedName>
    <definedName name="fri_tl">#REF!</definedName>
    <definedName name="fri_tr">#REF!</definedName>
    <definedName name="Functional_Unit">#REF!</definedName>
    <definedName name="GENERAL_SETTINGS_AND_CONVEYOR__INFORMATION">#REF!</definedName>
    <definedName name="GenSetConInfo">#REF!</definedName>
    <definedName name="GJ">#REF!</definedName>
    <definedName name="GK">#REF!</definedName>
    <definedName name="GRAFPRINT">#REF!</definedName>
    <definedName name="GY">"PVC SINGLE CORE GREEN/YELLOW"</definedName>
    <definedName name="H.S_ASS">#REF!</definedName>
    <definedName name="H_B_KOSTE">#REF!</definedName>
    <definedName name="H_B_SKED">#REF!</definedName>
    <definedName name="H_BRON">#REF!</definedName>
    <definedName name="HARVEY">#REF!</definedName>
    <definedName name="HBL">[5]Re!$D$250:$D$291</definedName>
    <definedName name="HEADER">#REF!</definedName>
    <definedName name="HEADING">#REF!</definedName>
    <definedName name="HFC">"CU XLPE SWA PVC HFC 1kV"</definedName>
    <definedName name="HSC">[5]Re!$D$94:$D$145</definedName>
    <definedName name="HTML_CodePage" hidden="1">1252</definedName>
    <definedName name="HTML_Control" hidden="1">{"'4.0 Financial'!$A$1:$M$79"}</definedName>
    <definedName name="HTML_Control_1" hidden="1">{"'4.0 Financial'!$A$1:$M$79"}</definedName>
    <definedName name="HTML_Description" hidden="1">"Here is where the Description is below the header"</definedName>
    <definedName name="HTML_Email" hidden="1">"heroldsc@bv.com"</definedName>
    <definedName name="HTML_Header" hidden="1">"4.0 Financial"</definedName>
    <definedName name="HTML_LastUpdate" hidden="1">"01/23/2001"</definedName>
    <definedName name="HTML_LineAfter" hidden="1">TRUE</definedName>
    <definedName name="HTML_LineBefore" hidden="1">TRUE</definedName>
    <definedName name="HTML_Name" hidden="1">"Black &amp; Veatch"</definedName>
    <definedName name="HTML_OBDlg2" hidden="1">TRUE</definedName>
    <definedName name="HTML_OBDlg4" hidden="1">TRUE</definedName>
    <definedName name="HTML_OS" hidden="1">0</definedName>
    <definedName name="HTML_PathFile" hidden="1">"C:\Bv-users\MyHTML.htm"</definedName>
    <definedName name="HTML_Title" hidden="1">"NewReportFormatsIssued"</definedName>
    <definedName name="Impact_Codes">#REF!</definedName>
    <definedName name="Infra1">#REF!</definedName>
    <definedName name="JMMakwela">#REF!</definedName>
    <definedName name="JOE">#REF!</definedName>
    <definedName name="K">"KG"</definedName>
    <definedName name="LABOUR">#REF!</definedName>
    <definedName name="Language">#REF!</definedName>
    <definedName name="LATEST">'[10]11 AUG- 10 SEPT.'!$M$679</definedName>
    <definedName name="LENJANE">#REF!</definedName>
    <definedName name="LFR">"CU PVC SWA PVC FR 1kV"</definedName>
    <definedName name="LHC">"CU PVC SWA PVC LHC 1kV"</definedName>
    <definedName name="LIST">#REF!</definedName>
    <definedName name="LSC">[5]Re!$D$237:$D$248</definedName>
    <definedName name="LYN">#N/A</definedName>
    <definedName name="M">"Meter"</definedName>
    <definedName name="MAK">#REF!</definedName>
    <definedName name="MANURE">#REF!</definedName>
    <definedName name="marc09">#REF!</definedName>
    <definedName name="MAST">#REF!</definedName>
    <definedName name="MAT_TOGGLE">#REF!</definedName>
    <definedName name="MAT_UNIT_TOGGLE">#REF!</definedName>
    <definedName name="MMM">#REF!</definedName>
    <definedName name="Module1.CF_Data">[0]!Module1.CF_Data</definedName>
    <definedName name="Module1.Collect_Data">[0]!Module1.Collect_Data</definedName>
    <definedName name="MotorLocalCost">#REF!</definedName>
    <definedName name="MXXX">'[1]10'!$F$13:$F$64</definedName>
    <definedName name="N">"NO"</definedName>
    <definedName name="NLQPRINT">#REF!</definedName>
    <definedName name="NUL">#N/A</definedName>
    <definedName name="O_H_LAB">#REF!</definedName>
    <definedName name="O_H_MAT">#REF!</definedName>
    <definedName name="O_H_OTHER">#REF!</definedName>
    <definedName name="O_H_PLANT">#REF!</definedName>
    <definedName name="O_H_TOG">#REF!</definedName>
    <definedName name="O_L">#REF!</definedName>
    <definedName name="OD_Discipline">#REF!</definedName>
    <definedName name="OFF_AND_STORE">#REF!</definedName>
    <definedName name="OHTE">#REF!</definedName>
    <definedName name="OHTE1">#REF!</definedName>
    <definedName name="ONE">#REF!</definedName>
    <definedName name="Operating_Instructions">#REF!</definedName>
    <definedName name="OpInst">#REF!</definedName>
    <definedName name="oppps">#REF!</definedName>
    <definedName name="P_COST">#REF!</definedName>
    <definedName name="PAGE1">#REF!</definedName>
    <definedName name="Page10">#REF!</definedName>
    <definedName name="PAGE2">#REF!</definedName>
    <definedName name="PAGE3">#REF!</definedName>
    <definedName name="Page3.1">#REF!</definedName>
    <definedName name="PAINT">#REF!</definedName>
    <definedName name="PERSENT">#REF!</definedName>
    <definedName name="PNT_BLOCK">#REF!</definedName>
    <definedName name="PO">#REF!</definedName>
    <definedName name="pp">#REF!</definedName>
    <definedName name="PPO">#REF!</definedName>
    <definedName name="PPO_D.H.S">#REF!</definedName>
    <definedName name="PPO_H.S">#REF!</definedName>
    <definedName name="PPO_S.A">#REF!</definedName>
    <definedName name="PPPPP">#REF!</definedName>
    <definedName name="PR">#REF!</definedName>
    <definedName name="price_factor">#REF!</definedName>
    <definedName name="_xlnm.Print_Area" localSheetId="0">'Estimate (2)'!$A$1:$J$76</definedName>
    <definedName name="_xlnm.Print_Area">#REF!</definedName>
    <definedName name="PRINT_AREA_MI">#REF!</definedName>
    <definedName name="print_area2_mi">#REF!</definedName>
    <definedName name="_xlnm.Print_Titles" localSheetId="0">'Estimate (2)'!$1:$7</definedName>
    <definedName name="_xlnm.Print_Titles">#REF!</definedName>
    <definedName name="PRINT_TITLES_MI">#REF!</definedName>
    <definedName name="Prof_fees">#REF!</definedName>
    <definedName name="PROJ_DURATION">#REF!</definedName>
    <definedName name="PROJFIN">#REF!</definedName>
    <definedName name="prot4">[0]!prot4</definedName>
    <definedName name="prot5">[0]!prot5</definedName>
    <definedName name="PS">#REF!</definedName>
    <definedName name="PTR">"PVC NITRILE TRAILING"</definedName>
    <definedName name="q">#REF!</definedName>
    <definedName name="QP">#REF!</definedName>
    <definedName name="qqqqqq">#REF!</definedName>
    <definedName name="qty">#REF!</definedName>
    <definedName name="QUANTITY">#REF!</definedName>
    <definedName name="RAMING_AANHEF">#N/A</definedName>
    <definedName name="RBL">[5]Re!$D$147:$D$182</definedName>
    <definedName name="RED">[5]Re!$D$184:$D$235</definedName>
    <definedName name="Reference">#REF!</definedName>
    <definedName name="REGIST">#REF!</definedName>
    <definedName name="Ress">#REF!</definedName>
    <definedName name="Reviewer">#REF!</definedName>
    <definedName name="Revision">#REF!</definedName>
    <definedName name="Richardsbay" hidden="1">#REF!</definedName>
    <definedName name="RL">#REF!</definedName>
    <definedName name="rrr">#REF!</definedName>
    <definedName name="Rwvu.all." hidden="1">#REF!,#REF!</definedName>
    <definedName name="Rwvu.prices." hidden="1">#REF!,#REF!</definedName>
    <definedName name="Rwvu.summary." hidden="1">#REF!</definedName>
    <definedName name="S">#REF!</definedName>
    <definedName name="S.A_ASS">#REF!</definedName>
    <definedName name="S_COST">#REF!</definedName>
    <definedName name="SC">"PVC SINGLE CORE"</definedName>
    <definedName name="SCOPE_OF_SUPPLY___RESPONSIBILITIES">#REF!</definedName>
    <definedName name="ScSupRes">#REF!</definedName>
    <definedName name="Seeeet">#REF!</definedName>
    <definedName name="SET_UC_BOX">#REF!</definedName>
    <definedName name="SHE">[1]M!#REF!</definedName>
    <definedName name="_xlnm.Sheet_Title">'[6]AT COMPLETION'!#REF!</definedName>
    <definedName name="Siemens">#REF!</definedName>
    <definedName name="SIGNALS">#REF!</definedName>
    <definedName name="signals2">#REF!</definedName>
    <definedName name="Sleeper">#REF!</definedName>
    <definedName name="SOCIO_STATUS">[3]Validation!$B$2955:$B$2956</definedName>
    <definedName name="solver_adj" hidden="1">#REF!</definedName>
    <definedName name="solver_drv" hidden="1">1</definedName>
    <definedName name="solver_est" hidden="1">1</definedName>
    <definedName name="solver_itr" hidden="1">100</definedName>
    <definedName name="solver_lin" hidden="1">1</definedName>
    <definedName name="solver_num" hidden="1">0</definedName>
    <definedName name="solver_nwt" hidden="1">1</definedName>
    <definedName name="solver_opt" hidden="1">#REF!</definedName>
    <definedName name="solver_pre" hidden="1">0.0001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500063</definedName>
    <definedName name="sort" hidden="1">#REF!</definedName>
    <definedName name="Sort_Data">#REF!</definedName>
    <definedName name="SORT1">#REF!</definedName>
    <definedName name="SORT2">#REF!</definedName>
    <definedName name="SORT3">#REF!</definedName>
    <definedName name="Sortall">#REF!</definedName>
    <definedName name="Source3">'[6]AT COMPLETION'!#REF!</definedName>
    <definedName name="Source4">'[6]AT COMPLETION'!#REF!</definedName>
    <definedName name="SPREAD">#REF!</definedName>
    <definedName name="SR">#REF!</definedName>
    <definedName name="SSS">[1]S!#REF!</definedName>
    <definedName name="State">#REF!</definedName>
    <definedName name="STAY">#REF!</definedName>
    <definedName name="SUBS">#N/A</definedName>
    <definedName name="SUBTOTALS">#N/A</definedName>
    <definedName name="SUM">[11]Computer!$C$1:$F$54</definedName>
    <definedName name="SumFixEnd">#REF!</definedName>
    <definedName name="SUMMARY">#REF!</definedName>
    <definedName name="Swvu.all." hidden="1">#REF!</definedName>
    <definedName name="Swvu.prices." hidden="1">#REF!</definedName>
    <definedName name="Swvu.summary." hidden="1">#REF!</definedName>
    <definedName name="SXXX">'[1]10'!$F$71:$F$122</definedName>
    <definedName name="T">"TON"</definedName>
    <definedName name="TABLEFEE">#REF!</definedName>
    <definedName name="TENDER_AANHEF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HKEY">#REF!</definedName>
    <definedName name="TESTKEYS">#REF!</definedName>
    <definedName name="TESTVKEY">#REF!</definedName>
    <definedName name="Title1">#REF!</definedName>
    <definedName name="Title2">#REF!</definedName>
    <definedName name="TOOLS">#REF!</definedName>
    <definedName name="trac">#REF!</definedName>
    <definedName name="track">#REF!</definedName>
    <definedName name="TRACKWRK">#REF!</definedName>
    <definedName name="TRANSFER">#N/A</definedName>
    <definedName name="TRS">"HO7RN-F TRAILING"</definedName>
    <definedName name="ttttt">#REF!</definedName>
    <definedName name="Txdata">#REF!</definedName>
    <definedName name="Txdataall">#REF!</definedName>
    <definedName name="TYDKOSTE">#REF!</definedName>
    <definedName name="Type">#REF!</definedName>
    <definedName name="Unit">#REF!</definedName>
    <definedName name="unprot4">[0]!unprot4</definedName>
    <definedName name="UPDATE">#REF!</definedName>
    <definedName name="update2">[0]!update2</definedName>
    <definedName name="USTA">#REF!</definedName>
    <definedName name="uuu">#REF!</definedName>
    <definedName name="VERT">#REF!</definedName>
    <definedName name="VI">#REF!</definedName>
    <definedName name="VRAE1">#REF!</definedName>
    <definedName name="VRAE2">#REF!</definedName>
    <definedName name="WATER_LIGHTS">#REF!</definedName>
    <definedName name="WDIST">#REF!</definedName>
    <definedName name="WEL">"PVC NITRILE WELDING"</definedName>
    <definedName name="wvu.all.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prices.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summary.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2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ww">#REF!</definedName>
    <definedName name="wwwwwwwwwww">#REF!</definedName>
    <definedName name="X">#REF!</definedName>
    <definedName name="XANSWERS">#REF!</definedName>
    <definedName name="XLPE">"CU XLPE SWA PVC FR 6,35/11kV"</definedName>
    <definedName name="yyy">#REF!</definedName>
    <definedName name="Z">#REF!</definedName>
    <definedName name="Z_07E28E77_F6FA_11D1_8C51_444553540000_.wvu.Cols" hidden="1">#REF!,#REF!</definedName>
    <definedName name="Z_07E28E80_F6FA_11D1_8C51_444553540000_.wvu.Cols" hidden="1">#REF!,#REF!</definedName>
    <definedName name="Z_07E28E85_F6FA_11D1_8C51_444553540000_.wvu.Cols" hidden="1">#REF!</definedName>
    <definedName name="Z_0F778F74_F6F1_11D1_8C51_444553540000_.wvu.Cols" hidden="1">#REF!,#REF!</definedName>
    <definedName name="Z_0F778F7D_F6F1_11D1_8C51_444553540000_.wvu.Cols" hidden="1">#REF!,#REF!</definedName>
    <definedName name="Z_0F778F82_F6F1_11D1_8C51_444553540000_.wvu.Cols" hidden="1">#REF!</definedName>
    <definedName name="Z_1BB37995_F9EC_11D1_8C51_444553540000_.wvu.Cols" hidden="1">#REF!,#REF!</definedName>
    <definedName name="Z_1BB3799E_F9EC_11D1_8C51_444553540000_.wvu.Cols" hidden="1">#REF!,#REF!</definedName>
    <definedName name="Z_1BB379A3_F9EC_11D1_8C51_444553540000_.wvu.Cols" hidden="1">#REF!</definedName>
    <definedName name="Z_1C8D1AB5_F70D_11D1_8C51_444553540000_.wvu.Cols" hidden="1">#REF!,#REF!</definedName>
    <definedName name="Z_1C8D1ABE_F70D_11D1_8C51_444553540000_.wvu.Cols" hidden="1">#REF!,#REF!</definedName>
    <definedName name="Z_1C8D1AC3_F70D_11D1_8C51_444553540000_.wvu.Cols" hidden="1">#REF!</definedName>
    <definedName name="Z_201040E3_EFFE_11D1_A0B0_00A0246C5A5D_.wvu.Cols" hidden="1">#REF!,#REF!</definedName>
    <definedName name="Z_201040EC_EFFE_11D1_A0B0_00A0246C5A5D_.wvu.Cols" hidden="1">#REF!,#REF!</definedName>
    <definedName name="Z_201040F1_EFFE_11D1_A0B0_00A0246C5A5D_.wvu.Cols" hidden="1">#REF!</definedName>
    <definedName name="Z_2F9A8219_FAB3_11D1_8C51_444553540000_.wvu.Cols" hidden="1">#REF!,#REF!</definedName>
    <definedName name="Z_2F9A8222_FAB3_11D1_8C51_444553540000_.wvu.Cols" hidden="1">#REF!,#REF!</definedName>
    <definedName name="Z_2F9A8227_FAB3_11D1_8C51_444553540000_.wvu.Cols" hidden="1">#REF!</definedName>
    <definedName name="Z_36EC52B6_F657_11D1_8C51_444553540000_.wvu.Cols" hidden="1">#REF!,#REF!</definedName>
    <definedName name="Z_36EC52C0_F657_11D1_8C51_444553540000_.wvu.Cols" hidden="1">#REF!,#REF!</definedName>
    <definedName name="Z_36EC52C6_F657_11D1_8C51_444553540000_.wvu.Cols" hidden="1">#REF!</definedName>
    <definedName name="Z_42D42DD2_F3CA_11D1_8C51_444553540000_.wvu.Cols" hidden="1">#REF!,#REF!</definedName>
    <definedName name="Z_42D42DDB_F3CA_11D1_8C51_444553540000_.wvu.Cols" hidden="1">#REF!,#REF!</definedName>
    <definedName name="Z_42D42DE0_F3CA_11D1_8C51_444553540000_.wvu.Cols" hidden="1">#REF!</definedName>
    <definedName name="Z_5488E252_F3A7_11D1_8C51_444553540000_.wvu.Cols" hidden="1">#REF!,#REF!</definedName>
    <definedName name="Z_5488E25B_F3A7_11D1_8C51_444553540000_.wvu.Cols" hidden="1">#REF!,#REF!</definedName>
    <definedName name="Z_5488E260_F3A7_11D1_8C51_444553540000_.wvu.Cols" hidden="1">#REF!</definedName>
    <definedName name="Z_57011824_F624_11D1_8C51_444553540000_.wvu.Cols" hidden="1">#REF!,#REF!</definedName>
    <definedName name="Z_5701182E_F624_11D1_8C51_444553540000_.wvu.Cols" hidden="1">#REF!,#REF!</definedName>
    <definedName name="Z_57011834_F624_11D1_8C51_444553540000_.wvu.Cols" hidden="1">#REF!</definedName>
    <definedName name="Z_7C7048D6_F613_11D1_8C51_444553540000_.wvu.Cols" hidden="1">#REF!,#REF!</definedName>
    <definedName name="Z_7C7048E0_F613_11D1_8C51_444553540000_.wvu.Cols" hidden="1">#REF!,#REF!</definedName>
    <definedName name="Z_7C7048E6_F613_11D1_8C51_444553540000_.wvu.Cols" hidden="1">#REF!</definedName>
    <definedName name="Z_88CD029A_F928_11D1_8C51_444553540000_.wvu.Cols" hidden="1">#REF!,#REF!</definedName>
    <definedName name="Z_88CD02A3_F928_11D1_8C51_444553540000_.wvu.Cols" hidden="1">#REF!,#REF!</definedName>
    <definedName name="Z_88CD02A8_F928_11D1_8C51_444553540000_.wvu.Cols" hidden="1">#REF!</definedName>
    <definedName name="Z_96929736_F6C3_11D1_8C51_444553540000_.wvu.Cols" hidden="1">#REF!,#REF!</definedName>
    <definedName name="Z_96929740_F6C3_11D1_8C51_444553540000_.wvu.Cols" hidden="1">#REF!,#REF!</definedName>
    <definedName name="Z_96929746_F6C3_11D1_8C51_444553540000_.wvu.Cols" hidden="1">#REF!</definedName>
    <definedName name="Z_98F27197_11A4_11D2_8C51_444553540000_.wvu.Cols" hidden="1">#REF!,#REF!</definedName>
    <definedName name="Z_98F271A0_11A4_11D2_8C51_444553540000_.wvu.Cols" hidden="1">#REF!,#REF!</definedName>
    <definedName name="Z_98F271A5_11A4_11D2_8C51_444553540000_.wvu.Cols" hidden="1">#REF!</definedName>
    <definedName name="Z_AD5D9037_FB84_11D1_8C51_444553540000_.wvu.Cols" hidden="1">#REF!,#REF!</definedName>
    <definedName name="Z_AD5D9040_FB84_11D1_8C51_444553540000_.wvu.Cols" hidden="1">#REF!,#REF!</definedName>
    <definedName name="Z_AD5D9045_FB84_11D1_8C51_444553540000_.wvu.Cols" hidden="1">#REF!</definedName>
    <definedName name="Z_ADC94474_F55C_11D1_8C51_444553540000_.wvu.Cols" hidden="1">#REF!,#REF!</definedName>
    <definedName name="Z_ADC9447D_F55C_11D1_8C51_444553540000_.wvu.Cols" hidden="1">#REF!,#REF!</definedName>
    <definedName name="Z_ADC94482_F55C_11D1_8C51_444553540000_.wvu.Cols" hidden="1">#REF!</definedName>
    <definedName name="Z_C772F4DA_F46C_11D1_8C51_444553540000_.wvu.Cols" hidden="1">#REF!,#REF!</definedName>
    <definedName name="Z_C772F4E3_F46C_11D1_8C51_444553540000_.wvu.Cols" hidden="1">#REF!,#REF!</definedName>
    <definedName name="Z_C772F4E8_F46C_11D1_8C51_444553540000_.wvu.Cols" hidden="1">#REF!</definedName>
    <definedName name="Z_DD23A3E7_1197_11D2_8C51_444553540000_.wvu.Cols" hidden="1">#REF!,#REF!</definedName>
    <definedName name="Z_DD23A3F0_1197_11D2_8C51_444553540000_.wvu.Cols" hidden="1">#REF!,#REF!</definedName>
    <definedName name="Z_DD23A3F5_1197_11D2_8C51_444553540000_.wvu.Cols" hidden="1">#REF!</definedName>
    <definedName name="Z_E1908297_FB98_11D1_8C51_444553540000_.wvu.Cols" hidden="1">#REF!,#REF!</definedName>
    <definedName name="Z_E19082A0_FB98_11D1_8C51_444553540000_.wvu.Cols" hidden="1">#REF!,#REF!</definedName>
    <definedName name="Z_E19082A5_FB98_11D1_8C51_444553540000_.wvu.Cols" hidden="1">#REF!</definedName>
    <definedName name="Z_E23C3916_F64C_11D1_8C51_444553540000_.wvu.Cols" hidden="1">#REF!,#REF!</definedName>
    <definedName name="Z_E23C3920_F64C_11D1_8C51_444553540000_.wvu.Cols" hidden="1">#REF!,#REF!</definedName>
    <definedName name="Z_E23C3926_F64C_11D1_8C51_444553540000_.wvu.Cols" hidden="1">#REF!</definedName>
    <definedName name="Z_E23C3926_F64C_11D1_8C51_444553540000_.wvu.Rows" hidden="1">#REF!</definedName>
    <definedName name="Z_E9F13515_FA03_11D1_8C51_444553540000_.wvu.Cols" hidden="1">#REF!,#REF!</definedName>
    <definedName name="Z_E9F1351E_FA03_11D1_8C51_444553540000_.wvu.Cols" hidden="1">#REF!,#REF!</definedName>
    <definedName name="Z_E9F13523_FA03_11D1_8C51_444553540000_.wvu.Cols" hidden="1">#REF!</definedName>
    <definedName name="Z_F7CC403E_074D_11D2_8C51_444553540000_.wvu.Cols" hidden="1">#REF!,#REF!</definedName>
    <definedName name="Z_F7CC4047_074D_11D2_8C51_444553540000_.wvu.Cols" hidden="1">#REF!,#REF!</definedName>
    <definedName name="Z_F7CC404C_074D_11D2_8C51_444553540000_.wvu.Cols" hidden="1">#REF!</definedName>
    <definedName name="Zaid">#REF!</definedName>
    <definedName name="ZANSWER">#REF!</definedName>
    <definedName name="ZAR">'[12] Unit 1 Summary'!#REF!</definedName>
    <definedName name="エスカレ">'[12] Unit 1 Summary'!#REF!</definedName>
    <definedName name="エンジ">'[12] Unit 1 Summary'!#REF!</definedName>
    <definedName name="コンテ">'[12] Unit 1 Summary'!#REF!</definedName>
    <definedName name="一般費">'[12] Unit 1 Summary'!#REF!</definedName>
    <definedName name="据付計">'[12] Unit 1 Summary'!#REF!</definedName>
    <definedName name="機器計">'[12] Unit 1 Summary'!#REF!</definedName>
    <definedName name="輸送費">'[12] Unit 1 Summary'!#REF!</definedName>
    <definedName name="鉄骨">'[12] Unit 1 Summary'!#REF!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70" i="1" l="1"/>
  <c r="J70" i="1" s="1"/>
  <c r="H69" i="1"/>
  <c r="J69" i="1" s="1"/>
  <c r="H68" i="1"/>
  <c r="J68" i="1" s="1"/>
  <c r="H67" i="1"/>
  <c r="J67" i="1" s="1"/>
  <c r="J64" i="1" s="1"/>
  <c r="F61" i="1"/>
  <c r="H61" i="1" s="1"/>
  <c r="J61" i="1" s="1"/>
  <c r="L60" i="1"/>
  <c r="M60" i="1" s="1"/>
  <c r="H60" i="1"/>
  <c r="J60" i="1" s="1"/>
  <c r="H59" i="1"/>
  <c r="J59" i="1" s="1"/>
  <c r="H56" i="1"/>
  <c r="J56" i="1" s="1"/>
  <c r="H55" i="1"/>
  <c r="J55" i="1" s="1"/>
  <c r="H54" i="1"/>
  <c r="J54" i="1" s="1"/>
  <c r="H53" i="1"/>
  <c r="J53" i="1" s="1"/>
  <c r="H50" i="1"/>
  <c r="J50" i="1" s="1"/>
  <c r="H49" i="1"/>
  <c r="J49" i="1" s="1"/>
  <c r="C10" i="1"/>
  <c r="C3" i="1"/>
  <c r="C1" i="1"/>
  <c r="J43" i="1" l="1"/>
  <c r="H17" i="1" s="1"/>
  <c r="J17" i="1" s="1"/>
  <c r="J12" i="1" s="1"/>
  <c r="J72" i="1" s="1"/>
  <c r="J73" i="1" l="1"/>
  <c r="J74" i="1" l="1"/>
  <c r="J75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<sst xmlns="http://schemas.openxmlformats.org/spreadsheetml/2006/main" count="103" uniqueCount="70">
  <si>
    <t>Contract</t>
  </si>
  <si>
    <t>:</t>
  </si>
  <si>
    <t>Contract Type</t>
  </si>
  <si>
    <t>Contract Location</t>
  </si>
  <si>
    <t>Document</t>
  </si>
  <si>
    <t>Date</t>
  </si>
  <si>
    <t>ITEM</t>
  </si>
  <si>
    <t>DESCRIPTION</t>
  </si>
  <si>
    <t>UNIT</t>
  </si>
  <si>
    <t>QTY</t>
  </si>
  <si>
    <t>RATE</t>
  </si>
  <si>
    <t>AMOUNT</t>
  </si>
  <si>
    <t>FREQUENCY</t>
  </si>
  <si>
    <t>Amount</t>
  </si>
  <si>
    <t>Primary Security Teams</t>
  </si>
  <si>
    <t>Overheads and Operational Costs</t>
  </si>
  <si>
    <t>Description</t>
  </si>
  <si>
    <t>Unit</t>
  </si>
  <si>
    <t>No. Of</t>
  </si>
  <si>
    <t>Quantity</t>
  </si>
  <si>
    <t>Rate</t>
  </si>
  <si>
    <t>Frequency over 5 Years</t>
  </si>
  <si>
    <t>Total Amount For 5 Years</t>
  </si>
  <si>
    <t>The overheads and operational costs as per PSIRA illustrative pricing guides are a percentage of the CTC per officer.</t>
  </si>
  <si>
    <t xml:space="preserve">Share of overheads </t>
  </si>
  <si>
    <t>%</t>
  </si>
  <si>
    <t>Share of Overheads covers but not limited to the following :</t>
  </si>
  <si>
    <t>SHERQ Requirements</t>
  </si>
  <si>
    <t>Annual Medicals for 97 employees</t>
  </si>
  <si>
    <t>Safety File as per Grootvlei Safety requirements</t>
  </si>
  <si>
    <t>Annual PPE Provision for safety officer</t>
  </si>
  <si>
    <t>Annual Uniform for security officers and pilots</t>
  </si>
  <si>
    <t>Annual Security Clearance Certificates for 97 employees</t>
  </si>
  <si>
    <t>Operational Costs - Fixed</t>
  </si>
  <si>
    <t>Mobile Cameras x 5 (including maintenance) as per scope of work document</t>
  </si>
  <si>
    <t>Bulletproof vest Allowance (including cleaning)</t>
  </si>
  <si>
    <t>Firearms - rifles, shotguns abd 9mm (including ammunition, cleaning and compliance)</t>
  </si>
  <si>
    <t>Fixed infrastructure including (Panic Button system and guard patrol monitoring systems)</t>
  </si>
  <si>
    <t>Other Equipment costs</t>
  </si>
  <si>
    <t>Other overhead costs</t>
  </si>
  <si>
    <t>Staff transport</t>
  </si>
  <si>
    <t>Patrol Vehicles</t>
  </si>
  <si>
    <t>2 x Double Cabs equipped with searchlight equipment (Primary Security teams) capped to 6000km/month per vehicle</t>
  </si>
  <si>
    <t>2 x Double Cabs equipped with searchlight equipment (Reaction officers) capped to 6000km/month per vehicle</t>
  </si>
  <si>
    <t>No. Of Personnel</t>
  </si>
  <si>
    <t>Cost to Company exclude share of overheads</t>
  </si>
  <si>
    <t>Management and Administration</t>
  </si>
  <si>
    <t>Site Manager (Grade A)</t>
  </si>
  <si>
    <t>month</t>
  </si>
  <si>
    <t>Safety Officer</t>
  </si>
  <si>
    <t>Primary Security Team</t>
  </si>
  <si>
    <t>Supervisor Grade B  with NKP and Armed Response Training  - Day</t>
  </si>
  <si>
    <t>Security Personnel Grade C with NKP and Armed Response Training  - Day</t>
  </si>
  <si>
    <t>Supervisor Grade B with NKP and Armed Response Training  - Night</t>
  </si>
  <si>
    <t>Security Personnel Grade C with NKP and Armed Response Training   - Night</t>
  </si>
  <si>
    <t>Ad-Hoc Security Services</t>
  </si>
  <si>
    <t>Supervisor Grade B  with NKP and Armed Response Training   - Ad-Hoc</t>
  </si>
  <si>
    <t>Hour</t>
  </si>
  <si>
    <t>Security Personnel Grade C with NKP and Armed Response Training  - Ad-Hoc</t>
  </si>
  <si>
    <t>Security Personnel Grade C with NKP and Armed Response Training  - Outages</t>
  </si>
  <si>
    <t>Aerial Surveillance Operations</t>
  </si>
  <si>
    <t>2 x Drone Pilot Operators and Drone -day team</t>
  </si>
  <si>
    <t>2 x Drone Pilot Operators and Drone -night team</t>
  </si>
  <si>
    <t>4 x Reaction officers - Grade C with NKP and Armed Response Training   - Day</t>
  </si>
  <si>
    <t>4 x Reaction officers - Grade C with NKP and Armed Response Training   - Night</t>
  </si>
  <si>
    <t>SUB-TOTAL (EXCLUDING VAT)</t>
  </si>
  <si>
    <t>VAT</t>
  </si>
  <si>
    <t>TOTAL (INCLUDING VAT)</t>
  </si>
  <si>
    <t>PRICING SCHEDULE</t>
  </si>
  <si>
    <t>60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</si>
</sst>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_-[$R-1C09]* #,##0.00_-;\-[$R-1C09]* #,##0.00_-;_-[$R-1C09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6" fillId="0" borderId="0"/>
  </cellStyleXfs>
  <cellXfs count="11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5" fontId="2" fillId="0" borderId="0" xfId="4" applyNumberFormat="1" applyFont="1" applyAlignment="1">
      <alignment horizontal="left" vertical="center"/>
    </xf>
    <xf numFmtId="15" fontId="3" fillId="0" borderId="0" xfId="4" applyNumberFormat="1" applyFont="1" applyAlignment="1">
      <alignment horizontal="center" vertical="center"/>
    </xf>
    <xf numFmtId="15" fontId="3" fillId="0" borderId="0" xfId="4" applyNumberFormat="1" applyFont="1" applyAlignment="1">
      <alignment horizontal="left" vertical="center"/>
    </xf>
    <xf numFmtId="0" fontId="3" fillId="0" borderId="0" xfId="4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center" wrapText="1"/>
    </xf>
    <xf numFmtId="44" fontId="3" fillId="0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44" fontId="2" fillId="3" borderId="3" xfId="1" applyFont="1" applyFill="1" applyBorder="1" applyAlignment="1">
      <alignment horizontal="center" vertical="center" wrapText="1"/>
    </xf>
    <xf numFmtId="0" fontId="2" fillId="3" borderId="3" xfId="1" applyNumberFormat="1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horizontal="center" vertical="center" wrapText="1"/>
    </xf>
    <xf numFmtId="164" fontId="2" fillId="3" borderId="0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44" fontId="2" fillId="0" borderId="3" xfId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44" fontId="3" fillId="0" borderId="0" xfId="1" applyFont="1" applyFill="1" applyBorder="1" applyAlignment="1">
      <alignment vertical="center"/>
    </xf>
    <xf numFmtId="44" fontId="3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44" fontId="3" fillId="3" borderId="3" xfId="1" applyFont="1" applyFill="1" applyBorder="1" applyAlignment="1">
      <alignment horizontal="center" vertical="center" wrapText="1"/>
    </xf>
    <xf numFmtId="0" fontId="3" fillId="3" borderId="3" xfId="1" applyNumberFormat="1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horizontal="left" vertical="center" wrapText="1"/>
    </xf>
    <xf numFmtId="44" fontId="10" fillId="0" borderId="0" xfId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Border="1" applyAlignment="1">
      <alignment vertical="center" wrapText="1"/>
    </xf>
    <xf numFmtId="44" fontId="3" fillId="0" borderId="4" xfId="1" applyFont="1" applyFill="1" applyBorder="1" applyAlignment="1">
      <alignment horizontal="left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44" fontId="3" fillId="0" borderId="0" xfId="1" applyFont="1" applyFill="1" applyBorder="1" applyAlignment="1">
      <alignment vertical="center" wrapText="1"/>
    </xf>
    <xf numFmtId="44" fontId="3" fillId="0" borderId="4" xfId="1" applyFont="1" applyFill="1" applyBorder="1" applyAlignment="1">
      <alignment vertical="center" wrapText="1"/>
    </xf>
    <xf numFmtId="0" fontId="3" fillId="0" borderId="4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4" fontId="3" fillId="0" borderId="9" xfId="1" applyFont="1" applyFill="1" applyBorder="1" applyAlignment="1">
      <alignment horizontal="center" vertical="center" wrapText="1"/>
    </xf>
    <xf numFmtId="0" fontId="3" fillId="0" borderId="9" xfId="1" applyNumberFormat="1" applyFont="1" applyFill="1" applyBorder="1" applyAlignment="1">
      <alignment horizontal="center" vertical="center" wrapText="1"/>
    </xf>
    <xf numFmtId="44" fontId="3" fillId="0" borderId="7" xfId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44" fontId="3" fillId="0" borderId="0" xfId="1" applyFont="1" applyFill="1" applyBorder="1" applyAlignment="1">
      <alignment horizontal="left" vertical="center" wrapText="1"/>
    </xf>
    <xf numFmtId="44" fontId="2" fillId="0" borderId="0" xfId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44" fontId="3" fillId="0" borderId="0" xfId="1" applyFont="1" applyFill="1" applyBorder="1" applyAlignment="1">
      <alignment horizontal="center" vertical="center" wrapText="1"/>
    </xf>
    <xf numFmtId="44" fontId="3" fillId="0" borderId="10" xfId="1" applyFont="1" applyFill="1" applyBorder="1" applyAlignment="1">
      <alignment horizontal="center" vertical="center" wrapText="1"/>
    </xf>
    <xf numFmtId="9" fontId="3" fillId="0" borderId="0" xfId="2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44" fontId="2" fillId="0" borderId="10" xfId="1" applyFont="1" applyFill="1" applyBorder="1" applyAlignment="1">
      <alignment horizontal="center" vertical="center" wrapText="1"/>
    </xf>
    <xf numFmtId="0" fontId="2" fillId="0" borderId="10" xfId="1" applyNumberFormat="1" applyFont="1" applyFill="1" applyBorder="1" applyAlignment="1">
      <alignment horizontal="center" vertical="center" wrapText="1"/>
    </xf>
    <xf numFmtId="44" fontId="2" fillId="0" borderId="10" xfId="1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44" fontId="2" fillId="0" borderId="4" xfId="1" applyFont="1" applyFill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44" fontId="2" fillId="4" borderId="3" xfId="1" applyFont="1" applyFill="1" applyBorder="1" applyAlignment="1">
      <alignment horizontal="center" vertical="center" wrapText="1"/>
    </xf>
    <xf numFmtId="0" fontId="2" fillId="4" borderId="3" xfId="1" applyNumberFormat="1" applyFont="1" applyFill="1" applyBorder="1" applyAlignment="1">
      <alignment horizontal="center" vertical="center" wrapText="1"/>
    </xf>
    <xf numFmtId="44" fontId="2" fillId="4" borderId="1" xfId="1" applyFont="1" applyFill="1" applyBorder="1" applyAlignment="1">
      <alignment horizontal="left" vertical="center" wrapText="1"/>
    </xf>
    <xf numFmtId="44" fontId="2" fillId="0" borderId="0" xfId="1" applyFont="1" applyFill="1" applyBorder="1" applyAlignment="1">
      <alignment horizontal="right" vertical="center"/>
    </xf>
    <xf numFmtId="4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left"/>
    </xf>
    <xf numFmtId="0" fontId="8" fillId="0" borderId="0" xfId="0" applyFont="1"/>
    <xf numFmtId="44" fontId="8" fillId="0" borderId="0" xfId="0" applyNumberFormat="1" applyFont="1"/>
    <xf numFmtId="49" fontId="8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 indent="2"/>
    </xf>
    <xf numFmtId="0" fontId="2" fillId="3" borderId="0" xfId="0" applyFont="1" applyFill="1" applyAlignment="1">
      <alignment horizontal="center" vertical="center"/>
    </xf>
    <xf numFmtId="49" fontId="8" fillId="0" borderId="0" xfId="0" applyNumberFormat="1" applyFont="1" applyAlignment="1">
      <alignment horizontal="right"/>
    </xf>
    <xf numFmtId="44" fontId="2" fillId="3" borderId="0" xfId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left" indent="2"/>
    </xf>
    <xf numFmtId="49" fontId="8" fillId="0" borderId="0" xfId="0" applyNumberFormat="1" applyFont="1" applyAlignment="1">
      <alignment horizontal="left" indent="4"/>
    </xf>
    <xf numFmtId="49" fontId="8" fillId="0" borderId="0" xfId="0" applyNumberFormat="1" applyFont="1" applyAlignment="1">
      <alignment horizontal="left" indent="9"/>
    </xf>
    <xf numFmtId="44" fontId="3" fillId="0" borderId="0" xfId="1" applyFont="1" applyFill="1" applyBorder="1" applyAlignment="1">
      <alignment horizontal="right" vertical="center" wrapText="1"/>
    </xf>
    <xf numFmtId="44" fontId="3" fillId="0" borderId="0" xfId="1" applyFont="1" applyFill="1" applyAlignment="1">
      <alignment horizontal="right" vertical="center" wrapText="1"/>
    </xf>
    <xf numFmtId="0" fontId="3" fillId="0" borderId="0" xfId="1" applyNumberFormat="1" applyFont="1" applyFill="1" applyAlignment="1">
      <alignment horizontal="center" vertical="center" wrapText="1"/>
    </xf>
    <xf numFmtId="0" fontId="5" fillId="0" borderId="0" xfId="3" applyFont="1" applyAlignment="1">
      <alignment horizontal="right"/>
    </xf>
  </cellXfs>
  <cellStyles count="5">
    <cellStyle name="Currency" xfId="1" builtinId="4"/>
    <cellStyle name="Normal" xfId="0" builtinId="0"/>
    <cellStyle name="Normal 14 2" xfId="4" xr:uid="{2ECEE465-09EB-4948-9D69-2DDA5BF31EAF}"/>
    <cellStyle name="Normal 3" xfId="3" xr:uid="{218D71D7-33E6-44E6-BB84-696F0AE42C7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microsoft.com/office/2017/06/relationships/rdRichValue" Target="richData/rdrichvalue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microsoft.com/office/2022/10/relationships/richValueRel" Target="richData/richValueRel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microsoft.com/office/2017/06/relationships/rdRichValueTypes" Target="richData/rdRichValueTypes.xml"/><Relationship Id="rId10" Type="http://schemas.openxmlformats.org/officeDocument/2006/relationships/externalLink" Target="externalLinks/externalLink9.xml"/><Relationship Id="rId19" Type="http://schemas.openxmlformats.org/officeDocument/2006/relationships/sheetMetadata" Target="metadata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\ACERDATA%20(D)\DATA\Majuba\Stacker%20Evaluation\Krupp\300-720%20HCS%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ayalan.naicker.NPA\Local%20Settings\Temporary%20Internet%20Files\OLK80E\summary\oops%20costing%20go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LS\CAO\G133\CONTAINER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Site%202/AppData/Local/Microsoft/Windows/Temporary%20Internet%20Files/Content.IE5/P1V95OJH/Analysis%20Breakdown/Hitachi%20Price%20schedules/20070119%20Hitachi-Turb%20Activity%20Schedules(3units).xls" TargetMode="External"/><Relationship Id="rId1" Type="http://schemas.openxmlformats.org/officeDocument/2006/relationships/externalLinkPath" Target="/Users/Site%202/AppData/Local/Microsoft/Windows/Temporary%20Internet%20Files/Content.IE5/P1V95OJH/Analysis%20Breakdown/Hitachi%20Price%20schedules/20070119%20Hitachi-Turb%20Activity%20Schedules(3units)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ngweA\Documents\1.0%20COST%20ESTIMATES\38.0%20Security%20Services\QS%20Cost%20Estimate%20For_Provision%20of%20Security%20Services_rev0.xlsx" TargetMode="External"/><Relationship Id="rId1" Type="http://schemas.openxmlformats.org/officeDocument/2006/relationships/externalLinkPath" Target="QS%20Cost%20Estimate%20For_Provision%20of%20Security%20Services_rev0.xlsx" TargetMode="External"/></Relationships>
</file>

<file path=xl/externalLinks/_rels/externalLink14.xml.rels><?xml version="1.0" encoding="UTF-8" standalone="yes"?>
<Relationships xmlns="http://schemas.openxmlformats.org/package/2006/relationships"><Relationship Id="rId3" Type="http://schemas.openxmlformats.org/officeDocument/2006/relationships/externalLinkPath" Target="../30.0%20Groundwater%20Monitoring/3.%20REVISION%200/QS%20Estimate%20report_GROUNDWATER%20MONITORING_.xlsx" TargetMode="External"/><Relationship Id="rId2" Type="http://schemas.openxmlformats.org/officeDocument/2006/relationships/externalLinkPath" Target="file:///C:\Users\MangweA\Documents\1.0%20COST%20ESTIMATES\30.0%20Groundwater%20Monitoring\3.%20REVISION%200\QS%20Estimate%20report_GROUNDWATER%20MONITORING_.xlsx" TargetMode="External"/><Relationship Id="rId1" Type="http://schemas.openxmlformats.org/officeDocument/2006/relationships/externalLinkPath" Target="/Users/MangweA/Documents/1.0%20COST%20ESTIMATES/30.0%20Groundwater%20Monitoring/3.%20REVISION%200/QS%20Estimate%20report_GROUNDWATER%20MONITORING_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Site%202/AppData/Local/Microsoft/Windows/Temporary%20Internet%20Files/Content.IE5/P1V95OJH/Data/Vote%20Revision/Votrev99/Vote'96/Vote'96%20new%20files/96consum.xls" TargetMode="External"/><Relationship Id="rId1" Type="http://schemas.openxmlformats.org/officeDocument/2006/relationships/externalLinkPath" Target="/Users/Site%202/AppData/Local/Microsoft/Windows/Temporary%20Internet%20Files/Content.IE5/P1V95OJH/Data/Vote%20Revision/Votrev99/Vote'96/Vote'96%20new%20files/96consu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%20(Marietjie)\Gerrit%20Jansen%20Training\A%20PERWAY%20TRACK%20INGENEERING%20WORKS%20TRAINING%20REPORT%202014-2015%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ie\willie%20c\WORK\Tenders\Excel%20Tenders%202003\3-5180%20Kvaerner%20Pulping\22-01-2004\50098840_2_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U%20Book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Site%202/AppData/Local/Microsoft/Windows/Temporary%20Internet%20Files/Content.IE5/P1V95OJH/Data/Finman/WUC/REP99/Votf0899.xls" TargetMode="External"/><Relationship Id="rId1" Type="http://schemas.openxmlformats.org/officeDocument/2006/relationships/externalLinkPath" Target="/Users/Site%202/AppData/Local/Microsoft/Windows/Temporary%20Internet%20Files/Content.IE5/P1V95OJH/Data/Finman/WUC/REP99/Votf089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-1\C\DATA\Works\PS%20-%20Grootvlei%20CED\C&amp;I\Prices\BOQ%20Schedule%20B%20and%20Schedule%20A_REVISION%20REV%2000%20Accep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\ACERDATA%20(D)\DATA\Majuba\Stacker%20Evaluation\Krupp\QS%20Info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Site%202/AppData/Local/Microsoft/Windows/Temporary%20Internet%20Files/Content.IE5/P1V95OJH/Users/Durapi/AppData/Local/Temp/Rar$DIa0.868/P31_LV%20Switchgear_CCFS_120531.xls" TargetMode="External"/><Relationship Id="rId1" Type="http://schemas.openxmlformats.org/officeDocument/2006/relationships/externalLinkPath" Target="/Users/Site%202/AppData/Local/Microsoft/Windows/Temporary%20Internet%20Files/Content.IE5/P1V95OJH/Users/Durapi/AppData/Local/Temp/Rar$DIa0.868/P31_LV%20Switchgear_CCFS_1205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"/>
      <sheetName val="D"/>
      <sheetName val="T"/>
      <sheetName val="R"/>
      <sheetName val="Fe"/>
      <sheetName val="L"/>
      <sheetName val="Ven"/>
      <sheetName val="EPM"/>
      <sheetName val="S"/>
      <sheetName val="Mel"/>
      <sheetName val="M"/>
      <sheetName val="Du"/>
      <sheetName val="He"/>
      <sheetName val="Se"/>
      <sheetName val="Rs"/>
      <sheetName val="We"/>
      <sheetName val="SC"/>
      <sheetName val="C"/>
      <sheetName val="E"/>
      <sheetName val="CS"/>
      <sheetName val="ES"/>
      <sheetName val="Ein"/>
      <sheetName val="EC"/>
      <sheetName val="E PS5"/>
      <sheetName val="E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Progress Tables"/>
      <sheetName val="Progress Curve"/>
      <sheetName val="Net Cash Table"/>
      <sheetName val="Cash Out Table"/>
      <sheetName val="E_PS5"/>
      <sheetName val="E_PS51"/>
      <sheetName val="AT COMPLETION"/>
      <sheetName val="Definition1"/>
      <sheetName val="Calc"/>
      <sheetName val="Sensitivities"/>
      <sheetName val="Definition2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ODC"/>
      <sheetName val="Tx"/>
      <sheetName val="Package Totals"/>
      <sheetName val="Index Analysis"/>
      <sheetName val="Econ(yearly)"/>
      <sheetName val="Econ(monthly)"/>
      <sheetName val="Package Phasing"/>
      <sheetName val="SUMREP"/>
      <sheetName val=" Unit 1 Summary"/>
      <sheetName val="300-720 HCS 00"/>
      <sheetName val="FRI"/>
      <sheetName val="Delivery"/>
      <sheetName val="Qm"/>
      <sheetName val="Total Cost"/>
      <sheetName val="IM Project n"/>
      <sheetName val="Turbine Tender 3 Unit base (2)"/>
      <sheetName val="CPA Formulae"/>
      <sheetName val="Input Sheet"/>
      <sheetName val="EXTERNAL SERVICES-DISCIPLINE "/>
      <sheetName val="GVL"/>
      <sheetName val="_Unit 1 Summary"/>
      <sheetName val="Budget Utilisation"/>
      <sheetName val="Statistics"/>
      <sheetName val="IS"/>
      <sheetName val="Sheet1"/>
      <sheetName val="Consol IS"/>
      <sheetName val="PROCUREMEN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143">
          <cell r="C1143" t="str">
            <v>.</v>
          </cell>
        </row>
        <row r="1144">
          <cell r="C1144" t="str">
            <v>1100-001</v>
          </cell>
        </row>
        <row r="1145">
          <cell r="C1145" t="str">
            <v>1100-002</v>
          </cell>
        </row>
        <row r="1146">
          <cell r="C1146" t="str">
            <v>1100-003</v>
          </cell>
        </row>
        <row r="1147">
          <cell r="C1147" t="str">
            <v>1100-004</v>
          </cell>
        </row>
        <row r="1148">
          <cell r="C1148" t="str">
            <v>1100-005</v>
          </cell>
        </row>
        <row r="1149">
          <cell r="C1149" t="str">
            <v>1100-006</v>
          </cell>
        </row>
        <row r="1150">
          <cell r="C1150" t="str">
            <v>1100-007</v>
          </cell>
        </row>
        <row r="1151">
          <cell r="C1151" t="str">
            <v>1100-008</v>
          </cell>
        </row>
        <row r="1152">
          <cell r="C1152" t="str">
            <v>1100-009</v>
          </cell>
        </row>
        <row r="1153">
          <cell r="C1153" t="str">
            <v>1100-010</v>
          </cell>
        </row>
        <row r="1154">
          <cell r="C1154" t="str">
            <v>1100-011</v>
          </cell>
        </row>
        <row r="1155">
          <cell r="C1155" t="str">
            <v>1100-012</v>
          </cell>
        </row>
        <row r="1156">
          <cell r="C1156" t="str">
            <v>1100-013</v>
          </cell>
        </row>
        <row r="1157">
          <cell r="C1157" t="str">
            <v>1100-014</v>
          </cell>
        </row>
        <row r="1158">
          <cell r="C1158" t="str">
            <v>1100-015</v>
          </cell>
        </row>
        <row r="1159">
          <cell r="C1159" t="str">
            <v>1100-016</v>
          </cell>
        </row>
        <row r="1160">
          <cell r="C1160" t="str">
            <v>1100-017</v>
          </cell>
        </row>
        <row r="1161">
          <cell r="C1161" t="str">
            <v>1100-018</v>
          </cell>
        </row>
      </sheetData>
      <sheetData sheetId="22" refreshError="1"/>
      <sheetData sheetId="23" refreshError="1"/>
      <sheetData sheetId="24" refreshError="1"/>
      <sheetData sheetId="25" refreshError="1">
        <row r="13">
          <cell r="F13" t="str">
            <v>.</v>
          </cell>
        </row>
        <row r="14">
          <cell r="F14" t="str">
            <v>101-001</v>
          </cell>
        </row>
        <row r="15">
          <cell r="F15" t="str">
            <v>104-001</v>
          </cell>
        </row>
        <row r="16">
          <cell r="F16" t="str">
            <v>104-002</v>
          </cell>
        </row>
        <row r="17">
          <cell r="F17" t="str">
            <v>104-003</v>
          </cell>
        </row>
        <row r="18">
          <cell r="F18" t="str">
            <v>.</v>
          </cell>
        </row>
        <row r="19">
          <cell r="F19" t="str">
            <v>102-001</v>
          </cell>
        </row>
        <row r="20">
          <cell r="F20" t="str">
            <v>102-002</v>
          </cell>
        </row>
        <row r="21">
          <cell r="F21" t="str">
            <v>102-003</v>
          </cell>
        </row>
        <row r="22">
          <cell r="F22" t="str">
            <v>102-004</v>
          </cell>
        </row>
        <row r="23">
          <cell r="F23" t="str">
            <v>102-005</v>
          </cell>
        </row>
        <row r="24">
          <cell r="F24" t="str">
            <v>102-006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106-001</v>
          </cell>
        </row>
        <row r="28">
          <cell r="F28" t="str">
            <v>106-002</v>
          </cell>
        </row>
        <row r="29">
          <cell r="F29" t="str">
            <v>107-001</v>
          </cell>
        </row>
        <row r="30">
          <cell r="F30" t="str">
            <v>107-002</v>
          </cell>
        </row>
        <row r="31">
          <cell r="F31" t="str">
            <v>107-003</v>
          </cell>
        </row>
        <row r="32">
          <cell r="F32" t="str">
            <v>108-001</v>
          </cell>
        </row>
        <row r="33">
          <cell r="F33" t="str">
            <v>108-002</v>
          </cell>
        </row>
        <row r="34">
          <cell r="F34" t="str">
            <v>108-003</v>
          </cell>
        </row>
        <row r="35">
          <cell r="F35" t="str">
            <v>108-004</v>
          </cell>
        </row>
        <row r="36">
          <cell r="F36" t="str">
            <v>108-005</v>
          </cell>
        </row>
        <row r="37">
          <cell r="F37" t="str">
            <v>109-001</v>
          </cell>
        </row>
        <row r="38">
          <cell r="F38" t="str">
            <v>109-002</v>
          </cell>
        </row>
        <row r="39">
          <cell r="F39" t="str">
            <v>109-003</v>
          </cell>
        </row>
        <row r="40">
          <cell r="F40" t="str">
            <v>110-001</v>
          </cell>
        </row>
        <row r="41">
          <cell r="F41" t="str">
            <v>110-002</v>
          </cell>
        </row>
        <row r="42">
          <cell r="F42" t="str">
            <v>110-003</v>
          </cell>
        </row>
        <row r="43">
          <cell r="F43" t="str">
            <v>110-004</v>
          </cell>
        </row>
        <row r="44">
          <cell r="F44" t="str">
            <v>110-005</v>
          </cell>
        </row>
        <row r="45">
          <cell r="F45" t="str">
            <v>110-006</v>
          </cell>
        </row>
        <row r="46">
          <cell r="F46" t="str">
            <v>110-007</v>
          </cell>
        </row>
        <row r="47">
          <cell r="F47" t="str">
            <v>110-008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111-001</v>
          </cell>
        </row>
        <row r="71">
          <cell r="F71" t="str">
            <v>.</v>
          </cell>
        </row>
        <row r="72">
          <cell r="F72" t="str">
            <v>112-001</v>
          </cell>
        </row>
        <row r="73">
          <cell r="F73" t="str">
            <v>112-002</v>
          </cell>
        </row>
        <row r="74">
          <cell r="F74" t="str">
            <v>112-003</v>
          </cell>
        </row>
        <row r="75">
          <cell r="F75" t="str">
            <v>112-004</v>
          </cell>
        </row>
        <row r="76">
          <cell r="F76" t="str">
            <v>112-005</v>
          </cell>
        </row>
        <row r="77">
          <cell r="F77" t="str">
            <v>112-006</v>
          </cell>
        </row>
        <row r="78">
          <cell r="F78" t="str">
            <v>112-007</v>
          </cell>
        </row>
        <row r="79">
          <cell r="F79" t="str">
            <v>112-008</v>
          </cell>
        </row>
        <row r="80">
          <cell r="F80" t="str">
            <v>112-009</v>
          </cell>
        </row>
        <row r="81">
          <cell r="F81" t="str">
            <v>112-010</v>
          </cell>
        </row>
        <row r="82">
          <cell r="F82" t="str">
            <v>112-011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113-001</v>
          </cell>
        </row>
        <row r="86">
          <cell r="F86" t="str">
            <v>113-002</v>
          </cell>
        </row>
        <row r="87">
          <cell r="F87" t="str">
            <v>113-003</v>
          </cell>
        </row>
        <row r="88">
          <cell r="F88" t="str">
            <v>113-004</v>
          </cell>
        </row>
        <row r="89">
          <cell r="F89" t="str">
            <v>113-005</v>
          </cell>
        </row>
        <row r="90">
          <cell r="F90" t="str">
            <v>113-006</v>
          </cell>
        </row>
        <row r="91">
          <cell r="F91" t="str">
            <v>113-007</v>
          </cell>
        </row>
        <row r="92">
          <cell r="F92" t="str">
            <v>113-008</v>
          </cell>
        </row>
        <row r="93">
          <cell r="F93" t="str">
            <v>113-009</v>
          </cell>
        </row>
        <row r="94">
          <cell r="F94" t="str">
            <v>113-010</v>
          </cell>
        </row>
        <row r="95">
          <cell r="F95" t="str">
            <v>113-011</v>
          </cell>
        </row>
        <row r="96">
          <cell r="F96" t="str">
            <v>113-012</v>
          </cell>
        </row>
        <row r="97">
          <cell r="F97" t="str">
            <v>113-013</v>
          </cell>
        </row>
        <row r="98">
          <cell r="F98" t="str">
            <v>113-014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113-016</v>
          </cell>
        </row>
        <row r="129">
          <cell r="F129" t="str">
            <v>.</v>
          </cell>
        </row>
        <row r="130">
          <cell r="F130" t="str">
            <v>114-001</v>
          </cell>
        </row>
        <row r="131">
          <cell r="F131" t="str">
            <v>114-002</v>
          </cell>
        </row>
        <row r="132">
          <cell r="F132" t="str">
            <v>114-003</v>
          </cell>
        </row>
        <row r="133">
          <cell r="F133" t="str">
            <v>114-004</v>
          </cell>
        </row>
        <row r="134">
          <cell r="F134" t="str">
            <v>114-005</v>
          </cell>
        </row>
        <row r="135">
          <cell r="F135" t="str">
            <v>115-001</v>
          </cell>
        </row>
        <row r="136">
          <cell r="F136" t="str">
            <v>115-002</v>
          </cell>
        </row>
        <row r="137">
          <cell r="F137" t="str">
            <v>116-001</v>
          </cell>
        </row>
        <row r="138">
          <cell r="F138" t="str">
            <v>116-002</v>
          </cell>
        </row>
        <row r="139">
          <cell r="F139" t="str">
            <v>116-003</v>
          </cell>
        </row>
        <row r="140">
          <cell r="F140" t="str">
            <v>117-001</v>
          </cell>
        </row>
        <row r="141">
          <cell r="F141" t="str">
            <v>118-001</v>
          </cell>
        </row>
        <row r="142">
          <cell r="F142" t="str">
            <v>119-001</v>
          </cell>
        </row>
        <row r="143">
          <cell r="F143" t="str">
            <v>119-002</v>
          </cell>
        </row>
        <row r="144">
          <cell r="F144" t="str">
            <v>119-003</v>
          </cell>
        </row>
        <row r="145">
          <cell r="F145" t="str">
            <v>119-004</v>
          </cell>
        </row>
        <row r="146">
          <cell r="F146" t="str">
            <v>119-005</v>
          </cell>
        </row>
        <row r="147">
          <cell r="F147" t="str">
            <v>119-006</v>
          </cell>
        </row>
        <row r="148">
          <cell r="F148" t="str">
            <v>114-006</v>
          </cell>
        </row>
        <row r="149">
          <cell r="F149" t="str">
            <v>115-003</v>
          </cell>
        </row>
        <row r="150">
          <cell r="F150" t="str">
            <v>115-004</v>
          </cell>
        </row>
        <row r="151">
          <cell r="F151" t="str">
            <v>119-007</v>
          </cell>
        </row>
        <row r="152">
          <cell r="F152" t="str">
            <v>119-008</v>
          </cell>
        </row>
        <row r="153">
          <cell r="F153" t="str">
            <v>119-009</v>
          </cell>
        </row>
        <row r="154">
          <cell r="F154" t="str">
            <v>119-010</v>
          </cell>
        </row>
        <row r="155">
          <cell r="F155" t="str">
            <v>119-011</v>
          </cell>
        </row>
        <row r="156">
          <cell r="F156" t="str">
            <v>119-012</v>
          </cell>
        </row>
        <row r="157">
          <cell r="F157" t="str">
            <v>119-013</v>
          </cell>
        </row>
        <row r="158">
          <cell r="F158" t="str">
            <v>119-014</v>
          </cell>
        </row>
        <row r="159">
          <cell r="F159" t="str">
            <v>119-015</v>
          </cell>
        </row>
        <row r="160">
          <cell r="F160" t="str">
            <v>119-016</v>
          </cell>
        </row>
        <row r="161">
          <cell r="F161" t="str">
            <v>119-017</v>
          </cell>
        </row>
        <row r="162">
          <cell r="F162" t="str">
            <v>119-018</v>
          </cell>
        </row>
        <row r="163">
          <cell r="F163" t="str">
            <v>119-019</v>
          </cell>
        </row>
        <row r="164">
          <cell r="F164" t="str">
            <v>119-020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68">
          <cell r="F168" t="str">
            <v>.</v>
          </cell>
        </row>
        <row r="175">
          <cell r="F175" t="str">
            <v>.</v>
          </cell>
        </row>
        <row r="176">
          <cell r="F176" t="str">
            <v>120-001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  <row r="182">
          <cell r="F182" t="str">
            <v>.</v>
          </cell>
        </row>
      </sheetData>
      <sheetData sheetId="26" refreshError="1">
        <row r="13">
          <cell r="F13" t="str">
            <v>.</v>
          </cell>
        </row>
        <row r="14">
          <cell r="F14" t="str">
            <v>201-001</v>
          </cell>
        </row>
        <row r="15">
          <cell r="F15" t="str">
            <v>204-001</v>
          </cell>
        </row>
        <row r="16">
          <cell r="F16" t="str">
            <v>204-002</v>
          </cell>
        </row>
        <row r="17">
          <cell r="F17" t="str">
            <v>204-003</v>
          </cell>
        </row>
        <row r="18">
          <cell r="F18" t="str">
            <v>.</v>
          </cell>
        </row>
        <row r="19">
          <cell r="F19" t="str">
            <v>202-001</v>
          </cell>
        </row>
        <row r="20">
          <cell r="F20" t="str">
            <v>202-002</v>
          </cell>
        </row>
        <row r="21">
          <cell r="F21" t="str">
            <v>202-003</v>
          </cell>
        </row>
        <row r="22">
          <cell r="F22" t="str">
            <v>202-004</v>
          </cell>
        </row>
        <row r="23">
          <cell r="F23" t="str">
            <v>202-005</v>
          </cell>
        </row>
        <row r="24">
          <cell r="F24" t="str">
            <v>202-006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206-001</v>
          </cell>
        </row>
        <row r="28">
          <cell r="F28" t="str">
            <v>206-002</v>
          </cell>
        </row>
        <row r="29">
          <cell r="F29" t="str">
            <v>207-001</v>
          </cell>
        </row>
        <row r="30">
          <cell r="F30" t="str">
            <v>207-002</v>
          </cell>
        </row>
        <row r="31">
          <cell r="F31" t="str">
            <v>207-003</v>
          </cell>
        </row>
        <row r="32">
          <cell r="F32" t="str">
            <v>208-001</v>
          </cell>
        </row>
        <row r="33">
          <cell r="F33" t="str">
            <v>208-002</v>
          </cell>
        </row>
        <row r="34">
          <cell r="F34" t="str">
            <v>208-003</v>
          </cell>
        </row>
        <row r="35">
          <cell r="F35" t="str">
            <v>208-004</v>
          </cell>
        </row>
        <row r="36">
          <cell r="F36" t="str">
            <v>208-005</v>
          </cell>
        </row>
        <row r="37">
          <cell r="F37" t="str">
            <v>209-001</v>
          </cell>
        </row>
        <row r="38">
          <cell r="F38" t="str">
            <v>209-002</v>
          </cell>
        </row>
        <row r="39">
          <cell r="F39" t="str">
            <v>209-003</v>
          </cell>
        </row>
        <row r="40">
          <cell r="F40" t="str">
            <v>210-001</v>
          </cell>
        </row>
        <row r="41">
          <cell r="F41" t="str">
            <v>210-002</v>
          </cell>
        </row>
        <row r="42">
          <cell r="F42" t="str">
            <v>210-003</v>
          </cell>
        </row>
        <row r="43">
          <cell r="F43" t="str">
            <v>210-004</v>
          </cell>
        </row>
        <row r="44">
          <cell r="F44" t="str">
            <v>210-005</v>
          </cell>
        </row>
        <row r="45">
          <cell r="F45" t="str">
            <v>210-006</v>
          </cell>
        </row>
        <row r="46">
          <cell r="F46" t="str">
            <v>210-007</v>
          </cell>
        </row>
        <row r="47">
          <cell r="F47" t="str">
            <v>210-008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211-001</v>
          </cell>
        </row>
        <row r="71">
          <cell r="F71" t="str">
            <v>.</v>
          </cell>
        </row>
        <row r="72">
          <cell r="F72" t="str">
            <v>212-001</v>
          </cell>
        </row>
        <row r="73">
          <cell r="F73" t="str">
            <v>212-002</v>
          </cell>
        </row>
        <row r="74">
          <cell r="F74" t="str">
            <v>212-003</v>
          </cell>
        </row>
        <row r="75">
          <cell r="F75" t="str">
            <v>212-004</v>
          </cell>
        </row>
        <row r="76">
          <cell r="F76" t="str">
            <v>212-005</v>
          </cell>
        </row>
        <row r="77">
          <cell r="F77" t="str">
            <v>212-006</v>
          </cell>
        </row>
        <row r="78">
          <cell r="F78" t="str">
            <v>212-007</v>
          </cell>
        </row>
        <row r="79">
          <cell r="F79" t="str">
            <v>212-008</v>
          </cell>
        </row>
        <row r="80">
          <cell r="F80" t="str">
            <v>212-009</v>
          </cell>
        </row>
        <row r="81">
          <cell r="F81" t="str">
            <v>212-010</v>
          </cell>
        </row>
        <row r="82">
          <cell r="F82" t="str">
            <v>212-011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213-001</v>
          </cell>
        </row>
        <row r="86">
          <cell r="F86" t="str">
            <v>213-002</v>
          </cell>
        </row>
        <row r="87">
          <cell r="F87" t="str">
            <v>213-003</v>
          </cell>
        </row>
        <row r="88">
          <cell r="F88" t="str">
            <v>213-004</v>
          </cell>
        </row>
        <row r="89">
          <cell r="F89" t="str">
            <v>213-005</v>
          </cell>
        </row>
        <row r="90">
          <cell r="F90" t="str">
            <v>213-006</v>
          </cell>
        </row>
        <row r="91">
          <cell r="F91" t="str">
            <v>213-007</v>
          </cell>
        </row>
        <row r="92">
          <cell r="F92" t="str">
            <v>213-008</v>
          </cell>
        </row>
        <row r="93">
          <cell r="F93" t="str">
            <v>213-009</v>
          </cell>
        </row>
        <row r="94">
          <cell r="F94" t="str">
            <v>213-010</v>
          </cell>
        </row>
        <row r="95">
          <cell r="F95" t="str">
            <v>213-011</v>
          </cell>
        </row>
        <row r="96">
          <cell r="F96" t="str">
            <v>213-012</v>
          </cell>
        </row>
        <row r="97">
          <cell r="F97" t="str">
            <v>213-013</v>
          </cell>
        </row>
        <row r="98">
          <cell r="F98" t="str">
            <v>213-014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213-016</v>
          </cell>
        </row>
        <row r="129">
          <cell r="F129" t="str">
            <v>.</v>
          </cell>
        </row>
        <row r="130">
          <cell r="F130" t="str">
            <v>214-001</v>
          </cell>
        </row>
        <row r="131">
          <cell r="F131" t="str">
            <v>214-002</v>
          </cell>
        </row>
        <row r="132">
          <cell r="F132" t="str">
            <v>214-003</v>
          </cell>
        </row>
        <row r="133">
          <cell r="F133" t="str">
            <v>214-004</v>
          </cell>
        </row>
        <row r="134">
          <cell r="F134" t="str">
            <v>214-005</v>
          </cell>
        </row>
        <row r="135">
          <cell r="F135" t="str">
            <v>215-001</v>
          </cell>
        </row>
        <row r="136">
          <cell r="F136" t="str">
            <v>215-002</v>
          </cell>
        </row>
        <row r="137">
          <cell r="F137" t="str">
            <v>216-001</v>
          </cell>
        </row>
        <row r="138">
          <cell r="F138" t="str">
            <v>216-002</v>
          </cell>
        </row>
        <row r="139">
          <cell r="F139" t="str">
            <v>216-003</v>
          </cell>
        </row>
        <row r="140">
          <cell r="F140" t="str">
            <v>217-001</v>
          </cell>
        </row>
        <row r="141">
          <cell r="F141" t="str">
            <v>218-001</v>
          </cell>
        </row>
        <row r="142">
          <cell r="F142" t="str">
            <v>219-001</v>
          </cell>
        </row>
        <row r="143">
          <cell r="F143" t="str">
            <v>219-002</v>
          </cell>
        </row>
        <row r="144">
          <cell r="F144" t="str">
            <v>219-003</v>
          </cell>
        </row>
        <row r="145">
          <cell r="F145" t="str">
            <v>219-004</v>
          </cell>
        </row>
        <row r="146">
          <cell r="F146" t="str">
            <v>219-005</v>
          </cell>
        </row>
        <row r="147">
          <cell r="F147" t="str">
            <v>219-006</v>
          </cell>
        </row>
        <row r="148">
          <cell r="F148" t="str">
            <v>214-006</v>
          </cell>
        </row>
        <row r="149">
          <cell r="F149" t="str">
            <v>215-003</v>
          </cell>
        </row>
        <row r="150">
          <cell r="F150" t="str">
            <v>215-004</v>
          </cell>
        </row>
        <row r="151">
          <cell r="F151" t="str">
            <v>219-007</v>
          </cell>
        </row>
        <row r="152">
          <cell r="F152" t="str">
            <v>219-008</v>
          </cell>
        </row>
        <row r="153">
          <cell r="F153" t="str">
            <v>219-009</v>
          </cell>
        </row>
        <row r="154">
          <cell r="F154" t="str">
            <v>219-010</v>
          </cell>
        </row>
        <row r="155">
          <cell r="F155" t="str">
            <v>219-011</v>
          </cell>
        </row>
        <row r="156">
          <cell r="F156" t="str">
            <v>219-012</v>
          </cell>
        </row>
        <row r="157">
          <cell r="F157" t="str">
            <v>219-013</v>
          </cell>
        </row>
        <row r="158">
          <cell r="F158" t="str">
            <v>219-014</v>
          </cell>
        </row>
        <row r="159">
          <cell r="F159" t="str">
            <v>219-015</v>
          </cell>
        </row>
        <row r="160">
          <cell r="F160" t="str">
            <v>219-016</v>
          </cell>
        </row>
        <row r="161">
          <cell r="F161" t="str">
            <v>219-017</v>
          </cell>
        </row>
        <row r="162">
          <cell r="F162" t="str">
            <v>219-018</v>
          </cell>
        </row>
        <row r="163">
          <cell r="F163" t="str">
            <v>219-019</v>
          </cell>
        </row>
        <row r="164">
          <cell r="F164" t="str">
            <v>219-020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220-001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7" refreshError="1">
        <row r="13">
          <cell r="F13" t="str">
            <v>.</v>
          </cell>
        </row>
        <row r="14">
          <cell r="F14" t="str">
            <v>301-001</v>
          </cell>
        </row>
        <row r="15">
          <cell r="F15" t="str">
            <v>301-002</v>
          </cell>
        </row>
        <row r="16">
          <cell r="F16" t="str">
            <v>302-001</v>
          </cell>
        </row>
        <row r="17">
          <cell r="F17" t="str">
            <v>302-002</v>
          </cell>
        </row>
        <row r="18">
          <cell r="F18" t="str">
            <v>302-003</v>
          </cell>
        </row>
        <row r="19">
          <cell r="F19" t="str">
            <v>.</v>
          </cell>
        </row>
        <row r="20">
          <cell r="F20" t="str">
            <v>303-001</v>
          </cell>
        </row>
        <row r="21">
          <cell r="F21" t="str">
            <v>303-002</v>
          </cell>
        </row>
        <row r="22">
          <cell r="F22" t="str">
            <v>303-003</v>
          </cell>
        </row>
        <row r="23">
          <cell r="F23" t="str">
            <v>303-004</v>
          </cell>
        </row>
        <row r="24">
          <cell r="F24" t="str">
            <v>303-005</v>
          </cell>
        </row>
        <row r="25">
          <cell r="F25" t="str">
            <v>304-001</v>
          </cell>
        </row>
        <row r="26">
          <cell r="F26" t="str">
            <v>304-002</v>
          </cell>
        </row>
        <row r="27">
          <cell r="F27" t="str">
            <v>304-003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305-001</v>
          </cell>
        </row>
        <row r="32">
          <cell r="F32" t="str">
            <v>305-002</v>
          </cell>
        </row>
        <row r="33">
          <cell r="F33" t="str">
            <v>305-003</v>
          </cell>
        </row>
        <row r="34">
          <cell r="F34" t="str">
            <v>305-004</v>
          </cell>
        </row>
        <row r="35">
          <cell r="F35" t="str">
            <v>305-005</v>
          </cell>
        </row>
        <row r="36">
          <cell r="F36" t="str">
            <v>305-006</v>
          </cell>
        </row>
        <row r="37">
          <cell r="F37" t="str">
            <v>305-007</v>
          </cell>
        </row>
        <row r="38">
          <cell r="F38" t="str">
            <v>305-008</v>
          </cell>
        </row>
        <row r="39">
          <cell r="F39" t="str">
            <v>306-001</v>
          </cell>
        </row>
        <row r="40">
          <cell r="F40" t="str">
            <v>306-002</v>
          </cell>
        </row>
        <row r="41">
          <cell r="F41" t="str">
            <v>306-003</v>
          </cell>
        </row>
        <row r="42">
          <cell r="F42" t="str">
            <v>306-004</v>
          </cell>
        </row>
        <row r="43">
          <cell r="F43" t="str">
            <v>306-005</v>
          </cell>
        </row>
        <row r="44">
          <cell r="F44" t="str">
            <v>306-006</v>
          </cell>
        </row>
        <row r="45">
          <cell r="F45" t="str">
            <v>306-007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306-008</v>
          </cell>
        </row>
        <row r="71">
          <cell r="F71" t="str">
            <v>.</v>
          </cell>
        </row>
        <row r="72">
          <cell r="F72" t="str">
            <v>307-001</v>
          </cell>
        </row>
        <row r="73">
          <cell r="F73" t="str">
            <v>307-002</v>
          </cell>
        </row>
        <row r="74">
          <cell r="F74" t="str">
            <v>307-003</v>
          </cell>
        </row>
        <row r="75">
          <cell r="F75" t="str">
            <v>307-004</v>
          </cell>
        </row>
        <row r="76">
          <cell r="F76" t="str">
            <v>307-005</v>
          </cell>
        </row>
        <row r="77">
          <cell r="F77" t="str">
            <v>307-006</v>
          </cell>
        </row>
        <row r="78">
          <cell r="F78" t="str">
            <v>307-007</v>
          </cell>
        </row>
        <row r="79">
          <cell r="F79" t="str">
            <v>307-008</v>
          </cell>
        </row>
        <row r="80">
          <cell r="F80" t="str">
            <v>307-009</v>
          </cell>
        </row>
        <row r="81">
          <cell r="F81" t="str">
            <v>307-010</v>
          </cell>
        </row>
        <row r="82">
          <cell r="F82" t="str">
            <v>307-011</v>
          </cell>
        </row>
        <row r="83">
          <cell r="F83" t="str">
            <v>307-012</v>
          </cell>
        </row>
        <row r="84">
          <cell r="F84" t="str">
            <v>307-013</v>
          </cell>
        </row>
        <row r="85">
          <cell r="F85" t="str">
            <v>307-014</v>
          </cell>
        </row>
        <row r="86">
          <cell r="F86" t="str">
            <v>.</v>
          </cell>
        </row>
        <row r="87">
          <cell r="F87" t="str">
            <v>310-001</v>
          </cell>
        </row>
        <row r="88">
          <cell r="F88" t="str">
            <v>310-002</v>
          </cell>
        </row>
        <row r="89">
          <cell r="F89" t="str">
            <v>307-015</v>
          </cell>
        </row>
        <row r="90">
          <cell r="F90" t="str">
            <v>309-001</v>
          </cell>
        </row>
        <row r="91">
          <cell r="F91" t="str">
            <v>309-002</v>
          </cell>
        </row>
        <row r="92">
          <cell r="F92" t="str">
            <v>310-003</v>
          </cell>
        </row>
        <row r="93">
          <cell r="F93" t="str">
            <v>310-004</v>
          </cell>
        </row>
        <row r="94">
          <cell r="F94" t="str">
            <v>310-005</v>
          </cell>
        </row>
        <row r="95">
          <cell r="F95" t="str">
            <v>308-001</v>
          </cell>
        </row>
        <row r="96">
          <cell r="F96" t="str">
            <v>310-006</v>
          </cell>
        </row>
        <row r="97">
          <cell r="F97" t="str">
            <v>310-007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310-008</v>
          </cell>
        </row>
        <row r="129">
          <cell r="F129" t="str">
            <v>.</v>
          </cell>
        </row>
        <row r="130">
          <cell r="F130" t="str">
            <v>311-001</v>
          </cell>
        </row>
        <row r="131">
          <cell r="F131" t="str">
            <v>311-002</v>
          </cell>
        </row>
        <row r="132">
          <cell r="F132" t="str">
            <v>312-001</v>
          </cell>
        </row>
        <row r="133">
          <cell r="F133" t="str">
            <v>313-001</v>
          </cell>
        </row>
        <row r="134">
          <cell r="F134" t="str">
            <v>313-002</v>
          </cell>
        </row>
        <row r="135">
          <cell r="F135" t="str">
            <v>313-003</v>
          </cell>
        </row>
        <row r="136">
          <cell r="F136" t="str">
            <v>313-004</v>
          </cell>
        </row>
        <row r="137">
          <cell r="F137" t="str">
            <v>311-003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8" refreshError="1">
        <row r="13">
          <cell r="F13" t="str">
            <v>.</v>
          </cell>
        </row>
        <row r="14">
          <cell r="F14" t="str">
            <v>401-001</v>
          </cell>
        </row>
        <row r="15">
          <cell r="F15" t="str">
            <v>401-002</v>
          </cell>
        </row>
        <row r="16">
          <cell r="F16" t="str">
            <v>402-001</v>
          </cell>
        </row>
        <row r="17">
          <cell r="F17" t="str">
            <v>402-002</v>
          </cell>
        </row>
        <row r="18">
          <cell r="F18" t="str">
            <v>402-003</v>
          </cell>
        </row>
        <row r="19">
          <cell r="F19" t="str">
            <v>.</v>
          </cell>
        </row>
        <row r="20">
          <cell r="F20" t="str">
            <v>403-001</v>
          </cell>
        </row>
        <row r="21">
          <cell r="F21" t="str">
            <v>403-002</v>
          </cell>
        </row>
        <row r="22">
          <cell r="F22" t="str">
            <v>403-003</v>
          </cell>
        </row>
        <row r="23">
          <cell r="F23" t="str">
            <v>403-004</v>
          </cell>
        </row>
        <row r="24">
          <cell r="F24" t="str">
            <v>403-005</v>
          </cell>
        </row>
        <row r="25">
          <cell r="F25" t="str">
            <v>404-001</v>
          </cell>
        </row>
        <row r="26">
          <cell r="F26" t="str">
            <v>404-002</v>
          </cell>
        </row>
        <row r="27">
          <cell r="F27" t="str">
            <v>404-003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405-001</v>
          </cell>
        </row>
        <row r="32">
          <cell r="F32" t="str">
            <v>405-002</v>
          </cell>
        </row>
        <row r="33">
          <cell r="F33" t="str">
            <v>405-003</v>
          </cell>
        </row>
        <row r="34">
          <cell r="F34" t="str">
            <v>405-004</v>
          </cell>
        </row>
        <row r="35">
          <cell r="F35" t="str">
            <v>405-005</v>
          </cell>
        </row>
        <row r="36">
          <cell r="F36" t="str">
            <v>405-006</v>
          </cell>
        </row>
        <row r="37">
          <cell r="F37" t="str">
            <v>405-007</v>
          </cell>
        </row>
        <row r="38">
          <cell r="F38" t="str">
            <v>405-008</v>
          </cell>
        </row>
        <row r="39">
          <cell r="F39" t="str">
            <v>406-001</v>
          </cell>
        </row>
        <row r="40">
          <cell r="F40" t="str">
            <v>406-002</v>
          </cell>
        </row>
        <row r="41">
          <cell r="F41" t="str">
            <v>406-003</v>
          </cell>
        </row>
        <row r="42">
          <cell r="F42" t="str">
            <v>406-004</v>
          </cell>
        </row>
        <row r="43">
          <cell r="F43" t="str">
            <v>406-005</v>
          </cell>
        </row>
        <row r="44">
          <cell r="F44" t="str">
            <v>406-006</v>
          </cell>
        </row>
        <row r="45">
          <cell r="F45" t="str">
            <v>406-007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406-008</v>
          </cell>
        </row>
        <row r="71">
          <cell r="F71" t="str">
            <v>.</v>
          </cell>
        </row>
        <row r="72">
          <cell r="F72" t="str">
            <v>407-001</v>
          </cell>
        </row>
        <row r="73">
          <cell r="F73" t="str">
            <v>407-002</v>
          </cell>
        </row>
        <row r="74">
          <cell r="F74" t="str">
            <v>407-003</v>
          </cell>
        </row>
        <row r="75">
          <cell r="F75" t="str">
            <v>407-004</v>
          </cell>
        </row>
        <row r="76">
          <cell r="F76" t="str">
            <v>407-005</v>
          </cell>
        </row>
        <row r="77">
          <cell r="F77" t="str">
            <v>407-006</v>
          </cell>
        </row>
        <row r="78">
          <cell r="F78" t="str">
            <v>407-007</v>
          </cell>
        </row>
        <row r="79">
          <cell r="F79" t="str">
            <v>407-008</v>
          </cell>
        </row>
        <row r="80">
          <cell r="F80" t="str">
            <v>407-009</v>
          </cell>
        </row>
        <row r="81">
          <cell r="F81" t="str">
            <v>407-010</v>
          </cell>
        </row>
        <row r="82">
          <cell r="F82" t="str">
            <v>407-011</v>
          </cell>
        </row>
        <row r="83">
          <cell r="F83" t="str">
            <v>407-012</v>
          </cell>
        </row>
        <row r="84">
          <cell r="F84" t="str">
            <v>407-013</v>
          </cell>
        </row>
        <row r="85">
          <cell r="F85" t="str">
            <v>407-014</v>
          </cell>
        </row>
        <row r="86">
          <cell r="F86" t="str">
            <v>.</v>
          </cell>
        </row>
        <row r="87">
          <cell r="F87" t="str">
            <v>410-001</v>
          </cell>
        </row>
        <row r="88">
          <cell r="F88" t="str">
            <v>410-002</v>
          </cell>
        </row>
        <row r="89">
          <cell r="F89" t="str">
            <v>407-015</v>
          </cell>
        </row>
        <row r="90">
          <cell r="F90" t="str">
            <v>409-001</v>
          </cell>
        </row>
        <row r="91">
          <cell r="F91" t="str">
            <v>409-002</v>
          </cell>
        </row>
        <row r="92">
          <cell r="F92" t="str">
            <v>410-003</v>
          </cell>
        </row>
        <row r="93">
          <cell r="F93" t="str">
            <v>410-004</v>
          </cell>
        </row>
        <row r="94">
          <cell r="F94" t="str">
            <v>410-005</v>
          </cell>
        </row>
        <row r="95">
          <cell r="F95" t="str">
            <v>408-001</v>
          </cell>
        </row>
        <row r="96">
          <cell r="F96" t="str">
            <v>410-006</v>
          </cell>
        </row>
        <row r="97">
          <cell r="F97" t="str">
            <v>410-007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410-008</v>
          </cell>
        </row>
        <row r="129">
          <cell r="F129" t="str">
            <v>.</v>
          </cell>
        </row>
        <row r="130">
          <cell r="F130" t="str">
            <v>411-001</v>
          </cell>
        </row>
        <row r="131">
          <cell r="F131" t="str">
            <v>411-002</v>
          </cell>
        </row>
        <row r="132">
          <cell r="F132" t="str">
            <v>412-001</v>
          </cell>
        </row>
        <row r="133">
          <cell r="F133" t="str">
            <v>413-001</v>
          </cell>
        </row>
        <row r="134">
          <cell r="F134" t="str">
            <v>413-002</v>
          </cell>
        </row>
        <row r="135">
          <cell r="F135" t="str">
            <v>413-003</v>
          </cell>
        </row>
        <row r="136">
          <cell r="F136" t="str">
            <v>413-004</v>
          </cell>
        </row>
        <row r="137">
          <cell r="F137" t="str">
            <v>411-003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9" refreshError="1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501-001</v>
          </cell>
        </row>
        <row r="17">
          <cell r="F17" t="str">
            <v>501-002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501-003</v>
          </cell>
        </row>
        <row r="21">
          <cell r="F21" t="str">
            <v>.</v>
          </cell>
        </row>
        <row r="22">
          <cell r="F22" t="str">
            <v>501-004</v>
          </cell>
        </row>
        <row r="23">
          <cell r="F23" t="str">
            <v>501-005</v>
          </cell>
        </row>
        <row r="24">
          <cell r="F24" t="str">
            <v>501-006</v>
          </cell>
        </row>
        <row r="25">
          <cell r="F25" t="str">
            <v>501-007</v>
          </cell>
        </row>
        <row r="26">
          <cell r="F26" t="str">
            <v>501-008</v>
          </cell>
        </row>
        <row r="27">
          <cell r="F27" t="str">
            <v>501-009</v>
          </cell>
        </row>
        <row r="28">
          <cell r="F28" t="str">
            <v>501-010</v>
          </cell>
        </row>
        <row r="29">
          <cell r="F29" t="str">
            <v>501-011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501-012</v>
          </cell>
        </row>
        <row r="71">
          <cell r="F71" t="str">
            <v>.</v>
          </cell>
        </row>
        <row r="72">
          <cell r="F72" t="str">
            <v>502-001</v>
          </cell>
        </row>
        <row r="73">
          <cell r="F73" t="str">
            <v>502-002</v>
          </cell>
        </row>
        <row r="74">
          <cell r="F74" t="str">
            <v>502-003</v>
          </cell>
        </row>
        <row r="75">
          <cell r="F75" t="str">
            <v>.</v>
          </cell>
        </row>
        <row r="76">
          <cell r="F76" t="str">
            <v>502-004</v>
          </cell>
        </row>
        <row r="77">
          <cell r="F77" t="str">
            <v>502-005</v>
          </cell>
        </row>
        <row r="78">
          <cell r="F78" t="str">
            <v>502-006</v>
          </cell>
        </row>
        <row r="79">
          <cell r="F79" t="str">
            <v>502-007</v>
          </cell>
        </row>
        <row r="80">
          <cell r="F80" t="str">
            <v>502-008</v>
          </cell>
        </row>
        <row r="81">
          <cell r="F81" t="str">
            <v>502-009</v>
          </cell>
        </row>
        <row r="82">
          <cell r="F82" t="str">
            <v>502-010</v>
          </cell>
        </row>
        <row r="83">
          <cell r="F83" t="str">
            <v>502-011</v>
          </cell>
        </row>
        <row r="84">
          <cell r="F84" t="str">
            <v>.</v>
          </cell>
        </row>
        <row r="85">
          <cell r="F85" t="str">
            <v>502-012</v>
          </cell>
        </row>
        <row r="86">
          <cell r="F86" t="str">
            <v>502-013</v>
          </cell>
        </row>
        <row r="87">
          <cell r="F87" t="str">
            <v>502-014</v>
          </cell>
        </row>
        <row r="88">
          <cell r="F88" t="str">
            <v>502-015</v>
          </cell>
        </row>
        <row r="89">
          <cell r="F89" t="str">
            <v>502-016</v>
          </cell>
        </row>
        <row r="90">
          <cell r="F90" t="str">
            <v>.</v>
          </cell>
        </row>
        <row r="91">
          <cell r="F91" t="str">
            <v>502-017</v>
          </cell>
        </row>
        <row r="92">
          <cell r="F92" t="str">
            <v>.</v>
          </cell>
        </row>
        <row r="93">
          <cell r="F93" t="str">
            <v>502-018</v>
          </cell>
        </row>
        <row r="94">
          <cell r="F94" t="str">
            <v>502-019</v>
          </cell>
        </row>
        <row r="95">
          <cell r="F95" t="str">
            <v>502-020</v>
          </cell>
        </row>
        <row r="96">
          <cell r="F96" t="str">
            <v>502-021</v>
          </cell>
        </row>
        <row r="97">
          <cell r="F97" t="str">
            <v>502-022</v>
          </cell>
        </row>
        <row r="98">
          <cell r="F98" t="str">
            <v>502-023</v>
          </cell>
        </row>
        <row r="99">
          <cell r="F99" t="str">
            <v>502-024</v>
          </cell>
        </row>
        <row r="100">
          <cell r="F100" t="str">
            <v>502-025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502-026</v>
          </cell>
        </row>
        <row r="104">
          <cell r="F104" t="str">
            <v>502-027</v>
          </cell>
        </row>
        <row r="105">
          <cell r="F105" t="str">
            <v>502-028</v>
          </cell>
        </row>
        <row r="106">
          <cell r="F106" t="str">
            <v>502-029</v>
          </cell>
        </row>
        <row r="107">
          <cell r="F107" t="str">
            <v>502-030</v>
          </cell>
        </row>
        <row r="108">
          <cell r="F108" t="str">
            <v>502-031</v>
          </cell>
        </row>
        <row r="109">
          <cell r="F109" t="str">
            <v>502-032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502-033</v>
          </cell>
        </row>
        <row r="129">
          <cell r="F129" t="str">
            <v>.</v>
          </cell>
        </row>
        <row r="130">
          <cell r="F130" t="str">
            <v>503-001</v>
          </cell>
        </row>
        <row r="131">
          <cell r="F131" t="str">
            <v>503-002</v>
          </cell>
        </row>
        <row r="132">
          <cell r="F132" t="str">
            <v>503-003</v>
          </cell>
        </row>
        <row r="133">
          <cell r="F133" t="str">
            <v>503-004</v>
          </cell>
        </row>
        <row r="134">
          <cell r="F134" t="str">
            <v>503-005</v>
          </cell>
        </row>
        <row r="135">
          <cell r="F135" t="str">
            <v>503-006</v>
          </cell>
        </row>
        <row r="136">
          <cell r="F136" t="str">
            <v>503-007</v>
          </cell>
        </row>
        <row r="137">
          <cell r="F137" t="str">
            <v>503-008</v>
          </cell>
        </row>
        <row r="138">
          <cell r="F138" t="str">
            <v>503-009</v>
          </cell>
        </row>
        <row r="139">
          <cell r="F139" t="str">
            <v>503-010</v>
          </cell>
        </row>
        <row r="140">
          <cell r="F140" t="str">
            <v>503-011</v>
          </cell>
        </row>
        <row r="141">
          <cell r="F141" t="str">
            <v>503-012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0" refreshError="1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601-001</v>
          </cell>
        </row>
        <row r="17">
          <cell r="F17" t="str">
            <v>601-002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601-003</v>
          </cell>
        </row>
        <row r="21">
          <cell r="F21" t="str">
            <v>.</v>
          </cell>
        </row>
        <row r="22">
          <cell r="F22" t="str">
            <v>601-004</v>
          </cell>
        </row>
        <row r="23">
          <cell r="F23" t="str">
            <v>601-005</v>
          </cell>
        </row>
        <row r="24">
          <cell r="F24" t="str">
            <v>601-006</v>
          </cell>
        </row>
        <row r="25">
          <cell r="F25" t="str">
            <v>601-007</v>
          </cell>
        </row>
        <row r="26">
          <cell r="F26" t="str">
            <v>601-008</v>
          </cell>
        </row>
        <row r="27">
          <cell r="F27" t="str">
            <v>601-009</v>
          </cell>
        </row>
        <row r="28">
          <cell r="F28" t="str">
            <v>601-010</v>
          </cell>
        </row>
        <row r="29">
          <cell r="F29" t="str">
            <v>601-011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601-012</v>
          </cell>
        </row>
        <row r="71">
          <cell r="F71" t="str">
            <v>.</v>
          </cell>
        </row>
        <row r="72">
          <cell r="F72" t="str">
            <v>602-001</v>
          </cell>
        </row>
        <row r="73">
          <cell r="F73" t="str">
            <v>602-002</v>
          </cell>
        </row>
        <row r="74">
          <cell r="F74" t="str">
            <v>602-003</v>
          </cell>
        </row>
        <row r="75">
          <cell r="F75" t="str">
            <v>.</v>
          </cell>
        </row>
        <row r="76">
          <cell r="F76" t="str">
            <v>602-004</v>
          </cell>
        </row>
        <row r="77">
          <cell r="F77" t="str">
            <v>602-005</v>
          </cell>
        </row>
        <row r="78">
          <cell r="F78" t="str">
            <v>602-006</v>
          </cell>
        </row>
        <row r="79">
          <cell r="F79" t="str">
            <v>602-007</v>
          </cell>
        </row>
        <row r="80">
          <cell r="F80" t="str">
            <v>602-008</v>
          </cell>
        </row>
        <row r="81">
          <cell r="F81" t="str">
            <v>602-009</v>
          </cell>
        </row>
        <row r="82">
          <cell r="F82" t="str">
            <v>602-010</v>
          </cell>
        </row>
        <row r="83">
          <cell r="F83" t="str">
            <v>602-011</v>
          </cell>
        </row>
        <row r="84">
          <cell r="F84" t="str">
            <v>.</v>
          </cell>
        </row>
        <row r="85">
          <cell r="F85" t="str">
            <v>602-012</v>
          </cell>
        </row>
        <row r="86">
          <cell r="F86" t="str">
            <v>602-013</v>
          </cell>
        </row>
        <row r="87">
          <cell r="F87" t="str">
            <v>602-014</v>
          </cell>
        </row>
        <row r="88">
          <cell r="F88" t="str">
            <v>602-015</v>
          </cell>
        </row>
        <row r="89">
          <cell r="F89" t="str">
            <v>602-016</v>
          </cell>
        </row>
        <row r="90">
          <cell r="F90" t="str">
            <v>.</v>
          </cell>
        </row>
        <row r="91">
          <cell r="F91" t="str">
            <v>602-017</v>
          </cell>
        </row>
        <row r="92">
          <cell r="F92" t="str">
            <v>.</v>
          </cell>
        </row>
        <row r="93">
          <cell r="F93" t="str">
            <v>602-018</v>
          </cell>
        </row>
        <row r="94">
          <cell r="F94" t="str">
            <v>602-019</v>
          </cell>
        </row>
        <row r="95">
          <cell r="F95" t="str">
            <v>602-020</v>
          </cell>
        </row>
        <row r="96">
          <cell r="F96" t="str">
            <v>602-021</v>
          </cell>
        </row>
        <row r="97">
          <cell r="F97" t="str">
            <v>602-022</v>
          </cell>
        </row>
        <row r="98">
          <cell r="F98" t="str">
            <v>602-023</v>
          </cell>
        </row>
        <row r="99">
          <cell r="F99" t="str">
            <v>602-024</v>
          </cell>
        </row>
        <row r="100">
          <cell r="F100" t="str">
            <v>602-025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602-026</v>
          </cell>
        </row>
        <row r="104">
          <cell r="F104" t="str">
            <v>602-027</v>
          </cell>
        </row>
        <row r="105">
          <cell r="F105" t="str">
            <v>602-028</v>
          </cell>
        </row>
        <row r="106">
          <cell r="F106" t="str">
            <v>602-029</v>
          </cell>
        </row>
        <row r="107">
          <cell r="F107" t="str">
            <v>602-030</v>
          </cell>
        </row>
        <row r="108">
          <cell r="F108" t="str">
            <v>602-031</v>
          </cell>
        </row>
        <row r="109">
          <cell r="F109" t="str">
            <v>602-032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602-033</v>
          </cell>
        </row>
        <row r="129">
          <cell r="F129" t="str">
            <v>.</v>
          </cell>
        </row>
        <row r="130">
          <cell r="F130" t="str">
            <v>603-001</v>
          </cell>
        </row>
        <row r="131">
          <cell r="F131" t="str">
            <v>603-002</v>
          </cell>
        </row>
        <row r="132">
          <cell r="F132" t="str">
            <v>603-003</v>
          </cell>
        </row>
        <row r="133">
          <cell r="F133" t="str">
            <v>603-004</v>
          </cell>
        </row>
        <row r="134">
          <cell r="F134" t="str">
            <v>603-005</v>
          </cell>
        </row>
        <row r="135">
          <cell r="F135" t="str">
            <v>603-006</v>
          </cell>
        </row>
        <row r="136">
          <cell r="F136" t="str">
            <v>603-007</v>
          </cell>
        </row>
        <row r="137">
          <cell r="F137" t="str">
            <v>603-008</v>
          </cell>
        </row>
        <row r="138">
          <cell r="F138" t="str">
            <v>603-009</v>
          </cell>
        </row>
        <row r="139">
          <cell r="F139" t="str">
            <v>603-010</v>
          </cell>
        </row>
        <row r="140">
          <cell r="F140" t="str">
            <v>603-011</v>
          </cell>
        </row>
        <row r="141">
          <cell r="F141" t="str">
            <v>603-012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1" refreshError="1">
        <row r="13">
          <cell r="F13" t="str">
            <v>.</v>
          </cell>
        </row>
        <row r="14">
          <cell r="F14" t="str">
            <v>701-001</v>
          </cell>
        </row>
        <row r="15">
          <cell r="F15" t="str">
            <v>701-002</v>
          </cell>
        </row>
        <row r="16">
          <cell r="F16" t="str">
            <v>702-001</v>
          </cell>
        </row>
        <row r="17">
          <cell r="F17" t="str">
            <v>702-002</v>
          </cell>
        </row>
        <row r="18">
          <cell r="F18" t="str">
            <v>702-003</v>
          </cell>
        </row>
        <row r="19">
          <cell r="F19" t="str">
            <v>.</v>
          </cell>
        </row>
        <row r="20">
          <cell r="F20" t="str">
            <v>703-001</v>
          </cell>
        </row>
        <row r="21">
          <cell r="F21" t="str">
            <v>703-002</v>
          </cell>
        </row>
        <row r="22">
          <cell r="F22" t="str">
            <v>703-003</v>
          </cell>
        </row>
        <row r="23">
          <cell r="F23" t="str">
            <v>703-004</v>
          </cell>
        </row>
        <row r="24">
          <cell r="F24" t="str">
            <v>704-001</v>
          </cell>
        </row>
        <row r="25">
          <cell r="F25" t="str">
            <v>704-002</v>
          </cell>
        </row>
        <row r="26">
          <cell r="F26" t="str">
            <v>704-003</v>
          </cell>
        </row>
        <row r="27">
          <cell r="F27" t="str">
            <v>704-004</v>
          </cell>
        </row>
        <row r="28">
          <cell r="F28" t="str">
            <v>705-001</v>
          </cell>
        </row>
        <row r="29">
          <cell r="F29" t="str">
            <v>705-002</v>
          </cell>
        </row>
        <row r="30">
          <cell r="F30" t="str">
            <v>705-003</v>
          </cell>
        </row>
        <row r="31">
          <cell r="F31" t="str">
            <v>705-004</v>
          </cell>
        </row>
        <row r="32">
          <cell r="F32" t="str">
            <v>705-005</v>
          </cell>
        </row>
        <row r="33">
          <cell r="F33" t="str">
            <v>705-006</v>
          </cell>
        </row>
        <row r="34">
          <cell r="F34" t="str">
            <v>705-007</v>
          </cell>
        </row>
        <row r="35">
          <cell r="F35" t="str">
            <v>705-008</v>
          </cell>
        </row>
        <row r="36">
          <cell r="F36" t="str">
            <v>.</v>
          </cell>
        </row>
        <row r="37">
          <cell r="F37" t="str">
            <v>705-009</v>
          </cell>
        </row>
        <row r="38">
          <cell r="F38" t="str">
            <v>.</v>
          </cell>
        </row>
        <row r="39">
          <cell r="F39" t="str">
            <v>705-010</v>
          </cell>
        </row>
        <row r="40">
          <cell r="F40" t="str">
            <v>705-011</v>
          </cell>
        </row>
        <row r="41">
          <cell r="F41" t="str">
            <v>705-012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706-001</v>
          </cell>
        </row>
        <row r="71">
          <cell r="F71" t="str">
            <v>.</v>
          </cell>
        </row>
        <row r="72">
          <cell r="F72" t="str">
            <v>707-001</v>
          </cell>
        </row>
        <row r="73">
          <cell r="F73" t="str">
            <v>707-002</v>
          </cell>
        </row>
        <row r="74">
          <cell r="F74" t="str">
            <v>709-001</v>
          </cell>
        </row>
        <row r="75">
          <cell r="F75" t="str">
            <v>709-002</v>
          </cell>
        </row>
        <row r="76">
          <cell r="F76" t="str">
            <v>709-003</v>
          </cell>
        </row>
        <row r="77">
          <cell r="F77" t="str">
            <v>710-001</v>
          </cell>
        </row>
        <row r="78">
          <cell r="F78" t="str">
            <v>707-003</v>
          </cell>
        </row>
        <row r="79">
          <cell r="F79" t="str">
            <v>707-004</v>
          </cell>
        </row>
        <row r="80">
          <cell r="F80" t="str">
            <v>710-002</v>
          </cell>
        </row>
        <row r="81">
          <cell r="F81" t="str">
            <v>710-003</v>
          </cell>
        </row>
        <row r="82">
          <cell r="F82" t="str">
            <v>707-005</v>
          </cell>
        </row>
        <row r="83">
          <cell r="F83" t="str">
            <v>710-004</v>
          </cell>
        </row>
        <row r="84">
          <cell r="F84" t="str">
            <v>707-006</v>
          </cell>
        </row>
        <row r="85">
          <cell r="F85" t="str">
            <v>707-007</v>
          </cell>
        </row>
        <row r="86">
          <cell r="F86" t="str">
            <v>710-005</v>
          </cell>
        </row>
        <row r="87">
          <cell r="F87" t="str">
            <v>707-008</v>
          </cell>
        </row>
        <row r="88">
          <cell r="F88" t="str">
            <v>707-009</v>
          </cell>
        </row>
        <row r="89">
          <cell r="F89" t="str">
            <v>707-010</v>
          </cell>
        </row>
        <row r="90">
          <cell r="F90" t="str">
            <v>707-011</v>
          </cell>
        </row>
        <row r="91">
          <cell r="F91" t="str">
            <v>707-012</v>
          </cell>
        </row>
        <row r="92">
          <cell r="F92" t="str">
            <v>707-013</v>
          </cell>
        </row>
        <row r="93">
          <cell r="F93" t="str">
            <v>707-014</v>
          </cell>
        </row>
        <row r="94">
          <cell r="F94" t="str">
            <v>707-015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707-016</v>
          </cell>
        </row>
        <row r="98">
          <cell r="F98" t="str">
            <v>707-017</v>
          </cell>
        </row>
        <row r="99">
          <cell r="F99" t="str">
            <v>707-018</v>
          </cell>
        </row>
        <row r="100">
          <cell r="F100" t="str">
            <v>707-019</v>
          </cell>
        </row>
        <row r="101">
          <cell r="F101" t="str">
            <v>707-020</v>
          </cell>
        </row>
        <row r="102">
          <cell r="F102" t="str">
            <v>707-021</v>
          </cell>
        </row>
        <row r="103">
          <cell r="F103" t="str">
            <v>707-022</v>
          </cell>
        </row>
        <row r="104">
          <cell r="F104" t="str">
            <v>707-023</v>
          </cell>
        </row>
        <row r="105">
          <cell r="F105" t="str">
            <v>707-024</v>
          </cell>
        </row>
        <row r="106">
          <cell r="F106" t="str">
            <v>707-025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710-006</v>
          </cell>
        </row>
        <row r="129">
          <cell r="F129" t="str">
            <v>.</v>
          </cell>
        </row>
        <row r="130">
          <cell r="F130" t="str">
            <v>711-001</v>
          </cell>
        </row>
        <row r="131">
          <cell r="F131" t="str">
            <v>711-002</v>
          </cell>
        </row>
        <row r="132">
          <cell r="F132" t="str">
            <v>711-003</v>
          </cell>
        </row>
        <row r="133">
          <cell r="F133" t="str">
            <v>712-001</v>
          </cell>
        </row>
        <row r="134">
          <cell r="F134" t="str">
            <v>713-001</v>
          </cell>
        </row>
        <row r="135">
          <cell r="F135" t="str">
            <v>713-002</v>
          </cell>
        </row>
        <row r="136">
          <cell r="F136" t="str">
            <v>713-003</v>
          </cell>
        </row>
        <row r="137">
          <cell r="F137" t="str">
            <v>713-004</v>
          </cell>
        </row>
        <row r="138">
          <cell r="F138" t="str">
            <v>713-005</v>
          </cell>
        </row>
        <row r="139">
          <cell r="F139" t="str">
            <v>711-004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2" refreshError="1">
        <row r="13">
          <cell r="F13" t="str">
            <v>.</v>
          </cell>
        </row>
        <row r="14">
          <cell r="F14" t="str">
            <v>801-001</v>
          </cell>
        </row>
        <row r="15">
          <cell r="F15" t="str">
            <v>801-002</v>
          </cell>
        </row>
        <row r="16">
          <cell r="F16" t="str">
            <v>802-001</v>
          </cell>
        </row>
        <row r="17">
          <cell r="F17" t="str">
            <v>802-002</v>
          </cell>
        </row>
        <row r="18">
          <cell r="F18" t="str">
            <v>802-003</v>
          </cell>
        </row>
        <row r="19">
          <cell r="F19" t="str">
            <v>.</v>
          </cell>
        </row>
        <row r="20">
          <cell r="F20" t="str">
            <v>803-001</v>
          </cell>
        </row>
        <row r="21">
          <cell r="F21" t="str">
            <v>803-002</v>
          </cell>
        </row>
        <row r="22">
          <cell r="F22" t="str">
            <v>803-003</v>
          </cell>
        </row>
        <row r="23">
          <cell r="F23" t="str">
            <v>803-004</v>
          </cell>
        </row>
        <row r="24">
          <cell r="F24" t="str">
            <v>804-001</v>
          </cell>
        </row>
        <row r="25">
          <cell r="F25" t="str">
            <v>804-002</v>
          </cell>
        </row>
        <row r="26">
          <cell r="F26" t="str">
            <v>804-003</v>
          </cell>
        </row>
        <row r="27">
          <cell r="F27" t="str">
            <v>804-004</v>
          </cell>
        </row>
        <row r="28">
          <cell r="F28" t="str">
            <v>805-001</v>
          </cell>
        </row>
        <row r="29">
          <cell r="F29" t="str">
            <v>805-002</v>
          </cell>
        </row>
        <row r="30">
          <cell r="F30" t="str">
            <v>805-003</v>
          </cell>
        </row>
        <row r="31">
          <cell r="F31" t="str">
            <v>805-004</v>
          </cell>
        </row>
        <row r="32">
          <cell r="F32" t="str">
            <v>805-005</v>
          </cell>
        </row>
        <row r="33">
          <cell r="F33" t="str">
            <v>805-006</v>
          </cell>
        </row>
        <row r="34">
          <cell r="F34" t="str">
            <v>805-007</v>
          </cell>
        </row>
        <row r="35">
          <cell r="F35" t="str">
            <v>805-008</v>
          </cell>
        </row>
        <row r="36">
          <cell r="F36" t="str">
            <v>.</v>
          </cell>
        </row>
        <row r="37">
          <cell r="F37" t="str">
            <v>805-009</v>
          </cell>
        </row>
        <row r="38">
          <cell r="F38" t="str">
            <v>.</v>
          </cell>
        </row>
        <row r="39">
          <cell r="F39" t="str">
            <v>805-010</v>
          </cell>
        </row>
        <row r="40">
          <cell r="F40" t="str">
            <v>805-011</v>
          </cell>
        </row>
        <row r="41">
          <cell r="F41" t="str">
            <v>805-012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806-001</v>
          </cell>
        </row>
        <row r="71">
          <cell r="F71" t="str">
            <v>.</v>
          </cell>
        </row>
        <row r="72">
          <cell r="F72" t="str">
            <v>807-001</v>
          </cell>
        </row>
        <row r="73">
          <cell r="F73" t="str">
            <v>807-002</v>
          </cell>
        </row>
        <row r="74">
          <cell r="F74" t="str">
            <v>809-001</v>
          </cell>
        </row>
        <row r="75">
          <cell r="F75" t="str">
            <v>809-002</v>
          </cell>
        </row>
        <row r="76">
          <cell r="F76" t="str">
            <v>809-003</v>
          </cell>
        </row>
        <row r="77">
          <cell r="F77" t="str">
            <v>810-001</v>
          </cell>
        </row>
        <row r="78">
          <cell r="F78" t="str">
            <v>807-003</v>
          </cell>
        </row>
        <row r="79">
          <cell r="F79" t="str">
            <v>807-004</v>
          </cell>
        </row>
        <row r="80">
          <cell r="F80" t="str">
            <v>810-002</v>
          </cell>
        </row>
        <row r="81">
          <cell r="F81" t="str">
            <v>810-003</v>
          </cell>
        </row>
        <row r="82">
          <cell r="F82" t="str">
            <v>807-005</v>
          </cell>
        </row>
        <row r="83">
          <cell r="F83" t="str">
            <v>810-004</v>
          </cell>
        </row>
        <row r="84">
          <cell r="F84" t="str">
            <v>807-006</v>
          </cell>
        </row>
        <row r="85">
          <cell r="F85" t="str">
            <v>807-007</v>
          </cell>
        </row>
        <row r="86">
          <cell r="F86" t="str">
            <v>810-005</v>
          </cell>
        </row>
        <row r="87">
          <cell r="F87" t="str">
            <v>807-008</v>
          </cell>
        </row>
        <row r="88">
          <cell r="F88" t="str">
            <v>807-009</v>
          </cell>
        </row>
        <row r="89">
          <cell r="F89" t="str">
            <v>807-010</v>
          </cell>
        </row>
        <row r="90">
          <cell r="F90" t="str">
            <v>807-011</v>
          </cell>
        </row>
        <row r="91">
          <cell r="F91" t="str">
            <v>807-012</v>
          </cell>
        </row>
        <row r="92">
          <cell r="F92" t="str">
            <v>807-013</v>
          </cell>
        </row>
        <row r="93">
          <cell r="F93" t="str">
            <v>807-014</v>
          </cell>
        </row>
        <row r="94">
          <cell r="F94" t="str">
            <v>807-015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807-016</v>
          </cell>
        </row>
        <row r="98">
          <cell r="F98" t="str">
            <v>807-017</v>
          </cell>
        </row>
        <row r="99">
          <cell r="F99" t="str">
            <v>807-018</v>
          </cell>
        </row>
        <row r="100">
          <cell r="F100" t="str">
            <v>807-019</v>
          </cell>
        </row>
        <row r="101">
          <cell r="F101" t="str">
            <v>807-020</v>
          </cell>
        </row>
        <row r="102">
          <cell r="F102" t="str">
            <v>807-021</v>
          </cell>
        </row>
        <row r="103">
          <cell r="F103" t="str">
            <v>807-022</v>
          </cell>
        </row>
        <row r="104">
          <cell r="F104" t="str">
            <v>807-023</v>
          </cell>
        </row>
        <row r="105">
          <cell r="F105" t="str">
            <v>807-024</v>
          </cell>
        </row>
        <row r="106">
          <cell r="F106" t="str">
            <v>807-025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810-006</v>
          </cell>
        </row>
        <row r="129">
          <cell r="F129" t="str">
            <v>.</v>
          </cell>
        </row>
        <row r="130">
          <cell r="F130" t="str">
            <v>811-001</v>
          </cell>
        </row>
        <row r="131">
          <cell r="F131" t="str">
            <v>811-002</v>
          </cell>
        </row>
        <row r="132">
          <cell r="F132" t="str">
            <v>811-003</v>
          </cell>
        </row>
        <row r="133">
          <cell r="F133" t="str">
            <v>812-001</v>
          </cell>
        </row>
        <row r="134">
          <cell r="F134" t="str">
            <v>813-001</v>
          </cell>
        </row>
        <row r="135">
          <cell r="F135" t="str">
            <v>813-002</v>
          </cell>
        </row>
        <row r="136">
          <cell r="F136" t="str">
            <v>813-003</v>
          </cell>
        </row>
        <row r="137">
          <cell r="F137" t="str">
            <v>813-004</v>
          </cell>
        </row>
        <row r="138">
          <cell r="F138" t="str">
            <v>813-005</v>
          </cell>
        </row>
        <row r="139">
          <cell r="F139" t="str">
            <v>811-004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3" refreshError="1">
        <row r="13">
          <cell r="F13" t="str">
            <v>.</v>
          </cell>
        </row>
        <row r="14">
          <cell r="F14" t="str">
            <v>901-001</v>
          </cell>
        </row>
        <row r="15">
          <cell r="F15" t="str">
            <v>901-002</v>
          </cell>
        </row>
        <row r="16">
          <cell r="F16" t="str">
            <v>902-001</v>
          </cell>
        </row>
        <row r="17">
          <cell r="F17" t="str">
            <v>902-002</v>
          </cell>
        </row>
        <row r="18">
          <cell r="F18" t="str">
            <v>902-003</v>
          </cell>
        </row>
        <row r="19">
          <cell r="F19" t="str">
            <v>.</v>
          </cell>
        </row>
        <row r="20">
          <cell r="F20" t="str">
            <v>903-001</v>
          </cell>
        </row>
        <row r="21">
          <cell r="F21" t="str">
            <v>903-002</v>
          </cell>
        </row>
        <row r="22">
          <cell r="F22" t="str">
            <v>903-003</v>
          </cell>
        </row>
        <row r="23">
          <cell r="F23" t="str">
            <v>903-004</v>
          </cell>
        </row>
        <row r="24">
          <cell r="F24" t="str">
            <v>904-001</v>
          </cell>
        </row>
        <row r="25">
          <cell r="F25" t="str">
            <v>904-002</v>
          </cell>
        </row>
        <row r="26">
          <cell r="F26" t="str">
            <v>905-001</v>
          </cell>
        </row>
        <row r="27">
          <cell r="F27" t="str">
            <v>905-002</v>
          </cell>
        </row>
        <row r="28">
          <cell r="F28" t="str">
            <v>905-003</v>
          </cell>
        </row>
        <row r="29">
          <cell r="F29" t="str">
            <v>905-004</v>
          </cell>
        </row>
        <row r="30">
          <cell r="F30" t="str">
            <v>905-005</v>
          </cell>
        </row>
        <row r="31">
          <cell r="F31" t="str">
            <v>905-006</v>
          </cell>
        </row>
        <row r="32">
          <cell r="F32" t="str">
            <v>905-007</v>
          </cell>
        </row>
        <row r="33">
          <cell r="F33" t="str">
            <v>905-008</v>
          </cell>
        </row>
        <row r="34">
          <cell r="F34" t="str">
            <v>906-001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906-002</v>
          </cell>
        </row>
        <row r="71">
          <cell r="F71" t="str">
            <v>.</v>
          </cell>
        </row>
        <row r="72">
          <cell r="F72" t="str">
            <v>907-001</v>
          </cell>
        </row>
        <row r="73">
          <cell r="F73" t="str">
            <v>907-002</v>
          </cell>
        </row>
        <row r="74">
          <cell r="F74" t="str">
            <v>907-003</v>
          </cell>
        </row>
        <row r="75">
          <cell r="F75" t="str">
            <v>907-004</v>
          </cell>
        </row>
        <row r="76">
          <cell r="F76" t="str">
            <v>907-005</v>
          </cell>
        </row>
        <row r="77">
          <cell r="F77" t="str">
            <v>907-006</v>
          </cell>
        </row>
        <row r="78">
          <cell r="F78" t="str">
            <v>907-007</v>
          </cell>
        </row>
        <row r="79">
          <cell r="F79" t="str">
            <v>907-008</v>
          </cell>
        </row>
        <row r="80">
          <cell r="F80" t="str">
            <v>909-001</v>
          </cell>
        </row>
        <row r="81">
          <cell r="F81" t="str">
            <v>909-002</v>
          </cell>
        </row>
        <row r="82">
          <cell r="F82" t="str">
            <v>909-003</v>
          </cell>
        </row>
        <row r="83">
          <cell r="F83" t="str">
            <v>909-004</v>
          </cell>
        </row>
        <row r="84">
          <cell r="F84" t="str">
            <v>910-001</v>
          </cell>
        </row>
        <row r="85">
          <cell r="F85" t="str">
            <v>910-002</v>
          </cell>
        </row>
        <row r="86">
          <cell r="F86" t="str">
            <v>910-003</v>
          </cell>
        </row>
        <row r="87">
          <cell r="F87" t="str">
            <v>910-004</v>
          </cell>
        </row>
        <row r="88">
          <cell r="F88" t="str">
            <v>907-009</v>
          </cell>
        </row>
        <row r="89">
          <cell r="F89" t="str">
            <v>910-005</v>
          </cell>
        </row>
        <row r="90">
          <cell r="F90" t="str">
            <v>907-010</v>
          </cell>
        </row>
        <row r="91">
          <cell r="F91" t="str">
            <v>908-001</v>
          </cell>
        </row>
        <row r="92">
          <cell r="F92" t="str">
            <v>907-011</v>
          </cell>
        </row>
        <row r="93">
          <cell r="F93" t="str">
            <v>.</v>
          </cell>
        </row>
        <row r="94">
          <cell r="F94" t="str">
            <v>.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910-006</v>
          </cell>
        </row>
        <row r="129">
          <cell r="F129" t="str">
            <v>.</v>
          </cell>
        </row>
        <row r="130">
          <cell r="F130" t="str">
            <v>911-001</v>
          </cell>
        </row>
        <row r="131">
          <cell r="F131" t="str">
            <v>911-002</v>
          </cell>
        </row>
        <row r="132">
          <cell r="F132" t="str">
            <v>911-003</v>
          </cell>
        </row>
        <row r="133">
          <cell r="F133" t="str">
            <v>912-001</v>
          </cell>
        </row>
        <row r="134">
          <cell r="F134" t="str">
            <v>913-001</v>
          </cell>
        </row>
        <row r="135">
          <cell r="F135" t="str">
            <v>913-002</v>
          </cell>
        </row>
        <row r="136">
          <cell r="F136" t="str">
            <v>913-003</v>
          </cell>
        </row>
        <row r="137">
          <cell r="F137" t="str">
            <v>913-004</v>
          </cell>
        </row>
        <row r="138">
          <cell r="F138" t="str">
            <v>913-005</v>
          </cell>
        </row>
        <row r="139">
          <cell r="F139" t="str">
            <v>911-004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914-001</v>
          </cell>
        </row>
        <row r="177">
          <cell r="F177" t="str">
            <v>914-002</v>
          </cell>
        </row>
        <row r="178">
          <cell r="F178" t="str">
            <v>914-003</v>
          </cell>
        </row>
        <row r="179">
          <cell r="F179" t="str">
            <v>914-004</v>
          </cell>
        </row>
        <row r="180">
          <cell r="F180" t="str">
            <v>914-005</v>
          </cell>
        </row>
        <row r="181">
          <cell r="F181" t="str">
            <v>914-006</v>
          </cell>
        </row>
      </sheetData>
      <sheetData sheetId="34" refreshError="1">
        <row r="13">
          <cell r="F13" t="str">
            <v>.</v>
          </cell>
        </row>
        <row r="14">
          <cell r="F14" t="str">
            <v>1001-001</v>
          </cell>
        </row>
        <row r="15">
          <cell r="F15" t="str">
            <v>1001-002</v>
          </cell>
        </row>
        <row r="16">
          <cell r="F16" t="str">
            <v>1002-001</v>
          </cell>
        </row>
        <row r="17">
          <cell r="F17" t="str">
            <v>1002-002</v>
          </cell>
        </row>
        <row r="18">
          <cell r="F18" t="str">
            <v>1002-003</v>
          </cell>
        </row>
        <row r="19">
          <cell r="F19" t="str">
            <v>.</v>
          </cell>
        </row>
        <row r="20">
          <cell r="F20" t="str">
            <v>1003-001</v>
          </cell>
        </row>
        <row r="21">
          <cell r="F21" t="str">
            <v>1003-002</v>
          </cell>
        </row>
        <row r="22">
          <cell r="F22" t="str">
            <v>1003-003</v>
          </cell>
        </row>
        <row r="23">
          <cell r="F23" t="str">
            <v>1003-004</v>
          </cell>
        </row>
        <row r="24">
          <cell r="F24" t="str">
            <v>1004-001</v>
          </cell>
        </row>
        <row r="25">
          <cell r="F25" t="str">
            <v>1004-002</v>
          </cell>
        </row>
        <row r="26">
          <cell r="F26" t="str">
            <v>1004-003</v>
          </cell>
        </row>
        <row r="27">
          <cell r="F27" t="str">
            <v>1004-004</v>
          </cell>
        </row>
        <row r="28">
          <cell r="F28" t="str">
            <v>.</v>
          </cell>
        </row>
        <row r="29">
          <cell r="F29" t="str">
            <v>1005-001</v>
          </cell>
        </row>
        <row r="30">
          <cell r="F30" t="str">
            <v>1005-002</v>
          </cell>
        </row>
        <row r="31">
          <cell r="F31" t="str">
            <v>1005-003</v>
          </cell>
        </row>
        <row r="32">
          <cell r="F32" t="str">
            <v>1005-004</v>
          </cell>
        </row>
        <row r="33">
          <cell r="F33" t="str">
            <v>1005-005</v>
          </cell>
        </row>
        <row r="34">
          <cell r="F34" t="str">
            <v>1005-006</v>
          </cell>
        </row>
        <row r="35">
          <cell r="F35" t="str">
            <v>1005-007</v>
          </cell>
        </row>
        <row r="36">
          <cell r="F36" t="str">
            <v>1005-008</v>
          </cell>
        </row>
        <row r="37">
          <cell r="F37" t="str">
            <v>.</v>
          </cell>
        </row>
        <row r="38">
          <cell r="F38" t="str">
            <v>1006-001</v>
          </cell>
        </row>
        <row r="39">
          <cell r="F39" t="str">
            <v>1006-002</v>
          </cell>
        </row>
        <row r="40">
          <cell r="F40" t="str">
            <v>1006-003</v>
          </cell>
        </row>
        <row r="41">
          <cell r="F41" t="str">
            <v>1006-004</v>
          </cell>
        </row>
        <row r="42">
          <cell r="F42" t="str">
            <v>1006-005</v>
          </cell>
        </row>
        <row r="43">
          <cell r="F43" t="str">
            <v>1006-006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1006-007</v>
          </cell>
        </row>
        <row r="71">
          <cell r="F71" t="str">
            <v>.</v>
          </cell>
        </row>
        <row r="72">
          <cell r="F72" t="str">
            <v>1009-001</v>
          </cell>
        </row>
        <row r="73">
          <cell r="F73" t="str">
            <v>1009-002</v>
          </cell>
        </row>
        <row r="74">
          <cell r="F74" t="str">
            <v>1009-003</v>
          </cell>
        </row>
        <row r="75">
          <cell r="F75" t="str">
            <v>1009-004</v>
          </cell>
        </row>
        <row r="76">
          <cell r="F76" t="str">
            <v>.</v>
          </cell>
        </row>
        <row r="77">
          <cell r="F77" t="str">
            <v>1007-001</v>
          </cell>
        </row>
        <row r="78">
          <cell r="F78" t="str">
            <v>1007-002</v>
          </cell>
        </row>
        <row r="79">
          <cell r="F79" t="str">
            <v>1007-003</v>
          </cell>
        </row>
        <row r="80">
          <cell r="F80" t="str">
            <v>1007-004</v>
          </cell>
        </row>
        <row r="81">
          <cell r="F81" t="str">
            <v>1007-005</v>
          </cell>
        </row>
        <row r="82">
          <cell r="F82" t="str">
            <v>1007-006</v>
          </cell>
        </row>
        <row r="83">
          <cell r="F83" t="str">
            <v>1007-007</v>
          </cell>
        </row>
        <row r="84">
          <cell r="F84" t="str">
            <v>1007-008</v>
          </cell>
        </row>
        <row r="85">
          <cell r="F85" t="str">
            <v>.</v>
          </cell>
        </row>
        <row r="86">
          <cell r="F86" t="str">
            <v>1007-009</v>
          </cell>
        </row>
        <row r="87">
          <cell r="F87" t="str">
            <v>1008-001</v>
          </cell>
        </row>
        <row r="88">
          <cell r="F88" t="str">
            <v>1010-001</v>
          </cell>
        </row>
        <row r="89">
          <cell r="F89" t="str">
            <v>1010-002</v>
          </cell>
        </row>
        <row r="90">
          <cell r="F90" t="str">
            <v>1010-003</v>
          </cell>
        </row>
        <row r="91">
          <cell r="F91" t="str">
            <v>1010-004</v>
          </cell>
        </row>
        <row r="92">
          <cell r="F92" t="str">
            <v>1010-005</v>
          </cell>
        </row>
        <row r="93">
          <cell r="F93" t="str">
            <v>.</v>
          </cell>
        </row>
        <row r="94">
          <cell r="F94" t="str">
            <v>1007-010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1010-006</v>
          </cell>
        </row>
        <row r="129">
          <cell r="F129" t="str">
            <v>.</v>
          </cell>
        </row>
        <row r="130">
          <cell r="F130" t="str">
            <v>1011-001</v>
          </cell>
        </row>
        <row r="131">
          <cell r="F131" t="str">
            <v>1011-002</v>
          </cell>
        </row>
        <row r="132">
          <cell r="F132" t="str">
            <v>1011-003</v>
          </cell>
        </row>
        <row r="133">
          <cell r="F133" t="str">
            <v>1012-001</v>
          </cell>
        </row>
        <row r="134">
          <cell r="F134" t="str">
            <v>1013-001</v>
          </cell>
        </row>
        <row r="135">
          <cell r="F135" t="str">
            <v>1013-002</v>
          </cell>
        </row>
        <row r="136">
          <cell r="F136" t="str">
            <v>1013-003</v>
          </cell>
        </row>
        <row r="137">
          <cell r="F137" t="str">
            <v>1013-004</v>
          </cell>
        </row>
        <row r="138">
          <cell r="F138" t="str">
            <v>1013-005</v>
          </cell>
        </row>
        <row r="139">
          <cell r="F139" t="str">
            <v>1011-004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1014-001</v>
          </cell>
        </row>
        <row r="177">
          <cell r="F177" t="str">
            <v>1014-002</v>
          </cell>
        </row>
        <row r="178">
          <cell r="F178" t="str">
            <v>1014-003</v>
          </cell>
        </row>
        <row r="179">
          <cell r="F179" t="str">
            <v>1014-004</v>
          </cell>
        </row>
        <row r="180">
          <cell r="F180" t="str">
            <v>1014-005</v>
          </cell>
        </row>
        <row r="181">
          <cell r="F181" t="str">
            <v>1014-006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MAR07-10APRIL07"/>
      <sheetName val="11FEB07-10MAR07"/>
      <sheetName val="11JAN07-10FEB 07"/>
      <sheetName val="11 DEC05-10 JAN06"/>
      <sheetName val="11JAN -10 FEB 06"/>
      <sheetName val="11FEB-10MAR 06"/>
      <sheetName val="11MAR-10APR"/>
      <sheetName val="11 april-10 may"/>
      <sheetName val="11may-10june"/>
      <sheetName val="11june-10july"/>
      <sheetName val="11july-10aug"/>
      <sheetName val="11 AUG- 10 SEPT."/>
      <sheetName val="11SEP-10 OCT "/>
      <sheetName val="11 OCTOBER-10 NOV"/>
      <sheetName val="11NOV-10DEC"/>
      <sheetName val="11DEC06-10JAN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uter"/>
      <sheetName val="Manual"/>
      <sheetName val="SUMMARY"/>
      <sheetName val="SUMM-DISC"/>
    </sheetNames>
    <sheetDataSet>
      <sheetData sheetId="0" refreshError="1">
        <row r="6">
          <cell r="E6" t="str">
            <v>Voucher No.</v>
          </cell>
        </row>
        <row r="9">
          <cell r="C9" t="str">
            <v xml:space="preserve">Payable to:     </v>
          </cell>
          <cell r="D9" t="str">
            <v>CONPALE  C.C.</v>
          </cell>
        </row>
        <row r="10">
          <cell r="D10" t="str">
            <v>P.O. BOX  41165</v>
          </cell>
        </row>
        <row r="11">
          <cell r="D11" t="str">
            <v>ROSBURGH  4072</v>
          </cell>
        </row>
        <row r="14">
          <cell r="F14" t="str">
            <v>R/c</v>
          </cell>
        </row>
        <row r="16">
          <cell r="F16">
            <v>45546</v>
          </cell>
        </row>
        <row r="17">
          <cell r="F17" t="str">
            <v xml:space="preserve"> </v>
          </cell>
        </row>
        <row r="18">
          <cell r="F18" t="str">
            <v xml:space="preserve"> </v>
          </cell>
        </row>
        <row r="19">
          <cell r="F19" t="str">
            <v xml:space="preserve"> </v>
          </cell>
        </row>
        <row r="20">
          <cell r="F20" t="str">
            <v xml:space="preserve"> </v>
          </cell>
        </row>
        <row r="25">
          <cell r="F25">
            <v>6376.44</v>
          </cell>
        </row>
        <row r="26">
          <cell r="F26">
            <v>51922.44</v>
          </cell>
        </row>
        <row r="28">
          <cell r="D28" t="str">
            <v>KD  774</v>
          </cell>
        </row>
        <row r="29">
          <cell r="D29" t="str">
            <v>P  94</v>
          </cell>
        </row>
        <row r="30">
          <cell r="E30" t="str">
            <v>Segment Head / Project Leader</v>
          </cell>
        </row>
        <row r="33">
          <cell r="C33" t="str">
            <v>CERTIFIED THAT THE AMOUNT OF  Fifty One Thousand Nine Hundred and Twenty Two  Rand and Forty Four Cents IS CORRECT AND DUE FOR PAYMENT</v>
          </cell>
        </row>
        <row r="37">
          <cell r="E37" t="str">
            <v>L Loots</v>
          </cell>
        </row>
        <row r="38">
          <cell r="C38" t="str">
            <v>APPROVED:</v>
          </cell>
          <cell r="E38" t="str">
            <v>Compiled (Name and signature)</v>
          </cell>
        </row>
        <row r="41">
          <cell r="C41" t="str">
            <v>(Authorised Signatory)</v>
          </cell>
          <cell r="E41" t="str">
            <v>Reference</v>
          </cell>
        </row>
        <row r="43">
          <cell r="C43">
            <v>38582</v>
          </cell>
          <cell r="E43" t="str">
            <v>(031) 361-4825</v>
          </cell>
          <cell r="F43" t="str">
            <v>(031) 361-5379</v>
          </cell>
        </row>
        <row r="44">
          <cell r="C44" t="str">
            <v>Date</v>
          </cell>
          <cell r="E44" t="str">
            <v>Telephone No.</v>
          </cell>
          <cell r="F44" t="str">
            <v>Fax No.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itachi Summary (0)"/>
      <sheetName val="Hitachi Activities"/>
      <sheetName val="Activities (2)"/>
      <sheetName val="Activities"/>
      <sheetName val="Sheet1"/>
      <sheetName val="Cover"/>
      <sheetName val=" Unit 1 Summary"/>
      <sheetName val="Unit 1Cash"/>
      <sheetName val="Unit 2 Summary"/>
      <sheetName val="Unit 2 Cash"/>
      <sheetName val="Unit 3 Summary"/>
      <sheetName val="Unit 3 Cash"/>
      <sheetName val="_Unit 1 Summary"/>
      <sheetName val="Re"/>
      <sheetName val="Dx"/>
      <sheetName val="C"/>
      <sheetName val="Qm"/>
      <sheetName val="Variation Proposal"/>
      <sheetName val="GPP_Inp"/>
      <sheetName val="Index"/>
      <sheetName val="&lt;---CInp"/>
      <sheetName val="CInp---&gt;"/>
      <sheetName val="Tech_Inp"/>
      <sheetName val="Income statement"/>
      <sheetName val="14B (2)"/>
      <sheetName val="Projection"/>
      <sheetName val="Net Cash Table"/>
      <sheetName val="Cash Out Table"/>
      <sheetName val="SUMREP"/>
      <sheetName val="IM Project 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Report"/>
      <sheetName val="Estimate (2)"/>
      <sheetName val="Estimate"/>
      <sheetName val="CPA"/>
      <sheetName val="Rate Build-up"/>
      <sheetName val="5 Year Outage Listing"/>
    </sheetNames>
    <sheetDataSet>
      <sheetData sheetId="0"/>
      <sheetData sheetId="1">
        <row r="3">
          <cell r="D3" t="str">
            <v>Provision of Security Services For Grootvlei Power Station and Vaal Dam Pump Station For 60 Months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ta"/>
      <sheetName val="Cover"/>
      <sheetName val="Final Report"/>
      <sheetName val="Summary - MV Motors"/>
      <sheetName val="800KW"/>
      <sheetName val="1000KW"/>
      <sheetName val="1400KW"/>
      <sheetName val="16000"/>
      <sheetName val="1800KW"/>
      <sheetName val="3250KW"/>
      <sheetName val="3700KW"/>
      <sheetName val="9500KW"/>
      <sheetName val="Estimate (2)"/>
      <sheetName val="Estimate"/>
      <sheetName val="Additional &amp; Emergency services"/>
      <sheetName val="CPA"/>
      <sheetName val="Sheet1"/>
    </sheetNames>
    <sheetDataSet>
      <sheetData sheetId="0">
        <row r="3">
          <cell r="D3" t="str">
            <v>Ground and Surface Water Quality Monitoring Services at Grootvlei Power Station for a Period of Five (5) Years</v>
          </cell>
        </row>
        <row r="5">
          <cell r="D5" t="str">
            <v>Grootvlei Power Station - Grootvlei, Mpumalanga Province</v>
          </cell>
        </row>
      </sheetData>
      <sheetData sheetId="1"/>
      <sheetData sheetId="2">
        <row r="3">
          <cell r="D3" t="str">
            <v>Ground and Surface Water Quality Monitoring Services at Grootvlei Power Station for a Period of Five (5) Years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0">
          <cell r="I20">
            <v>0.22694710484624148</v>
          </cell>
        </row>
      </sheetData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ROUP"/>
      <sheetName val="AIRCON"/>
      <sheetName val="BOILER"/>
      <sheetName val="CIVIL"/>
      <sheetName val="CPLNT"/>
      <sheetName val="RAIL"/>
      <sheetName val="TURBINE"/>
      <sheetName val="Definition"/>
      <sheetName val="Calc"/>
      <sheetName val="Cash Out Table"/>
      <sheetName val="Net Cash Table"/>
      <sheetName val="14B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IM Project n"/>
      <sheetName val="SUMREP"/>
      <sheetName val="Progress Tables"/>
      <sheetName val="Progress Curve"/>
      <sheetName val="C"/>
      <sheetName val="Claims List"/>
      <sheetName val="Input Sheet"/>
      <sheetName val="Detail"/>
      <sheetName val="Forex Data"/>
      <sheetName val="CPA"/>
      <sheetName val="PROCUREMENT DATA"/>
      <sheetName val="SAP EXPORT"/>
      <sheetName val="_Unit 1 Summary"/>
      <sheetName val="VALIDATION LIST DATA"/>
      <sheetName val="My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WAY TRACK INGENEERING WORKS"/>
      <sheetName val="Validation"/>
    </sheetNames>
    <sheetDataSet>
      <sheetData sheetId="0"/>
      <sheetData sheetId="1">
        <row r="2955">
          <cell r="B2955" t="str">
            <v xml:space="preserve">2.8 / 18.1 – Employed </v>
          </cell>
        </row>
        <row r="2956">
          <cell r="B2956" t="str">
            <v>4.1/ 18.2 – Unemployed</v>
          </cell>
        </row>
        <row r="2957">
          <cell r="B2957" t="str">
            <v>UNDER 35 YEARS OF AGE</v>
          </cell>
        </row>
        <row r="2958">
          <cell r="B2958" t="str">
            <v>35 OR OLDER</v>
          </cell>
        </row>
        <row r="2959">
          <cell r="B2959" t="str">
            <v>N    None</v>
          </cell>
        </row>
        <row r="2960">
          <cell r="B2960" t="str">
            <v>01  Sight (even with glasses)</v>
          </cell>
        </row>
        <row r="2961">
          <cell r="B2961" t="str">
            <v>02  Hearing (even with a hearing aid)</v>
          </cell>
        </row>
        <row r="2962">
          <cell r="B2962" t="str">
            <v>03  Communication (talking, listening)</v>
          </cell>
        </row>
        <row r="2963">
          <cell r="B2963" t="str">
            <v>04  Physical (moving, standing, grasping)</v>
          </cell>
        </row>
        <row r="2964">
          <cell r="B2964" t="str">
            <v>05  Intellectual (difficulties in learning); retardation</v>
          </cell>
        </row>
        <row r="2965">
          <cell r="B2965" t="str">
            <v>06  Emotional (behavioural or psychological</v>
          </cell>
        </row>
        <row r="2966">
          <cell r="B2966" t="str">
            <v>07  Multiple</v>
          </cell>
        </row>
        <row r="2967">
          <cell r="B2967" t="str">
            <v>09  Disabled but unspecified</v>
          </cell>
        </row>
        <row r="2968">
          <cell r="B2968" t="str">
            <v>U    Unknown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"/>
      <sheetName val="ProArcInfo"/>
      <sheetName val="P&amp;Gs"/>
      <sheetName val="Conveyors"/>
      <sheetName val="graph_data"/>
    </sheetNames>
    <sheetDataSet>
      <sheetData sheetId="0">
        <row r="3">
          <cell r="B3" t="str">
            <v>Mondi RB 720 / 103503</v>
          </cell>
        </row>
      </sheetData>
      <sheetData sheetId="1" refreshError="1">
        <row r="3">
          <cell r="B3" t="str">
            <v>Mondi RB 720 / 103503</v>
          </cell>
        </row>
        <row r="4">
          <cell r="B4" t="str">
            <v>Bill of quantities</v>
          </cell>
        </row>
        <row r="5">
          <cell r="B5" t="str">
            <v>Fiberline</v>
          </cell>
        </row>
        <row r="6">
          <cell r="B6" t="str">
            <v>Electrical installation</v>
          </cell>
        </row>
        <row r="10">
          <cell r="B10" t="str">
            <v>Gunnar Rutquist</v>
          </cell>
        </row>
        <row r="11">
          <cell r="B11" t="str">
            <v>50098840</v>
          </cell>
        </row>
        <row r="12">
          <cell r="B12" t="str">
            <v>2003-10-15</v>
          </cell>
        </row>
        <row r="13">
          <cell r="B13" t="str">
            <v>Issued for purchase</v>
          </cell>
        </row>
        <row r="16">
          <cell r="B16" t="str">
            <v>2004-01-19, rev 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s"/>
      <sheetName val="Re"/>
      <sheetName val="Detail"/>
      <sheetName val="1999 PLAN"/>
      <sheetName val="Turbine Tender 3 Unit base (2)"/>
      <sheetName val="CPA Formulae"/>
      <sheetName val="Qm"/>
      <sheetName val="FLOW_3.XLS"/>
      <sheetName val="C"/>
      <sheetName val="1999_PLAN"/>
      <sheetName val="Turbine_Tender_3_Unit_base_(2)"/>
      <sheetName val="CPA_Formulae"/>
      <sheetName val="FLOW_3_XLS"/>
      <sheetName val="Econ_monthly_"/>
      <sheetName val="Rates"/>
      <sheetName val="Cu drop list"/>
      <sheetName val="1999_PLAN1"/>
      <sheetName val="Turbine_Tender_3_Unit_base_(2)1"/>
      <sheetName val="CPA_Formulae1"/>
      <sheetName val="FLOW_3_XLS1"/>
      <sheetName val="Cu_drop_list"/>
      <sheetName val="Executive summary"/>
    </sheetNames>
    <sheetDataSet>
      <sheetData sheetId="0"/>
      <sheetData sheetId="1" refreshError="1">
        <row r="94">
          <cell r="D94">
            <v>0</v>
          </cell>
        </row>
        <row r="95">
          <cell r="D95">
            <v>1</v>
          </cell>
        </row>
        <row r="96">
          <cell r="D96">
            <v>2</v>
          </cell>
        </row>
        <row r="97">
          <cell r="D97">
            <v>3</v>
          </cell>
        </row>
        <row r="98">
          <cell r="D98">
            <v>4</v>
          </cell>
        </row>
        <row r="99">
          <cell r="D99">
            <v>5</v>
          </cell>
        </row>
        <row r="100">
          <cell r="D100">
            <v>6</v>
          </cell>
        </row>
        <row r="101">
          <cell r="D101">
            <v>7</v>
          </cell>
        </row>
        <row r="102">
          <cell r="D102">
            <v>8</v>
          </cell>
        </row>
        <row r="103">
          <cell r="D103">
            <v>9</v>
          </cell>
        </row>
        <row r="104">
          <cell r="D104">
            <v>10</v>
          </cell>
        </row>
        <row r="105">
          <cell r="D105">
            <v>11</v>
          </cell>
        </row>
        <row r="106">
          <cell r="D106">
            <v>12</v>
          </cell>
        </row>
        <row r="107">
          <cell r="D107">
            <v>13</v>
          </cell>
        </row>
        <row r="108">
          <cell r="D108">
            <v>14</v>
          </cell>
        </row>
        <row r="109">
          <cell r="D109">
            <v>15</v>
          </cell>
        </row>
        <row r="110">
          <cell r="D110">
            <v>16</v>
          </cell>
        </row>
        <row r="111">
          <cell r="D111">
            <v>17</v>
          </cell>
        </row>
        <row r="112">
          <cell r="D112">
            <v>18</v>
          </cell>
        </row>
        <row r="113">
          <cell r="D113">
            <v>19</v>
          </cell>
        </row>
        <row r="114">
          <cell r="D114">
            <v>20</v>
          </cell>
        </row>
        <row r="115">
          <cell r="D115">
            <v>21</v>
          </cell>
        </row>
        <row r="116">
          <cell r="D116">
            <v>22</v>
          </cell>
        </row>
        <row r="117">
          <cell r="D117">
            <v>23</v>
          </cell>
        </row>
        <row r="118">
          <cell r="D118">
            <v>24</v>
          </cell>
        </row>
        <row r="119">
          <cell r="D119">
            <v>25</v>
          </cell>
        </row>
        <row r="120">
          <cell r="D120">
            <v>26</v>
          </cell>
        </row>
        <row r="121">
          <cell r="D121">
            <v>27</v>
          </cell>
        </row>
        <row r="122">
          <cell r="D122">
            <v>28</v>
          </cell>
        </row>
        <row r="123">
          <cell r="D123">
            <v>29</v>
          </cell>
        </row>
        <row r="124">
          <cell r="D124">
            <v>30</v>
          </cell>
        </row>
        <row r="125">
          <cell r="D125">
            <v>31</v>
          </cell>
        </row>
        <row r="126">
          <cell r="D126">
            <v>32</v>
          </cell>
        </row>
        <row r="127">
          <cell r="D127">
            <v>33</v>
          </cell>
        </row>
        <row r="128">
          <cell r="D128">
            <v>34</v>
          </cell>
        </row>
        <row r="129">
          <cell r="D129">
            <v>35</v>
          </cell>
        </row>
        <row r="130">
          <cell r="D130">
            <v>36</v>
          </cell>
        </row>
        <row r="131">
          <cell r="D131">
            <v>37</v>
          </cell>
        </row>
        <row r="132">
          <cell r="D132">
            <v>38</v>
          </cell>
        </row>
        <row r="133">
          <cell r="D133">
            <v>39</v>
          </cell>
        </row>
        <row r="134">
          <cell r="D134">
            <v>40</v>
          </cell>
        </row>
        <row r="135">
          <cell r="D135">
            <v>41</v>
          </cell>
        </row>
        <row r="136">
          <cell r="D136">
            <v>42</v>
          </cell>
        </row>
        <row r="137">
          <cell r="D137">
            <v>43</v>
          </cell>
        </row>
        <row r="138">
          <cell r="D138">
            <v>44</v>
          </cell>
        </row>
        <row r="139">
          <cell r="D139">
            <v>45</v>
          </cell>
        </row>
        <row r="140">
          <cell r="D140">
            <v>46</v>
          </cell>
        </row>
        <row r="141">
          <cell r="D141">
            <v>47</v>
          </cell>
        </row>
        <row r="142">
          <cell r="D142">
            <v>48</v>
          </cell>
        </row>
        <row r="143">
          <cell r="D143">
            <v>49</v>
          </cell>
        </row>
        <row r="144">
          <cell r="D144">
            <v>50</v>
          </cell>
        </row>
        <row r="147">
          <cell r="D147">
            <v>0</v>
          </cell>
        </row>
        <row r="148">
          <cell r="D148">
            <v>1</v>
          </cell>
        </row>
        <row r="149">
          <cell r="D149">
            <v>2</v>
          </cell>
        </row>
        <row r="150">
          <cell r="D150">
            <v>3</v>
          </cell>
        </row>
        <row r="151">
          <cell r="D151">
            <v>4</v>
          </cell>
        </row>
        <row r="152">
          <cell r="D152">
            <v>5</v>
          </cell>
        </row>
        <row r="153">
          <cell r="D153">
            <v>6</v>
          </cell>
        </row>
        <row r="154">
          <cell r="D154">
            <v>7</v>
          </cell>
        </row>
        <row r="155">
          <cell r="D155">
            <v>8</v>
          </cell>
        </row>
        <row r="156">
          <cell r="D156">
            <v>9</v>
          </cell>
        </row>
        <row r="157">
          <cell r="D157">
            <v>10</v>
          </cell>
        </row>
        <row r="158">
          <cell r="D158">
            <v>11</v>
          </cell>
        </row>
        <row r="159">
          <cell r="D159">
            <v>12</v>
          </cell>
        </row>
        <row r="160">
          <cell r="D160">
            <v>13</v>
          </cell>
        </row>
        <row r="161">
          <cell r="D161">
            <v>14</v>
          </cell>
        </row>
        <row r="162">
          <cell r="D162">
            <v>15</v>
          </cell>
        </row>
        <row r="163">
          <cell r="D163">
            <v>16</v>
          </cell>
        </row>
        <row r="164">
          <cell r="D164">
            <v>17</v>
          </cell>
        </row>
        <row r="165">
          <cell r="D165">
            <v>18</v>
          </cell>
        </row>
        <row r="166">
          <cell r="D166">
            <v>19</v>
          </cell>
        </row>
        <row r="167">
          <cell r="D167">
            <v>20</v>
          </cell>
        </row>
        <row r="168">
          <cell r="D168">
            <v>21</v>
          </cell>
        </row>
        <row r="169">
          <cell r="D169">
            <v>22</v>
          </cell>
        </row>
        <row r="170">
          <cell r="D170">
            <v>23</v>
          </cell>
        </row>
        <row r="171">
          <cell r="D171">
            <v>24</v>
          </cell>
        </row>
        <row r="172">
          <cell r="D172">
            <v>25</v>
          </cell>
        </row>
        <row r="173">
          <cell r="D173">
            <v>26</v>
          </cell>
        </row>
        <row r="174">
          <cell r="D174">
            <v>27</v>
          </cell>
        </row>
        <row r="175">
          <cell r="D175">
            <v>28</v>
          </cell>
        </row>
        <row r="176">
          <cell r="D176">
            <v>29</v>
          </cell>
        </row>
        <row r="177">
          <cell r="D177">
            <v>30</v>
          </cell>
        </row>
        <row r="178">
          <cell r="D178">
            <v>31</v>
          </cell>
        </row>
        <row r="179">
          <cell r="D179">
            <v>32</v>
          </cell>
        </row>
        <row r="180">
          <cell r="D180">
            <v>33</v>
          </cell>
        </row>
        <row r="181">
          <cell r="D181">
            <v>34</v>
          </cell>
        </row>
        <row r="184">
          <cell r="D184">
            <v>0</v>
          </cell>
        </row>
        <row r="185">
          <cell r="D185">
            <v>1</v>
          </cell>
        </row>
        <row r="186">
          <cell r="D186">
            <v>2</v>
          </cell>
        </row>
        <row r="187">
          <cell r="D187">
            <v>3</v>
          </cell>
        </row>
        <row r="188">
          <cell r="D188">
            <v>4</v>
          </cell>
        </row>
        <row r="189">
          <cell r="D189">
            <v>5</v>
          </cell>
        </row>
        <row r="190">
          <cell r="D190">
            <v>6</v>
          </cell>
        </row>
        <row r="191">
          <cell r="D191">
            <v>7</v>
          </cell>
        </row>
        <row r="192">
          <cell r="D192">
            <v>8</v>
          </cell>
        </row>
        <row r="193">
          <cell r="D193">
            <v>9</v>
          </cell>
        </row>
        <row r="194">
          <cell r="D194">
            <v>10</v>
          </cell>
        </row>
        <row r="195">
          <cell r="D195">
            <v>11</v>
          </cell>
        </row>
        <row r="196">
          <cell r="D196">
            <v>12</v>
          </cell>
        </row>
        <row r="197">
          <cell r="D197">
            <v>13</v>
          </cell>
        </row>
        <row r="198">
          <cell r="D198">
            <v>14</v>
          </cell>
        </row>
        <row r="199">
          <cell r="D199">
            <v>15</v>
          </cell>
        </row>
        <row r="200">
          <cell r="D200">
            <v>16</v>
          </cell>
        </row>
        <row r="201">
          <cell r="D201">
            <v>17</v>
          </cell>
        </row>
        <row r="202">
          <cell r="D202">
            <v>18</v>
          </cell>
        </row>
        <row r="203">
          <cell r="D203">
            <v>19</v>
          </cell>
        </row>
        <row r="204">
          <cell r="D204">
            <v>20</v>
          </cell>
        </row>
        <row r="205">
          <cell r="D205">
            <v>21</v>
          </cell>
        </row>
        <row r="206">
          <cell r="D206">
            <v>22</v>
          </cell>
        </row>
        <row r="207">
          <cell r="D207">
            <v>23</v>
          </cell>
        </row>
        <row r="208">
          <cell r="D208">
            <v>24</v>
          </cell>
        </row>
        <row r="209">
          <cell r="D209">
            <v>25</v>
          </cell>
        </row>
        <row r="210">
          <cell r="D210">
            <v>26</v>
          </cell>
        </row>
        <row r="211">
          <cell r="D211">
            <v>27</v>
          </cell>
        </row>
        <row r="212">
          <cell r="D212">
            <v>28</v>
          </cell>
        </row>
        <row r="213">
          <cell r="D213">
            <v>29</v>
          </cell>
        </row>
        <row r="214">
          <cell r="D214">
            <v>30</v>
          </cell>
        </row>
        <row r="215">
          <cell r="D215">
            <v>31</v>
          </cell>
        </row>
        <row r="216">
          <cell r="D216">
            <v>32</v>
          </cell>
        </row>
        <row r="217">
          <cell r="D217">
            <v>33</v>
          </cell>
        </row>
        <row r="218">
          <cell r="D218">
            <v>34</v>
          </cell>
        </row>
        <row r="219">
          <cell r="D219">
            <v>35</v>
          </cell>
        </row>
        <row r="220">
          <cell r="D220">
            <v>36</v>
          </cell>
        </row>
        <row r="221">
          <cell r="D221">
            <v>37</v>
          </cell>
        </row>
        <row r="222">
          <cell r="D222">
            <v>38</v>
          </cell>
        </row>
        <row r="223">
          <cell r="D223">
            <v>39</v>
          </cell>
        </row>
        <row r="224">
          <cell r="D224">
            <v>40</v>
          </cell>
        </row>
        <row r="225">
          <cell r="D225">
            <v>41</v>
          </cell>
        </row>
        <row r="226">
          <cell r="D226">
            <v>42</v>
          </cell>
        </row>
        <row r="227">
          <cell r="D227">
            <v>43</v>
          </cell>
        </row>
        <row r="228">
          <cell r="D228">
            <v>44</v>
          </cell>
        </row>
        <row r="229">
          <cell r="D229">
            <v>45</v>
          </cell>
        </row>
        <row r="230">
          <cell r="D230">
            <v>46</v>
          </cell>
        </row>
        <row r="231">
          <cell r="D231">
            <v>47</v>
          </cell>
        </row>
        <row r="232">
          <cell r="D232">
            <v>48</v>
          </cell>
        </row>
        <row r="233">
          <cell r="D233">
            <v>49</v>
          </cell>
        </row>
        <row r="234">
          <cell r="D234">
            <v>50</v>
          </cell>
        </row>
        <row r="237">
          <cell r="D237">
            <v>0</v>
          </cell>
        </row>
        <row r="238">
          <cell r="D238">
            <v>1</v>
          </cell>
        </row>
        <row r="239">
          <cell r="D239">
            <v>2</v>
          </cell>
        </row>
        <row r="240">
          <cell r="D240">
            <v>3</v>
          </cell>
        </row>
        <row r="241">
          <cell r="D241">
            <v>4</v>
          </cell>
        </row>
        <row r="242">
          <cell r="D242">
            <v>5</v>
          </cell>
        </row>
        <row r="243">
          <cell r="D243">
            <v>6</v>
          </cell>
        </row>
        <row r="244">
          <cell r="D244">
            <v>7</v>
          </cell>
        </row>
        <row r="245">
          <cell r="D245">
            <v>8</v>
          </cell>
        </row>
        <row r="246">
          <cell r="D246">
            <v>9</v>
          </cell>
        </row>
        <row r="247">
          <cell r="D247">
            <v>10</v>
          </cell>
        </row>
        <row r="250">
          <cell r="D250">
            <v>0</v>
          </cell>
        </row>
        <row r="251">
          <cell r="D251">
            <v>1</v>
          </cell>
        </row>
        <row r="252">
          <cell r="D252">
            <v>2</v>
          </cell>
        </row>
        <row r="253">
          <cell r="D253">
            <v>3</v>
          </cell>
        </row>
        <row r="254">
          <cell r="D254">
            <v>4</v>
          </cell>
        </row>
        <row r="255">
          <cell r="D255">
            <v>5</v>
          </cell>
        </row>
        <row r="256">
          <cell r="D256">
            <v>6</v>
          </cell>
        </row>
        <row r="257">
          <cell r="D257">
            <v>7</v>
          </cell>
        </row>
        <row r="258">
          <cell r="D258">
            <v>8</v>
          </cell>
        </row>
        <row r="259">
          <cell r="D259">
            <v>9</v>
          </cell>
        </row>
        <row r="260">
          <cell r="D260">
            <v>10</v>
          </cell>
        </row>
        <row r="261">
          <cell r="D261">
            <v>11</v>
          </cell>
        </row>
        <row r="262">
          <cell r="D262">
            <v>12</v>
          </cell>
        </row>
        <row r="263">
          <cell r="D263">
            <v>13</v>
          </cell>
        </row>
        <row r="264">
          <cell r="D264">
            <v>14</v>
          </cell>
        </row>
        <row r="265">
          <cell r="D265">
            <v>15</v>
          </cell>
        </row>
        <row r="266">
          <cell r="D266">
            <v>16</v>
          </cell>
        </row>
        <row r="267">
          <cell r="D267">
            <v>17</v>
          </cell>
        </row>
        <row r="268">
          <cell r="D268">
            <v>18</v>
          </cell>
        </row>
        <row r="269">
          <cell r="D269">
            <v>19</v>
          </cell>
        </row>
        <row r="270">
          <cell r="D270">
            <v>20</v>
          </cell>
        </row>
        <row r="271">
          <cell r="D271">
            <v>21</v>
          </cell>
        </row>
        <row r="272">
          <cell r="D272">
            <v>22</v>
          </cell>
        </row>
        <row r="273">
          <cell r="D273">
            <v>23</v>
          </cell>
        </row>
        <row r="274">
          <cell r="D274">
            <v>24</v>
          </cell>
        </row>
        <row r="275">
          <cell r="D275">
            <v>25</v>
          </cell>
        </row>
        <row r="276">
          <cell r="D276">
            <v>26</v>
          </cell>
        </row>
        <row r="277">
          <cell r="D277">
            <v>27</v>
          </cell>
        </row>
        <row r="278">
          <cell r="D278">
            <v>28</v>
          </cell>
        </row>
        <row r="279">
          <cell r="D279">
            <v>29</v>
          </cell>
        </row>
        <row r="280">
          <cell r="D280">
            <v>30</v>
          </cell>
        </row>
        <row r="281">
          <cell r="D281">
            <v>31</v>
          </cell>
        </row>
        <row r="282">
          <cell r="D282">
            <v>32</v>
          </cell>
        </row>
        <row r="283">
          <cell r="D283">
            <v>33</v>
          </cell>
        </row>
        <row r="284">
          <cell r="D284">
            <v>34</v>
          </cell>
        </row>
        <row r="285">
          <cell r="D285">
            <v>35</v>
          </cell>
        </row>
        <row r="286">
          <cell r="D286">
            <v>36</v>
          </cell>
        </row>
        <row r="287">
          <cell r="D287">
            <v>37</v>
          </cell>
        </row>
        <row r="288">
          <cell r="D288">
            <v>38</v>
          </cell>
        </row>
        <row r="289">
          <cell r="D289">
            <v>39</v>
          </cell>
        </row>
        <row r="290">
          <cell r="D290">
            <v>40</v>
          </cell>
        </row>
        <row r="293">
          <cell r="D293">
            <v>0</v>
          </cell>
        </row>
        <row r="294">
          <cell r="D294">
            <v>1</v>
          </cell>
        </row>
        <row r="295">
          <cell r="D295">
            <v>2</v>
          </cell>
        </row>
        <row r="296">
          <cell r="D296">
            <v>3</v>
          </cell>
        </row>
        <row r="297">
          <cell r="D297">
            <v>4</v>
          </cell>
        </row>
        <row r="298">
          <cell r="D298">
            <v>5</v>
          </cell>
        </row>
        <row r="299">
          <cell r="D299">
            <v>6</v>
          </cell>
        </row>
        <row r="300">
          <cell r="D300">
            <v>7</v>
          </cell>
        </row>
        <row r="301">
          <cell r="D301">
            <v>8</v>
          </cell>
        </row>
        <row r="302">
          <cell r="D302">
            <v>9</v>
          </cell>
        </row>
        <row r="303">
          <cell r="D303">
            <v>10</v>
          </cell>
        </row>
        <row r="304">
          <cell r="D304">
            <v>11</v>
          </cell>
        </row>
        <row r="305">
          <cell r="D305">
            <v>12</v>
          </cell>
        </row>
        <row r="306">
          <cell r="D306">
            <v>13</v>
          </cell>
        </row>
        <row r="307">
          <cell r="D307">
            <v>14</v>
          </cell>
        </row>
        <row r="308">
          <cell r="D308">
            <v>15</v>
          </cell>
        </row>
        <row r="309">
          <cell r="D309">
            <v>16</v>
          </cell>
        </row>
        <row r="310">
          <cell r="D310">
            <v>17</v>
          </cell>
        </row>
        <row r="311">
          <cell r="D311">
            <v>18</v>
          </cell>
        </row>
        <row r="312">
          <cell r="D312">
            <v>19</v>
          </cell>
        </row>
        <row r="313">
          <cell r="D313">
            <v>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SS SLIDE"/>
      <sheetName val="PLANTOT"/>
      <sheetName val="COMPLETION GRAPH"/>
      <sheetName val="INA"/>
      <sheetName val="AT COMPLETION"/>
      <sheetName val="CONSBUS"/>
      <sheetName val="RESPLAN"/>
      <sheetName val="SUM"/>
      <sheetName val="VOTE"/>
      <sheetName val="IDC"/>
      <sheetName val="Turbine Tender 3 Unit base (2)"/>
      <sheetName val="CPA Formulae"/>
      <sheetName val="Detail"/>
      <sheetName val="IM Project n"/>
      <sheetName val="Statistics"/>
      <sheetName val="SUMREP"/>
      <sheetName val="1"/>
      <sheetName val="2"/>
      <sheetName val="3"/>
      <sheetName val="4"/>
      <sheetName val="5"/>
      <sheetName val="6"/>
      <sheetName val="7"/>
      <sheetName val="8"/>
      <sheetName val="9"/>
      <sheetName val="Qm"/>
      <sheetName val="Votf0899"/>
      <sheetName val="CE Register"/>
      <sheetName val="14B (2)"/>
      <sheetName val="Re"/>
      <sheetName val="IS 2007"/>
      <sheetName val="Subsidy"/>
      <sheetName val="Rural Network Charge"/>
      <sheetName val="Calc Options"/>
      <sheetName val="Claims List"/>
      <sheetName val="VALIDATION LIST DATA"/>
      <sheetName val="HR _ RESOURCING INPUT"/>
      <sheetName val="MySheet"/>
      <sheetName val="Index"/>
      <sheetName val="Master_Inp"/>
      <sheetName val="GPP_Inp"/>
      <sheetName val="&lt;---CInp"/>
      <sheetName val="CInp---&gt;"/>
      <sheetName val="Tech_I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BOQ"/>
      <sheetName val="Unit 1"/>
      <sheetName val="Unit 2"/>
      <sheetName val="Unit 3"/>
      <sheetName val="Unit 4"/>
      <sheetName val="Unit 5"/>
      <sheetName val="Unit 6"/>
      <sheetName val="Common Plant"/>
      <sheetName val="P &amp; G "/>
      <sheetName val="BOQ Categories"/>
      <sheetName val="Schedule A"/>
      <sheetName val="Evaluation Summary"/>
      <sheetName val="Cost Report"/>
      <sheetName val="FRI"/>
      <sheetName val="AT COMPLETION"/>
      <sheetName val="Summary_BOQ"/>
      <sheetName val="Unit_1"/>
      <sheetName val="Unit_2"/>
      <sheetName val="Unit_3"/>
      <sheetName val="Unit_4"/>
      <sheetName val="Unit_5"/>
      <sheetName val="Unit_6"/>
      <sheetName val="Common_Plant"/>
      <sheetName val="P_&amp;_G_"/>
      <sheetName val="BOQ_Categories"/>
      <sheetName val="Schedule_A"/>
      <sheetName val="Evaluation_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</sheetNames>
    <sheetDataSet>
      <sheetData sheetId="0" refreshError="1"/>
      <sheetData sheetId="1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73">
          <cell r="K173">
            <v>0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2342829.3389559449</v>
          </cell>
          <cell r="O481">
            <v>861762.02339729259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25542.045454545456</v>
          </cell>
          <cell r="O487">
            <v>9496.5909090909099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44740.688636363629</v>
          </cell>
          <cell r="L514">
            <v>2191.96</v>
          </cell>
          <cell r="O514">
            <v>1039.6022727272727</v>
          </cell>
          <cell r="P514">
            <v>96.590909090909093</v>
          </cell>
        </row>
        <row r="516">
          <cell r="P516">
            <v>96.590909090909093</v>
          </cell>
        </row>
        <row r="517">
          <cell r="K517">
            <v>30082.23</v>
          </cell>
          <cell r="L517">
            <v>1556.76</v>
          </cell>
        </row>
        <row r="518">
          <cell r="P518">
            <v>96.590909090909093</v>
          </cell>
        </row>
        <row r="519">
          <cell r="K519">
            <v>4669.37</v>
          </cell>
          <cell r="L519">
            <v>241.64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12481.977272727272</v>
          </cell>
          <cell r="O738">
            <v>1891.2386363636363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12852.75</v>
          </cell>
          <cell r="O742">
            <v>2008.7727272727273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13351.056818181818</v>
          </cell>
          <cell r="O744">
            <v>2481.431818181818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13187.193181818182</v>
          </cell>
          <cell r="O748">
            <v>2441.6590909090905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2161.2727272727275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49">
          <cell r="K849">
            <v>794.93</v>
          </cell>
        </row>
        <row r="850">
          <cell r="O850">
            <v>429.05</v>
          </cell>
          <cell r="P850">
            <v>96.59</v>
          </cell>
        </row>
        <row r="851">
          <cell r="K851">
            <v>339.24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2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2758931.982919245</v>
          </cell>
          <cell r="O481">
            <v>829353.37240491749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20837.5</v>
          </cell>
          <cell r="O487">
            <v>6625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229.87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3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2752039.65181782</v>
          </cell>
          <cell r="O481">
            <v>828943.86264243745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17309.090909090908</v>
          </cell>
          <cell r="O487">
            <v>5573.863636363636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229.87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4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2740322.5822033952</v>
          </cell>
          <cell r="O481">
            <v>827338.91361329251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17309.090909090908</v>
          </cell>
          <cell r="O487">
            <v>5573.863636363636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229.87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2865.8859090909091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5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2667146.9070139951</v>
          </cell>
          <cell r="O481">
            <v>812719.81359623256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25542.045454545456</v>
          </cell>
          <cell r="O487">
            <v>8982.954545454546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396.34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395.34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6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2683432.2971309703</v>
          </cell>
          <cell r="O481">
            <v>814644.56166486756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25542.045454545456</v>
          </cell>
          <cell r="O487">
            <v>8982.954545454546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4082.7672727272698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4365.6400000000003</v>
          </cell>
          <cell r="L685">
            <v>225.92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7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141537.5</v>
          </cell>
          <cell r="O487">
            <v>82387.5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4303.7</v>
          </cell>
          <cell r="L685">
            <v>222.71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3622.38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5">
          <cell r="K745">
            <v>147.97</v>
          </cell>
          <cell r="L745">
            <v>7.4</v>
          </cell>
          <cell r="M745">
            <v>22.2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2158.0231818181819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80.05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972.47318181818173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"/>
      <sheetName val="Qe"/>
      <sheetName val="Qc"/>
      <sheetName val="Qs"/>
      <sheetName val="IM Project n"/>
      <sheetName val="Detail"/>
      <sheetName val="Cost Report-B&amp;V Det"/>
      <sheetName val="Unit 1"/>
      <sheetName val="Unit 5"/>
      <sheetName val="Unit 6"/>
      <sheetName val="Common Plant"/>
      <sheetName val="Unit 2"/>
      <sheetName val="Unit 3"/>
      <sheetName val="Unit 4"/>
      <sheetName val="QS Info"/>
      <sheetName val="SUMMARY"/>
      <sheetName val="GPP_Inp"/>
      <sheetName val="Index"/>
      <sheetName val="&lt;---CInp"/>
      <sheetName val="CInp---&gt;"/>
      <sheetName val="Tech_Inp"/>
      <sheetName val="Cost Report"/>
      <sheetName val="Cost_Report-B&amp;V_Det"/>
      <sheetName val="Cost_Report"/>
      <sheetName val="1"/>
      <sheetName val="2"/>
      <sheetName val="3"/>
      <sheetName val="4"/>
      <sheetName val="5"/>
      <sheetName val="6"/>
      <sheetName val="7"/>
      <sheetName val="8"/>
      <sheetName val="9"/>
      <sheetName val="14B (2)"/>
      <sheetName val="Progress Tables"/>
      <sheetName val="Progress Curve"/>
      <sheetName val="10"/>
      <sheetName val="Ein"/>
      <sheetName val="E"/>
      <sheetName val="M"/>
      <sheetName val="S"/>
      <sheetName val="AT COMPLETION"/>
      <sheetName val="FLOW_3.XLS"/>
      <sheetName val="____CInp"/>
      <sheetName val="CInp____"/>
      <sheetName val="U6"/>
      <sheetName val="HR _ RESOURCING INPUT"/>
      <sheetName val="Claims List"/>
      <sheetName val="VALIDATION LIST DATA"/>
      <sheetName val="MySheet"/>
      <sheetName val="Definition1"/>
      <sheetName val="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"/>
      <sheetName val="DCFBudget"/>
      <sheetName val="Forecast"/>
      <sheetName val="Check"/>
      <sheetName val="Instructions"/>
      <sheetName val="Admi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">
          <cell r="L2">
            <v>491163194</v>
          </cell>
        </row>
      </sheetData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68D1E-306E-490C-9276-C8431B658ED1}">
  <sheetPr>
    <tabColor rgb="FF92D050"/>
    <pageSetUpPr fitToPage="1"/>
  </sheetPr>
  <dimension ref="A1:P228"/>
  <sheetViews>
    <sheetView tabSelected="1" view="pageBreakPreview" zoomScale="115" zoomScaleNormal="100" zoomScaleSheetLayoutView="115" workbookViewId="0">
      <selection activeCell="C18" sqref="C18"/>
    </sheetView>
  </sheetViews>
  <sheetFormatPr defaultColWidth="9.08984375" defaultRowHeight="11.5" x14ac:dyDescent="0.35"/>
  <cols>
    <col min="1" max="1" width="13.6328125" style="5" customWidth="1"/>
    <col min="2" max="2" width="4.90625" style="14" customWidth="1"/>
    <col min="3" max="3" width="64.81640625" style="54" customWidth="1"/>
    <col min="4" max="4" width="16.6328125" style="56" bestFit="1" customWidth="1"/>
    <col min="5" max="5" width="16" style="56" customWidth="1"/>
    <col min="6" max="6" width="16" style="85" customWidth="1"/>
    <col min="7" max="8" width="19.453125" style="85" customWidth="1"/>
    <col min="9" max="9" width="19.453125" style="56" customWidth="1"/>
    <col min="10" max="10" width="21.36328125" style="85" customWidth="1"/>
    <col min="11" max="11" width="16.6328125" style="5" customWidth="1"/>
    <col min="12" max="12" width="22.26953125" style="5" customWidth="1"/>
    <col min="13" max="14" width="15.54296875" style="5" customWidth="1"/>
    <col min="15" max="15" width="15.6328125" style="5" customWidth="1"/>
    <col min="16" max="16" width="12.90625" style="5" customWidth="1"/>
    <col min="17" max="17" width="13" style="5" bestFit="1" customWidth="1"/>
    <col min="18" max="18" width="9.08984375" style="5"/>
    <col min="19" max="19" width="13" style="5" bestFit="1" customWidth="1"/>
    <col min="20" max="20" width="14.08984375" style="5" bestFit="1" customWidth="1"/>
    <col min="21" max="21" width="9.08984375" style="5"/>
    <col min="22" max="22" width="10.6328125" style="5" bestFit="1" customWidth="1"/>
    <col min="23" max="23" width="15.54296875" style="5" bestFit="1" customWidth="1"/>
    <col min="24" max="24" width="14.08984375" style="5" bestFit="1" customWidth="1"/>
    <col min="25" max="25" width="14.08984375" style="5" customWidth="1"/>
    <col min="26" max="26" width="9.08984375" style="5"/>
    <col min="27" max="27" width="15.54296875" style="5" bestFit="1" customWidth="1"/>
    <col min="28" max="28" width="14.08984375" style="5" bestFit="1" customWidth="1"/>
    <col min="29" max="29" width="9.08984375" style="5"/>
    <col min="30" max="30" width="15.54296875" style="5" bestFit="1" customWidth="1"/>
    <col min="31" max="32" width="14.08984375" style="5" bestFit="1" customWidth="1"/>
    <col min="33" max="16384" width="9.08984375" style="5"/>
  </cols>
  <sheetData>
    <row r="1" spans="1:16" ht="12.5" customHeight="1" x14ac:dyDescent="0.35">
      <c r="A1" s="1" t="s">
        <v>0</v>
      </c>
      <c r="B1" s="2" t="s">
        <v>1</v>
      </c>
      <c r="C1" s="2" t="str">
        <f>[13]Report!D3</f>
        <v>Provision of Security Services For Grootvlei Power Station and Vaal Dam Pump Station For 60 Months</v>
      </c>
      <c r="D1" s="3"/>
      <c r="E1" s="3"/>
      <c r="F1" s="4"/>
      <c r="G1" s="4"/>
      <c r="H1" s="4"/>
      <c r="I1" s="3"/>
      <c r="J1" s="117" t="e" vm="1">
        <v>#VALUE!</v>
      </c>
    </row>
    <row r="2" spans="1:16" x14ac:dyDescent="0.35">
      <c r="A2" s="1" t="s">
        <v>2</v>
      </c>
      <c r="B2" s="2" t="s">
        <v>1</v>
      </c>
      <c r="C2" s="2" t="s">
        <v>69</v>
      </c>
      <c r="D2" s="3"/>
      <c r="E2" s="3"/>
      <c r="F2" s="4"/>
      <c r="G2" s="4"/>
      <c r="H2" s="4"/>
      <c r="I2" s="3"/>
      <c r="J2" s="117"/>
    </row>
    <row r="3" spans="1:16" x14ac:dyDescent="0.35">
      <c r="A3" s="1" t="s">
        <v>3</v>
      </c>
      <c r="B3" s="2" t="s">
        <v>1</v>
      </c>
      <c r="C3" s="2" t="str">
        <f>[14]Data!D5</f>
        <v>Grootvlei Power Station - Grootvlei, Mpumalanga Province</v>
      </c>
      <c r="D3" s="3"/>
      <c r="E3" s="3"/>
      <c r="F3" s="4"/>
      <c r="G3" s="4"/>
      <c r="H3" s="4"/>
      <c r="I3" s="3"/>
      <c r="J3" s="4"/>
    </row>
    <row r="4" spans="1:16" x14ac:dyDescent="0.35">
      <c r="A4" s="1" t="s">
        <v>4</v>
      </c>
      <c r="B4" s="2" t="s">
        <v>1</v>
      </c>
      <c r="C4" s="2" t="s">
        <v>68</v>
      </c>
      <c r="D4" s="3"/>
      <c r="E4" s="3"/>
      <c r="F4" s="4"/>
      <c r="G4" s="4"/>
      <c r="H4" s="4"/>
      <c r="I4" s="3"/>
      <c r="J4" s="4"/>
    </row>
    <row r="5" spans="1:16" x14ac:dyDescent="0.35">
      <c r="A5" s="1" t="s">
        <v>5</v>
      </c>
      <c r="B5" s="2" t="s">
        <v>1</v>
      </c>
      <c r="C5" s="6">
        <v>46213</v>
      </c>
      <c r="D5" s="3"/>
      <c r="E5" s="7"/>
      <c r="F5" s="8"/>
      <c r="G5" s="8"/>
      <c r="H5" s="8"/>
      <c r="I5" s="9"/>
      <c r="J5" s="8"/>
    </row>
    <row r="7" spans="1:16" s="3" customFormat="1" ht="21.65" customHeight="1" x14ac:dyDescent="0.35">
      <c r="B7" s="10" t="s">
        <v>6</v>
      </c>
      <c r="C7" s="11" t="s">
        <v>7</v>
      </c>
      <c r="D7" s="12" t="s">
        <v>8</v>
      </c>
      <c r="E7" s="12" t="s">
        <v>9</v>
      </c>
      <c r="F7" s="12" t="s">
        <v>9</v>
      </c>
      <c r="G7" s="12" t="s">
        <v>10</v>
      </c>
      <c r="H7" s="12" t="s">
        <v>11</v>
      </c>
      <c r="I7" s="12" t="s">
        <v>12</v>
      </c>
      <c r="J7" s="13" t="s">
        <v>13</v>
      </c>
      <c r="K7" s="14"/>
      <c r="L7" s="14"/>
      <c r="M7" s="14"/>
      <c r="N7" s="14"/>
      <c r="O7" s="14"/>
    </row>
    <row r="8" spans="1:16" s="3" customFormat="1" ht="21.65" customHeight="1" x14ac:dyDescent="0.35">
      <c r="B8" s="15"/>
      <c r="C8" s="16"/>
      <c r="D8" s="17"/>
      <c r="E8" s="17"/>
      <c r="F8" s="17"/>
      <c r="G8" s="17"/>
      <c r="H8" s="17"/>
      <c r="I8" s="17"/>
      <c r="J8" s="18"/>
      <c r="K8" s="14"/>
      <c r="L8" s="14"/>
      <c r="M8" s="14"/>
      <c r="N8" s="14"/>
      <c r="O8" s="14"/>
    </row>
    <row r="9" spans="1:16" s="1" customFormat="1" ht="12" customHeight="1" x14ac:dyDescent="0.35">
      <c r="B9" s="31"/>
      <c r="C9" s="32"/>
      <c r="D9" s="33"/>
      <c r="E9" s="33"/>
      <c r="F9" s="33"/>
      <c r="G9" s="34"/>
      <c r="H9" s="34"/>
      <c r="I9" s="35"/>
      <c r="J9" s="36"/>
      <c r="K9" s="30"/>
      <c r="L9" s="30"/>
      <c r="M9" s="30"/>
      <c r="N9" s="30"/>
      <c r="O9" s="30"/>
    </row>
    <row r="10" spans="1:16" ht="23" x14ac:dyDescent="0.35">
      <c r="B10" s="25"/>
      <c r="C10" s="37" t="str">
        <f>[13]Report!D3</f>
        <v>Provision of Security Services For Grootvlei Power Station and Vaal Dam Pump Station For 60 Months</v>
      </c>
      <c r="D10" s="38"/>
      <c r="E10" s="38"/>
      <c r="F10" s="38"/>
      <c r="G10" s="39"/>
      <c r="H10" s="39"/>
      <c r="I10" s="40"/>
      <c r="J10" s="39"/>
      <c r="K10" s="41"/>
      <c r="L10" s="41"/>
      <c r="M10" s="41"/>
      <c r="N10" s="41"/>
      <c r="O10" s="41"/>
      <c r="P10" s="42"/>
    </row>
    <row r="11" spans="1:16" x14ac:dyDescent="0.35">
      <c r="B11" s="43"/>
      <c r="C11" s="19"/>
      <c r="D11" s="20"/>
      <c r="E11" s="20"/>
      <c r="F11" s="20"/>
      <c r="G11" s="21"/>
      <c r="H11" s="21"/>
      <c r="I11" s="22"/>
      <c r="J11" s="23"/>
      <c r="K11" s="41"/>
      <c r="L11" s="41"/>
      <c r="M11" s="41"/>
      <c r="N11" s="41"/>
      <c r="O11" s="41"/>
      <c r="P11" s="42"/>
    </row>
    <row r="12" spans="1:16" x14ac:dyDescent="0.35">
      <c r="B12" s="25">
        <v>1</v>
      </c>
      <c r="C12" s="44" t="s">
        <v>15</v>
      </c>
      <c r="D12" s="45"/>
      <c r="E12" s="45"/>
      <c r="F12" s="45"/>
      <c r="G12" s="46"/>
      <c r="H12" s="46"/>
      <c r="I12" s="47"/>
      <c r="J12" s="48">
        <f>SUBTOTAL(9,J15:J42)</f>
        <v>0</v>
      </c>
      <c r="K12" s="41"/>
      <c r="L12" s="41"/>
      <c r="M12" s="41"/>
      <c r="N12" s="41"/>
      <c r="O12" s="41"/>
      <c r="P12" s="42"/>
    </row>
    <row r="13" spans="1:16" ht="23" x14ac:dyDescent="0.35">
      <c r="B13" s="25"/>
      <c r="C13" s="44" t="s">
        <v>16</v>
      </c>
      <c r="D13" s="26" t="s">
        <v>17</v>
      </c>
      <c r="E13" s="26" t="s">
        <v>18</v>
      </c>
      <c r="F13" s="26" t="s">
        <v>19</v>
      </c>
      <c r="G13" s="27" t="s">
        <v>20</v>
      </c>
      <c r="H13" s="27" t="s">
        <v>13</v>
      </c>
      <c r="I13" s="28" t="s">
        <v>21</v>
      </c>
      <c r="J13" s="29" t="s">
        <v>22</v>
      </c>
      <c r="K13" s="49"/>
      <c r="L13" s="49"/>
      <c r="M13" s="49"/>
      <c r="N13" s="49"/>
      <c r="O13" s="41"/>
      <c r="P13" s="42"/>
    </row>
    <row r="14" spans="1:16" x14ac:dyDescent="0.35">
      <c r="B14" s="50"/>
      <c r="C14" s="19"/>
      <c r="D14" s="20"/>
      <c r="E14" s="20"/>
      <c r="F14" s="20"/>
      <c r="G14" s="21"/>
      <c r="H14" s="21"/>
      <c r="I14" s="22"/>
      <c r="J14" s="23"/>
      <c r="K14" s="41"/>
      <c r="L14" s="41"/>
      <c r="M14" s="41"/>
      <c r="N14" s="41"/>
      <c r="O14" s="41"/>
      <c r="P14" s="42"/>
    </row>
    <row r="15" spans="1:16" ht="24" x14ac:dyDescent="0.35">
      <c r="B15" s="50"/>
      <c r="C15" s="51" t="s">
        <v>23</v>
      </c>
      <c r="D15" s="20"/>
      <c r="E15" s="20"/>
      <c r="F15" s="20"/>
      <c r="G15" s="21"/>
      <c r="H15" s="21"/>
      <c r="I15" s="22"/>
      <c r="J15" s="23"/>
      <c r="K15" s="41"/>
      <c r="L15" s="41"/>
      <c r="M15" s="41"/>
      <c r="N15" s="41"/>
      <c r="O15" s="41"/>
      <c r="P15" s="42"/>
    </row>
    <row r="16" spans="1:16" x14ac:dyDescent="0.35">
      <c r="B16" s="50"/>
      <c r="C16" s="19"/>
      <c r="D16" s="20"/>
      <c r="E16" s="20"/>
      <c r="F16" s="20"/>
      <c r="G16" s="21"/>
      <c r="H16" s="21"/>
      <c r="I16" s="22"/>
      <c r="J16" s="23"/>
      <c r="K16" s="41"/>
      <c r="L16" s="41"/>
      <c r="M16" s="41"/>
      <c r="N16" s="41"/>
      <c r="O16" s="41"/>
      <c r="P16" s="42"/>
    </row>
    <row r="17" spans="2:16" x14ac:dyDescent="0.35">
      <c r="B17" s="50">
        <v>1</v>
      </c>
      <c r="C17" s="24" t="s">
        <v>24</v>
      </c>
      <c r="D17" s="20" t="s">
        <v>25</v>
      </c>
      <c r="E17" s="20"/>
      <c r="F17" s="52"/>
      <c r="G17" s="21">
        <v>0</v>
      </c>
      <c r="H17" s="21">
        <f>F17*G17</f>
        <v>0</v>
      </c>
      <c r="I17" s="22"/>
      <c r="J17" s="23">
        <f>H17</f>
        <v>0</v>
      </c>
      <c r="K17" s="41"/>
      <c r="L17" s="41"/>
      <c r="M17" s="41"/>
      <c r="N17" s="41"/>
      <c r="O17" s="41"/>
      <c r="P17" s="42"/>
    </row>
    <row r="18" spans="2:16" x14ac:dyDescent="0.35">
      <c r="B18" s="50"/>
      <c r="C18" s="19"/>
      <c r="D18" s="20"/>
      <c r="E18" s="20"/>
      <c r="F18" s="20"/>
      <c r="G18" s="21"/>
      <c r="H18" s="21"/>
      <c r="I18" s="22"/>
      <c r="J18" s="23"/>
      <c r="K18" s="41"/>
      <c r="L18" s="41"/>
      <c r="M18" s="41"/>
      <c r="N18" s="41"/>
      <c r="O18" s="41"/>
      <c r="P18" s="42"/>
    </row>
    <row r="19" spans="2:16" x14ac:dyDescent="0.35">
      <c r="B19" s="50"/>
      <c r="C19" s="19" t="s">
        <v>26</v>
      </c>
      <c r="D19" s="20"/>
      <c r="E19" s="20"/>
      <c r="F19" s="20"/>
      <c r="G19" s="21"/>
      <c r="H19" s="21"/>
      <c r="I19" s="22"/>
      <c r="J19" s="23"/>
      <c r="K19" s="41"/>
      <c r="L19" s="41"/>
      <c r="M19" s="41"/>
      <c r="N19" s="41"/>
      <c r="O19" s="41"/>
      <c r="P19" s="42"/>
    </row>
    <row r="20" spans="2:16" x14ac:dyDescent="0.35">
      <c r="B20" s="50"/>
      <c r="C20" s="19"/>
      <c r="D20" s="20"/>
      <c r="E20" s="20"/>
      <c r="F20" s="20"/>
      <c r="G20" s="21"/>
      <c r="H20" s="21"/>
      <c r="I20" s="22"/>
      <c r="J20" s="23"/>
      <c r="K20" s="41"/>
      <c r="L20" s="41"/>
      <c r="M20" s="41"/>
      <c r="N20" s="41"/>
      <c r="O20" s="41"/>
      <c r="P20" s="42"/>
    </row>
    <row r="21" spans="2:16" x14ac:dyDescent="0.35">
      <c r="B21" s="43"/>
      <c r="C21" s="24" t="s">
        <v>27</v>
      </c>
      <c r="D21" s="20"/>
      <c r="E21" s="20"/>
      <c r="F21" s="20"/>
      <c r="G21" s="21"/>
      <c r="H21" s="21"/>
      <c r="I21" s="22"/>
      <c r="J21" s="23"/>
      <c r="K21" s="41"/>
      <c r="L21" s="41"/>
      <c r="M21" s="41"/>
      <c r="N21" s="41"/>
      <c r="O21" s="41"/>
      <c r="P21" s="42"/>
    </row>
    <row r="22" spans="2:16" x14ac:dyDescent="0.35">
      <c r="B22" s="50"/>
      <c r="C22" s="24" t="s">
        <v>28</v>
      </c>
      <c r="D22" s="20"/>
      <c r="E22" s="20"/>
      <c r="F22" s="20"/>
      <c r="G22" s="53"/>
      <c r="H22" s="53"/>
      <c r="I22" s="22"/>
      <c r="J22" s="23"/>
      <c r="K22" s="41"/>
      <c r="L22" s="41"/>
      <c r="M22" s="41"/>
      <c r="N22" s="41"/>
      <c r="O22" s="41"/>
      <c r="P22" s="42"/>
    </row>
    <row r="23" spans="2:16" x14ac:dyDescent="0.35">
      <c r="B23" s="50"/>
      <c r="C23" s="24" t="s">
        <v>29</v>
      </c>
      <c r="D23" s="20"/>
      <c r="E23" s="20"/>
      <c r="F23" s="20"/>
      <c r="G23" s="53"/>
      <c r="H23" s="53"/>
      <c r="I23" s="22"/>
      <c r="J23" s="23"/>
      <c r="K23" s="41"/>
      <c r="L23" s="41"/>
      <c r="M23" s="41"/>
      <c r="N23" s="41"/>
      <c r="O23" s="41"/>
      <c r="P23" s="42"/>
    </row>
    <row r="24" spans="2:16" x14ac:dyDescent="0.35">
      <c r="B24" s="50"/>
      <c r="C24" s="24" t="s">
        <v>30</v>
      </c>
      <c r="D24" s="20"/>
      <c r="E24" s="20"/>
      <c r="F24" s="20"/>
      <c r="G24" s="53"/>
      <c r="H24" s="53"/>
      <c r="I24" s="22"/>
      <c r="J24" s="23"/>
      <c r="K24" s="41"/>
      <c r="L24" s="41"/>
      <c r="M24" s="41"/>
      <c r="N24" s="41"/>
      <c r="O24" s="41"/>
      <c r="P24" s="42"/>
    </row>
    <row r="25" spans="2:16" x14ac:dyDescent="0.35">
      <c r="B25" s="50"/>
      <c r="C25" s="24" t="s">
        <v>31</v>
      </c>
      <c r="D25" s="20"/>
      <c r="E25" s="20"/>
      <c r="F25" s="20"/>
      <c r="G25" s="53"/>
      <c r="H25" s="53"/>
      <c r="I25" s="22"/>
      <c r="J25" s="23"/>
      <c r="K25" s="41"/>
      <c r="L25" s="41"/>
      <c r="M25" s="41"/>
      <c r="N25" s="41"/>
      <c r="O25" s="41"/>
      <c r="P25" s="42"/>
    </row>
    <row r="26" spans="2:16" x14ac:dyDescent="0.35">
      <c r="B26" s="50"/>
      <c r="C26" s="24" t="s">
        <v>32</v>
      </c>
      <c r="D26" s="20"/>
      <c r="E26" s="20"/>
      <c r="F26" s="20"/>
      <c r="G26" s="53"/>
      <c r="H26" s="53"/>
      <c r="I26" s="22"/>
      <c r="J26" s="23"/>
      <c r="K26" s="41"/>
      <c r="L26" s="41"/>
      <c r="M26" s="41"/>
      <c r="N26" s="41"/>
      <c r="O26" s="41"/>
      <c r="P26" s="42"/>
    </row>
    <row r="27" spans="2:16" x14ac:dyDescent="0.35">
      <c r="B27" s="50"/>
      <c r="C27" s="24"/>
      <c r="D27" s="20"/>
      <c r="E27" s="20"/>
      <c r="F27" s="20"/>
      <c r="G27" s="21"/>
      <c r="H27" s="21"/>
      <c r="I27" s="22"/>
      <c r="J27" s="23"/>
      <c r="K27" s="41"/>
      <c r="L27" s="41"/>
      <c r="M27" s="41"/>
      <c r="N27" s="41"/>
      <c r="O27" s="41"/>
      <c r="P27" s="42"/>
    </row>
    <row r="28" spans="2:16" x14ac:dyDescent="0.35">
      <c r="B28" s="50"/>
      <c r="C28" s="19" t="s">
        <v>33</v>
      </c>
      <c r="D28" s="20"/>
      <c r="E28" s="20"/>
      <c r="F28" s="20"/>
      <c r="G28" s="21"/>
      <c r="H28" s="21"/>
      <c r="I28" s="22"/>
      <c r="J28" s="23"/>
      <c r="K28" s="41"/>
      <c r="L28" s="41"/>
      <c r="M28" s="41"/>
      <c r="N28" s="41"/>
      <c r="O28" s="41"/>
      <c r="P28" s="42"/>
    </row>
    <row r="29" spans="2:16" x14ac:dyDescent="0.35">
      <c r="B29" s="50"/>
      <c r="C29" s="24"/>
      <c r="D29" s="20"/>
      <c r="E29" s="20"/>
      <c r="F29" s="20"/>
      <c r="G29" s="21"/>
      <c r="H29" s="21"/>
      <c r="I29" s="22"/>
      <c r="J29" s="23"/>
      <c r="K29" s="41"/>
      <c r="L29" s="41"/>
      <c r="M29" s="41"/>
      <c r="N29" s="41"/>
      <c r="O29" s="41"/>
      <c r="P29" s="42"/>
    </row>
    <row r="30" spans="2:16" x14ac:dyDescent="0.35">
      <c r="B30" s="50"/>
      <c r="C30" s="54" t="s">
        <v>34</v>
      </c>
      <c r="D30" s="55"/>
      <c r="F30" s="55"/>
      <c r="G30" s="57"/>
      <c r="H30" s="58"/>
      <c r="I30" s="59"/>
      <c r="J30" s="58"/>
    </row>
    <row r="31" spans="2:16" x14ac:dyDescent="0.35">
      <c r="B31" s="50"/>
      <c r="C31" s="24" t="s">
        <v>35</v>
      </c>
      <c r="D31" s="55"/>
      <c r="F31" s="55"/>
      <c r="G31" s="60"/>
      <c r="H31" s="58"/>
      <c r="I31" s="59"/>
      <c r="J31" s="58"/>
      <c r="K31" s="41"/>
      <c r="L31" s="41"/>
      <c r="M31" s="41"/>
      <c r="N31" s="41"/>
      <c r="O31" s="41"/>
      <c r="P31" s="42"/>
    </row>
    <row r="32" spans="2:16" x14ac:dyDescent="0.35">
      <c r="B32" s="50"/>
      <c r="C32" s="24" t="s">
        <v>36</v>
      </c>
      <c r="D32" s="55"/>
      <c r="F32" s="55"/>
      <c r="G32" s="60"/>
      <c r="H32" s="58"/>
      <c r="I32" s="59"/>
      <c r="J32" s="58"/>
      <c r="K32" s="41"/>
      <c r="L32" s="41"/>
      <c r="M32" s="41"/>
      <c r="N32" s="41"/>
      <c r="O32" s="41"/>
      <c r="P32" s="42"/>
    </row>
    <row r="33" spans="2:16" ht="23" x14ac:dyDescent="0.35">
      <c r="B33" s="50"/>
      <c r="C33" s="24" t="s">
        <v>37</v>
      </c>
      <c r="D33" s="55"/>
      <c r="F33" s="55"/>
      <c r="G33" s="60"/>
      <c r="H33" s="58"/>
      <c r="I33" s="59"/>
      <c r="J33" s="58"/>
      <c r="K33" s="41"/>
      <c r="L33" s="41"/>
      <c r="M33" s="41"/>
      <c r="N33" s="41"/>
      <c r="O33" s="41"/>
      <c r="P33" s="42"/>
    </row>
    <row r="34" spans="2:16" x14ac:dyDescent="0.35">
      <c r="B34" s="50"/>
      <c r="C34" s="24" t="s">
        <v>38</v>
      </c>
      <c r="D34" s="55"/>
      <c r="F34" s="55"/>
      <c r="G34" s="60"/>
      <c r="H34" s="58"/>
      <c r="I34" s="59"/>
      <c r="J34" s="58"/>
      <c r="K34" s="41"/>
      <c r="L34" s="41"/>
      <c r="M34" s="41"/>
      <c r="N34" s="41"/>
      <c r="O34" s="41"/>
      <c r="P34" s="42"/>
    </row>
    <row r="35" spans="2:16" x14ac:dyDescent="0.35">
      <c r="B35" s="50"/>
      <c r="C35" s="24" t="s">
        <v>39</v>
      </c>
      <c r="D35" s="55"/>
      <c r="F35" s="55"/>
      <c r="G35" s="60"/>
      <c r="H35" s="58"/>
      <c r="I35" s="59"/>
      <c r="J35" s="58"/>
      <c r="K35" s="41"/>
      <c r="L35" s="41"/>
      <c r="M35" s="41"/>
      <c r="N35" s="41"/>
      <c r="O35" s="41"/>
      <c r="P35" s="42"/>
    </row>
    <row r="36" spans="2:16" x14ac:dyDescent="0.35">
      <c r="B36" s="50"/>
      <c r="C36" s="24" t="s">
        <v>40</v>
      </c>
      <c r="D36" s="20"/>
      <c r="E36" s="55"/>
      <c r="F36" s="20"/>
      <c r="G36" s="61"/>
      <c r="H36" s="53"/>
      <c r="I36" s="62"/>
      <c r="J36" s="58"/>
      <c r="K36" s="41"/>
      <c r="L36" s="41"/>
      <c r="M36" s="41"/>
      <c r="N36" s="41"/>
      <c r="O36" s="41"/>
      <c r="P36" s="42"/>
    </row>
    <row r="37" spans="2:16" x14ac:dyDescent="0.35">
      <c r="B37" s="63"/>
      <c r="C37" s="64"/>
      <c r="D37" s="65"/>
      <c r="E37" s="66"/>
      <c r="F37" s="65"/>
      <c r="G37" s="67"/>
      <c r="H37" s="67"/>
      <c r="I37" s="68"/>
      <c r="J37" s="69"/>
      <c r="K37" s="41"/>
      <c r="L37" s="41"/>
      <c r="M37" s="41"/>
      <c r="N37" s="41"/>
      <c r="O37" s="41"/>
      <c r="P37" s="42"/>
    </row>
    <row r="38" spans="2:16" x14ac:dyDescent="0.35">
      <c r="B38" s="70"/>
      <c r="C38" s="71" t="s">
        <v>41</v>
      </c>
      <c r="D38" s="72"/>
      <c r="E38" s="73"/>
      <c r="F38" s="74"/>
      <c r="G38" s="75"/>
      <c r="H38" s="74"/>
      <c r="I38" s="73"/>
      <c r="J38" s="74"/>
    </row>
    <row r="39" spans="2:16" ht="23" x14ac:dyDescent="0.35">
      <c r="B39" s="50"/>
      <c r="C39" s="54" t="s">
        <v>42</v>
      </c>
      <c r="D39" s="55"/>
      <c r="F39" s="55"/>
      <c r="G39" s="76"/>
      <c r="H39" s="58"/>
      <c r="I39" s="59"/>
      <c r="J39" s="58"/>
    </row>
    <row r="40" spans="2:16" ht="22" customHeight="1" x14ac:dyDescent="0.35">
      <c r="B40" s="50"/>
      <c r="C40" s="54" t="s">
        <v>43</v>
      </c>
      <c r="D40" s="20"/>
      <c r="E40" s="55"/>
      <c r="F40" s="55"/>
      <c r="G40" s="58"/>
      <c r="H40" s="58"/>
      <c r="I40" s="62"/>
      <c r="J40" s="58"/>
      <c r="K40" s="41"/>
      <c r="L40" s="77"/>
      <c r="M40" s="77"/>
      <c r="N40" s="77"/>
      <c r="O40" s="77"/>
      <c r="P40" s="42"/>
    </row>
    <row r="41" spans="2:16" x14ac:dyDescent="0.35">
      <c r="B41" s="50"/>
      <c r="C41" s="24"/>
      <c r="D41" s="20"/>
      <c r="E41" s="20"/>
      <c r="F41" s="20"/>
      <c r="G41" s="21"/>
      <c r="H41" s="21"/>
      <c r="I41" s="22"/>
      <c r="J41" s="23"/>
      <c r="K41" s="41"/>
      <c r="L41" s="41"/>
      <c r="M41" s="41"/>
      <c r="N41" s="41"/>
      <c r="O41" s="41"/>
      <c r="P41" s="42"/>
    </row>
    <row r="42" spans="2:16" x14ac:dyDescent="0.35">
      <c r="B42" s="50"/>
      <c r="C42" s="24"/>
      <c r="D42" s="20"/>
      <c r="E42" s="20"/>
      <c r="F42" s="20"/>
      <c r="G42" s="21"/>
      <c r="H42" s="21"/>
      <c r="I42" s="22"/>
      <c r="J42" s="23"/>
      <c r="K42" s="41"/>
      <c r="L42" s="41"/>
      <c r="M42" s="41"/>
      <c r="N42" s="41"/>
      <c r="O42" s="41"/>
      <c r="P42" s="42"/>
    </row>
    <row r="43" spans="2:16" x14ac:dyDescent="0.35">
      <c r="B43" s="25">
        <v>2</v>
      </c>
      <c r="C43" s="44" t="s">
        <v>14</v>
      </c>
      <c r="D43" s="45"/>
      <c r="E43" s="45"/>
      <c r="F43" s="45"/>
      <c r="G43" s="46"/>
      <c r="H43" s="46"/>
      <c r="I43" s="47"/>
      <c r="J43" s="48">
        <f>SUBTOTAL(9,J45:J63)</f>
        <v>0</v>
      </c>
      <c r="K43" s="41"/>
      <c r="L43" s="41"/>
      <c r="M43" s="41"/>
      <c r="N43" s="41"/>
      <c r="O43" s="41"/>
      <c r="P43" s="42"/>
    </row>
    <row r="44" spans="2:16" ht="23" x14ac:dyDescent="0.35">
      <c r="B44" s="25"/>
      <c r="C44" s="44" t="s">
        <v>16</v>
      </c>
      <c r="D44" s="26" t="s">
        <v>17</v>
      </c>
      <c r="E44" s="26" t="s">
        <v>44</v>
      </c>
      <c r="F44" s="26" t="s">
        <v>19</v>
      </c>
      <c r="G44" s="27" t="s">
        <v>20</v>
      </c>
      <c r="H44" s="27" t="s">
        <v>13</v>
      </c>
      <c r="I44" s="28" t="s">
        <v>21</v>
      </c>
      <c r="J44" s="29" t="s">
        <v>22</v>
      </c>
      <c r="K44" s="41"/>
      <c r="L44" s="41"/>
      <c r="M44" s="41"/>
      <c r="N44" s="41"/>
      <c r="O44" s="41"/>
      <c r="P44" s="42"/>
    </row>
    <row r="45" spans="2:16" x14ac:dyDescent="0.35">
      <c r="B45" s="78"/>
      <c r="C45" s="19"/>
      <c r="D45" s="72"/>
      <c r="F45" s="72"/>
      <c r="G45" s="79"/>
      <c r="H45" s="80"/>
      <c r="I45" s="59"/>
      <c r="J45" s="80"/>
      <c r="K45" s="41"/>
      <c r="L45" s="41"/>
      <c r="M45" s="41"/>
      <c r="N45" s="41"/>
      <c r="O45" s="41"/>
      <c r="P45" s="42"/>
    </row>
    <row r="46" spans="2:16" ht="12" x14ac:dyDescent="0.35">
      <c r="B46" s="43"/>
      <c r="C46" s="51" t="s">
        <v>45</v>
      </c>
      <c r="D46" s="55"/>
      <c r="F46" s="55"/>
      <c r="G46" s="79"/>
      <c r="H46" s="23"/>
      <c r="I46" s="59"/>
      <c r="J46" s="23"/>
      <c r="K46" s="41"/>
      <c r="L46" s="41"/>
      <c r="M46" s="41"/>
      <c r="N46" s="41"/>
      <c r="O46" s="41"/>
      <c r="P46" s="42"/>
    </row>
    <row r="47" spans="2:16" x14ac:dyDescent="0.35">
      <c r="B47" s="43"/>
      <c r="C47" s="19"/>
      <c r="D47" s="55"/>
      <c r="F47" s="55"/>
      <c r="G47" s="79"/>
      <c r="H47" s="23"/>
      <c r="I47" s="59"/>
      <c r="J47" s="23"/>
      <c r="K47" s="41"/>
      <c r="L47" s="41"/>
      <c r="M47" s="41"/>
      <c r="N47" s="41"/>
      <c r="O47" s="41"/>
      <c r="P47" s="42"/>
    </row>
    <row r="48" spans="2:16" x14ac:dyDescent="0.35">
      <c r="B48" s="43"/>
      <c r="C48" s="19" t="s">
        <v>46</v>
      </c>
      <c r="D48" s="55"/>
      <c r="F48" s="55"/>
      <c r="G48" s="79"/>
      <c r="H48" s="23"/>
      <c r="I48" s="59"/>
      <c r="J48" s="23"/>
      <c r="K48" s="41"/>
      <c r="L48" s="41"/>
      <c r="M48" s="41"/>
      <c r="N48" s="41"/>
      <c r="O48" s="41"/>
      <c r="P48" s="42"/>
    </row>
    <row r="49" spans="2:16" x14ac:dyDescent="0.35">
      <c r="B49" s="50">
        <v>1</v>
      </c>
      <c r="C49" s="24" t="s">
        <v>47</v>
      </c>
      <c r="D49" s="55" t="s">
        <v>48</v>
      </c>
      <c r="E49" s="56">
        <v>1</v>
      </c>
      <c r="F49" s="55">
        <v>1</v>
      </c>
      <c r="G49" s="76"/>
      <c r="H49" s="58">
        <f t="shared" ref="H49:H50" si="0">F49*G49*E49</f>
        <v>0</v>
      </c>
      <c r="I49" s="59">
        <v>60</v>
      </c>
      <c r="J49" s="58">
        <f>H49*I49</f>
        <v>0</v>
      </c>
      <c r="K49" s="81"/>
      <c r="L49" s="41"/>
      <c r="M49" s="41"/>
      <c r="N49" s="41"/>
      <c r="O49" s="41"/>
      <c r="P49" s="42"/>
    </row>
    <row r="50" spans="2:16" x14ac:dyDescent="0.35">
      <c r="B50" s="50">
        <v>2</v>
      </c>
      <c r="C50" s="24" t="s">
        <v>49</v>
      </c>
      <c r="D50" s="55" t="s">
        <v>48</v>
      </c>
      <c r="E50" s="56">
        <v>1</v>
      </c>
      <c r="F50" s="55">
        <v>1</v>
      </c>
      <c r="G50" s="76"/>
      <c r="H50" s="58">
        <f t="shared" si="0"/>
        <v>0</v>
      </c>
      <c r="I50" s="59">
        <v>60</v>
      </c>
      <c r="J50" s="58">
        <f t="shared" ref="J50" si="1">H50*I50</f>
        <v>0</v>
      </c>
      <c r="K50" s="41"/>
      <c r="L50" s="41"/>
      <c r="M50" s="41"/>
      <c r="N50" s="41"/>
      <c r="O50" s="41"/>
      <c r="P50" s="42"/>
    </row>
    <row r="51" spans="2:16" x14ac:dyDescent="0.35">
      <c r="B51" s="50"/>
      <c r="C51" s="19"/>
      <c r="D51" s="55"/>
      <c r="F51" s="55"/>
      <c r="G51" s="76"/>
      <c r="H51" s="58"/>
      <c r="I51" s="59"/>
      <c r="J51" s="58"/>
      <c r="K51" s="41"/>
      <c r="L51" s="41"/>
      <c r="M51" s="41"/>
      <c r="N51" s="41"/>
      <c r="O51" s="41"/>
      <c r="P51" s="42"/>
    </row>
    <row r="52" spans="2:16" x14ac:dyDescent="0.35">
      <c r="B52" s="50"/>
      <c r="C52" s="19" t="s">
        <v>50</v>
      </c>
      <c r="D52" s="55"/>
      <c r="F52" s="55"/>
      <c r="G52" s="76"/>
      <c r="H52" s="58"/>
      <c r="I52" s="59"/>
      <c r="J52" s="58"/>
      <c r="K52" s="41"/>
      <c r="L52" s="41"/>
      <c r="M52" s="41"/>
      <c r="N52" s="41"/>
      <c r="O52" s="41"/>
      <c r="P52" s="42"/>
    </row>
    <row r="53" spans="2:16" x14ac:dyDescent="0.35">
      <c r="B53" s="50">
        <v>4</v>
      </c>
      <c r="C53" s="24" t="s">
        <v>51</v>
      </c>
      <c r="D53" s="55" t="s">
        <v>48</v>
      </c>
      <c r="E53" s="56">
        <v>1</v>
      </c>
      <c r="F53" s="55">
        <v>1</v>
      </c>
      <c r="G53" s="76"/>
      <c r="H53" s="58">
        <f>F53*G53*E53</f>
        <v>0</v>
      </c>
      <c r="I53" s="59">
        <v>60</v>
      </c>
      <c r="J53" s="58">
        <f>H53*I53</f>
        <v>0</v>
      </c>
      <c r="K53" s="41"/>
      <c r="L53" s="41"/>
      <c r="M53" s="41"/>
      <c r="N53" s="41"/>
      <c r="O53" s="41"/>
      <c r="P53" s="42"/>
    </row>
    <row r="54" spans="2:16" x14ac:dyDescent="0.35">
      <c r="B54" s="50">
        <v>5</v>
      </c>
      <c r="C54" s="24" t="s">
        <v>52</v>
      </c>
      <c r="D54" s="55" t="s">
        <v>48</v>
      </c>
      <c r="E54" s="56">
        <v>21</v>
      </c>
      <c r="F54" s="55">
        <v>1</v>
      </c>
      <c r="G54" s="76"/>
      <c r="H54" s="58">
        <f>F54*G54*E54</f>
        <v>0</v>
      </c>
      <c r="I54" s="59">
        <v>60</v>
      </c>
      <c r="J54" s="58">
        <f t="shared" ref="J54:J56" si="2">H54*I54</f>
        <v>0</v>
      </c>
      <c r="K54" s="81"/>
      <c r="L54" s="41"/>
      <c r="M54" s="41"/>
      <c r="N54" s="41"/>
      <c r="O54" s="41"/>
      <c r="P54" s="42"/>
    </row>
    <row r="55" spans="2:16" x14ac:dyDescent="0.35">
      <c r="B55" s="50">
        <v>6</v>
      </c>
      <c r="C55" s="24" t="s">
        <v>53</v>
      </c>
      <c r="D55" s="55" t="s">
        <v>48</v>
      </c>
      <c r="E55" s="56">
        <v>1</v>
      </c>
      <c r="F55" s="55">
        <v>1</v>
      </c>
      <c r="G55" s="76"/>
      <c r="H55" s="58">
        <f t="shared" ref="H55:H56" si="3">F55*G55*E55</f>
        <v>0</v>
      </c>
      <c r="I55" s="59">
        <v>60</v>
      </c>
      <c r="J55" s="58">
        <f t="shared" si="2"/>
        <v>0</v>
      </c>
      <c r="K55" s="41"/>
      <c r="L55" s="41"/>
      <c r="M55" s="41"/>
      <c r="N55" s="41"/>
      <c r="O55" s="41"/>
      <c r="P55" s="42"/>
    </row>
    <row r="56" spans="2:16" x14ac:dyDescent="0.35">
      <c r="B56" s="50">
        <v>7</v>
      </c>
      <c r="C56" s="24" t="s">
        <v>54</v>
      </c>
      <c r="D56" s="55" t="s">
        <v>48</v>
      </c>
      <c r="E56" s="56">
        <v>21</v>
      </c>
      <c r="F56" s="55">
        <v>1</v>
      </c>
      <c r="G56" s="76"/>
      <c r="H56" s="58">
        <f t="shared" si="3"/>
        <v>0</v>
      </c>
      <c r="I56" s="59">
        <v>60</v>
      </c>
      <c r="J56" s="58">
        <f t="shared" si="2"/>
        <v>0</v>
      </c>
      <c r="K56" s="41"/>
      <c r="L56" s="41"/>
      <c r="M56" s="41"/>
      <c r="N56" s="41"/>
      <c r="O56" s="41"/>
      <c r="P56" s="42"/>
    </row>
    <row r="57" spans="2:16" x14ac:dyDescent="0.35">
      <c r="B57" s="50"/>
      <c r="C57" s="24"/>
      <c r="D57" s="55"/>
      <c r="F57" s="55"/>
      <c r="G57" s="76"/>
      <c r="H57" s="58"/>
      <c r="I57" s="59"/>
      <c r="J57" s="58"/>
      <c r="K57" s="41"/>
      <c r="L57" s="41"/>
      <c r="M57" s="41"/>
      <c r="N57" s="41"/>
      <c r="O57" s="41"/>
      <c r="P57" s="42"/>
    </row>
    <row r="58" spans="2:16" x14ac:dyDescent="0.35">
      <c r="B58" s="50"/>
      <c r="C58" s="19" t="s">
        <v>55</v>
      </c>
      <c r="D58" s="55"/>
      <c r="F58" s="55"/>
      <c r="G58" s="76"/>
      <c r="H58" s="58"/>
      <c r="I58" s="59"/>
      <c r="J58" s="58"/>
      <c r="K58" s="41"/>
      <c r="L58" s="41"/>
      <c r="M58" s="41"/>
      <c r="N58" s="41"/>
      <c r="O58" s="41"/>
      <c r="P58" s="42"/>
    </row>
    <row r="59" spans="2:16" x14ac:dyDescent="0.35">
      <c r="B59" s="50">
        <v>8</v>
      </c>
      <c r="C59" s="24" t="s">
        <v>56</v>
      </c>
      <c r="D59" s="55" t="s">
        <v>57</v>
      </c>
      <c r="E59" s="56">
        <v>1</v>
      </c>
      <c r="F59" s="55">
        <v>720</v>
      </c>
      <c r="G59" s="76"/>
      <c r="H59" s="58">
        <f>F59*G59*E59</f>
        <v>0</v>
      </c>
      <c r="I59" s="59">
        <v>5</v>
      </c>
      <c r="J59" s="58">
        <f t="shared" ref="J59:J61" si="4">H59*I59</f>
        <v>0</v>
      </c>
      <c r="K59" s="41"/>
      <c r="L59" s="41"/>
      <c r="M59" s="41"/>
      <c r="N59" s="41"/>
      <c r="O59" s="41"/>
      <c r="P59" s="42"/>
    </row>
    <row r="60" spans="2:16" x14ac:dyDescent="0.35">
      <c r="B60" s="50">
        <v>9</v>
      </c>
      <c r="C60" s="24" t="s">
        <v>58</v>
      </c>
      <c r="D60" s="55" t="s">
        <v>57</v>
      </c>
      <c r="E60" s="56">
        <v>20</v>
      </c>
      <c r="F60" s="55">
        <v>720</v>
      </c>
      <c r="G60" s="76"/>
      <c r="H60" s="58">
        <f t="shared" ref="H60:H61" si="5">F60*G60*E60</f>
        <v>0</v>
      </c>
      <c r="I60" s="59">
        <v>5</v>
      </c>
      <c r="J60" s="58">
        <f>H60*I60</f>
        <v>0</v>
      </c>
      <c r="K60" s="82"/>
      <c r="L60" s="83">
        <f>K60*20</f>
        <v>0</v>
      </c>
      <c r="M60" s="41">
        <f>L60*G60</f>
        <v>0</v>
      </c>
      <c r="N60" s="41"/>
      <c r="O60" s="41"/>
      <c r="P60" s="42"/>
    </row>
    <row r="61" spans="2:16" x14ac:dyDescent="0.35">
      <c r="B61" s="50">
        <v>10</v>
      </c>
      <c r="C61" s="24" t="s">
        <v>59</v>
      </c>
      <c r="D61" s="55" t="s">
        <v>57</v>
      </c>
      <c r="E61" s="56">
        <v>20</v>
      </c>
      <c r="F61" s="55">
        <f>12*45.7</f>
        <v>548.40000000000009</v>
      </c>
      <c r="G61" s="76"/>
      <c r="H61" s="58">
        <f t="shared" si="5"/>
        <v>0</v>
      </c>
      <c r="I61" s="59">
        <v>13</v>
      </c>
      <c r="J61" s="58">
        <f t="shared" si="4"/>
        <v>0</v>
      </c>
      <c r="K61" s="41"/>
      <c r="L61" s="41"/>
      <c r="M61" s="41"/>
      <c r="N61" s="41"/>
      <c r="O61" s="41"/>
      <c r="P61" s="42"/>
    </row>
    <row r="62" spans="2:16" x14ac:dyDescent="0.35">
      <c r="B62" s="50"/>
      <c r="D62" s="55"/>
      <c r="F62" s="84"/>
      <c r="H62" s="84"/>
      <c r="J62" s="84"/>
    </row>
    <row r="63" spans="2:16" x14ac:dyDescent="0.35">
      <c r="B63" s="50"/>
      <c r="C63" s="24"/>
      <c r="D63" s="55"/>
      <c r="F63" s="55"/>
      <c r="G63" s="76"/>
      <c r="H63" s="58"/>
      <c r="I63" s="59"/>
      <c r="J63" s="58"/>
      <c r="K63" s="41"/>
      <c r="L63" s="41"/>
      <c r="M63" s="41"/>
      <c r="N63" s="41"/>
      <c r="O63" s="41"/>
      <c r="P63" s="42"/>
    </row>
    <row r="64" spans="2:16" x14ac:dyDescent="0.35">
      <c r="B64" s="25">
        <v>3</v>
      </c>
      <c r="C64" s="44" t="s">
        <v>60</v>
      </c>
      <c r="D64" s="45"/>
      <c r="E64" s="45"/>
      <c r="F64" s="45"/>
      <c r="G64" s="46"/>
      <c r="H64" s="46"/>
      <c r="I64" s="47"/>
      <c r="J64" s="48">
        <f>SUBTOTAL(9,J66:J71)</f>
        <v>0</v>
      </c>
      <c r="K64" s="41"/>
      <c r="L64" s="41"/>
      <c r="M64" s="41"/>
      <c r="N64" s="41"/>
      <c r="O64" s="41"/>
      <c r="P64" s="42"/>
    </row>
    <row r="65" spans="2:16" ht="23" x14ac:dyDescent="0.35">
      <c r="B65" s="25"/>
      <c r="C65" s="44" t="s">
        <v>16</v>
      </c>
      <c r="D65" s="26" t="s">
        <v>17</v>
      </c>
      <c r="E65" s="26" t="s">
        <v>44</v>
      </c>
      <c r="F65" s="26" t="s">
        <v>19</v>
      </c>
      <c r="G65" s="27" t="s">
        <v>20</v>
      </c>
      <c r="H65" s="27" t="s">
        <v>13</v>
      </c>
      <c r="I65" s="28" t="s">
        <v>21</v>
      </c>
      <c r="J65" s="29" t="s">
        <v>22</v>
      </c>
      <c r="K65" s="41"/>
      <c r="L65" s="41"/>
      <c r="M65" s="41"/>
      <c r="N65" s="41"/>
      <c r="O65" s="41"/>
      <c r="P65" s="42"/>
    </row>
    <row r="66" spans="2:16" x14ac:dyDescent="0.35">
      <c r="B66" s="43"/>
      <c r="C66" s="24"/>
      <c r="D66" s="20"/>
      <c r="E66" s="20"/>
      <c r="F66" s="20"/>
      <c r="G66" s="21"/>
      <c r="H66" s="21"/>
      <c r="I66" s="22"/>
      <c r="J66" s="23"/>
      <c r="K66" s="41"/>
      <c r="L66" s="41"/>
      <c r="M66" s="41"/>
      <c r="N66" s="41"/>
      <c r="O66" s="41"/>
      <c r="P66" s="42"/>
    </row>
    <row r="67" spans="2:16" x14ac:dyDescent="0.35">
      <c r="B67" s="50">
        <v>1</v>
      </c>
      <c r="C67" s="24" t="s">
        <v>61</v>
      </c>
      <c r="D67" s="20" t="s">
        <v>48</v>
      </c>
      <c r="E67" s="20">
        <v>1</v>
      </c>
      <c r="F67" s="20">
        <v>1</v>
      </c>
      <c r="G67" s="53"/>
      <c r="H67" s="58">
        <f>E67*F67*G67</f>
        <v>0</v>
      </c>
      <c r="I67" s="62">
        <v>60</v>
      </c>
      <c r="J67" s="58">
        <f>I67*H67</f>
        <v>0</v>
      </c>
      <c r="K67" s="41"/>
      <c r="L67" s="41"/>
      <c r="M67" s="41"/>
      <c r="N67" s="41"/>
      <c r="O67" s="41"/>
      <c r="P67" s="42"/>
    </row>
    <row r="68" spans="2:16" ht="14.5" customHeight="1" x14ac:dyDescent="0.35">
      <c r="B68" s="50">
        <v>2</v>
      </c>
      <c r="C68" s="24" t="s">
        <v>62</v>
      </c>
      <c r="D68" s="20" t="s">
        <v>48</v>
      </c>
      <c r="E68" s="20">
        <v>1</v>
      </c>
      <c r="F68" s="20">
        <v>1</v>
      </c>
      <c r="G68" s="53"/>
      <c r="H68" s="58">
        <f t="shared" ref="H68:H70" si="6">E68*F68*G68</f>
        <v>0</v>
      </c>
      <c r="I68" s="62">
        <v>60</v>
      </c>
      <c r="J68" s="58">
        <f t="shared" ref="J68:J70" si="7">I68*H68</f>
        <v>0</v>
      </c>
      <c r="K68" s="41"/>
      <c r="L68" s="41"/>
      <c r="M68" s="41"/>
      <c r="N68" s="41"/>
      <c r="O68" s="41"/>
      <c r="P68" s="42"/>
    </row>
    <row r="69" spans="2:16" x14ac:dyDescent="0.35">
      <c r="B69" s="50">
        <v>3</v>
      </c>
      <c r="C69" s="24" t="s">
        <v>63</v>
      </c>
      <c r="D69" s="20" t="s">
        <v>48</v>
      </c>
      <c r="E69" s="55">
        <v>4</v>
      </c>
      <c r="F69" s="20">
        <v>1</v>
      </c>
      <c r="G69" s="58"/>
      <c r="H69" s="58">
        <f t="shared" si="6"/>
        <v>0</v>
      </c>
      <c r="I69" s="62">
        <v>60</v>
      </c>
      <c r="J69" s="58">
        <f t="shared" si="7"/>
        <v>0</v>
      </c>
      <c r="K69" s="41"/>
      <c r="L69" s="41"/>
      <c r="M69" s="41"/>
      <c r="N69" s="41"/>
      <c r="O69" s="41"/>
      <c r="P69" s="42"/>
    </row>
    <row r="70" spans="2:16" x14ac:dyDescent="0.35">
      <c r="B70" s="50">
        <v>4</v>
      </c>
      <c r="C70" s="24" t="s">
        <v>64</v>
      </c>
      <c r="D70" s="20" t="s">
        <v>48</v>
      </c>
      <c r="E70" s="55">
        <v>4</v>
      </c>
      <c r="F70" s="55">
        <v>1</v>
      </c>
      <c r="G70" s="58"/>
      <c r="H70" s="58">
        <f t="shared" si="6"/>
        <v>0</v>
      </c>
      <c r="I70" s="62">
        <v>60</v>
      </c>
      <c r="J70" s="58">
        <f t="shared" si="7"/>
        <v>0</v>
      </c>
      <c r="K70" s="41"/>
      <c r="L70" s="41"/>
      <c r="M70" s="41"/>
      <c r="N70" s="41"/>
      <c r="O70" s="41"/>
      <c r="P70" s="42"/>
    </row>
    <row r="71" spans="2:16" x14ac:dyDescent="0.35">
      <c r="B71" s="50"/>
      <c r="C71" s="24"/>
      <c r="D71" s="20"/>
      <c r="E71" s="20"/>
      <c r="F71" s="20"/>
      <c r="G71" s="53"/>
      <c r="H71" s="53"/>
      <c r="I71" s="22"/>
      <c r="J71" s="58"/>
      <c r="K71" s="41"/>
      <c r="L71" s="77"/>
      <c r="M71" s="77"/>
      <c r="N71" s="77"/>
      <c r="O71" s="77"/>
      <c r="P71" s="42"/>
    </row>
    <row r="72" spans="2:16" s="1" customFormat="1" x14ac:dyDescent="0.35">
      <c r="B72" s="78"/>
      <c r="C72" s="86" t="s">
        <v>65</v>
      </c>
      <c r="D72" s="87"/>
      <c r="E72" s="87"/>
      <c r="F72" s="87"/>
      <c r="G72" s="88"/>
      <c r="H72" s="88"/>
      <c r="I72" s="89"/>
      <c r="J72" s="90">
        <f>SUBTOTAL(9,J12:J71)</f>
        <v>0</v>
      </c>
      <c r="K72" s="77"/>
      <c r="L72" s="77"/>
      <c r="M72" s="77"/>
      <c r="N72" s="77"/>
      <c r="O72" s="77"/>
    </row>
    <row r="73" spans="2:16" ht="12" customHeight="1" x14ac:dyDescent="0.35">
      <c r="B73" s="91"/>
      <c r="C73" s="86" t="s">
        <v>65</v>
      </c>
      <c r="D73" s="20"/>
      <c r="E73" s="20"/>
      <c r="F73" s="20"/>
      <c r="G73" s="21"/>
      <c r="H73" s="21"/>
      <c r="I73" s="22"/>
      <c r="J73" s="92">
        <f>SUM(J72:J72)</f>
        <v>0</v>
      </c>
      <c r="K73" s="41"/>
      <c r="L73" s="41"/>
      <c r="M73" s="41"/>
      <c r="N73" s="41"/>
      <c r="O73" s="41"/>
    </row>
    <row r="74" spans="2:16" ht="12" customHeight="1" x14ac:dyDescent="0.35">
      <c r="B74" s="91"/>
      <c r="C74" s="93" t="s">
        <v>66</v>
      </c>
      <c r="D74" s="20"/>
      <c r="E74" s="20"/>
      <c r="F74" s="20"/>
      <c r="G74" s="21"/>
      <c r="H74" s="21"/>
      <c r="I74" s="22"/>
      <c r="J74" s="92">
        <f>J73*15%</f>
        <v>0</v>
      </c>
      <c r="K74" s="41"/>
      <c r="L74" s="41"/>
      <c r="M74" s="41"/>
      <c r="N74" s="41"/>
      <c r="O74" s="41"/>
    </row>
    <row r="75" spans="2:16" s="102" customFormat="1" x14ac:dyDescent="0.35">
      <c r="B75" s="94"/>
      <c r="C75" s="95" t="s">
        <v>67</v>
      </c>
      <c r="D75" s="96"/>
      <c r="E75" s="96"/>
      <c r="F75" s="96"/>
      <c r="G75" s="97"/>
      <c r="H75" s="97"/>
      <c r="I75" s="98"/>
      <c r="J75" s="99">
        <f>J73+J74</f>
        <v>0</v>
      </c>
      <c r="K75" s="100"/>
      <c r="L75" s="100"/>
      <c r="M75" s="100"/>
      <c r="N75" s="100"/>
      <c r="O75" s="100"/>
      <c r="P75" s="101"/>
    </row>
    <row r="76" spans="2:16" x14ac:dyDescent="0.35">
      <c r="C76" s="24"/>
      <c r="F76" s="56"/>
      <c r="G76" s="79"/>
      <c r="H76" s="79"/>
      <c r="I76" s="59"/>
      <c r="J76" s="79"/>
      <c r="K76" s="41"/>
      <c r="L76" s="41"/>
      <c r="M76" s="41"/>
      <c r="N76" s="41"/>
      <c r="O76" s="41"/>
    </row>
    <row r="77" spans="2:16" x14ac:dyDescent="0.25">
      <c r="C77" s="103"/>
      <c r="F77" s="56"/>
      <c r="G77" s="79"/>
      <c r="H77" s="79"/>
      <c r="I77" s="59"/>
      <c r="J77" s="79"/>
      <c r="K77" s="41"/>
      <c r="L77" s="41"/>
      <c r="M77" s="41"/>
      <c r="N77" s="41"/>
      <c r="O77" s="41"/>
    </row>
    <row r="78" spans="2:16" x14ac:dyDescent="0.25">
      <c r="C78" s="103"/>
      <c r="D78" s="104"/>
      <c r="E78" s="104"/>
      <c r="F78" s="104"/>
      <c r="G78" s="104"/>
      <c r="H78" s="104"/>
      <c r="I78" s="105"/>
      <c r="J78" s="79"/>
      <c r="K78" s="41"/>
      <c r="L78" s="41"/>
      <c r="M78" s="41"/>
      <c r="N78" s="41"/>
      <c r="O78" s="41"/>
    </row>
    <row r="79" spans="2:16" x14ac:dyDescent="0.25">
      <c r="C79" s="106"/>
      <c r="D79" s="104"/>
      <c r="E79" s="104"/>
      <c r="F79" s="104"/>
      <c r="G79" s="104"/>
      <c r="H79" s="104"/>
      <c r="I79" s="105"/>
      <c r="J79" s="79"/>
      <c r="K79" s="41"/>
      <c r="L79" s="41"/>
      <c r="M79" s="41"/>
      <c r="N79" s="41"/>
      <c r="O79" s="41"/>
    </row>
    <row r="80" spans="2:16" x14ac:dyDescent="0.25">
      <c r="C80" s="107"/>
      <c r="D80" s="104"/>
      <c r="E80" s="104"/>
      <c r="F80" s="104"/>
      <c r="G80" s="104"/>
      <c r="H80" s="104"/>
      <c r="I80" s="105"/>
      <c r="J80" s="79"/>
      <c r="K80" s="41"/>
      <c r="L80" s="41"/>
      <c r="M80" s="41"/>
      <c r="N80" s="41"/>
      <c r="O80" s="41"/>
    </row>
    <row r="81" spans="2:15" x14ac:dyDescent="0.25">
      <c r="C81" s="107"/>
      <c r="D81" s="104"/>
      <c r="E81" s="104"/>
      <c r="F81" s="104"/>
      <c r="G81" s="104"/>
      <c r="H81" s="104"/>
      <c r="I81" s="105"/>
      <c r="J81" s="79"/>
      <c r="K81" s="41"/>
      <c r="L81" s="41"/>
      <c r="M81" s="41"/>
      <c r="N81" s="41"/>
      <c r="O81" s="41"/>
    </row>
    <row r="82" spans="2:15" x14ac:dyDescent="0.25">
      <c r="C82" s="107"/>
      <c r="D82" s="104"/>
      <c r="E82" s="104"/>
      <c r="F82" s="104"/>
      <c r="G82" s="104"/>
      <c r="H82" s="104"/>
      <c r="I82" s="105"/>
      <c r="J82" s="79"/>
      <c r="K82" s="41"/>
      <c r="L82" s="41"/>
      <c r="M82" s="41"/>
      <c r="N82" s="41"/>
      <c r="O82" s="41"/>
    </row>
    <row r="83" spans="2:15" x14ac:dyDescent="0.25">
      <c r="C83" s="107"/>
      <c r="D83" s="104"/>
      <c r="E83" s="104"/>
      <c r="F83" s="104"/>
      <c r="G83" s="104"/>
      <c r="H83" s="104"/>
      <c r="I83" s="105"/>
      <c r="J83" s="79"/>
      <c r="K83" s="41"/>
      <c r="L83" s="41"/>
      <c r="M83" s="41"/>
      <c r="N83" s="41"/>
      <c r="O83" s="41"/>
    </row>
    <row r="84" spans="2:15" ht="15" customHeight="1" x14ac:dyDescent="0.25">
      <c r="C84" s="107"/>
      <c r="D84" s="104"/>
      <c r="E84" s="104"/>
      <c r="F84" s="104"/>
      <c r="G84" s="104"/>
      <c r="H84" s="104"/>
      <c r="I84" s="105"/>
      <c r="J84" s="79"/>
      <c r="K84" s="41"/>
      <c r="L84" s="41"/>
      <c r="M84" s="41"/>
      <c r="N84" s="41"/>
      <c r="O84" s="41"/>
    </row>
    <row r="85" spans="2:15" x14ac:dyDescent="0.25">
      <c r="B85" s="108"/>
      <c r="C85" s="109"/>
      <c r="D85" s="104"/>
      <c r="E85" s="104"/>
      <c r="F85" s="104"/>
      <c r="G85" s="105"/>
      <c r="H85" s="104"/>
      <c r="I85" s="105"/>
      <c r="J85" s="110"/>
      <c r="K85" s="41"/>
      <c r="L85" s="41"/>
      <c r="M85" s="41"/>
      <c r="N85" s="41"/>
      <c r="O85" s="41"/>
    </row>
    <row r="86" spans="2:15" x14ac:dyDescent="0.25">
      <c r="C86" s="103"/>
      <c r="D86" s="104"/>
      <c r="E86" s="104"/>
      <c r="F86" s="104"/>
      <c r="G86" s="105"/>
      <c r="H86" s="104"/>
      <c r="I86" s="105"/>
      <c r="J86" s="79"/>
      <c r="K86" s="41"/>
      <c r="L86" s="41"/>
      <c r="M86" s="41"/>
      <c r="N86" s="41"/>
      <c r="O86" s="41"/>
    </row>
    <row r="87" spans="2:15" x14ac:dyDescent="0.25">
      <c r="C87" s="111"/>
      <c r="D87" s="104"/>
      <c r="E87" s="104"/>
      <c r="F87" s="104"/>
      <c r="G87" s="104"/>
      <c r="H87" s="104"/>
      <c r="I87" s="105"/>
      <c r="J87" s="79"/>
      <c r="K87" s="41"/>
      <c r="L87" s="41"/>
      <c r="M87" s="41"/>
      <c r="N87" s="41"/>
      <c r="O87" s="41"/>
    </row>
    <row r="88" spans="2:15" x14ac:dyDescent="0.25">
      <c r="C88" s="106"/>
      <c r="D88" s="104"/>
      <c r="E88" s="104"/>
      <c r="F88" s="104"/>
      <c r="G88" s="104"/>
      <c r="H88" s="104"/>
      <c r="I88" s="105"/>
      <c r="J88" s="79"/>
      <c r="K88" s="41"/>
      <c r="L88" s="41"/>
      <c r="M88" s="41"/>
      <c r="N88" s="41"/>
      <c r="O88" s="41"/>
    </row>
    <row r="89" spans="2:15" x14ac:dyDescent="0.25">
      <c r="C89" s="106"/>
      <c r="D89" s="104"/>
      <c r="E89" s="104"/>
      <c r="F89" s="104"/>
      <c r="G89" s="104"/>
      <c r="H89" s="104"/>
      <c r="I89" s="105"/>
      <c r="J89" s="79"/>
      <c r="K89" s="41"/>
      <c r="L89" s="41"/>
      <c r="M89" s="41"/>
      <c r="N89" s="41"/>
      <c r="O89" s="41"/>
    </row>
    <row r="90" spans="2:15" x14ac:dyDescent="0.25">
      <c r="C90" s="106"/>
      <c r="D90" s="104"/>
      <c r="E90" s="104"/>
      <c r="F90" s="104"/>
      <c r="G90" s="104"/>
      <c r="H90" s="104"/>
      <c r="I90" s="105"/>
      <c r="J90" s="79"/>
      <c r="K90" s="41"/>
      <c r="L90" s="41"/>
      <c r="M90" s="41"/>
      <c r="N90" s="41"/>
      <c r="O90" s="41"/>
    </row>
    <row r="91" spans="2:15" x14ac:dyDescent="0.25">
      <c r="C91" s="111"/>
      <c r="D91" s="104"/>
      <c r="E91" s="104"/>
      <c r="F91" s="104"/>
      <c r="G91" s="104"/>
      <c r="H91" s="104"/>
      <c r="I91" s="105"/>
      <c r="J91" s="79"/>
      <c r="K91" s="41"/>
      <c r="L91" s="41"/>
      <c r="M91" s="41"/>
      <c r="N91" s="41"/>
      <c r="O91" s="41"/>
    </row>
    <row r="92" spans="2:15" x14ac:dyDescent="0.25">
      <c r="C92" s="112"/>
      <c r="D92" s="104"/>
      <c r="E92" s="104"/>
      <c r="F92" s="104"/>
      <c r="G92" s="104"/>
      <c r="H92" s="104"/>
      <c r="I92" s="105"/>
      <c r="J92" s="79"/>
      <c r="K92" s="41"/>
      <c r="L92" s="41"/>
      <c r="M92" s="41"/>
      <c r="N92" s="41"/>
      <c r="O92" s="41"/>
    </row>
    <row r="93" spans="2:15" x14ac:dyDescent="0.25">
      <c r="C93" s="106"/>
      <c r="D93" s="104"/>
      <c r="E93" s="104"/>
      <c r="F93" s="104"/>
      <c r="G93" s="104"/>
      <c r="H93" s="104"/>
      <c r="I93" s="105"/>
      <c r="J93" s="79"/>
      <c r="K93" s="41"/>
      <c r="L93" s="41"/>
      <c r="M93" s="41"/>
      <c r="N93" s="41"/>
      <c r="O93" s="41"/>
    </row>
    <row r="94" spans="2:15" x14ac:dyDescent="0.25">
      <c r="C94" s="103"/>
      <c r="D94" s="104"/>
      <c r="E94" s="104"/>
      <c r="F94" s="104"/>
      <c r="G94" s="104"/>
      <c r="H94" s="104"/>
      <c r="I94" s="105"/>
      <c r="J94" s="79"/>
      <c r="K94" s="41"/>
      <c r="L94" s="41"/>
      <c r="M94" s="41"/>
      <c r="N94" s="41"/>
      <c r="O94" s="41"/>
    </row>
    <row r="95" spans="2:15" x14ac:dyDescent="0.25">
      <c r="C95" s="106"/>
      <c r="D95" s="104"/>
      <c r="E95" s="104"/>
      <c r="F95" s="104"/>
      <c r="G95" s="104"/>
      <c r="H95" s="104"/>
      <c r="I95" s="105"/>
      <c r="J95" s="79"/>
      <c r="K95" s="41"/>
      <c r="L95" s="41"/>
      <c r="M95" s="41"/>
      <c r="N95" s="41"/>
      <c r="O95" s="41"/>
    </row>
    <row r="96" spans="2:15" x14ac:dyDescent="0.25">
      <c r="C96" s="106"/>
      <c r="D96" s="104"/>
      <c r="E96" s="104"/>
      <c r="F96" s="104"/>
      <c r="G96" s="104"/>
      <c r="H96" s="104"/>
      <c r="I96" s="105"/>
      <c r="J96" s="79"/>
      <c r="K96" s="41"/>
      <c r="L96" s="41"/>
      <c r="M96" s="41"/>
      <c r="N96" s="41"/>
      <c r="O96" s="41"/>
    </row>
    <row r="97" spans="3:15" x14ac:dyDescent="0.25">
      <c r="C97" s="106"/>
      <c r="D97" s="104"/>
      <c r="E97" s="104"/>
      <c r="F97" s="104"/>
      <c r="G97" s="104"/>
      <c r="H97" s="104"/>
      <c r="I97" s="105"/>
      <c r="J97" s="79"/>
      <c r="K97" s="41"/>
      <c r="L97" s="41"/>
      <c r="M97" s="41"/>
      <c r="N97" s="41"/>
      <c r="O97" s="41"/>
    </row>
    <row r="98" spans="3:15" x14ac:dyDescent="0.25">
      <c r="C98" s="106"/>
      <c r="D98" s="104"/>
      <c r="E98" s="104"/>
      <c r="F98" s="104"/>
      <c r="G98" s="104"/>
      <c r="H98" s="104"/>
      <c r="I98" s="105"/>
      <c r="J98" s="79"/>
      <c r="K98" s="41"/>
      <c r="L98" s="41"/>
      <c r="M98" s="41"/>
      <c r="N98" s="41"/>
      <c r="O98" s="41"/>
    </row>
    <row r="99" spans="3:15" x14ac:dyDescent="0.25">
      <c r="C99" s="106"/>
      <c r="D99" s="104"/>
      <c r="E99" s="104"/>
      <c r="F99" s="104"/>
      <c r="G99" s="104"/>
      <c r="H99" s="104"/>
      <c r="I99" s="105"/>
      <c r="J99" s="79"/>
      <c r="K99" s="41"/>
      <c r="L99" s="41"/>
      <c r="M99" s="41"/>
      <c r="N99" s="41"/>
      <c r="O99" s="41"/>
    </row>
    <row r="100" spans="3:15" x14ac:dyDescent="0.25">
      <c r="C100" s="106"/>
      <c r="D100" s="104"/>
      <c r="E100" s="104"/>
      <c r="F100" s="104"/>
      <c r="G100" s="104"/>
      <c r="H100" s="104"/>
      <c r="I100" s="105"/>
      <c r="J100" s="79"/>
      <c r="K100" s="41"/>
      <c r="L100" s="41"/>
      <c r="M100" s="41"/>
      <c r="N100" s="41"/>
      <c r="O100" s="41"/>
    </row>
    <row r="101" spans="3:15" x14ac:dyDescent="0.25">
      <c r="C101" s="106"/>
      <c r="D101" s="104"/>
      <c r="E101" s="104"/>
      <c r="F101" s="104"/>
      <c r="G101" s="104"/>
      <c r="H101" s="104"/>
      <c r="I101" s="105"/>
      <c r="J101" s="79"/>
      <c r="K101" s="41"/>
      <c r="L101" s="41"/>
      <c r="M101" s="41"/>
      <c r="N101" s="41"/>
      <c r="O101" s="41"/>
    </row>
    <row r="102" spans="3:15" x14ac:dyDescent="0.25">
      <c r="C102" s="106"/>
      <c r="D102" s="104"/>
      <c r="E102" s="104"/>
      <c r="F102" s="104"/>
      <c r="G102" s="104"/>
      <c r="H102" s="104"/>
      <c r="I102" s="105"/>
      <c r="J102" s="79"/>
      <c r="K102" s="41"/>
      <c r="L102" s="41"/>
      <c r="M102" s="41"/>
      <c r="N102" s="41"/>
      <c r="O102" s="41"/>
    </row>
    <row r="103" spans="3:15" x14ac:dyDescent="0.25">
      <c r="C103" s="106"/>
      <c r="D103" s="104"/>
      <c r="E103" s="104"/>
      <c r="F103" s="104"/>
      <c r="G103" s="104"/>
      <c r="H103" s="104"/>
      <c r="I103" s="105"/>
      <c r="J103" s="79"/>
      <c r="K103" s="41"/>
      <c r="L103" s="41"/>
      <c r="M103" s="41"/>
      <c r="N103" s="41"/>
      <c r="O103" s="41"/>
    </row>
    <row r="104" spans="3:15" x14ac:dyDescent="0.25">
      <c r="C104" s="106"/>
      <c r="D104" s="104"/>
      <c r="E104" s="104"/>
      <c r="F104" s="104"/>
      <c r="G104" s="104"/>
      <c r="H104" s="104"/>
      <c r="I104" s="105"/>
      <c r="J104" s="79"/>
      <c r="K104" s="41"/>
      <c r="L104" s="41"/>
      <c r="M104" s="41"/>
      <c r="N104" s="41"/>
      <c r="O104" s="41"/>
    </row>
    <row r="105" spans="3:15" x14ac:dyDescent="0.25">
      <c r="C105" s="106"/>
      <c r="D105" s="104"/>
      <c r="E105" s="104"/>
      <c r="F105" s="104"/>
      <c r="G105" s="104"/>
      <c r="H105" s="104"/>
      <c r="I105" s="105"/>
      <c r="J105" s="79"/>
      <c r="K105" s="41"/>
      <c r="L105" s="41"/>
      <c r="M105" s="41"/>
      <c r="N105" s="41"/>
      <c r="O105" s="41"/>
    </row>
    <row r="106" spans="3:15" x14ac:dyDescent="0.25">
      <c r="C106" s="113"/>
      <c r="D106" s="104"/>
      <c r="E106" s="104"/>
      <c r="F106" s="104"/>
      <c r="G106" s="104"/>
      <c r="H106" s="104"/>
      <c r="I106" s="105"/>
      <c r="J106" s="79"/>
      <c r="K106" s="41"/>
      <c r="L106" s="41"/>
      <c r="M106" s="41"/>
      <c r="N106" s="41"/>
      <c r="O106" s="41"/>
    </row>
    <row r="107" spans="3:15" x14ac:dyDescent="0.25">
      <c r="C107" s="113"/>
      <c r="D107" s="104"/>
      <c r="E107" s="104"/>
      <c r="F107" s="104"/>
      <c r="G107" s="104"/>
      <c r="H107" s="104"/>
      <c r="I107" s="105"/>
      <c r="J107" s="79"/>
      <c r="K107" s="41"/>
      <c r="L107" s="41"/>
      <c r="M107" s="41"/>
      <c r="N107" s="41"/>
      <c r="O107" s="41"/>
    </row>
    <row r="108" spans="3:15" x14ac:dyDescent="0.25">
      <c r="C108" s="113"/>
      <c r="D108" s="104"/>
      <c r="E108" s="104"/>
      <c r="F108" s="104"/>
      <c r="G108" s="104"/>
      <c r="H108" s="104"/>
      <c r="I108" s="105"/>
      <c r="J108" s="79"/>
      <c r="K108" s="41"/>
      <c r="L108" s="41"/>
      <c r="M108" s="41"/>
      <c r="N108" s="41"/>
      <c r="O108" s="41"/>
    </row>
    <row r="109" spans="3:15" x14ac:dyDescent="0.25">
      <c r="C109" s="106"/>
      <c r="D109" s="104"/>
      <c r="E109" s="104"/>
      <c r="F109" s="104"/>
      <c r="G109" s="104"/>
      <c r="H109" s="104"/>
      <c r="I109" s="105"/>
      <c r="J109" s="79"/>
      <c r="K109" s="41"/>
      <c r="L109" s="41"/>
      <c r="M109" s="41"/>
      <c r="N109" s="41"/>
      <c r="O109" s="41"/>
    </row>
    <row r="110" spans="3:15" x14ac:dyDescent="0.25">
      <c r="C110" s="106"/>
      <c r="D110" s="104"/>
      <c r="E110" s="104"/>
      <c r="F110" s="104"/>
      <c r="G110" s="104"/>
      <c r="H110" s="104"/>
      <c r="I110" s="105"/>
      <c r="J110" s="79"/>
      <c r="K110" s="41"/>
      <c r="L110" s="41"/>
      <c r="M110" s="41"/>
      <c r="N110" s="41"/>
      <c r="O110" s="41"/>
    </row>
    <row r="111" spans="3:15" x14ac:dyDescent="0.25">
      <c r="C111" s="106"/>
      <c r="D111" s="104"/>
      <c r="E111" s="104"/>
      <c r="F111" s="104"/>
      <c r="G111" s="104"/>
      <c r="H111" s="104"/>
      <c r="I111" s="105"/>
      <c r="J111" s="79"/>
      <c r="K111" s="41"/>
      <c r="L111" s="41"/>
      <c r="M111" s="41"/>
      <c r="N111" s="41"/>
      <c r="O111" s="41"/>
    </row>
    <row r="112" spans="3:15" x14ac:dyDescent="0.25">
      <c r="C112" s="109"/>
      <c r="D112" s="104"/>
      <c r="E112" s="104"/>
      <c r="F112" s="104"/>
      <c r="G112" s="104"/>
      <c r="H112" s="104"/>
      <c r="I112" s="105"/>
      <c r="J112" s="79"/>
      <c r="K112" s="41"/>
      <c r="L112" s="41"/>
      <c r="M112" s="41"/>
      <c r="N112" s="41"/>
      <c r="O112" s="41"/>
    </row>
    <row r="113" spans="6:15" x14ac:dyDescent="0.35">
      <c r="F113" s="56"/>
      <c r="G113" s="79"/>
      <c r="H113" s="79"/>
      <c r="I113" s="59"/>
      <c r="J113" s="79"/>
      <c r="K113" s="41"/>
      <c r="L113" s="41"/>
      <c r="M113" s="41"/>
      <c r="N113" s="41"/>
      <c r="O113" s="41"/>
    </row>
    <row r="114" spans="6:15" x14ac:dyDescent="0.35">
      <c r="F114" s="56"/>
      <c r="G114" s="79"/>
      <c r="H114" s="79"/>
      <c r="I114" s="59"/>
      <c r="J114" s="79"/>
      <c r="K114" s="41"/>
      <c r="L114" s="41"/>
      <c r="M114" s="41"/>
      <c r="N114" s="41"/>
      <c r="O114" s="41"/>
    </row>
    <row r="115" spans="6:15" x14ac:dyDescent="0.35">
      <c r="F115" s="56"/>
      <c r="G115" s="79"/>
      <c r="H115" s="79"/>
      <c r="I115" s="59"/>
      <c r="J115" s="79"/>
      <c r="K115" s="41"/>
      <c r="L115" s="41"/>
      <c r="M115" s="41"/>
      <c r="N115" s="41"/>
      <c r="O115" s="41"/>
    </row>
    <row r="116" spans="6:15" x14ac:dyDescent="0.35">
      <c r="F116" s="56"/>
      <c r="G116" s="79"/>
      <c r="H116" s="79"/>
      <c r="I116" s="59"/>
      <c r="J116" s="79"/>
      <c r="K116" s="41"/>
      <c r="L116" s="41"/>
      <c r="M116" s="41"/>
      <c r="N116" s="41"/>
      <c r="O116" s="41"/>
    </row>
    <row r="117" spans="6:15" x14ac:dyDescent="0.35">
      <c r="F117" s="56"/>
      <c r="G117" s="79"/>
      <c r="H117" s="79"/>
      <c r="I117" s="59"/>
      <c r="J117" s="79"/>
      <c r="K117" s="41"/>
      <c r="L117" s="41"/>
      <c r="M117" s="41"/>
      <c r="N117" s="41"/>
      <c r="O117" s="41"/>
    </row>
    <row r="118" spans="6:15" x14ac:dyDescent="0.35">
      <c r="F118" s="56"/>
      <c r="G118" s="79"/>
      <c r="H118" s="79"/>
      <c r="I118" s="59"/>
      <c r="J118" s="79"/>
      <c r="K118" s="41"/>
      <c r="L118" s="41"/>
      <c r="M118" s="41"/>
      <c r="N118" s="41"/>
      <c r="O118" s="41"/>
    </row>
    <row r="119" spans="6:15" x14ac:dyDescent="0.35">
      <c r="F119" s="56"/>
      <c r="G119" s="79"/>
      <c r="H119" s="79"/>
      <c r="I119" s="59"/>
      <c r="J119" s="79"/>
      <c r="K119" s="41"/>
      <c r="L119" s="41"/>
      <c r="M119" s="41"/>
      <c r="N119" s="41"/>
      <c r="O119" s="41"/>
    </row>
    <row r="120" spans="6:15" x14ac:dyDescent="0.35">
      <c r="F120" s="56"/>
      <c r="G120" s="79"/>
      <c r="H120" s="79"/>
      <c r="I120" s="59"/>
      <c r="J120" s="79"/>
      <c r="K120" s="41"/>
      <c r="L120" s="41"/>
      <c r="M120" s="41"/>
      <c r="N120" s="41"/>
      <c r="O120" s="41"/>
    </row>
    <row r="121" spans="6:15" x14ac:dyDescent="0.35">
      <c r="F121" s="56"/>
      <c r="G121" s="79"/>
      <c r="H121" s="79"/>
      <c r="I121" s="59"/>
      <c r="J121" s="79"/>
      <c r="K121" s="41"/>
      <c r="L121" s="41"/>
      <c r="M121" s="41"/>
      <c r="N121" s="41"/>
      <c r="O121" s="41"/>
    </row>
    <row r="122" spans="6:15" x14ac:dyDescent="0.35">
      <c r="F122" s="56"/>
      <c r="G122" s="79"/>
      <c r="H122" s="79"/>
      <c r="I122" s="59"/>
      <c r="J122" s="79"/>
      <c r="K122" s="41"/>
      <c r="L122" s="41"/>
      <c r="M122" s="41"/>
      <c r="N122" s="41"/>
      <c r="O122" s="41"/>
    </row>
    <row r="123" spans="6:15" x14ac:dyDescent="0.35">
      <c r="F123" s="56"/>
      <c r="G123" s="79"/>
      <c r="H123" s="79"/>
      <c r="I123" s="59"/>
      <c r="J123" s="79"/>
      <c r="K123" s="41"/>
      <c r="L123" s="41"/>
      <c r="M123" s="41"/>
      <c r="N123" s="41"/>
      <c r="O123" s="41"/>
    </row>
    <row r="124" spans="6:15" x14ac:dyDescent="0.35">
      <c r="F124" s="56"/>
      <c r="G124" s="79"/>
      <c r="H124" s="79"/>
      <c r="I124" s="59"/>
      <c r="J124" s="79"/>
      <c r="K124" s="41"/>
      <c r="L124" s="41"/>
      <c r="M124" s="41"/>
      <c r="N124" s="41"/>
      <c r="O124" s="41"/>
    </row>
    <row r="125" spans="6:15" x14ac:dyDescent="0.35">
      <c r="F125" s="56"/>
      <c r="G125" s="79"/>
      <c r="H125" s="79"/>
      <c r="I125" s="59"/>
      <c r="J125" s="79"/>
      <c r="K125" s="41"/>
      <c r="L125" s="41"/>
      <c r="M125" s="41"/>
      <c r="N125" s="41"/>
      <c r="O125" s="41"/>
    </row>
    <row r="126" spans="6:15" x14ac:dyDescent="0.35">
      <c r="F126" s="56"/>
      <c r="G126" s="79"/>
      <c r="H126" s="79"/>
      <c r="I126" s="59"/>
      <c r="J126" s="79"/>
      <c r="K126" s="41"/>
      <c r="L126" s="41"/>
      <c r="M126" s="41"/>
      <c r="N126" s="41"/>
      <c r="O126" s="41"/>
    </row>
    <row r="127" spans="6:15" x14ac:dyDescent="0.35">
      <c r="F127" s="56"/>
      <c r="G127" s="79"/>
      <c r="H127" s="79"/>
      <c r="I127" s="59"/>
      <c r="J127" s="79"/>
      <c r="K127" s="41"/>
      <c r="L127" s="41"/>
      <c r="M127" s="41"/>
      <c r="N127" s="41"/>
      <c r="O127" s="41"/>
    </row>
    <row r="128" spans="6:15" x14ac:dyDescent="0.35">
      <c r="F128" s="56"/>
      <c r="G128" s="79"/>
      <c r="H128" s="79"/>
      <c r="I128" s="59"/>
      <c r="J128" s="79"/>
      <c r="K128" s="41"/>
      <c r="L128" s="41"/>
      <c r="M128" s="41"/>
      <c r="N128" s="41"/>
      <c r="O128" s="41"/>
    </row>
    <row r="129" spans="6:15" x14ac:dyDescent="0.35">
      <c r="F129" s="56"/>
      <c r="G129" s="79"/>
      <c r="H129" s="79"/>
      <c r="I129" s="59"/>
      <c r="J129" s="79"/>
      <c r="K129" s="41"/>
      <c r="L129" s="41"/>
      <c r="M129" s="41"/>
      <c r="N129" s="41"/>
      <c r="O129" s="41"/>
    </row>
    <row r="130" spans="6:15" x14ac:dyDescent="0.35">
      <c r="F130" s="56"/>
      <c r="G130" s="79"/>
      <c r="H130" s="79"/>
      <c r="I130" s="59"/>
      <c r="J130" s="79"/>
      <c r="K130" s="41"/>
      <c r="L130" s="41"/>
      <c r="M130" s="41"/>
      <c r="N130" s="41"/>
      <c r="O130" s="41"/>
    </row>
    <row r="131" spans="6:15" x14ac:dyDescent="0.35">
      <c r="F131" s="56"/>
      <c r="G131" s="79"/>
      <c r="H131" s="79"/>
      <c r="I131" s="59"/>
      <c r="J131" s="79"/>
      <c r="K131" s="41"/>
      <c r="L131" s="41"/>
      <c r="M131" s="41"/>
      <c r="N131" s="41"/>
      <c r="O131" s="41"/>
    </row>
    <row r="132" spans="6:15" x14ac:dyDescent="0.35">
      <c r="F132" s="56"/>
      <c r="G132" s="79"/>
      <c r="H132" s="79"/>
      <c r="I132" s="59"/>
      <c r="J132" s="79"/>
      <c r="K132" s="41"/>
      <c r="L132" s="41"/>
      <c r="M132" s="41"/>
      <c r="N132" s="41"/>
      <c r="O132" s="41"/>
    </row>
    <row r="133" spans="6:15" x14ac:dyDescent="0.35">
      <c r="F133" s="56"/>
      <c r="G133" s="79"/>
      <c r="H133" s="79"/>
      <c r="I133" s="59"/>
      <c r="J133" s="79"/>
      <c r="K133" s="41"/>
      <c r="L133" s="41"/>
      <c r="M133" s="41"/>
      <c r="N133" s="41"/>
      <c r="O133" s="41"/>
    </row>
    <row r="134" spans="6:15" x14ac:dyDescent="0.35">
      <c r="F134" s="56"/>
      <c r="G134" s="79"/>
      <c r="H134" s="79"/>
      <c r="I134" s="59"/>
      <c r="J134" s="79"/>
      <c r="K134" s="41"/>
      <c r="L134" s="41"/>
      <c r="M134" s="41"/>
      <c r="N134" s="41"/>
      <c r="O134" s="41"/>
    </row>
    <row r="135" spans="6:15" x14ac:dyDescent="0.35">
      <c r="F135" s="56"/>
      <c r="G135" s="79"/>
      <c r="H135" s="79"/>
      <c r="I135" s="59"/>
      <c r="J135" s="79"/>
      <c r="K135" s="41"/>
      <c r="L135" s="41"/>
      <c r="M135" s="41"/>
      <c r="N135" s="41"/>
      <c r="O135" s="41"/>
    </row>
    <row r="136" spans="6:15" x14ac:dyDescent="0.35">
      <c r="F136" s="56"/>
      <c r="G136" s="79"/>
      <c r="H136" s="79"/>
      <c r="I136" s="59"/>
      <c r="J136" s="79"/>
      <c r="K136" s="41"/>
      <c r="L136" s="41"/>
      <c r="M136" s="41"/>
      <c r="N136" s="41"/>
      <c r="O136" s="41"/>
    </row>
    <row r="137" spans="6:15" x14ac:dyDescent="0.35">
      <c r="F137" s="56"/>
      <c r="G137" s="79"/>
      <c r="H137" s="79"/>
      <c r="I137" s="59"/>
      <c r="J137" s="79"/>
      <c r="K137" s="41"/>
      <c r="L137" s="41"/>
      <c r="M137" s="41"/>
      <c r="N137" s="41"/>
      <c r="O137" s="41"/>
    </row>
    <row r="138" spans="6:15" x14ac:dyDescent="0.35">
      <c r="F138" s="56"/>
      <c r="G138" s="79"/>
      <c r="H138" s="79"/>
      <c r="I138" s="59"/>
      <c r="J138" s="79"/>
      <c r="K138" s="41"/>
      <c r="L138" s="41"/>
      <c r="M138" s="41"/>
      <c r="N138" s="41"/>
      <c r="O138" s="41"/>
    </row>
    <row r="139" spans="6:15" x14ac:dyDescent="0.35">
      <c r="F139" s="56"/>
      <c r="G139" s="79"/>
      <c r="H139" s="79"/>
      <c r="I139" s="59"/>
      <c r="J139" s="79"/>
      <c r="K139" s="41"/>
      <c r="L139" s="41"/>
      <c r="M139" s="41"/>
      <c r="N139" s="41"/>
      <c r="O139" s="41"/>
    </row>
    <row r="140" spans="6:15" x14ac:dyDescent="0.35">
      <c r="F140" s="56"/>
      <c r="G140" s="79"/>
      <c r="H140" s="79"/>
      <c r="I140" s="59"/>
      <c r="J140" s="79"/>
      <c r="K140" s="41"/>
      <c r="L140" s="41"/>
      <c r="M140" s="41"/>
      <c r="N140" s="41"/>
      <c r="O140" s="41"/>
    </row>
    <row r="141" spans="6:15" x14ac:dyDescent="0.35">
      <c r="F141" s="56"/>
      <c r="G141" s="79"/>
      <c r="H141" s="79"/>
      <c r="I141" s="59"/>
      <c r="J141" s="79"/>
      <c r="K141" s="41"/>
      <c r="L141" s="41"/>
      <c r="M141" s="41"/>
      <c r="N141" s="41"/>
      <c r="O141" s="41"/>
    </row>
    <row r="142" spans="6:15" x14ac:dyDescent="0.35">
      <c r="F142" s="56"/>
      <c r="G142" s="79"/>
      <c r="H142" s="79"/>
      <c r="I142" s="59"/>
      <c r="J142" s="79"/>
      <c r="K142" s="41"/>
      <c r="L142" s="41"/>
      <c r="M142" s="41"/>
      <c r="N142" s="41"/>
      <c r="O142" s="41"/>
    </row>
    <row r="143" spans="6:15" x14ac:dyDescent="0.35">
      <c r="G143" s="114"/>
      <c r="H143" s="114"/>
      <c r="I143" s="59"/>
      <c r="J143" s="114"/>
      <c r="K143" s="41"/>
      <c r="L143" s="41"/>
      <c r="M143" s="41"/>
      <c r="N143" s="41"/>
      <c r="O143" s="41"/>
    </row>
    <row r="144" spans="6:15" x14ac:dyDescent="0.35">
      <c r="G144" s="114"/>
      <c r="H144" s="114"/>
      <c r="I144" s="59"/>
      <c r="J144" s="114"/>
      <c r="K144" s="41"/>
      <c r="L144" s="41"/>
      <c r="M144" s="41"/>
      <c r="N144" s="41"/>
      <c r="O144" s="41"/>
    </row>
    <row r="145" spans="7:15" x14ac:dyDescent="0.35">
      <c r="G145" s="114"/>
      <c r="H145" s="114"/>
      <c r="I145" s="59"/>
      <c r="J145" s="114"/>
      <c r="K145" s="41"/>
      <c r="L145" s="41"/>
      <c r="M145" s="41"/>
      <c r="N145" s="41"/>
      <c r="O145" s="41"/>
    </row>
    <row r="146" spans="7:15" x14ac:dyDescent="0.35">
      <c r="G146" s="114"/>
      <c r="H146" s="114"/>
      <c r="I146" s="59"/>
      <c r="J146" s="114"/>
      <c r="K146" s="41"/>
      <c r="L146" s="41"/>
      <c r="M146" s="41"/>
      <c r="N146" s="41"/>
      <c r="O146" s="41"/>
    </row>
    <row r="147" spans="7:15" x14ac:dyDescent="0.35">
      <c r="G147" s="114"/>
      <c r="H147" s="114"/>
      <c r="I147" s="59"/>
      <c r="J147" s="114"/>
      <c r="K147" s="41"/>
      <c r="L147" s="41"/>
      <c r="M147" s="41"/>
      <c r="N147" s="41"/>
      <c r="O147" s="41"/>
    </row>
    <row r="148" spans="7:15" x14ac:dyDescent="0.35">
      <c r="G148" s="114"/>
      <c r="H148" s="114"/>
      <c r="I148" s="59"/>
      <c r="J148" s="114"/>
      <c r="K148" s="41"/>
      <c r="L148" s="41"/>
      <c r="M148" s="41"/>
      <c r="N148" s="41"/>
      <c r="O148" s="41"/>
    </row>
    <row r="149" spans="7:15" x14ac:dyDescent="0.35">
      <c r="G149" s="114"/>
      <c r="H149" s="114"/>
      <c r="I149" s="59"/>
      <c r="J149" s="114"/>
      <c r="K149" s="41"/>
      <c r="L149" s="41"/>
      <c r="M149" s="41"/>
      <c r="N149" s="41"/>
      <c r="O149" s="41"/>
    </row>
    <row r="150" spans="7:15" x14ac:dyDescent="0.35">
      <c r="G150" s="114"/>
      <c r="H150" s="114"/>
      <c r="I150" s="59"/>
      <c r="J150" s="114"/>
      <c r="K150" s="41"/>
      <c r="L150" s="41"/>
      <c r="M150" s="41"/>
      <c r="N150" s="41"/>
      <c r="O150" s="41"/>
    </row>
    <row r="151" spans="7:15" x14ac:dyDescent="0.35">
      <c r="G151" s="114"/>
      <c r="H151" s="114"/>
      <c r="I151" s="59"/>
      <c r="J151" s="114"/>
      <c r="K151" s="41"/>
      <c r="L151" s="41"/>
      <c r="M151" s="41"/>
      <c r="N151" s="41"/>
      <c r="O151" s="41"/>
    </row>
    <row r="152" spans="7:15" x14ac:dyDescent="0.35">
      <c r="G152" s="114"/>
      <c r="H152" s="114"/>
      <c r="I152" s="59"/>
      <c r="J152" s="114"/>
      <c r="K152" s="41"/>
      <c r="L152" s="41"/>
      <c r="M152" s="41"/>
      <c r="N152" s="41"/>
      <c r="O152" s="41"/>
    </row>
    <row r="153" spans="7:15" x14ac:dyDescent="0.35">
      <c r="G153" s="114"/>
      <c r="H153" s="114"/>
      <c r="I153" s="59"/>
      <c r="J153" s="114"/>
      <c r="K153" s="41"/>
      <c r="L153" s="41"/>
      <c r="M153" s="41"/>
      <c r="N153" s="41"/>
      <c r="O153" s="41"/>
    </row>
    <row r="154" spans="7:15" x14ac:dyDescent="0.35">
      <c r="G154" s="114"/>
      <c r="H154" s="114"/>
      <c r="I154" s="59"/>
      <c r="J154" s="114"/>
      <c r="K154" s="41"/>
      <c r="L154" s="41"/>
      <c r="M154" s="41"/>
      <c r="N154" s="41"/>
      <c r="O154" s="41"/>
    </row>
    <row r="155" spans="7:15" x14ac:dyDescent="0.35">
      <c r="G155" s="114"/>
      <c r="H155" s="114"/>
      <c r="I155" s="59"/>
      <c r="J155" s="114"/>
      <c r="K155" s="41"/>
      <c r="L155" s="41"/>
      <c r="M155" s="41"/>
      <c r="N155" s="41"/>
      <c r="O155" s="41"/>
    </row>
    <row r="156" spans="7:15" x14ac:dyDescent="0.35">
      <c r="G156" s="114"/>
      <c r="H156" s="114"/>
      <c r="I156" s="59"/>
      <c r="J156" s="114"/>
      <c r="K156" s="41"/>
      <c r="L156" s="41"/>
      <c r="M156" s="41"/>
      <c r="N156" s="41"/>
      <c r="O156" s="41"/>
    </row>
    <row r="157" spans="7:15" x14ac:dyDescent="0.35">
      <c r="G157" s="114"/>
      <c r="H157" s="114"/>
      <c r="I157" s="59"/>
      <c r="J157" s="114"/>
      <c r="K157" s="41"/>
      <c r="L157" s="41"/>
      <c r="M157" s="41"/>
      <c r="N157" s="41"/>
      <c r="O157" s="41"/>
    </row>
    <row r="158" spans="7:15" x14ac:dyDescent="0.35">
      <c r="G158" s="114"/>
      <c r="H158" s="114"/>
      <c r="I158" s="59"/>
      <c r="J158" s="114"/>
      <c r="K158" s="41"/>
      <c r="L158" s="41"/>
      <c r="M158" s="41"/>
      <c r="N158" s="41"/>
      <c r="O158" s="41"/>
    </row>
    <row r="159" spans="7:15" x14ac:dyDescent="0.35">
      <c r="G159" s="114"/>
      <c r="H159" s="114"/>
      <c r="I159" s="59"/>
      <c r="J159" s="114"/>
    </row>
    <row r="160" spans="7:15" x14ac:dyDescent="0.35">
      <c r="G160" s="114"/>
      <c r="H160" s="114"/>
      <c r="I160" s="59"/>
      <c r="J160" s="114"/>
    </row>
    <row r="161" spans="7:10" x14ac:dyDescent="0.35">
      <c r="G161" s="114"/>
      <c r="H161" s="114"/>
      <c r="I161" s="59"/>
      <c r="J161" s="114"/>
    </row>
    <row r="162" spans="7:10" x14ac:dyDescent="0.35">
      <c r="G162" s="114"/>
      <c r="H162" s="114"/>
      <c r="I162" s="59"/>
      <c r="J162" s="114"/>
    </row>
    <row r="163" spans="7:10" x14ac:dyDescent="0.35">
      <c r="G163" s="114"/>
      <c r="H163" s="114"/>
      <c r="I163" s="59"/>
      <c r="J163" s="114"/>
    </row>
    <row r="164" spans="7:10" x14ac:dyDescent="0.35">
      <c r="G164" s="114"/>
      <c r="H164" s="114"/>
      <c r="I164" s="59"/>
      <c r="J164" s="114"/>
    </row>
    <row r="165" spans="7:10" x14ac:dyDescent="0.35">
      <c r="G165" s="114"/>
      <c r="H165" s="114"/>
      <c r="I165" s="59"/>
      <c r="J165" s="114"/>
    </row>
    <row r="166" spans="7:10" x14ac:dyDescent="0.35">
      <c r="G166" s="114"/>
      <c r="H166" s="114"/>
      <c r="I166" s="59"/>
      <c r="J166" s="114"/>
    </row>
    <row r="167" spans="7:10" x14ac:dyDescent="0.35">
      <c r="G167" s="114"/>
      <c r="H167" s="114"/>
      <c r="I167" s="59"/>
      <c r="J167" s="114"/>
    </row>
    <row r="168" spans="7:10" x14ac:dyDescent="0.35">
      <c r="G168" s="114"/>
      <c r="H168" s="114"/>
      <c r="I168" s="59"/>
      <c r="J168" s="114"/>
    </row>
    <row r="169" spans="7:10" x14ac:dyDescent="0.35">
      <c r="G169" s="114"/>
      <c r="H169" s="114"/>
      <c r="I169" s="59"/>
      <c r="J169" s="114"/>
    </row>
    <row r="170" spans="7:10" x14ac:dyDescent="0.35">
      <c r="G170" s="114"/>
      <c r="H170" s="114"/>
      <c r="I170" s="59"/>
      <c r="J170" s="114"/>
    </row>
    <row r="171" spans="7:10" x14ac:dyDescent="0.35">
      <c r="G171" s="114"/>
      <c r="H171" s="114"/>
      <c r="I171" s="59"/>
      <c r="J171" s="114"/>
    </row>
    <row r="172" spans="7:10" x14ac:dyDescent="0.35">
      <c r="G172" s="114"/>
      <c r="H172" s="114"/>
      <c r="I172" s="59"/>
      <c r="J172" s="114"/>
    </row>
    <row r="173" spans="7:10" x14ac:dyDescent="0.35">
      <c r="G173" s="114"/>
      <c r="H173" s="114"/>
      <c r="I173" s="59"/>
      <c r="J173" s="114"/>
    </row>
    <row r="174" spans="7:10" x14ac:dyDescent="0.35">
      <c r="G174" s="114"/>
      <c r="H174" s="114"/>
      <c r="I174" s="59"/>
      <c r="J174" s="114"/>
    </row>
    <row r="175" spans="7:10" x14ac:dyDescent="0.35">
      <c r="G175" s="114"/>
      <c r="H175" s="114"/>
      <c r="I175" s="59"/>
      <c r="J175" s="114"/>
    </row>
    <row r="176" spans="7:10" x14ac:dyDescent="0.35">
      <c r="G176" s="114"/>
      <c r="H176" s="114"/>
      <c r="I176" s="59"/>
      <c r="J176" s="114"/>
    </row>
    <row r="177" spans="7:10" x14ac:dyDescent="0.35">
      <c r="G177" s="114"/>
      <c r="H177" s="114"/>
      <c r="I177" s="59"/>
      <c r="J177" s="114"/>
    </row>
    <row r="178" spans="7:10" x14ac:dyDescent="0.35">
      <c r="G178" s="114"/>
      <c r="H178" s="114"/>
      <c r="I178" s="59"/>
      <c r="J178" s="114"/>
    </row>
    <row r="179" spans="7:10" x14ac:dyDescent="0.35">
      <c r="G179" s="114"/>
      <c r="H179" s="114"/>
      <c r="I179" s="59"/>
      <c r="J179" s="114"/>
    </row>
    <row r="180" spans="7:10" x14ac:dyDescent="0.35">
      <c r="G180" s="114"/>
      <c r="H180" s="114"/>
      <c r="I180" s="59"/>
      <c r="J180" s="114"/>
    </row>
    <row r="181" spans="7:10" x14ac:dyDescent="0.35">
      <c r="G181" s="114"/>
      <c r="H181" s="114"/>
      <c r="I181" s="59"/>
      <c r="J181" s="114"/>
    </row>
    <row r="182" spans="7:10" x14ac:dyDescent="0.35">
      <c r="G182" s="114"/>
      <c r="H182" s="114"/>
      <c r="I182" s="59"/>
      <c r="J182" s="114"/>
    </row>
    <row r="183" spans="7:10" x14ac:dyDescent="0.35">
      <c r="G183" s="114"/>
      <c r="H183" s="114"/>
      <c r="I183" s="59"/>
      <c r="J183" s="114"/>
    </row>
    <row r="184" spans="7:10" x14ac:dyDescent="0.35">
      <c r="G184" s="114"/>
      <c r="H184" s="114"/>
      <c r="I184" s="59"/>
      <c r="J184" s="114"/>
    </row>
    <row r="185" spans="7:10" x14ac:dyDescent="0.35">
      <c r="G185" s="114"/>
      <c r="H185" s="114"/>
      <c r="I185" s="59"/>
      <c r="J185" s="114"/>
    </row>
    <row r="186" spans="7:10" x14ac:dyDescent="0.35">
      <c r="G186" s="114"/>
      <c r="H186" s="114"/>
      <c r="I186" s="59"/>
      <c r="J186" s="114"/>
    </row>
    <row r="187" spans="7:10" x14ac:dyDescent="0.35">
      <c r="G187" s="114"/>
      <c r="H187" s="114"/>
      <c r="I187" s="59"/>
      <c r="J187" s="114"/>
    </row>
    <row r="188" spans="7:10" x14ac:dyDescent="0.35">
      <c r="G188" s="114"/>
      <c r="H188" s="114"/>
      <c r="I188" s="59"/>
      <c r="J188" s="114"/>
    </row>
    <row r="189" spans="7:10" x14ac:dyDescent="0.35">
      <c r="G189" s="114"/>
      <c r="H189" s="114"/>
      <c r="I189" s="59"/>
      <c r="J189" s="114"/>
    </row>
    <row r="190" spans="7:10" x14ac:dyDescent="0.35">
      <c r="G190" s="114"/>
      <c r="H190" s="114"/>
      <c r="I190" s="59"/>
      <c r="J190" s="114"/>
    </row>
    <row r="191" spans="7:10" x14ac:dyDescent="0.35">
      <c r="G191" s="114"/>
      <c r="H191" s="114"/>
      <c r="I191" s="59"/>
      <c r="J191" s="114"/>
    </row>
    <row r="192" spans="7:10" x14ac:dyDescent="0.35">
      <c r="G192" s="114"/>
      <c r="H192" s="114"/>
      <c r="I192" s="59"/>
      <c r="J192" s="114"/>
    </row>
    <row r="193" spans="7:10" x14ac:dyDescent="0.35">
      <c r="G193" s="114"/>
      <c r="H193" s="114"/>
      <c r="I193" s="59"/>
      <c r="J193" s="114"/>
    </row>
    <row r="194" spans="7:10" x14ac:dyDescent="0.35">
      <c r="G194" s="114"/>
      <c r="H194" s="114"/>
      <c r="I194" s="59"/>
      <c r="J194" s="114"/>
    </row>
    <row r="195" spans="7:10" x14ac:dyDescent="0.35">
      <c r="G195" s="114"/>
      <c r="H195" s="114"/>
      <c r="I195" s="59"/>
      <c r="J195" s="114"/>
    </row>
    <row r="196" spans="7:10" x14ac:dyDescent="0.35">
      <c r="G196" s="114"/>
      <c r="H196" s="114"/>
      <c r="I196" s="59"/>
      <c r="J196" s="114"/>
    </row>
    <row r="197" spans="7:10" x14ac:dyDescent="0.35">
      <c r="G197" s="114"/>
      <c r="H197" s="114"/>
      <c r="I197" s="59"/>
      <c r="J197" s="114"/>
    </row>
    <row r="198" spans="7:10" x14ac:dyDescent="0.35">
      <c r="G198" s="114"/>
      <c r="H198" s="114"/>
      <c r="I198" s="59"/>
      <c r="J198" s="114"/>
    </row>
    <row r="199" spans="7:10" x14ac:dyDescent="0.35">
      <c r="G199" s="114"/>
      <c r="H199" s="114"/>
      <c r="I199" s="59"/>
      <c r="J199" s="114"/>
    </row>
    <row r="200" spans="7:10" x14ac:dyDescent="0.35">
      <c r="G200" s="114"/>
      <c r="H200" s="114"/>
      <c r="I200" s="59"/>
      <c r="J200" s="114"/>
    </row>
    <row r="201" spans="7:10" x14ac:dyDescent="0.35">
      <c r="G201" s="114"/>
      <c r="H201" s="114"/>
      <c r="I201" s="59"/>
      <c r="J201" s="114"/>
    </row>
    <row r="202" spans="7:10" x14ac:dyDescent="0.35">
      <c r="G202" s="115"/>
      <c r="H202" s="115"/>
      <c r="I202" s="116"/>
      <c r="J202" s="115"/>
    </row>
    <row r="203" spans="7:10" x14ac:dyDescent="0.35">
      <c r="G203" s="115"/>
      <c r="H203" s="115"/>
      <c r="I203" s="116"/>
      <c r="J203" s="115"/>
    </row>
    <row r="204" spans="7:10" x14ac:dyDescent="0.35">
      <c r="G204" s="115"/>
      <c r="H204" s="115"/>
      <c r="I204" s="116"/>
      <c r="J204" s="115"/>
    </row>
    <row r="205" spans="7:10" x14ac:dyDescent="0.35">
      <c r="G205" s="115"/>
      <c r="H205" s="115"/>
      <c r="I205" s="116"/>
      <c r="J205" s="115"/>
    </row>
    <row r="206" spans="7:10" x14ac:dyDescent="0.35">
      <c r="G206" s="115"/>
      <c r="H206" s="115"/>
      <c r="I206" s="116"/>
      <c r="J206" s="115"/>
    </row>
    <row r="207" spans="7:10" x14ac:dyDescent="0.35">
      <c r="G207" s="115"/>
      <c r="H207" s="115"/>
      <c r="I207" s="116"/>
      <c r="J207" s="115"/>
    </row>
    <row r="208" spans="7:10" x14ac:dyDescent="0.35">
      <c r="G208" s="115"/>
      <c r="H208" s="115"/>
      <c r="I208" s="116"/>
      <c r="J208" s="115"/>
    </row>
    <row r="209" spans="7:10" x14ac:dyDescent="0.35">
      <c r="G209" s="115"/>
      <c r="H209" s="115"/>
      <c r="I209" s="116"/>
      <c r="J209" s="115"/>
    </row>
    <row r="210" spans="7:10" x14ac:dyDescent="0.35">
      <c r="G210" s="115"/>
      <c r="H210" s="115"/>
      <c r="I210" s="116"/>
      <c r="J210" s="115"/>
    </row>
    <row r="211" spans="7:10" x14ac:dyDescent="0.35">
      <c r="G211" s="115"/>
      <c r="H211" s="115"/>
      <c r="I211" s="116"/>
      <c r="J211" s="115"/>
    </row>
    <row r="212" spans="7:10" x14ac:dyDescent="0.35">
      <c r="G212" s="115"/>
      <c r="H212" s="115"/>
      <c r="I212" s="116"/>
      <c r="J212" s="115"/>
    </row>
    <row r="213" spans="7:10" x14ac:dyDescent="0.35">
      <c r="G213" s="115"/>
      <c r="H213" s="115"/>
      <c r="I213" s="116"/>
      <c r="J213" s="115"/>
    </row>
    <row r="214" spans="7:10" x14ac:dyDescent="0.35">
      <c r="G214" s="115"/>
      <c r="H214" s="115"/>
      <c r="I214" s="116"/>
      <c r="J214" s="115"/>
    </row>
    <row r="215" spans="7:10" x14ac:dyDescent="0.35">
      <c r="G215" s="115"/>
      <c r="H215" s="115"/>
      <c r="I215" s="116"/>
      <c r="J215" s="115"/>
    </row>
    <row r="216" spans="7:10" x14ac:dyDescent="0.35">
      <c r="G216" s="115"/>
      <c r="H216" s="115"/>
      <c r="I216" s="116"/>
      <c r="J216" s="115"/>
    </row>
    <row r="217" spans="7:10" x14ac:dyDescent="0.35">
      <c r="G217" s="115"/>
      <c r="H217" s="115"/>
      <c r="I217" s="116"/>
      <c r="J217" s="115"/>
    </row>
    <row r="218" spans="7:10" x14ac:dyDescent="0.35">
      <c r="G218" s="115"/>
      <c r="H218" s="115"/>
      <c r="I218" s="116"/>
      <c r="J218" s="115"/>
    </row>
    <row r="219" spans="7:10" x14ac:dyDescent="0.35">
      <c r="G219" s="115"/>
      <c r="H219" s="115"/>
      <c r="I219" s="116"/>
      <c r="J219" s="115"/>
    </row>
    <row r="220" spans="7:10" x14ac:dyDescent="0.35">
      <c r="G220" s="115"/>
      <c r="H220" s="115"/>
      <c r="I220" s="116"/>
      <c r="J220" s="115"/>
    </row>
    <row r="221" spans="7:10" x14ac:dyDescent="0.35">
      <c r="G221" s="115"/>
      <c r="H221" s="115"/>
      <c r="I221" s="116"/>
      <c r="J221" s="115"/>
    </row>
    <row r="222" spans="7:10" x14ac:dyDescent="0.35">
      <c r="G222" s="115"/>
      <c r="H222" s="115"/>
      <c r="I222" s="116"/>
      <c r="J222" s="115"/>
    </row>
    <row r="223" spans="7:10" x14ac:dyDescent="0.35">
      <c r="G223" s="115"/>
      <c r="H223" s="115"/>
      <c r="I223" s="116"/>
      <c r="J223" s="115"/>
    </row>
    <row r="224" spans="7:10" x14ac:dyDescent="0.35">
      <c r="G224" s="115"/>
      <c r="H224" s="115"/>
      <c r="I224" s="116"/>
      <c r="J224" s="115"/>
    </row>
    <row r="225" spans="7:10" x14ac:dyDescent="0.35">
      <c r="G225" s="115"/>
      <c r="H225" s="115"/>
      <c r="I225" s="116"/>
      <c r="J225" s="115"/>
    </row>
    <row r="226" spans="7:10" x14ac:dyDescent="0.35">
      <c r="G226" s="115"/>
      <c r="H226" s="115"/>
      <c r="I226" s="116"/>
      <c r="J226" s="115"/>
    </row>
    <row r="227" spans="7:10" x14ac:dyDescent="0.35">
      <c r="G227" s="115"/>
      <c r="H227" s="115"/>
      <c r="I227" s="116"/>
      <c r="J227" s="115"/>
    </row>
    <row r="228" spans="7:10" x14ac:dyDescent="0.35">
      <c r="G228" s="115"/>
      <c r="H228" s="115"/>
      <c r="I228" s="116"/>
      <c r="J228" s="115"/>
    </row>
  </sheetData>
  <mergeCells count="1">
    <mergeCell ref="J1:J2"/>
  </mergeCells>
  <dataValidations count="1">
    <dataValidation type="list" allowBlank="1" showInputMessage="1" showErrorMessage="1" sqref="EV2:EW4 OR2:OS4 WRH2:WRI4 WHL2:WHM4 VXP2:VXQ4 VNT2:VNU4 VDX2:VDY4 UUB2:UUC4 UKF2:UKG4 UAJ2:UAK4 TQN2:TQO4 TGR2:TGS4 SWV2:SWW4 SMZ2:SNA4 SDD2:SDE4 RTH2:RTI4 RJL2:RJM4 QZP2:QZQ4 QPT2:QPU4 QFX2:QFY4 PWB2:PWC4 PMF2:PMG4 PCJ2:PCK4 OSN2:OSO4 OIR2:OIS4 NYV2:NYW4 NOZ2:NPA4 NFD2:NFE4 MVH2:MVI4 MLL2:MLM4 MBP2:MBQ4 LRT2:LRU4 LHX2:LHY4 KYB2:KYC4 KOF2:KOG4 KEJ2:KEK4 JUN2:JUO4 JKR2:JKS4 JAV2:JAW4 IQZ2:IRA4 IHD2:IHE4 HXH2:HXI4 HNL2:HNM4 HDP2:HDQ4 GTT2:GTU4 GJX2:GJY4 GAB2:GAC4 FQF2:FQG4 FGJ2:FGK4 EWN2:EWO4 EMR2:EMS4 ECV2:ECW4 DSZ2:DTA4 DJD2:DJE4 CZH2:CZI4 CPL2:CPM4 CFP2:CFQ4 BVT2:BVU4 BLX2:BLY4 BCB2:BCC4 ASF2:ASG4 AIJ2:AIK4 YN2:YO4" xr:uid="{250291F1-84B9-4054-B26D-69D1156FCA25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rowBreaks count="2" manualBreakCount="2">
    <brk id="37" max="10" man="1"/>
    <brk id="7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Estimate (2)</vt:lpstr>
      <vt:lpstr>'Estimate (2)'!Print_Area</vt:lpstr>
      <vt:lpstr>'Estimate (2)'!Print_Titles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Amantle Mangwedi</dc:creator>
  <cp:lastModifiedBy>Amantle Mangwedi</cp:lastModifiedBy>
  <dcterms:created xsi:type="dcterms:W3CDTF">2026-07-10T09:55:28Z</dcterms:created>
  <dcterms:modified xsi:type="dcterms:W3CDTF">2026-07-10T10:01:43Z</dcterms:modified>
</cp:coreProperties>
</file>