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prasaon-my.sharepoint.com/personal/mahuna_mphela_prasa_com/Documents/Documents/"/>
    </mc:Choice>
  </mc:AlternateContent>
  <xr:revisionPtr revIDLastSave="0" documentId="8_{0E106594-2733-4135-8DF4-7D9DE38216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HTE JHB to Randfonte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1" i="1" l="1"/>
  <c r="S11" i="1" s="1"/>
  <c r="R12" i="1"/>
  <c r="S12" i="1" s="1"/>
  <c r="N6" i="1"/>
  <c r="N9" i="1" s="1"/>
  <c r="O4" i="1"/>
  <c r="N7" i="1" l="1"/>
  <c r="N8" i="1" s="1"/>
  <c r="L6" i="1"/>
  <c r="L9" i="1" s="1"/>
  <c r="M6" i="1"/>
  <c r="M9" i="1" s="1"/>
  <c r="L7" i="1" l="1"/>
  <c r="L8" i="1" s="1"/>
  <c r="M7" i="1"/>
  <c r="M8" i="1" s="1"/>
  <c r="G6" i="1" l="1"/>
  <c r="G9" i="1" s="1"/>
  <c r="C6" i="1" l="1"/>
  <c r="C9" i="1" s="1"/>
  <c r="D6" i="1"/>
  <c r="D9" i="1" s="1"/>
  <c r="E6" i="1"/>
  <c r="E9" i="1" s="1"/>
  <c r="F6" i="1"/>
  <c r="F9" i="1" s="1"/>
  <c r="H6" i="1"/>
  <c r="H9" i="1" s="1"/>
  <c r="I6" i="1"/>
  <c r="I9" i="1" s="1"/>
  <c r="J6" i="1"/>
  <c r="J9" i="1" s="1"/>
  <c r="K6" i="1"/>
  <c r="K9" i="1" s="1"/>
  <c r="O6" i="1" l="1"/>
  <c r="O9" i="1" l="1"/>
  <c r="Q9" i="1" s="1"/>
  <c r="R9" i="1" s="1"/>
  <c r="D2" i="1"/>
  <c r="E2" i="1" s="1"/>
  <c r="F2" i="1" s="1"/>
  <c r="G2" i="1" s="1"/>
  <c r="H2" i="1" s="1"/>
  <c r="I2" i="1" s="1"/>
  <c r="J2" i="1" s="1"/>
  <c r="K2" i="1" s="1"/>
  <c r="L2" i="1" s="1"/>
  <c r="M2" i="1" s="1"/>
  <c r="N2" i="1" s="1"/>
  <c r="S9" i="1" l="1"/>
  <c r="F7" i="1"/>
  <c r="F8" i="1" s="1"/>
  <c r="I7" i="1"/>
  <c r="I8" i="1" s="1"/>
  <c r="E7" i="1"/>
  <c r="E8" i="1" s="1"/>
  <c r="J7" i="1"/>
  <c r="J8" i="1" s="1"/>
  <c r="H7" i="1"/>
  <c r="H8" i="1" s="1"/>
  <c r="D7" i="1"/>
  <c r="D8" i="1" s="1"/>
  <c r="K7" i="1"/>
  <c r="K8" i="1" s="1"/>
  <c r="G7" i="1"/>
  <c r="G8" i="1" s="1"/>
  <c r="C7" i="1"/>
  <c r="C8" i="1" s="1"/>
  <c r="O8" i="1" l="1"/>
  <c r="Q8" i="1" s="1"/>
  <c r="R8" i="1" s="1"/>
  <c r="S8" i="1" s="1"/>
  <c r="O7" i="1"/>
  <c r="Q7" i="1" s="1"/>
  <c r="R7" i="1" l="1"/>
  <c r="R13" i="1" l="1"/>
  <c r="Q13" i="1"/>
  <c r="S7" i="1"/>
  <c r="S13" i="1" s="1"/>
</calcChain>
</file>

<file path=xl/sharedStrings.xml><?xml version="1.0" encoding="utf-8"?>
<sst xmlns="http://schemas.openxmlformats.org/spreadsheetml/2006/main" count="29" uniqueCount="27">
  <si>
    <t>Working days</t>
  </si>
  <si>
    <t>Total Hours</t>
  </si>
  <si>
    <t>Total</t>
  </si>
  <si>
    <t>Months</t>
  </si>
  <si>
    <t>A</t>
  </si>
  <si>
    <t>B</t>
  </si>
  <si>
    <t>C</t>
  </si>
  <si>
    <t>D</t>
  </si>
  <si>
    <t xml:space="preserve"> TOTAL COST PER HOURS</t>
  </si>
  <si>
    <t>PLEASE NOTE: The hourly rates per discipline must include all other costs i.e. overhead cost, accommodation, traveling - and office expenses.</t>
  </si>
  <si>
    <t>Project timeframe (12 Months)</t>
  </si>
  <si>
    <t>9 hours per day</t>
  </si>
  <si>
    <t>Permit Application once off</t>
  </si>
  <si>
    <t>NB:  OHSE contract is linked to the principal contractor. OHSE will claim for the work done on site</t>
  </si>
  <si>
    <t>Signed by ___________________________________________</t>
  </si>
  <si>
    <t xml:space="preserve">                  Name and Surname</t>
  </si>
  <si>
    <t>Company name :_______________________________________</t>
  </si>
  <si>
    <t>Total costs:___________________________________________________________________</t>
  </si>
  <si>
    <t>Date: ________________________________________________</t>
  </si>
  <si>
    <t xml:space="preserve"> PrConstruction Health and Safety Officer (100%)</t>
  </si>
  <si>
    <t>Close out report</t>
  </si>
  <si>
    <t>once off costs</t>
  </si>
  <si>
    <t>in words including VAT</t>
  </si>
  <si>
    <t>TOTAL INCLUDING VAT:</t>
  </si>
  <si>
    <t>TOTAL :</t>
  </si>
  <si>
    <t>Construction Health and Safety Agent (50%)</t>
  </si>
  <si>
    <t xml:space="preserve">OHSE AGENT SERVICES – Recovery of OHTE JHB -Randfontein - New Canada - Residensia                                                                                                                                                                                                                                                                              ANNEXURE 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</si>
</sst>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4" xfId="1" applyNumberFormat="1" applyFont="1" applyBorder="1" applyAlignment="1">
      <alignment horizontal="center" vertical="center"/>
    </xf>
    <xf numFmtId="164" fontId="1" fillId="3" borderId="5" xfId="1" applyNumberFormat="1" applyFont="1" applyFill="1" applyBorder="1" applyAlignment="1">
      <alignment horizontal="center" vertical="center"/>
    </xf>
    <xf numFmtId="164" fontId="4" fillId="0" borderId="0" xfId="1" applyNumberFormat="1" applyFont="1"/>
    <xf numFmtId="0" fontId="5" fillId="0" borderId="0" xfId="0" applyFont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17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7" xfId="0" applyFont="1" applyBorder="1"/>
    <xf numFmtId="0" fontId="1" fillId="0" borderId="19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4" fillId="0" borderId="18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6" xfId="0" applyFont="1" applyBorder="1"/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4" fillId="0" borderId="22" xfId="0" applyFont="1" applyBorder="1"/>
    <xf numFmtId="0" fontId="1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0" xfId="0" applyNumberFormat="1" applyFont="1"/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/>
    <xf numFmtId="0" fontId="4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164" fontId="4" fillId="2" borderId="1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vertical="center"/>
    </xf>
    <xf numFmtId="164" fontId="4" fillId="2" borderId="31" xfId="0" applyNumberFormat="1" applyFont="1" applyFill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164" fontId="1" fillId="0" borderId="31" xfId="1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5" borderId="31" xfId="0" applyFont="1" applyFill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zoomScale="102" workbookViewId="0">
      <selection sqref="A1:S1"/>
    </sheetView>
  </sheetViews>
  <sheetFormatPr defaultColWidth="8.7265625" defaultRowHeight="14" x14ac:dyDescent="0.3"/>
  <cols>
    <col min="1" max="1" width="7.453125" style="4" customWidth="1"/>
    <col min="2" max="2" width="39.81640625" style="1" customWidth="1"/>
    <col min="3" max="14" width="8.7265625" style="1"/>
    <col min="15" max="15" width="10.81640625" style="17" customWidth="1"/>
    <col min="16" max="16" width="11.54296875" style="1" customWidth="1"/>
    <col min="17" max="17" width="11" style="1" customWidth="1"/>
    <col min="18" max="18" width="10.453125" style="1" customWidth="1"/>
    <col min="19" max="19" width="21" style="1" customWidth="1"/>
    <col min="20" max="20" width="10.81640625" style="1" bestFit="1" customWidth="1"/>
    <col min="21" max="16384" width="8.7265625" style="1"/>
  </cols>
  <sheetData>
    <row r="1" spans="1:21" ht="35.5" customHeight="1" thickBot="1" x14ac:dyDescent="0.35">
      <c r="A1" s="69" t="s">
        <v>26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1"/>
    </row>
    <row r="2" spans="1:21" s="3" customFormat="1" ht="27" customHeight="1" x14ac:dyDescent="0.3">
      <c r="A2" s="44" t="s">
        <v>4</v>
      </c>
      <c r="B2" s="38" t="s">
        <v>10</v>
      </c>
      <c r="C2" s="23">
        <v>1</v>
      </c>
      <c r="D2" s="45">
        <f>+C2+1</f>
        <v>2</v>
      </c>
      <c r="E2" s="23">
        <f t="shared" ref="E2:N2" si="0">+D2+1</f>
        <v>3</v>
      </c>
      <c r="F2" s="45">
        <f t="shared" si="0"/>
        <v>4</v>
      </c>
      <c r="G2" s="23">
        <f t="shared" si="0"/>
        <v>5</v>
      </c>
      <c r="H2" s="45">
        <f t="shared" si="0"/>
        <v>6</v>
      </c>
      <c r="I2" s="23">
        <f t="shared" si="0"/>
        <v>7</v>
      </c>
      <c r="J2" s="45">
        <f t="shared" si="0"/>
        <v>8</v>
      </c>
      <c r="K2" s="23">
        <f t="shared" si="0"/>
        <v>9</v>
      </c>
      <c r="L2" s="45">
        <f t="shared" si="0"/>
        <v>10</v>
      </c>
      <c r="M2" s="23">
        <f t="shared" si="0"/>
        <v>11</v>
      </c>
      <c r="N2" s="45">
        <f t="shared" si="0"/>
        <v>12</v>
      </c>
      <c r="O2" s="28"/>
      <c r="P2" s="29"/>
      <c r="Q2" s="46"/>
      <c r="R2" s="29"/>
      <c r="S2" s="47"/>
    </row>
    <row r="3" spans="1:21" s="3" customFormat="1" ht="27" customHeight="1" x14ac:dyDescent="0.3">
      <c r="A3" s="40" t="s">
        <v>5</v>
      </c>
      <c r="B3" s="10" t="s">
        <v>3</v>
      </c>
      <c r="C3" s="22">
        <v>45078</v>
      </c>
      <c r="D3" s="22">
        <v>45108</v>
      </c>
      <c r="E3" s="22">
        <v>45139</v>
      </c>
      <c r="F3" s="22">
        <v>45170</v>
      </c>
      <c r="G3" s="22">
        <v>45200</v>
      </c>
      <c r="H3" s="22">
        <v>45231</v>
      </c>
      <c r="I3" s="22">
        <v>45261</v>
      </c>
      <c r="J3" s="22">
        <v>45292</v>
      </c>
      <c r="K3" s="22">
        <v>45323</v>
      </c>
      <c r="L3" s="22">
        <v>45352</v>
      </c>
      <c r="M3" s="22">
        <v>45383</v>
      </c>
      <c r="N3" s="22">
        <v>45413</v>
      </c>
      <c r="O3" s="14" t="s">
        <v>2</v>
      </c>
      <c r="P3" s="2"/>
      <c r="Q3" s="34"/>
      <c r="R3" s="2"/>
      <c r="S3" s="31"/>
    </row>
    <row r="4" spans="1:21" s="3" customFormat="1" ht="27" customHeight="1" x14ac:dyDescent="0.3">
      <c r="A4" s="40" t="s">
        <v>6</v>
      </c>
      <c r="B4" s="10" t="s">
        <v>0</v>
      </c>
      <c r="C4" s="6">
        <v>26</v>
      </c>
      <c r="D4" s="25">
        <v>27</v>
      </c>
      <c r="E4" s="6">
        <v>27</v>
      </c>
      <c r="F4" s="25">
        <v>26</v>
      </c>
      <c r="G4" s="6">
        <v>26</v>
      </c>
      <c r="H4" s="25">
        <v>26</v>
      </c>
      <c r="I4" s="6">
        <v>26</v>
      </c>
      <c r="J4" s="25">
        <v>28</v>
      </c>
      <c r="K4" s="6">
        <v>20</v>
      </c>
      <c r="L4" s="25">
        <v>26</v>
      </c>
      <c r="M4" s="6">
        <v>26</v>
      </c>
      <c r="N4" s="25">
        <v>25</v>
      </c>
      <c r="O4" s="14">
        <f>SUM(C4:N4)</f>
        <v>309</v>
      </c>
      <c r="P4" s="2"/>
      <c r="Q4" s="34"/>
      <c r="R4" s="2"/>
      <c r="S4" s="31"/>
    </row>
    <row r="5" spans="1:21" s="3" customFormat="1" ht="27" customHeight="1" thickBot="1" x14ac:dyDescent="0.35">
      <c r="A5" s="41" t="s">
        <v>7</v>
      </c>
      <c r="B5" s="11" t="s">
        <v>11</v>
      </c>
      <c r="C5" s="12">
        <v>9</v>
      </c>
      <c r="D5" s="12">
        <v>9</v>
      </c>
      <c r="E5" s="12">
        <v>9</v>
      </c>
      <c r="F5" s="12">
        <v>9</v>
      </c>
      <c r="G5" s="12">
        <v>9</v>
      </c>
      <c r="H5" s="12">
        <v>9</v>
      </c>
      <c r="I5" s="12">
        <v>9</v>
      </c>
      <c r="J5" s="12">
        <v>9</v>
      </c>
      <c r="K5" s="12">
        <v>9</v>
      </c>
      <c r="L5" s="12">
        <v>9</v>
      </c>
      <c r="M5" s="12">
        <v>9</v>
      </c>
      <c r="N5" s="12">
        <v>9</v>
      </c>
      <c r="O5" s="15"/>
      <c r="P5" s="7"/>
      <c r="Q5" s="35"/>
      <c r="R5" s="7"/>
      <c r="S5" s="32"/>
    </row>
    <row r="6" spans="1:21" s="3" customFormat="1" ht="27" customHeight="1" thickBot="1" x14ac:dyDescent="0.35">
      <c r="A6" s="55"/>
      <c r="B6" s="56" t="s">
        <v>1</v>
      </c>
      <c r="C6" s="13">
        <f t="shared" ref="C6:M6" si="1">+C5*C4</f>
        <v>234</v>
      </c>
      <c r="D6" s="26">
        <f t="shared" si="1"/>
        <v>243</v>
      </c>
      <c r="E6" s="13">
        <f t="shared" si="1"/>
        <v>243</v>
      </c>
      <c r="F6" s="26">
        <f t="shared" si="1"/>
        <v>234</v>
      </c>
      <c r="G6" s="13">
        <f t="shared" si="1"/>
        <v>234</v>
      </c>
      <c r="H6" s="26">
        <f t="shared" si="1"/>
        <v>234</v>
      </c>
      <c r="I6" s="13">
        <f t="shared" si="1"/>
        <v>234</v>
      </c>
      <c r="J6" s="26">
        <f t="shared" si="1"/>
        <v>252</v>
      </c>
      <c r="K6" s="13">
        <f t="shared" si="1"/>
        <v>180</v>
      </c>
      <c r="L6" s="26">
        <f t="shared" si="1"/>
        <v>234</v>
      </c>
      <c r="M6" s="13">
        <f t="shared" si="1"/>
        <v>234</v>
      </c>
      <c r="N6" s="26">
        <f>+N4*N5</f>
        <v>225</v>
      </c>
      <c r="O6" s="16">
        <f>SUM(C6:M6)</f>
        <v>2556</v>
      </c>
      <c r="P6" s="8"/>
      <c r="Q6" s="36"/>
      <c r="R6" s="8"/>
      <c r="S6" s="33"/>
    </row>
    <row r="7" spans="1:21" ht="33" customHeight="1" x14ac:dyDescent="0.3">
      <c r="A7" s="6">
        <v>1</v>
      </c>
      <c r="B7" s="9" t="s">
        <v>19</v>
      </c>
      <c r="C7" s="5">
        <f t="shared" ref="C7:N8" si="2">+C6</f>
        <v>234</v>
      </c>
      <c r="D7" s="27">
        <f t="shared" si="2"/>
        <v>243</v>
      </c>
      <c r="E7" s="5">
        <f t="shared" si="2"/>
        <v>243</v>
      </c>
      <c r="F7" s="27">
        <f t="shared" si="2"/>
        <v>234</v>
      </c>
      <c r="G7" s="5">
        <f t="shared" si="2"/>
        <v>234</v>
      </c>
      <c r="H7" s="27">
        <f t="shared" si="2"/>
        <v>234</v>
      </c>
      <c r="I7" s="5">
        <f t="shared" si="2"/>
        <v>234</v>
      </c>
      <c r="J7" s="27">
        <f t="shared" si="2"/>
        <v>252</v>
      </c>
      <c r="K7" s="5">
        <f t="shared" si="2"/>
        <v>180</v>
      </c>
      <c r="L7" s="27">
        <f t="shared" si="2"/>
        <v>234</v>
      </c>
      <c r="M7" s="5">
        <f t="shared" si="2"/>
        <v>234</v>
      </c>
      <c r="N7" s="27">
        <f t="shared" si="2"/>
        <v>225</v>
      </c>
      <c r="O7" s="14">
        <f>SUM(C7:N7)</f>
        <v>2781</v>
      </c>
      <c r="P7" s="30">
        <v>0</v>
      </c>
      <c r="Q7" s="37">
        <f>P7*O7</f>
        <v>0</v>
      </c>
      <c r="R7" s="52">
        <f>Q7*15%</f>
        <v>0</v>
      </c>
      <c r="S7" s="53">
        <f>R7+Q7</f>
        <v>0</v>
      </c>
      <c r="U7" s="54"/>
    </row>
    <row r="8" spans="1:21" ht="33" customHeight="1" x14ac:dyDescent="0.3">
      <c r="A8" s="6">
        <v>2</v>
      </c>
      <c r="B8" s="9" t="s">
        <v>19</v>
      </c>
      <c r="C8" s="5">
        <f t="shared" si="2"/>
        <v>234</v>
      </c>
      <c r="D8" s="27">
        <f t="shared" si="2"/>
        <v>243</v>
      </c>
      <c r="E8" s="5">
        <f t="shared" si="2"/>
        <v>243</v>
      </c>
      <c r="F8" s="27">
        <f t="shared" si="2"/>
        <v>234</v>
      </c>
      <c r="G8" s="5">
        <f t="shared" si="2"/>
        <v>234</v>
      </c>
      <c r="H8" s="27">
        <f t="shared" si="2"/>
        <v>234</v>
      </c>
      <c r="I8" s="5">
        <f t="shared" si="2"/>
        <v>234</v>
      </c>
      <c r="J8" s="27">
        <f t="shared" si="2"/>
        <v>252</v>
      </c>
      <c r="K8" s="5">
        <f t="shared" si="2"/>
        <v>180</v>
      </c>
      <c r="L8" s="27">
        <f t="shared" si="2"/>
        <v>234</v>
      </c>
      <c r="M8" s="5">
        <f t="shared" si="2"/>
        <v>234</v>
      </c>
      <c r="N8" s="27">
        <f t="shared" si="2"/>
        <v>225</v>
      </c>
      <c r="O8" s="14">
        <f>SUM(C8:N8)</f>
        <v>2781</v>
      </c>
      <c r="P8" s="30">
        <v>0</v>
      </c>
      <c r="Q8" s="37">
        <f>P8*O8</f>
        <v>0</v>
      </c>
      <c r="R8" s="52">
        <f>Q8*15%</f>
        <v>0</v>
      </c>
      <c r="S8" s="53">
        <f>R8+Q8</f>
        <v>0</v>
      </c>
      <c r="U8" s="54"/>
    </row>
    <row r="9" spans="1:21" ht="33" customHeight="1" x14ac:dyDescent="0.3">
      <c r="A9" s="6">
        <v>5</v>
      </c>
      <c r="B9" s="9" t="s">
        <v>25</v>
      </c>
      <c r="C9" s="5">
        <f>+C6*0.5</f>
        <v>117</v>
      </c>
      <c r="D9" s="5">
        <f t="shared" ref="D9:N9" si="3">+D6*0.5</f>
        <v>121.5</v>
      </c>
      <c r="E9" s="5">
        <f t="shared" si="3"/>
        <v>121.5</v>
      </c>
      <c r="F9" s="5">
        <f t="shared" si="3"/>
        <v>117</v>
      </c>
      <c r="G9" s="5">
        <f t="shared" si="3"/>
        <v>117</v>
      </c>
      <c r="H9" s="5">
        <f t="shared" si="3"/>
        <v>117</v>
      </c>
      <c r="I9" s="5">
        <f t="shared" si="3"/>
        <v>117</v>
      </c>
      <c r="J9" s="5">
        <f t="shared" si="3"/>
        <v>126</v>
      </c>
      <c r="K9" s="5">
        <f t="shared" si="3"/>
        <v>90</v>
      </c>
      <c r="L9" s="5">
        <f t="shared" si="3"/>
        <v>117</v>
      </c>
      <c r="M9" s="5">
        <f t="shared" si="3"/>
        <v>117</v>
      </c>
      <c r="N9" s="5">
        <f t="shared" si="3"/>
        <v>112.5</v>
      </c>
      <c r="O9" s="14">
        <f>SUM(C9:M9)</f>
        <v>1278</v>
      </c>
      <c r="P9" s="30">
        <v>0</v>
      </c>
      <c r="Q9" s="37">
        <f>P9*O9</f>
        <v>0</v>
      </c>
      <c r="R9" s="52">
        <f>Q9*15%</f>
        <v>0</v>
      </c>
      <c r="S9" s="53">
        <f>R9+Q9</f>
        <v>0</v>
      </c>
    </row>
    <row r="10" spans="1:21" ht="33" customHeight="1" x14ac:dyDescent="0.3">
      <c r="A10" s="6"/>
      <c r="B10" s="9"/>
      <c r="C10" s="6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68"/>
      <c r="P10" s="30"/>
      <c r="Q10" s="37"/>
      <c r="R10" s="52"/>
      <c r="S10" s="37"/>
    </row>
    <row r="11" spans="1:21" ht="13" customHeight="1" x14ac:dyDescent="0.3">
      <c r="A11" s="6">
        <v>6</v>
      </c>
      <c r="B11" s="62" t="s">
        <v>12</v>
      </c>
      <c r="C11" s="72" t="s">
        <v>21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4"/>
      <c r="P11" s="30"/>
      <c r="Q11" s="37">
        <v>0</v>
      </c>
      <c r="R11" s="52">
        <f>Q11*15%</f>
        <v>0</v>
      </c>
      <c r="S11" s="37">
        <f>Q11+R11</f>
        <v>0</v>
      </c>
    </row>
    <row r="12" spans="1:21" x14ac:dyDescent="0.3">
      <c r="A12" s="57">
        <v>7</v>
      </c>
      <c r="B12" s="63" t="s">
        <v>20</v>
      </c>
      <c r="C12" s="75" t="s">
        <v>21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7"/>
      <c r="P12" s="5"/>
      <c r="Q12" s="37">
        <v>0</v>
      </c>
      <c r="R12" s="59">
        <f>Q12*15%</f>
        <v>0</v>
      </c>
      <c r="S12" s="58">
        <f>R12+Q12</f>
        <v>0</v>
      </c>
    </row>
    <row r="13" spans="1:21" ht="27" customHeight="1" x14ac:dyDescent="0.3">
      <c r="A13" s="42"/>
      <c r="B13" s="43" t="s">
        <v>8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1"/>
      <c r="P13" s="65" t="s">
        <v>24</v>
      </c>
      <c r="Q13" s="66">
        <f>SUM(Q7:Q12)</f>
        <v>0</v>
      </c>
      <c r="R13" s="64">
        <f>SUM(R7:R12)</f>
        <v>0</v>
      </c>
      <c r="S13" s="64">
        <f>SUM(S7:S12)</f>
        <v>0</v>
      </c>
    </row>
    <row r="14" spans="1:21" ht="23.25" customHeight="1" x14ac:dyDescent="0.3">
      <c r="A14" s="19"/>
      <c r="B14" s="49" t="s">
        <v>9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1"/>
      <c r="P14" s="1" t="s">
        <v>23</v>
      </c>
      <c r="R14" s="78"/>
      <c r="S14" s="79"/>
      <c r="T14" s="54"/>
    </row>
    <row r="15" spans="1:21" ht="14.5" thickBot="1" x14ac:dyDescent="0.35">
      <c r="A15" s="20"/>
      <c r="B15" s="39" t="s">
        <v>13</v>
      </c>
      <c r="C15" s="24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48"/>
    </row>
    <row r="16" spans="1:21" x14ac:dyDescent="0.3">
      <c r="B16" s="18"/>
      <c r="O16" s="1"/>
    </row>
    <row r="17" spans="2:15" x14ac:dyDescent="0.3">
      <c r="O17" s="1"/>
    </row>
    <row r="18" spans="2:15" x14ac:dyDescent="0.3">
      <c r="B18" s="1" t="s">
        <v>14</v>
      </c>
      <c r="O18" s="1"/>
    </row>
    <row r="19" spans="2:15" x14ac:dyDescent="0.3">
      <c r="B19" s="1" t="s">
        <v>15</v>
      </c>
      <c r="O19" s="1"/>
    </row>
    <row r="20" spans="2:15" x14ac:dyDescent="0.3">
      <c r="O20" s="1"/>
    </row>
    <row r="21" spans="2:15" x14ac:dyDescent="0.3">
      <c r="B21" s="1" t="s">
        <v>17</v>
      </c>
      <c r="O21" s="1"/>
    </row>
    <row r="22" spans="2:15" x14ac:dyDescent="0.3">
      <c r="C22" s="1" t="s">
        <v>22</v>
      </c>
      <c r="O22" s="1"/>
    </row>
    <row r="24" spans="2:15" x14ac:dyDescent="0.3">
      <c r="B24" s="1" t="s">
        <v>16</v>
      </c>
    </row>
    <row r="27" spans="2:15" x14ac:dyDescent="0.3">
      <c r="B27" s="1" t="s">
        <v>18</v>
      </c>
    </row>
  </sheetData>
  <mergeCells count="4">
    <mergeCell ref="A1:S1"/>
    <mergeCell ref="C11:O11"/>
    <mergeCell ref="C12:O12"/>
    <mergeCell ref="R14:S14"/>
  </mergeCells>
  <pageMargins left="0.7" right="0.7" top="0.75" bottom="0.75" header="0.3" footer="0.3"/>
  <pageSetup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OHTE JHB to Randfontein</vt:lpstr>
    </vt:vector>
  </TitlesOfParts>
  <Company>PRASAGPPSCCM01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Hermina Monama</dc:creator>
  <cp:lastModifiedBy>Mahuna Mphela</cp:lastModifiedBy>
  <cp:lastPrinted>2019-03-13T11:06:30Z</cp:lastPrinted>
  <dcterms:created xsi:type="dcterms:W3CDTF">2018-10-25T08:10:13Z</dcterms:created>
  <dcterms:modified xsi:type="dcterms:W3CDTF">2023-06-07T14:36:46Z</dcterms:modified>
</cp:coreProperties>
</file>