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psacptp0vfssp00\Corporate Services\PWT\02 TENDERS (6-1-4)\25553 AHT Maintenance of Lifting Equipment\2 - Tender Minutes &amp; Bulletins\"/>
    </mc:Choice>
  </mc:AlternateContent>
  <xr:revisionPtr revIDLastSave="0" documentId="13_ncr:1_{EBA6BF55-8C01-404D-8A2A-03974D4D26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shore 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8" i="14" l="1"/>
  <c r="F116" i="14"/>
  <c r="F115" i="14"/>
  <c r="F114" i="14"/>
  <c r="F72" i="14"/>
  <c r="F68" i="14"/>
  <c r="F67" i="14"/>
  <c r="F63" i="14"/>
  <c r="F64" i="14" s="1"/>
  <c r="F59" i="14"/>
  <c r="F60" i="14" s="1"/>
  <c r="F55" i="14"/>
  <c r="F56" i="14" s="1"/>
  <c r="F51" i="14"/>
  <c r="F47" i="14"/>
  <c r="F46" i="14"/>
  <c r="F45" i="14"/>
  <c r="F44" i="14"/>
  <c r="F43" i="14"/>
  <c r="F42" i="14"/>
  <c r="F38" i="14"/>
  <c r="F39" i="14" s="1"/>
  <c r="F34" i="14"/>
  <c r="F33" i="14"/>
  <c r="F32" i="14"/>
  <c r="F31" i="14"/>
  <c r="F30" i="14"/>
  <c r="F26" i="14"/>
  <c r="F22" i="14"/>
  <c r="F21" i="14"/>
  <c r="F20" i="14"/>
  <c r="F19" i="14"/>
  <c r="F14" i="14"/>
  <c r="F13" i="14"/>
  <c r="F12" i="14"/>
  <c r="F23" i="14" l="1"/>
  <c r="F15" i="14"/>
  <c r="F69" i="14"/>
  <c r="F35" i="14"/>
  <c r="F27" i="14"/>
  <c r="F48" i="14"/>
  <c r="F52" i="14" l="1"/>
  <c r="F73" i="14" l="1"/>
  <c r="F74" i="14" l="1"/>
  <c r="F75" i="14" s="1"/>
  <c r="F76" i="14" s="1"/>
  <c r="F77" i="14" l="1"/>
  <c r="F78" i="14" s="1"/>
  <c r="F79" i="14"/>
  <c r="F80" i="14" s="1"/>
  <c r="F83" i="14" l="1"/>
  <c r="F84" i="14" s="1"/>
  <c r="F85" i="14" l="1"/>
  <c r="F86" i="14" s="1"/>
  <c r="F87" i="14" s="1"/>
  <c r="F88" i="14" s="1"/>
  <c r="F89" i="14" l="1"/>
  <c r="F92" i="14" l="1"/>
  <c r="F93" i="14" s="1"/>
  <c r="F94" i="14" s="1"/>
  <c r="F95" i="14" s="1"/>
  <c r="F99" i="14" l="1"/>
  <c r="F96" i="14"/>
  <c r="F97" i="14" s="1"/>
  <c r="F98" i="14" s="1"/>
  <c r="F100" i="14" l="1"/>
  <c r="F101" i="14" l="1"/>
  <c r="F102" i="14" s="1"/>
  <c r="F103" i="14" s="1"/>
  <c r="F104" i="14" s="1"/>
  <c r="F107" i="14" l="1"/>
  <c r="F108" i="14" s="1"/>
  <c r="F109" i="14" s="1"/>
  <c r="F110" i="14" s="1"/>
  <c r="F105" i="14"/>
  <c r="F106" i="14" s="1"/>
  <c r="F111" i="14" l="1"/>
</calcChain>
</file>

<file path=xl/sharedStrings.xml><?xml version="1.0" encoding="utf-8"?>
<sst xmlns="http://schemas.openxmlformats.org/spreadsheetml/2006/main" count="180" uniqueCount="107">
  <si>
    <t>DESCRIPTION</t>
  </si>
  <si>
    <t>Assistant</t>
  </si>
  <si>
    <t>UOM</t>
  </si>
  <si>
    <t>Lead Technician</t>
  </si>
  <si>
    <t>Quantity</t>
  </si>
  <si>
    <t>Frequency</t>
  </si>
  <si>
    <t>Replacement of lifting equipment</t>
  </si>
  <si>
    <t>Purchase of material / spares for adhoc crane repairs</t>
  </si>
  <si>
    <t>Disbursements</t>
  </si>
  <si>
    <t>LABOUR RATES</t>
  </si>
  <si>
    <t>Rate</t>
  </si>
  <si>
    <t xml:space="preserve">COMMERCIAL BID ANALYSIS (CBA) </t>
  </si>
  <si>
    <t>Complete only white blocks below</t>
  </si>
  <si>
    <t>Insert Company Name Here</t>
  </si>
  <si>
    <t>PRICING</t>
  </si>
  <si>
    <t>Exclusions:</t>
  </si>
  <si>
    <t>PSA to make an allowance at tender evaluation stage</t>
  </si>
  <si>
    <t xml:space="preserve">allocated work and is by no means to be considered </t>
  </si>
  <si>
    <t>an actual and definite value of the service.</t>
  </si>
  <si>
    <t>Lifting Machinery Inspector</t>
  </si>
  <si>
    <t xml:space="preserve">Fixed runway beams </t>
  </si>
  <si>
    <t>500 kg - 6500 kg</t>
  </si>
  <si>
    <t>Electrical hoists</t>
  </si>
  <si>
    <t>INSPECTION, SERVICING, LOAD/DEFLECTION TESTING AND CERTIFICATION OF LIFTING EQUIPMENT</t>
  </si>
  <si>
    <t>SUBTOTAL</t>
  </si>
  <si>
    <t>TOTAL</t>
  </si>
  <si>
    <t>ENQUIRY NO: AHT25553</t>
  </si>
  <si>
    <t>SERVICE:  LIFTING EQUIPMENT SERVICES</t>
  </si>
  <si>
    <t xml:space="preserve">NOTE:   </t>
  </si>
  <si>
    <t>LIFTING EQUIPMENT SERVICES</t>
  </si>
  <si>
    <t>Offshore:</t>
  </si>
  <si>
    <t>32000 kg crane</t>
  </si>
  <si>
    <t>Crane pendant - 32000 kg</t>
  </si>
  <si>
    <t>Winches</t>
  </si>
  <si>
    <t>Winch wire ropes - 2652 kg</t>
  </si>
  <si>
    <t>Cargo Nets</t>
  </si>
  <si>
    <t>Beam crawl 1000 kg</t>
  </si>
  <si>
    <t>Air hoist 500 kg</t>
  </si>
  <si>
    <t>Runway beam</t>
  </si>
  <si>
    <t>4 Wheel trolley</t>
  </si>
  <si>
    <r>
      <t xml:space="preserve">Rigging Loft </t>
    </r>
    <r>
      <rPr>
        <sz val="12"/>
        <rFont val="Arial"/>
        <family val="2"/>
      </rPr>
      <t>(Supply Certified Equipment)</t>
    </r>
  </si>
  <si>
    <t>Beam trolley</t>
  </si>
  <si>
    <t>Lever hoist</t>
  </si>
  <si>
    <t>Screw pin bow shackle</t>
  </si>
  <si>
    <t>Inertia reel</t>
  </si>
  <si>
    <t xml:space="preserve">This contract value is for internal contract mangement  </t>
  </si>
  <si>
    <t>PetroSA (FA PLATFORM)</t>
  </si>
  <si>
    <t>Full body harness</t>
  </si>
  <si>
    <t>Safety harness lanyard</t>
  </si>
  <si>
    <t>Snatch block</t>
  </si>
  <si>
    <t>Tirfor pulling machine</t>
  </si>
  <si>
    <t>Tirfor rope</t>
  </si>
  <si>
    <t>Wire rope sling</t>
  </si>
  <si>
    <t>Crane pendant - 16000 kg</t>
  </si>
  <si>
    <t>Crane main block</t>
  </si>
  <si>
    <t>hr</t>
  </si>
  <si>
    <t>Nr</t>
  </si>
  <si>
    <t xml:space="preserve">Davits </t>
  </si>
  <si>
    <t>Lifeboat davits and winch</t>
  </si>
  <si>
    <t>Lifeboat wire falls (ropes)</t>
  </si>
  <si>
    <t>Life raft davit wire falls (ropes)</t>
  </si>
  <si>
    <t>Lifeboat work pendant</t>
  </si>
  <si>
    <t>Shackles - Bow &amp; Safety</t>
  </si>
  <si>
    <t>500 kg for lifeboats usage</t>
  </si>
  <si>
    <t>1000 kg for lifeboats usage</t>
  </si>
  <si>
    <t>2000 kg for lifeboats usage</t>
  </si>
  <si>
    <t>8500 kg for escape ropes and lifeboats  usage</t>
  </si>
  <si>
    <t>4750 kg for escape ropes usage</t>
  </si>
  <si>
    <t>4750 kg - 8500 kg</t>
  </si>
  <si>
    <t>National oil well Pedestal crane</t>
  </si>
  <si>
    <t xml:space="preserve">1000 kg - 20000 kg </t>
  </si>
  <si>
    <t>Snatch Blocks</t>
  </si>
  <si>
    <t>2000kg  Liferaft davit</t>
  </si>
  <si>
    <t>Pad eyes</t>
  </si>
  <si>
    <t xml:space="preserve">750 kg - 20000 kg </t>
  </si>
  <si>
    <t>Spreader Beams</t>
  </si>
  <si>
    <t>Spreader - 3000 kg</t>
  </si>
  <si>
    <t>Speader - 8000 kg</t>
  </si>
  <si>
    <t>Misceleneous Lifting Equipment</t>
  </si>
  <si>
    <t>Rope Ladder</t>
  </si>
  <si>
    <t>Lifeboat frame - 6000 kg</t>
  </si>
  <si>
    <t>Personnel Transfer Basket (Billy Pugh) - 2800 kg</t>
  </si>
  <si>
    <t>Aviation fuel tank</t>
  </si>
  <si>
    <t>Valve workshop container</t>
  </si>
  <si>
    <t>Drum lifter</t>
  </si>
  <si>
    <t>Diesel Mech workshop container</t>
  </si>
  <si>
    <t>Valve workshop</t>
  </si>
  <si>
    <t xml:space="preserve">Beam champ 1000 kg </t>
  </si>
  <si>
    <t>Beam clamp</t>
  </si>
  <si>
    <t xml:space="preserve">purposes only.  This amount is not a guarantee of </t>
  </si>
  <si>
    <t>Please insert this value on the e-procurement system under Step 5</t>
  </si>
  <si>
    <t>Pallet truck (up to 3T)</t>
  </si>
  <si>
    <t>Turbine lube oil tank</t>
  </si>
  <si>
    <t>Total, Rands</t>
  </si>
  <si>
    <t>Life raft davit and winch</t>
  </si>
  <si>
    <t xml:space="preserve">0 to 1000kg                                                </t>
  </si>
  <si>
    <t>Chain block (5T)</t>
  </si>
  <si>
    <t>Chain block (3T)</t>
  </si>
  <si>
    <t>Chain block (2T)</t>
  </si>
  <si>
    <t>Chain block (1T)</t>
  </si>
  <si>
    <t>Web sling 1T 2m</t>
  </si>
  <si>
    <t>Web sling 1T 3m</t>
  </si>
  <si>
    <t>Web sling 2T 4m </t>
  </si>
  <si>
    <t>Web sling 3T 6m</t>
  </si>
  <si>
    <t>Material Containers</t>
  </si>
  <si>
    <t>Chemical Containers</t>
  </si>
  <si>
    <t>LOGISTICS CONTAINERS (QTY=50)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</si>
</sst>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-1C09]\ #,##0.00"/>
  </numFmts>
  <fonts count="18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MS Sans Serif"/>
    </font>
    <font>
      <sz val="11"/>
      <name val="MS Sans Serif"/>
      <family val="2"/>
    </font>
    <font>
      <b/>
      <sz val="11"/>
      <color rgb="FFFF0000"/>
      <name val="MS Sans Serif"/>
      <family val="2"/>
    </font>
    <font>
      <b/>
      <sz val="12"/>
      <color rgb="FFFF0000"/>
      <name val="Arial"/>
      <family val="2"/>
    </font>
    <font>
      <sz val="11"/>
      <color rgb="FFFF0000"/>
      <name val="MS Sans Serif"/>
      <family val="2"/>
    </font>
    <font>
      <b/>
      <i/>
      <sz val="10"/>
      <name val="MS Sans Serif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5" fillId="0" borderId="0"/>
    <xf numFmtId="0" fontId="1" fillId="0" borderId="0"/>
    <xf numFmtId="0" fontId="2" fillId="0" borderId="0"/>
  </cellStyleXfs>
  <cellXfs count="96">
    <xf numFmtId="0" fontId="0" fillId="0" borderId="0" xfId="0"/>
    <xf numFmtId="0" fontId="4" fillId="0" borderId="0" xfId="0" applyFont="1"/>
    <xf numFmtId="0" fontId="9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6" fillId="3" borderId="1" xfId="0" applyFont="1" applyFill="1" applyBorder="1"/>
    <xf numFmtId="0" fontId="7" fillId="3" borderId="1" xfId="0" applyFont="1" applyFill="1" applyBorder="1"/>
    <xf numFmtId="164" fontId="7" fillId="3" borderId="1" xfId="0" applyNumberFormat="1" applyFont="1" applyFill="1" applyBorder="1"/>
    <xf numFmtId="164" fontId="6" fillId="3" borderId="1" xfId="0" applyNumberFormat="1" applyFont="1" applyFill="1" applyBorder="1"/>
    <xf numFmtId="164" fontId="7" fillId="0" borderId="1" xfId="0" applyNumberFormat="1" applyFont="1" applyFill="1" applyBorder="1"/>
    <xf numFmtId="0" fontId="7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7" fillId="5" borderId="6" xfId="0" applyFont="1" applyFill="1" applyBorder="1"/>
    <xf numFmtId="164" fontId="7" fillId="5" borderId="6" xfId="0" applyNumberFormat="1" applyFont="1" applyFill="1" applyBorder="1"/>
    <xf numFmtId="0" fontId="6" fillId="3" borderId="7" xfId="0" applyFont="1" applyFill="1" applyBorder="1" applyAlignment="1">
      <alignment horizontal="justify" vertical="center" wrapText="1"/>
    </xf>
    <xf numFmtId="0" fontId="7" fillId="3" borderId="8" xfId="0" applyFont="1" applyFill="1" applyBorder="1" applyAlignment="1">
      <alignment vertical="center" wrapText="1"/>
    </xf>
    <xf numFmtId="164" fontId="6" fillId="3" borderId="9" xfId="0" applyNumberFormat="1" applyFont="1" applyFill="1" applyBorder="1" applyAlignment="1">
      <alignment horizontal="right" vertical="center" wrapText="1"/>
    </xf>
    <xf numFmtId="0" fontId="7" fillId="3" borderId="10" xfId="0" applyFont="1" applyFill="1" applyBorder="1"/>
    <xf numFmtId="0" fontId="7" fillId="3" borderId="11" xfId="0" applyFont="1" applyFill="1" applyBorder="1"/>
    <xf numFmtId="0" fontId="7" fillId="3" borderId="11" xfId="0" applyFont="1" applyFill="1" applyBorder="1" applyAlignment="1">
      <alignment horizontal="centerContinuous"/>
    </xf>
    <xf numFmtId="0" fontId="7" fillId="3" borderId="12" xfId="0" applyFont="1" applyFill="1" applyBorder="1" applyAlignment="1">
      <alignment horizontal="centerContinuous"/>
    </xf>
    <xf numFmtId="0" fontId="7" fillId="3" borderId="20" xfId="0" applyFont="1" applyFill="1" applyBorder="1"/>
    <xf numFmtId="164" fontId="6" fillId="3" borderId="18" xfId="0" applyNumberFormat="1" applyFont="1" applyFill="1" applyBorder="1"/>
    <xf numFmtId="164" fontId="7" fillId="3" borderId="18" xfId="0" applyNumberFormat="1" applyFont="1" applyFill="1" applyBorder="1"/>
    <xf numFmtId="164" fontId="6" fillId="5" borderId="22" xfId="0" applyNumberFormat="1" applyFont="1" applyFill="1" applyBorder="1"/>
    <xf numFmtId="0" fontId="14" fillId="3" borderId="20" xfId="0" applyFont="1" applyFill="1" applyBorder="1" applyAlignment="1">
      <alignment horizontal="justify" vertical="center" wrapText="1"/>
    </xf>
    <xf numFmtId="164" fontId="6" fillId="3" borderId="18" xfId="0" applyNumberFormat="1" applyFont="1" applyFill="1" applyBorder="1" applyAlignment="1">
      <alignment vertical="center" wrapText="1"/>
    </xf>
    <xf numFmtId="0" fontId="7" fillId="3" borderId="23" xfId="0" applyFont="1" applyFill="1" applyBorder="1" applyAlignment="1">
      <alignment horizontal="justify" vertical="center" wrapText="1"/>
    </xf>
    <xf numFmtId="164" fontId="6" fillId="3" borderId="24" xfId="0" applyNumberFormat="1" applyFont="1" applyFill="1" applyBorder="1" applyAlignment="1">
      <alignment vertical="center" wrapText="1"/>
    </xf>
    <xf numFmtId="164" fontId="7" fillId="0" borderId="1" xfId="0" applyNumberFormat="1" applyFont="1" applyBorder="1"/>
    <xf numFmtId="0" fontId="6" fillId="5" borderId="21" xfId="0" applyFont="1" applyFill="1" applyBorder="1"/>
    <xf numFmtId="0" fontId="6" fillId="3" borderId="20" xfId="0" applyFont="1" applyFill="1" applyBorder="1"/>
    <xf numFmtId="0" fontId="6" fillId="3" borderId="17" xfId="0" applyFont="1" applyFill="1" applyBorder="1" applyAlignment="1">
      <alignment vertical="center" wrapText="1"/>
    </xf>
    <xf numFmtId="0" fontId="7" fillId="3" borderId="17" xfId="0" applyFont="1" applyFill="1" applyBorder="1" applyAlignment="1">
      <alignment vertical="center" wrapText="1"/>
    </xf>
    <xf numFmtId="0" fontId="7" fillId="3" borderId="20" xfId="0" applyFont="1" applyFill="1" applyBorder="1" applyAlignment="1">
      <alignment horizontal="justify" vertical="center" wrapText="1"/>
    </xf>
    <xf numFmtId="0" fontId="6" fillId="3" borderId="20" xfId="0" applyFont="1" applyFill="1" applyBorder="1" applyAlignment="1">
      <alignment horizontal="justify" vertical="center" wrapText="1"/>
    </xf>
    <xf numFmtId="0" fontId="7" fillId="3" borderId="27" xfId="0" applyFont="1" applyFill="1" applyBorder="1"/>
    <xf numFmtId="0" fontId="6" fillId="3" borderId="28" xfId="0" applyFont="1" applyFill="1" applyBorder="1"/>
    <xf numFmtId="0" fontId="7" fillId="3" borderId="29" xfId="0" applyFont="1" applyFill="1" applyBorder="1"/>
    <xf numFmtId="164" fontId="7" fillId="3" borderId="29" xfId="0" applyNumberFormat="1" applyFont="1" applyFill="1" applyBorder="1"/>
    <xf numFmtId="164" fontId="6" fillId="3" borderId="30" xfId="0" applyNumberFormat="1" applyFont="1" applyFill="1" applyBorder="1"/>
    <xf numFmtId="0" fontId="6" fillId="3" borderId="13" xfId="0" applyFont="1" applyFill="1" applyBorder="1"/>
    <xf numFmtId="0" fontId="11" fillId="3" borderId="25" xfId="0" applyFont="1" applyFill="1" applyBorder="1" applyAlignment="1">
      <alignment horizontal="left"/>
    </xf>
    <xf numFmtId="0" fontId="7" fillId="3" borderId="20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17" xfId="0" applyFont="1" applyFill="1" applyBorder="1"/>
    <xf numFmtId="0" fontId="8" fillId="0" borderId="0" xfId="0" applyFont="1"/>
    <xf numFmtId="164" fontId="7" fillId="3" borderId="18" xfId="0" applyNumberFormat="1" applyFont="1" applyFill="1" applyBorder="1" applyAlignment="1">
      <alignment vertical="center" wrapText="1"/>
    </xf>
    <xf numFmtId="0" fontId="6" fillId="3" borderId="26" xfId="0" applyFont="1" applyFill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/>
    <xf numFmtId="164" fontId="7" fillId="3" borderId="2" xfId="0" applyNumberFormat="1" applyFont="1" applyFill="1" applyBorder="1"/>
    <xf numFmtId="164" fontId="6" fillId="3" borderId="31" xfId="0" applyNumberFormat="1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3" borderId="35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/>
    </xf>
    <xf numFmtId="0" fontId="14" fillId="3" borderId="16" xfId="0" applyFont="1" applyFill="1" applyBorder="1" applyAlignment="1">
      <alignment horizontal="center"/>
    </xf>
    <xf numFmtId="0" fontId="6" fillId="3" borderId="0" xfId="0" applyFont="1" applyFill="1" applyBorder="1" applyAlignment="1"/>
    <xf numFmtId="0" fontId="7" fillId="0" borderId="0" xfId="0" applyFont="1" applyBorder="1" applyAlignment="1"/>
    <xf numFmtId="0" fontId="7" fillId="0" borderId="14" xfId="0" applyFont="1" applyBorder="1" applyAlignment="1"/>
    <xf numFmtId="0" fontId="11" fillId="4" borderId="15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6" fillId="3" borderId="32" xfId="0" applyFont="1" applyFill="1" applyBorder="1" applyAlignment="1">
      <alignment horizontal="center"/>
    </xf>
    <xf numFmtId="0" fontId="6" fillId="3" borderId="33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7" fillId="3" borderId="5" xfId="0" applyFont="1" applyFill="1" applyBorder="1"/>
    <xf numFmtId="164" fontId="7" fillId="3" borderId="5" xfId="0" applyNumberFormat="1" applyFont="1" applyFill="1" applyBorder="1"/>
    <xf numFmtId="0" fontId="16" fillId="6" borderId="1" xfId="0" applyFont="1" applyFill="1" applyBorder="1" applyAlignment="1">
      <alignment horizontal="justify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justify" vertical="center" wrapText="1"/>
    </xf>
    <xf numFmtId="0" fontId="6" fillId="3" borderId="5" xfId="0" applyFont="1" applyFill="1" applyBorder="1"/>
    <xf numFmtId="164" fontId="6" fillId="3" borderId="5" xfId="0" applyNumberFormat="1" applyFont="1" applyFill="1" applyBorder="1"/>
  </cellXfs>
  <cellStyles count="6">
    <cellStyle name="Normal" xfId="0" builtinId="0"/>
    <cellStyle name="Normal 2" xfId="1" xr:uid="{00000000-0005-0000-0000-000001000000}"/>
    <cellStyle name="Normal 2 2 2" xfId="5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737152</xdr:colOff>
      <xdr:row>118</xdr:row>
      <xdr:rowOff>33130</xdr:rowOff>
    </xdr:from>
    <xdr:to>
      <xdr:col>5</xdr:col>
      <xdr:colOff>1035327</xdr:colOff>
      <xdr:row>119</xdr:row>
      <xdr:rowOff>80755</xdr:rowOff>
    </xdr:to>
    <xdr:sp macro="" textlink="">
      <xdr:nvSpPr>
        <xdr:cNvPr id="2" name="Down Arrow 3">
          <a:extLst>
            <a:ext uri="{FF2B5EF4-FFF2-40B4-BE49-F238E27FC236}">
              <a16:creationId xmlns:a16="http://schemas.microsoft.com/office/drawing/2014/main" id="{FF8BF265-90C3-40A3-A716-0BAD5427574F}"/>
            </a:ext>
          </a:extLst>
        </xdr:cNvPr>
        <xdr:cNvSpPr/>
      </xdr:nvSpPr>
      <xdr:spPr>
        <a:xfrm>
          <a:off x="7363239" y="22835152"/>
          <a:ext cx="298175" cy="4286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A1B2E-60C1-4FFC-BE01-2984BC07FEEF}">
  <dimension ref="A1:I134"/>
  <sheetViews>
    <sheetView tabSelected="1" zoomScale="115" zoomScaleNormal="115" workbookViewId="0">
      <pane ySplit="8" topLeftCell="A106" activePane="bottomLeft" state="frozen"/>
      <selection pane="bottomLeft" activeCell="A119" sqref="A119"/>
    </sheetView>
  </sheetViews>
  <sheetFormatPr defaultRowHeight="12.75" x14ac:dyDescent="0.2"/>
  <cols>
    <col min="1" max="1" width="56.28515625" bestFit="1" customWidth="1"/>
    <col min="2" max="2" width="6.5703125" bestFit="1" customWidth="1"/>
    <col min="3" max="3" width="10.42578125" bestFit="1" customWidth="1"/>
    <col min="4" max="5" width="13" bestFit="1" customWidth="1"/>
    <col min="6" max="6" width="16.7109375" customWidth="1"/>
    <col min="217" max="217" width="59.85546875" bestFit="1" customWidth="1"/>
    <col min="218" max="218" width="4.5703125" bestFit="1" customWidth="1"/>
    <col min="219" max="219" width="9.28515625" bestFit="1" customWidth="1"/>
    <col min="220" max="220" width="8.85546875" customWidth="1"/>
    <col min="221" max="223" width="0" hidden="1" customWidth="1"/>
    <col min="224" max="224" width="14.5703125" bestFit="1" customWidth="1"/>
    <col min="225" max="225" width="9.28515625" bestFit="1" customWidth="1"/>
    <col min="226" max="228" width="0" hidden="1" customWidth="1"/>
    <col min="229" max="229" width="12.28515625" bestFit="1" customWidth="1"/>
    <col min="230" max="230" width="8.42578125" bestFit="1" customWidth="1"/>
    <col min="231" max="233" width="0" hidden="1" customWidth="1"/>
    <col min="234" max="234" width="12.28515625" bestFit="1" customWidth="1"/>
    <col min="235" max="235" width="8.28515625" customWidth="1"/>
    <col min="473" max="473" width="59.85546875" bestFit="1" customWidth="1"/>
    <col min="474" max="474" width="4.5703125" bestFit="1" customWidth="1"/>
    <col min="475" max="475" width="9.28515625" bestFit="1" customWidth="1"/>
    <col min="476" max="476" width="8.85546875" customWidth="1"/>
    <col min="477" max="479" width="0" hidden="1" customWidth="1"/>
    <col min="480" max="480" width="14.5703125" bestFit="1" customWidth="1"/>
    <col min="481" max="481" width="9.28515625" bestFit="1" customWidth="1"/>
    <col min="482" max="484" width="0" hidden="1" customWidth="1"/>
    <col min="485" max="485" width="12.28515625" bestFit="1" customWidth="1"/>
    <col min="486" max="486" width="8.42578125" bestFit="1" customWidth="1"/>
    <col min="487" max="489" width="0" hidden="1" customWidth="1"/>
    <col min="490" max="490" width="12.28515625" bestFit="1" customWidth="1"/>
    <col min="491" max="491" width="8.28515625" customWidth="1"/>
    <col min="729" max="729" width="59.85546875" bestFit="1" customWidth="1"/>
    <col min="730" max="730" width="4.5703125" bestFit="1" customWidth="1"/>
    <col min="731" max="731" width="9.28515625" bestFit="1" customWidth="1"/>
    <col min="732" max="732" width="8.85546875" customWidth="1"/>
    <col min="733" max="735" width="0" hidden="1" customWidth="1"/>
    <col min="736" max="736" width="14.5703125" bestFit="1" customWidth="1"/>
    <col min="737" max="737" width="9.28515625" bestFit="1" customWidth="1"/>
    <col min="738" max="740" width="0" hidden="1" customWidth="1"/>
    <col min="741" max="741" width="12.28515625" bestFit="1" customWidth="1"/>
    <col min="742" max="742" width="8.42578125" bestFit="1" customWidth="1"/>
    <col min="743" max="745" width="0" hidden="1" customWidth="1"/>
    <col min="746" max="746" width="12.28515625" bestFit="1" customWidth="1"/>
    <col min="747" max="747" width="8.28515625" customWidth="1"/>
    <col min="985" max="985" width="59.85546875" bestFit="1" customWidth="1"/>
    <col min="986" max="986" width="4.5703125" bestFit="1" customWidth="1"/>
    <col min="987" max="987" width="9.28515625" bestFit="1" customWidth="1"/>
    <col min="988" max="988" width="8.85546875" customWidth="1"/>
    <col min="989" max="991" width="0" hidden="1" customWidth="1"/>
    <col min="992" max="992" width="14.5703125" bestFit="1" customWidth="1"/>
    <col min="993" max="993" width="9.28515625" bestFit="1" customWidth="1"/>
    <col min="994" max="996" width="0" hidden="1" customWidth="1"/>
    <col min="997" max="997" width="12.28515625" bestFit="1" customWidth="1"/>
    <col min="998" max="998" width="8.42578125" bestFit="1" customWidth="1"/>
    <col min="999" max="1001" width="0" hidden="1" customWidth="1"/>
    <col min="1002" max="1002" width="12.28515625" bestFit="1" customWidth="1"/>
    <col min="1003" max="1003" width="8.28515625" customWidth="1"/>
    <col min="1241" max="1241" width="59.85546875" bestFit="1" customWidth="1"/>
    <col min="1242" max="1242" width="4.5703125" bestFit="1" customWidth="1"/>
    <col min="1243" max="1243" width="9.28515625" bestFit="1" customWidth="1"/>
    <col min="1244" max="1244" width="8.85546875" customWidth="1"/>
    <col min="1245" max="1247" width="0" hidden="1" customWidth="1"/>
    <col min="1248" max="1248" width="14.5703125" bestFit="1" customWidth="1"/>
    <col min="1249" max="1249" width="9.28515625" bestFit="1" customWidth="1"/>
    <col min="1250" max="1252" width="0" hidden="1" customWidth="1"/>
    <col min="1253" max="1253" width="12.28515625" bestFit="1" customWidth="1"/>
    <col min="1254" max="1254" width="8.42578125" bestFit="1" customWidth="1"/>
    <col min="1255" max="1257" width="0" hidden="1" customWidth="1"/>
    <col min="1258" max="1258" width="12.28515625" bestFit="1" customWidth="1"/>
    <col min="1259" max="1259" width="8.28515625" customWidth="1"/>
    <col min="1497" max="1497" width="59.85546875" bestFit="1" customWidth="1"/>
    <col min="1498" max="1498" width="4.5703125" bestFit="1" customWidth="1"/>
    <col min="1499" max="1499" width="9.28515625" bestFit="1" customWidth="1"/>
    <col min="1500" max="1500" width="8.85546875" customWidth="1"/>
    <col min="1501" max="1503" width="0" hidden="1" customWidth="1"/>
    <col min="1504" max="1504" width="14.5703125" bestFit="1" customWidth="1"/>
    <col min="1505" max="1505" width="9.28515625" bestFit="1" customWidth="1"/>
    <col min="1506" max="1508" width="0" hidden="1" customWidth="1"/>
    <col min="1509" max="1509" width="12.28515625" bestFit="1" customWidth="1"/>
    <col min="1510" max="1510" width="8.42578125" bestFit="1" customWidth="1"/>
    <col min="1511" max="1513" width="0" hidden="1" customWidth="1"/>
    <col min="1514" max="1514" width="12.28515625" bestFit="1" customWidth="1"/>
    <col min="1515" max="1515" width="8.28515625" customWidth="1"/>
    <col min="1753" max="1753" width="59.85546875" bestFit="1" customWidth="1"/>
    <col min="1754" max="1754" width="4.5703125" bestFit="1" customWidth="1"/>
    <col min="1755" max="1755" width="9.28515625" bestFit="1" customWidth="1"/>
    <col min="1756" max="1756" width="8.85546875" customWidth="1"/>
    <col min="1757" max="1759" width="0" hidden="1" customWidth="1"/>
    <col min="1760" max="1760" width="14.5703125" bestFit="1" customWidth="1"/>
    <col min="1761" max="1761" width="9.28515625" bestFit="1" customWidth="1"/>
    <col min="1762" max="1764" width="0" hidden="1" customWidth="1"/>
    <col min="1765" max="1765" width="12.28515625" bestFit="1" customWidth="1"/>
    <col min="1766" max="1766" width="8.42578125" bestFit="1" customWidth="1"/>
    <col min="1767" max="1769" width="0" hidden="1" customWidth="1"/>
    <col min="1770" max="1770" width="12.28515625" bestFit="1" customWidth="1"/>
    <col min="1771" max="1771" width="8.28515625" customWidth="1"/>
    <col min="2009" max="2009" width="59.85546875" bestFit="1" customWidth="1"/>
    <col min="2010" max="2010" width="4.5703125" bestFit="1" customWidth="1"/>
    <col min="2011" max="2011" width="9.28515625" bestFit="1" customWidth="1"/>
    <col min="2012" max="2012" width="8.85546875" customWidth="1"/>
    <col min="2013" max="2015" width="0" hidden="1" customWidth="1"/>
    <col min="2016" max="2016" width="14.5703125" bestFit="1" customWidth="1"/>
    <col min="2017" max="2017" width="9.28515625" bestFit="1" customWidth="1"/>
    <col min="2018" max="2020" width="0" hidden="1" customWidth="1"/>
    <col min="2021" max="2021" width="12.28515625" bestFit="1" customWidth="1"/>
    <col min="2022" max="2022" width="8.42578125" bestFit="1" customWidth="1"/>
    <col min="2023" max="2025" width="0" hidden="1" customWidth="1"/>
    <col min="2026" max="2026" width="12.28515625" bestFit="1" customWidth="1"/>
    <col min="2027" max="2027" width="8.28515625" customWidth="1"/>
    <col min="2265" max="2265" width="59.85546875" bestFit="1" customWidth="1"/>
    <col min="2266" max="2266" width="4.5703125" bestFit="1" customWidth="1"/>
    <col min="2267" max="2267" width="9.28515625" bestFit="1" customWidth="1"/>
    <col min="2268" max="2268" width="8.85546875" customWidth="1"/>
    <col min="2269" max="2271" width="0" hidden="1" customWidth="1"/>
    <col min="2272" max="2272" width="14.5703125" bestFit="1" customWidth="1"/>
    <col min="2273" max="2273" width="9.28515625" bestFit="1" customWidth="1"/>
    <col min="2274" max="2276" width="0" hidden="1" customWidth="1"/>
    <col min="2277" max="2277" width="12.28515625" bestFit="1" customWidth="1"/>
    <col min="2278" max="2278" width="8.42578125" bestFit="1" customWidth="1"/>
    <col min="2279" max="2281" width="0" hidden="1" customWidth="1"/>
    <col min="2282" max="2282" width="12.28515625" bestFit="1" customWidth="1"/>
    <col min="2283" max="2283" width="8.28515625" customWidth="1"/>
    <col min="2521" max="2521" width="59.85546875" bestFit="1" customWidth="1"/>
    <col min="2522" max="2522" width="4.5703125" bestFit="1" customWidth="1"/>
    <col min="2523" max="2523" width="9.28515625" bestFit="1" customWidth="1"/>
    <col min="2524" max="2524" width="8.85546875" customWidth="1"/>
    <col min="2525" max="2527" width="0" hidden="1" customWidth="1"/>
    <col min="2528" max="2528" width="14.5703125" bestFit="1" customWidth="1"/>
    <col min="2529" max="2529" width="9.28515625" bestFit="1" customWidth="1"/>
    <col min="2530" max="2532" width="0" hidden="1" customWidth="1"/>
    <col min="2533" max="2533" width="12.28515625" bestFit="1" customWidth="1"/>
    <col min="2534" max="2534" width="8.42578125" bestFit="1" customWidth="1"/>
    <col min="2535" max="2537" width="0" hidden="1" customWidth="1"/>
    <col min="2538" max="2538" width="12.28515625" bestFit="1" customWidth="1"/>
    <col min="2539" max="2539" width="8.28515625" customWidth="1"/>
    <col min="2777" max="2777" width="59.85546875" bestFit="1" customWidth="1"/>
    <col min="2778" max="2778" width="4.5703125" bestFit="1" customWidth="1"/>
    <col min="2779" max="2779" width="9.28515625" bestFit="1" customWidth="1"/>
    <col min="2780" max="2780" width="8.85546875" customWidth="1"/>
    <col min="2781" max="2783" width="0" hidden="1" customWidth="1"/>
    <col min="2784" max="2784" width="14.5703125" bestFit="1" customWidth="1"/>
    <col min="2785" max="2785" width="9.28515625" bestFit="1" customWidth="1"/>
    <col min="2786" max="2788" width="0" hidden="1" customWidth="1"/>
    <col min="2789" max="2789" width="12.28515625" bestFit="1" customWidth="1"/>
    <col min="2790" max="2790" width="8.42578125" bestFit="1" customWidth="1"/>
    <col min="2791" max="2793" width="0" hidden="1" customWidth="1"/>
    <col min="2794" max="2794" width="12.28515625" bestFit="1" customWidth="1"/>
    <col min="2795" max="2795" width="8.28515625" customWidth="1"/>
    <col min="3033" max="3033" width="59.85546875" bestFit="1" customWidth="1"/>
    <col min="3034" max="3034" width="4.5703125" bestFit="1" customWidth="1"/>
    <col min="3035" max="3035" width="9.28515625" bestFit="1" customWidth="1"/>
    <col min="3036" max="3036" width="8.85546875" customWidth="1"/>
    <col min="3037" max="3039" width="0" hidden="1" customWidth="1"/>
    <col min="3040" max="3040" width="14.5703125" bestFit="1" customWidth="1"/>
    <col min="3041" max="3041" width="9.28515625" bestFit="1" customWidth="1"/>
    <col min="3042" max="3044" width="0" hidden="1" customWidth="1"/>
    <col min="3045" max="3045" width="12.28515625" bestFit="1" customWidth="1"/>
    <col min="3046" max="3046" width="8.42578125" bestFit="1" customWidth="1"/>
    <col min="3047" max="3049" width="0" hidden="1" customWidth="1"/>
    <col min="3050" max="3050" width="12.28515625" bestFit="1" customWidth="1"/>
    <col min="3051" max="3051" width="8.28515625" customWidth="1"/>
    <col min="3289" max="3289" width="59.85546875" bestFit="1" customWidth="1"/>
    <col min="3290" max="3290" width="4.5703125" bestFit="1" customWidth="1"/>
    <col min="3291" max="3291" width="9.28515625" bestFit="1" customWidth="1"/>
    <col min="3292" max="3292" width="8.85546875" customWidth="1"/>
    <col min="3293" max="3295" width="0" hidden="1" customWidth="1"/>
    <col min="3296" max="3296" width="14.5703125" bestFit="1" customWidth="1"/>
    <col min="3297" max="3297" width="9.28515625" bestFit="1" customWidth="1"/>
    <col min="3298" max="3300" width="0" hidden="1" customWidth="1"/>
    <col min="3301" max="3301" width="12.28515625" bestFit="1" customWidth="1"/>
    <col min="3302" max="3302" width="8.42578125" bestFit="1" customWidth="1"/>
    <col min="3303" max="3305" width="0" hidden="1" customWidth="1"/>
    <col min="3306" max="3306" width="12.28515625" bestFit="1" customWidth="1"/>
    <col min="3307" max="3307" width="8.28515625" customWidth="1"/>
    <col min="3545" max="3545" width="59.85546875" bestFit="1" customWidth="1"/>
    <col min="3546" max="3546" width="4.5703125" bestFit="1" customWidth="1"/>
    <col min="3547" max="3547" width="9.28515625" bestFit="1" customWidth="1"/>
    <col min="3548" max="3548" width="8.85546875" customWidth="1"/>
    <col min="3549" max="3551" width="0" hidden="1" customWidth="1"/>
    <col min="3552" max="3552" width="14.5703125" bestFit="1" customWidth="1"/>
    <col min="3553" max="3553" width="9.28515625" bestFit="1" customWidth="1"/>
    <col min="3554" max="3556" width="0" hidden="1" customWidth="1"/>
    <col min="3557" max="3557" width="12.28515625" bestFit="1" customWidth="1"/>
    <col min="3558" max="3558" width="8.42578125" bestFit="1" customWidth="1"/>
    <col min="3559" max="3561" width="0" hidden="1" customWidth="1"/>
    <col min="3562" max="3562" width="12.28515625" bestFit="1" customWidth="1"/>
    <col min="3563" max="3563" width="8.28515625" customWidth="1"/>
    <col min="3801" max="3801" width="59.85546875" bestFit="1" customWidth="1"/>
    <col min="3802" max="3802" width="4.5703125" bestFit="1" customWidth="1"/>
    <col min="3803" max="3803" width="9.28515625" bestFit="1" customWidth="1"/>
    <col min="3804" max="3804" width="8.85546875" customWidth="1"/>
    <col min="3805" max="3807" width="0" hidden="1" customWidth="1"/>
    <col min="3808" max="3808" width="14.5703125" bestFit="1" customWidth="1"/>
    <col min="3809" max="3809" width="9.28515625" bestFit="1" customWidth="1"/>
    <col min="3810" max="3812" width="0" hidden="1" customWidth="1"/>
    <col min="3813" max="3813" width="12.28515625" bestFit="1" customWidth="1"/>
    <col min="3814" max="3814" width="8.42578125" bestFit="1" customWidth="1"/>
    <col min="3815" max="3817" width="0" hidden="1" customWidth="1"/>
    <col min="3818" max="3818" width="12.28515625" bestFit="1" customWidth="1"/>
    <col min="3819" max="3819" width="8.28515625" customWidth="1"/>
    <col min="4057" max="4057" width="59.85546875" bestFit="1" customWidth="1"/>
    <col min="4058" max="4058" width="4.5703125" bestFit="1" customWidth="1"/>
    <col min="4059" max="4059" width="9.28515625" bestFit="1" customWidth="1"/>
    <col min="4060" max="4060" width="8.85546875" customWidth="1"/>
    <col min="4061" max="4063" width="0" hidden="1" customWidth="1"/>
    <col min="4064" max="4064" width="14.5703125" bestFit="1" customWidth="1"/>
    <col min="4065" max="4065" width="9.28515625" bestFit="1" customWidth="1"/>
    <col min="4066" max="4068" width="0" hidden="1" customWidth="1"/>
    <col min="4069" max="4069" width="12.28515625" bestFit="1" customWidth="1"/>
    <col min="4070" max="4070" width="8.42578125" bestFit="1" customWidth="1"/>
    <col min="4071" max="4073" width="0" hidden="1" customWidth="1"/>
    <col min="4074" max="4074" width="12.28515625" bestFit="1" customWidth="1"/>
    <col min="4075" max="4075" width="8.28515625" customWidth="1"/>
    <col min="4313" max="4313" width="59.85546875" bestFit="1" customWidth="1"/>
    <col min="4314" max="4314" width="4.5703125" bestFit="1" customWidth="1"/>
    <col min="4315" max="4315" width="9.28515625" bestFit="1" customWidth="1"/>
    <col min="4316" max="4316" width="8.85546875" customWidth="1"/>
    <col min="4317" max="4319" width="0" hidden="1" customWidth="1"/>
    <col min="4320" max="4320" width="14.5703125" bestFit="1" customWidth="1"/>
    <col min="4321" max="4321" width="9.28515625" bestFit="1" customWidth="1"/>
    <col min="4322" max="4324" width="0" hidden="1" customWidth="1"/>
    <col min="4325" max="4325" width="12.28515625" bestFit="1" customWidth="1"/>
    <col min="4326" max="4326" width="8.42578125" bestFit="1" customWidth="1"/>
    <col min="4327" max="4329" width="0" hidden="1" customWidth="1"/>
    <col min="4330" max="4330" width="12.28515625" bestFit="1" customWidth="1"/>
    <col min="4331" max="4331" width="8.28515625" customWidth="1"/>
    <col min="4569" max="4569" width="59.85546875" bestFit="1" customWidth="1"/>
    <col min="4570" max="4570" width="4.5703125" bestFit="1" customWidth="1"/>
    <col min="4571" max="4571" width="9.28515625" bestFit="1" customWidth="1"/>
    <col min="4572" max="4572" width="8.85546875" customWidth="1"/>
    <col min="4573" max="4575" width="0" hidden="1" customWidth="1"/>
    <col min="4576" max="4576" width="14.5703125" bestFit="1" customWidth="1"/>
    <col min="4577" max="4577" width="9.28515625" bestFit="1" customWidth="1"/>
    <col min="4578" max="4580" width="0" hidden="1" customWidth="1"/>
    <col min="4581" max="4581" width="12.28515625" bestFit="1" customWidth="1"/>
    <col min="4582" max="4582" width="8.42578125" bestFit="1" customWidth="1"/>
    <col min="4583" max="4585" width="0" hidden="1" customWidth="1"/>
    <col min="4586" max="4586" width="12.28515625" bestFit="1" customWidth="1"/>
    <col min="4587" max="4587" width="8.28515625" customWidth="1"/>
    <col min="4825" max="4825" width="59.85546875" bestFit="1" customWidth="1"/>
    <col min="4826" max="4826" width="4.5703125" bestFit="1" customWidth="1"/>
    <col min="4827" max="4827" width="9.28515625" bestFit="1" customWidth="1"/>
    <col min="4828" max="4828" width="8.85546875" customWidth="1"/>
    <col min="4829" max="4831" width="0" hidden="1" customWidth="1"/>
    <col min="4832" max="4832" width="14.5703125" bestFit="1" customWidth="1"/>
    <col min="4833" max="4833" width="9.28515625" bestFit="1" customWidth="1"/>
    <col min="4834" max="4836" width="0" hidden="1" customWidth="1"/>
    <col min="4837" max="4837" width="12.28515625" bestFit="1" customWidth="1"/>
    <col min="4838" max="4838" width="8.42578125" bestFit="1" customWidth="1"/>
    <col min="4839" max="4841" width="0" hidden="1" customWidth="1"/>
    <col min="4842" max="4842" width="12.28515625" bestFit="1" customWidth="1"/>
    <col min="4843" max="4843" width="8.28515625" customWidth="1"/>
    <col min="5081" max="5081" width="59.85546875" bestFit="1" customWidth="1"/>
    <col min="5082" max="5082" width="4.5703125" bestFit="1" customWidth="1"/>
    <col min="5083" max="5083" width="9.28515625" bestFit="1" customWidth="1"/>
    <col min="5084" max="5084" width="8.85546875" customWidth="1"/>
    <col min="5085" max="5087" width="0" hidden="1" customWidth="1"/>
    <col min="5088" max="5088" width="14.5703125" bestFit="1" customWidth="1"/>
    <col min="5089" max="5089" width="9.28515625" bestFit="1" customWidth="1"/>
    <col min="5090" max="5092" width="0" hidden="1" customWidth="1"/>
    <col min="5093" max="5093" width="12.28515625" bestFit="1" customWidth="1"/>
    <col min="5094" max="5094" width="8.42578125" bestFit="1" customWidth="1"/>
    <col min="5095" max="5097" width="0" hidden="1" customWidth="1"/>
    <col min="5098" max="5098" width="12.28515625" bestFit="1" customWidth="1"/>
    <col min="5099" max="5099" width="8.28515625" customWidth="1"/>
    <col min="5337" max="5337" width="59.85546875" bestFit="1" customWidth="1"/>
    <col min="5338" max="5338" width="4.5703125" bestFit="1" customWidth="1"/>
    <col min="5339" max="5339" width="9.28515625" bestFit="1" customWidth="1"/>
    <col min="5340" max="5340" width="8.85546875" customWidth="1"/>
    <col min="5341" max="5343" width="0" hidden="1" customWidth="1"/>
    <col min="5344" max="5344" width="14.5703125" bestFit="1" customWidth="1"/>
    <col min="5345" max="5345" width="9.28515625" bestFit="1" customWidth="1"/>
    <col min="5346" max="5348" width="0" hidden="1" customWidth="1"/>
    <col min="5349" max="5349" width="12.28515625" bestFit="1" customWidth="1"/>
    <col min="5350" max="5350" width="8.42578125" bestFit="1" customWidth="1"/>
    <col min="5351" max="5353" width="0" hidden="1" customWidth="1"/>
    <col min="5354" max="5354" width="12.28515625" bestFit="1" customWidth="1"/>
    <col min="5355" max="5355" width="8.28515625" customWidth="1"/>
    <col min="5593" max="5593" width="59.85546875" bestFit="1" customWidth="1"/>
    <col min="5594" max="5594" width="4.5703125" bestFit="1" customWidth="1"/>
    <col min="5595" max="5595" width="9.28515625" bestFit="1" customWidth="1"/>
    <col min="5596" max="5596" width="8.85546875" customWidth="1"/>
    <col min="5597" max="5599" width="0" hidden="1" customWidth="1"/>
    <col min="5600" max="5600" width="14.5703125" bestFit="1" customWidth="1"/>
    <col min="5601" max="5601" width="9.28515625" bestFit="1" customWidth="1"/>
    <col min="5602" max="5604" width="0" hidden="1" customWidth="1"/>
    <col min="5605" max="5605" width="12.28515625" bestFit="1" customWidth="1"/>
    <col min="5606" max="5606" width="8.42578125" bestFit="1" customWidth="1"/>
    <col min="5607" max="5609" width="0" hidden="1" customWidth="1"/>
    <col min="5610" max="5610" width="12.28515625" bestFit="1" customWidth="1"/>
    <col min="5611" max="5611" width="8.28515625" customWidth="1"/>
    <col min="5849" max="5849" width="59.85546875" bestFit="1" customWidth="1"/>
    <col min="5850" max="5850" width="4.5703125" bestFit="1" customWidth="1"/>
    <col min="5851" max="5851" width="9.28515625" bestFit="1" customWidth="1"/>
    <col min="5852" max="5852" width="8.85546875" customWidth="1"/>
    <col min="5853" max="5855" width="0" hidden="1" customWidth="1"/>
    <col min="5856" max="5856" width="14.5703125" bestFit="1" customWidth="1"/>
    <col min="5857" max="5857" width="9.28515625" bestFit="1" customWidth="1"/>
    <col min="5858" max="5860" width="0" hidden="1" customWidth="1"/>
    <col min="5861" max="5861" width="12.28515625" bestFit="1" customWidth="1"/>
    <col min="5862" max="5862" width="8.42578125" bestFit="1" customWidth="1"/>
    <col min="5863" max="5865" width="0" hidden="1" customWidth="1"/>
    <col min="5866" max="5866" width="12.28515625" bestFit="1" customWidth="1"/>
    <col min="5867" max="5867" width="8.28515625" customWidth="1"/>
    <col min="6105" max="6105" width="59.85546875" bestFit="1" customWidth="1"/>
    <col min="6106" max="6106" width="4.5703125" bestFit="1" customWidth="1"/>
    <col min="6107" max="6107" width="9.28515625" bestFit="1" customWidth="1"/>
    <col min="6108" max="6108" width="8.85546875" customWidth="1"/>
    <col min="6109" max="6111" width="0" hidden="1" customWidth="1"/>
    <col min="6112" max="6112" width="14.5703125" bestFit="1" customWidth="1"/>
    <col min="6113" max="6113" width="9.28515625" bestFit="1" customWidth="1"/>
    <col min="6114" max="6116" width="0" hidden="1" customWidth="1"/>
    <col min="6117" max="6117" width="12.28515625" bestFit="1" customWidth="1"/>
    <col min="6118" max="6118" width="8.42578125" bestFit="1" customWidth="1"/>
    <col min="6119" max="6121" width="0" hidden="1" customWidth="1"/>
    <col min="6122" max="6122" width="12.28515625" bestFit="1" customWidth="1"/>
    <col min="6123" max="6123" width="8.28515625" customWidth="1"/>
    <col min="6361" max="6361" width="59.85546875" bestFit="1" customWidth="1"/>
    <col min="6362" max="6362" width="4.5703125" bestFit="1" customWidth="1"/>
    <col min="6363" max="6363" width="9.28515625" bestFit="1" customWidth="1"/>
    <col min="6364" max="6364" width="8.85546875" customWidth="1"/>
    <col min="6365" max="6367" width="0" hidden="1" customWidth="1"/>
    <col min="6368" max="6368" width="14.5703125" bestFit="1" customWidth="1"/>
    <col min="6369" max="6369" width="9.28515625" bestFit="1" customWidth="1"/>
    <col min="6370" max="6372" width="0" hidden="1" customWidth="1"/>
    <col min="6373" max="6373" width="12.28515625" bestFit="1" customWidth="1"/>
    <col min="6374" max="6374" width="8.42578125" bestFit="1" customWidth="1"/>
    <col min="6375" max="6377" width="0" hidden="1" customWidth="1"/>
    <col min="6378" max="6378" width="12.28515625" bestFit="1" customWidth="1"/>
    <col min="6379" max="6379" width="8.28515625" customWidth="1"/>
    <col min="6617" max="6617" width="59.85546875" bestFit="1" customWidth="1"/>
    <col min="6618" max="6618" width="4.5703125" bestFit="1" customWidth="1"/>
    <col min="6619" max="6619" width="9.28515625" bestFit="1" customWidth="1"/>
    <col min="6620" max="6620" width="8.85546875" customWidth="1"/>
    <col min="6621" max="6623" width="0" hidden="1" customWidth="1"/>
    <col min="6624" max="6624" width="14.5703125" bestFit="1" customWidth="1"/>
    <col min="6625" max="6625" width="9.28515625" bestFit="1" customWidth="1"/>
    <col min="6626" max="6628" width="0" hidden="1" customWidth="1"/>
    <col min="6629" max="6629" width="12.28515625" bestFit="1" customWidth="1"/>
    <col min="6630" max="6630" width="8.42578125" bestFit="1" customWidth="1"/>
    <col min="6631" max="6633" width="0" hidden="1" customWidth="1"/>
    <col min="6634" max="6634" width="12.28515625" bestFit="1" customWidth="1"/>
    <col min="6635" max="6635" width="8.28515625" customWidth="1"/>
    <col min="6873" max="6873" width="59.85546875" bestFit="1" customWidth="1"/>
    <col min="6874" max="6874" width="4.5703125" bestFit="1" customWidth="1"/>
    <col min="6875" max="6875" width="9.28515625" bestFit="1" customWidth="1"/>
    <col min="6876" max="6876" width="8.85546875" customWidth="1"/>
    <col min="6877" max="6879" width="0" hidden="1" customWidth="1"/>
    <col min="6880" max="6880" width="14.5703125" bestFit="1" customWidth="1"/>
    <col min="6881" max="6881" width="9.28515625" bestFit="1" customWidth="1"/>
    <col min="6882" max="6884" width="0" hidden="1" customWidth="1"/>
    <col min="6885" max="6885" width="12.28515625" bestFit="1" customWidth="1"/>
    <col min="6886" max="6886" width="8.42578125" bestFit="1" customWidth="1"/>
    <col min="6887" max="6889" width="0" hidden="1" customWidth="1"/>
    <col min="6890" max="6890" width="12.28515625" bestFit="1" customWidth="1"/>
    <col min="6891" max="6891" width="8.28515625" customWidth="1"/>
    <col min="7129" max="7129" width="59.85546875" bestFit="1" customWidth="1"/>
    <col min="7130" max="7130" width="4.5703125" bestFit="1" customWidth="1"/>
    <col min="7131" max="7131" width="9.28515625" bestFit="1" customWidth="1"/>
    <col min="7132" max="7132" width="8.85546875" customWidth="1"/>
    <col min="7133" max="7135" width="0" hidden="1" customWidth="1"/>
    <col min="7136" max="7136" width="14.5703125" bestFit="1" customWidth="1"/>
    <col min="7137" max="7137" width="9.28515625" bestFit="1" customWidth="1"/>
    <col min="7138" max="7140" width="0" hidden="1" customWidth="1"/>
    <col min="7141" max="7141" width="12.28515625" bestFit="1" customWidth="1"/>
    <col min="7142" max="7142" width="8.42578125" bestFit="1" customWidth="1"/>
    <col min="7143" max="7145" width="0" hidden="1" customWidth="1"/>
    <col min="7146" max="7146" width="12.28515625" bestFit="1" customWidth="1"/>
    <col min="7147" max="7147" width="8.28515625" customWidth="1"/>
    <col min="7385" max="7385" width="59.85546875" bestFit="1" customWidth="1"/>
    <col min="7386" max="7386" width="4.5703125" bestFit="1" customWidth="1"/>
    <col min="7387" max="7387" width="9.28515625" bestFit="1" customWidth="1"/>
    <col min="7388" max="7388" width="8.85546875" customWidth="1"/>
    <col min="7389" max="7391" width="0" hidden="1" customWidth="1"/>
    <col min="7392" max="7392" width="14.5703125" bestFit="1" customWidth="1"/>
    <col min="7393" max="7393" width="9.28515625" bestFit="1" customWidth="1"/>
    <col min="7394" max="7396" width="0" hidden="1" customWidth="1"/>
    <col min="7397" max="7397" width="12.28515625" bestFit="1" customWidth="1"/>
    <col min="7398" max="7398" width="8.42578125" bestFit="1" customWidth="1"/>
    <col min="7399" max="7401" width="0" hidden="1" customWidth="1"/>
    <col min="7402" max="7402" width="12.28515625" bestFit="1" customWidth="1"/>
    <col min="7403" max="7403" width="8.28515625" customWidth="1"/>
    <col min="7641" max="7641" width="59.85546875" bestFit="1" customWidth="1"/>
    <col min="7642" max="7642" width="4.5703125" bestFit="1" customWidth="1"/>
    <col min="7643" max="7643" width="9.28515625" bestFit="1" customWidth="1"/>
    <col min="7644" max="7644" width="8.85546875" customWidth="1"/>
    <col min="7645" max="7647" width="0" hidden="1" customWidth="1"/>
    <col min="7648" max="7648" width="14.5703125" bestFit="1" customWidth="1"/>
    <col min="7649" max="7649" width="9.28515625" bestFit="1" customWidth="1"/>
    <col min="7650" max="7652" width="0" hidden="1" customWidth="1"/>
    <col min="7653" max="7653" width="12.28515625" bestFit="1" customWidth="1"/>
    <col min="7654" max="7654" width="8.42578125" bestFit="1" customWidth="1"/>
    <col min="7655" max="7657" width="0" hidden="1" customWidth="1"/>
    <col min="7658" max="7658" width="12.28515625" bestFit="1" customWidth="1"/>
    <col min="7659" max="7659" width="8.28515625" customWidth="1"/>
    <col min="7897" max="7897" width="59.85546875" bestFit="1" customWidth="1"/>
    <col min="7898" max="7898" width="4.5703125" bestFit="1" customWidth="1"/>
    <col min="7899" max="7899" width="9.28515625" bestFit="1" customWidth="1"/>
    <col min="7900" max="7900" width="8.85546875" customWidth="1"/>
    <col min="7901" max="7903" width="0" hidden="1" customWidth="1"/>
    <col min="7904" max="7904" width="14.5703125" bestFit="1" customWidth="1"/>
    <col min="7905" max="7905" width="9.28515625" bestFit="1" customWidth="1"/>
    <col min="7906" max="7908" width="0" hidden="1" customWidth="1"/>
    <col min="7909" max="7909" width="12.28515625" bestFit="1" customWidth="1"/>
    <col min="7910" max="7910" width="8.42578125" bestFit="1" customWidth="1"/>
    <col min="7911" max="7913" width="0" hidden="1" customWidth="1"/>
    <col min="7914" max="7914" width="12.28515625" bestFit="1" customWidth="1"/>
    <col min="7915" max="7915" width="8.28515625" customWidth="1"/>
    <col min="8153" max="8153" width="59.85546875" bestFit="1" customWidth="1"/>
    <col min="8154" max="8154" width="4.5703125" bestFit="1" customWidth="1"/>
    <col min="8155" max="8155" width="9.28515625" bestFit="1" customWidth="1"/>
    <col min="8156" max="8156" width="8.85546875" customWidth="1"/>
    <col min="8157" max="8159" width="0" hidden="1" customWidth="1"/>
    <col min="8160" max="8160" width="14.5703125" bestFit="1" customWidth="1"/>
    <col min="8161" max="8161" width="9.28515625" bestFit="1" customWidth="1"/>
    <col min="8162" max="8164" width="0" hidden="1" customWidth="1"/>
    <col min="8165" max="8165" width="12.28515625" bestFit="1" customWidth="1"/>
    <col min="8166" max="8166" width="8.42578125" bestFit="1" customWidth="1"/>
    <col min="8167" max="8169" width="0" hidden="1" customWidth="1"/>
    <col min="8170" max="8170" width="12.28515625" bestFit="1" customWidth="1"/>
    <col min="8171" max="8171" width="8.28515625" customWidth="1"/>
    <col min="8409" max="8409" width="59.85546875" bestFit="1" customWidth="1"/>
    <col min="8410" max="8410" width="4.5703125" bestFit="1" customWidth="1"/>
    <col min="8411" max="8411" width="9.28515625" bestFit="1" customWidth="1"/>
    <col min="8412" max="8412" width="8.85546875" customWidth="1"/>
    <col min="8413" max="8415" width="0" hidden="1" customWidth="1"/>
    <col min="8416" max="8416" width="14.5703125" bestFit="1" customWidth="1"/>
    <col min="8417" max="8417" width="9.28515625" bestFit="1" customWidth="1"/>
    <col min="8418" max="8420" width="0" hidden="1" customWidth="1"/>
    <col min="8421" max="8421" width="12.28515625" bestFit="1" customWidth="1"/>
    <col min="8422" max="8422" width="8.42578125" bestFit="1" customWidth="1"/>
    <col min="8423" max="8425" width="0" hidden="1" customWidth="1"/>
    <col min="8426" max="8426" width="12.28515625" bestFit="1" customWidth="1"/>
    <col min="8427" max="8427" width="8.28515625" customWidth="1"/>
    <col min="8665" max="8665" width="59.85546875" bestFit="1" customWidth="1"/>
    <col min="8666" max="8666" width="4.5703125" bestFit="1" customWidth="1"/>
    <col min="8667" max="8667" width="9.28515625" bestFit="1" customWidth="1"/>
    <col min="8668" max="8668" width="8.85546875" customWidth="1"/>
    <col min="8669" max="8671" width="0" hidden="1" customWidth="1"/>
    <col min="8672" max="8672" width="14.5703125" bestFit="1" customWidth="1"/>
    <col min="8673" max="8673" width="9.28515625" bestFit="1" customWidth="1"/>
    <col min="8674" max="8676" width="0" hidden="1" customWidth="1"/>
    <col min="8677" max="8677" width="12.28515625" bestFit="1" customWidth="1"/>
    <col min="8678" max="8678" width="8.42578125" bestFit="1" customWidth="1"/>
    <col min="8679" max="8681" width="0" hidden="1" customWidth="1"/>
    <col min="8682" max="8682" width="12.28515625" bestFit="1" customWidth="1"/>
    <col min="8683" max="8683" width="8.28515625" customWidth="1"/>
    <col min="8921" max="8921" width="59.85546875" bestFit="1" customWidth="1"/>
    <col min="8922" max="8922" width="4.5703125" bestFit="1" customWidth="1"/>
    <col min="8923" max="8923" width="9.28515625" bestFit="1" customWidth="1"/>
    <col min="8924" max="8924" width="8.85546875" customWidth="1"/>
    <col min="8925" max="8927" width="0" hidden="1" customWidth="1"/>
    <col min="8928" max="8928" width="14.5703125" bestFit="1" customWidth="1"/>
    <col min="8929" max="8929" width="9.28515625" bestFit="1" customWidth="1"/>
    <col min="8930" max="8932" width="0" hidden="1" customWidth="1"/>
    <col min="8933" max="8933" width="12.28515625" bestFit="1" customWidth="1"/>
    <col min="8934" max="8934" width="8.42578125" bestFit="1" customWidth="1"/>
    <col min="8935" max="8937" width="0" hidden="1" customWidth="1"/>
    <col min="8938" max="8938" width="12.28515625" bestFit="1" customWidth="1"/>
    <col min="8939" max="8939" width="8.28515625" customWidth="1"/>
    <col min="9177" max="9177" width="59.85546875" bestFit="1" customWidth="1"/>
    <col min="9178" max="9178" width="4.5703125" bestFit="1" customWidth="1"/>
    <col min="9179" max="9179" width="9.28515625" bestFit="1" customWidth="1"/>
    <col min="9180" max="9180" width="8.85546875" customWidth="1"/>
    <col min="9181" max="9183" width="0" hidden="1" customWidth="1"/>
    <col min="9184" max="9184" width="14.5703125" bestFit="1" customWidth="1"/>
    <col min="9185" max="9185" width="9.28515625" bestFit="1" customWidth="1"/>
    <col min="9186" max="9188" width="0" hidden="1" customWidth="1"/>
    <col min="9189" max="9189" width="12.28515625" bestFit="1" customWidth="1"/>
    <col min="9190" max="9190" width="8.42578125" bestFit="1" customWidth="1"/>
    <col min="9191" max="9193" width="0" hidden="1" customWidth="1"/>
    <col min="9194" max="9194" width="12.28515625" bestFit="1" customWidth="1"/>
    <col min="9195" max="9195" width="8.28515625" customWidth="1"/>
    <col min="9433" max="9433" width="59.85546875" bestFit="1" customWidth="1"/>
    <col min="9434" max="9434" width="4.5703125" bestFit="1" customWidth="1"/>
    <col min="9435" max="9435" width="9.28515625" bestFit="1" customWidth="1"/>
    <col min="9436" max="9436" width="8.85546875" customWidth="1"/>
    <col min="9437" max="9439" width="0" hidden="1" customWidth="1"/>
    <col min="9440" max="9440" width="14.5703125" bestFit="1" customWidth="1"/>
    <col min="9441" max="9441" width="9.28515625" bestFit="1" customWidth="1"/>
    <col min="9442" max="9444" width="0" hidden="1" customWidth="1"/>
    <col min="9445" max="9445" width="12.28515625" bestFit="1" customWidth="1"/>
    <col min="9446" max="9446" width="8.42578125" bestFit="1" customWidth="1"/>
    <col min="9447" max="9449" width="0" hidden="1" customWidth="1"/>
    <col min="9450" max="9450" width="12.28515625" bestFit="1" customWidth="1"/>
    <col min="9451" max="9451" width="8.28515625" customWidth="1"/>
    <col min="9689" max="9689" width="59.85546875" bestFit="1" customWidth="1"/>
    <col min="9690" max="9690" width="4.5703125" bestFit="1" customWidth="1"/>
    <col min="9691" max="9691" width="9.28515625" bestFit="1" customWidth="1"/>
    <col min="9692" max="9692" width="8.85546875" customWidth="1"/>
    <col min="9693" max="9695" width="0" hidden="1" customWidth="1"/>
    <col min="9696" max="9696" width="14.5703125" bestFit="1" customWidth="1"/>
    <col min="9697" max="9697" width="9.28515625" bestFit="1" customWidth="1"/>
    <col min="9698" max="9700" width="0" hidden="1" customWidth="1"/>
    <col min="9701" max="9701" width="12.28515625" bestFit="1" customWidth="1"/>
    <col min="9702" max="9702" width="8.42578125" bestFit="1" customWidth="1"/>
    <col min="9703" max="9705" width="0" hidden="1" customWidth="1"/>
    <col min="9706" max="9706" width="12.28515625" bestFit="1" customWidth="1"/>
    <col min="9707" max="9707" width="8.28515625" customWidth="1"/>
    <col min="9945" max="9945" width="59.85546875" bestFit="1" customWidth="1"/>
    <col min="9946" max="9946" width="4.5703125" bestFit="1" customWidth="1"/>
    <col min="9947" max="9947" width="9.28515625" bestFit="1" customWidth="1"/>
    <col min="9948" max="9948" width="8.85546875" customWidth="1"/>
    <col min="9949" max="9951" width="0" hidden="1" customWidth="1"/>
    <col min="9952" max="9952" width="14.5703125" bestFit="1" customWidth="1"/>
    <col min="9953" max="9953" width="9.28515625" bestFit="1" customWidth="1"/>
    <col min="9954" max="9956" width="0" hidden="1" customWidth="1"/>
    <col min="9957" max="9957" width="12.28515625" bestFit="1" customWidth="1"/>
    <col min="9958" max="9958" width="8.42578125" bestFit="1" customWidth="1"/>
    <col min="9959" max="9961" width="0" hidden="1" customWidth="1"/>
    <col min="9962" max="9962" width="12.28515625" bestFit="1" customWidth="1"/>
    <col min="9963" max="9963" width="8.28515625" customWidth="1"/>
    <col min="10201" max="10201" width="59.85546875" bestFit="1" customWidth="1"/>
    <col min="10202" max="10202" width="4.5703125" bestFit="1" customWidth="1"/>
    <col min="10203" max="10203" width="9.28515625" bestFit="1" customWidth="1"/>
    <col min="10204" max="10204" width="8.85546875" customWidth="1"/>
    <col min="10205" max="10207" width="0" hidden="1" customWidth="1"/>
    <col min="10208" max="10208" width="14.5703125" bestFit="1" customWidth="1"/>
    <col min="10209" max="10209" width="9.28515625" bestFit="1" customWidth="1"/>
    <col min="10210" max="10212" width="0" hidden="1" customWidth="1"/>
    <col min="10213" max="10213" width="12.28515625" bestFit="1" customWidth="1"/>
    <col min="10214" max="10214" width="8.42578125" bestFit="1" customWidth="1"/>
    <col min="10215" max="10217" width="0" hidden="1" customWidth="1"/>
    <col min="10218" max="10218" width="12.28515625" bestFit="1" customWidth="1"/>
    <col min="10219" max="10219" width="8.28515625" customWidth="1"/>
    <col min="10457" max="10457" width="59.85546875" bestFit="1" customWidth="1"/>
    <col min="10458" max="10458" width="4.5703125" bestFit="1" customWidth="1"/>
    <col min="10459" max="10459" width="9.28515625" bestFit="1" customWidth="1"/>
    <col min="10460" max="10460" width="8.85546875" customWidth="1"/>
    <col min="10461" max="10463" width="0" hidden="1" customWidth="1"/>
    <col min="10464" max="10464" width="14.5703125" bestFit="1" customWidth="1"/>
    <col min="10465" max="10465" width="9.28515625" bestFit="1" customWidth="1"/>
    <col min="10466" max="10468" width="0" hidden="1" customWidth="1"/>
    <col min="10469" max="10469" width="12.28515625" bestFit="1" customWidth="1"/>
    <col min="10470" max="10470" width="8.42578125" bestFit="1" customWidth="1"/>
    <col min="10471" max="10473" width="0" hidden="1" customWidth="1"/>
    <col min="10474" max="10474" width="12.28515625" bestFit="1" customWidth="1"/>
    <col min="10475" max="10475" width="8.28515625" customWidth="1"/>
    <col min="10713" max="10713" width="59.85546875" bestFit="1" customWidth="1"/>
    <col min="10714" max="10714" width="4.5703125" bestFit="1" customWidth="1"/>
    <col min="10715" max="10715" width="9.28515625" bestFit="1" customWidth="1"/>
    <col min="10716" max="10716" width="8.85546875" customWidth="1"/>
    <col min="10717" max="10719" width="0" hidden="1" customWidth="1"/>
    <col min="10720" max="10720" width="14.5703125" bestFit="1" customWidth="1"/>
    <col min="10721" max="10721" width="9.28515625" bestFit="1" customWidth="1"/>
    <col min="10722" max="10724" width="0" hidden="1" customWidth="1"/>
    <col min="10725" max="10725" width="12.28515625" bestFit="1" customWidth="1"/>
    <col min="10726" max="10726" width="8.42578125" bestFit="1" customWidth="1"/>
    <col min="10727" max="10729" width="0" hidden="1" customWidth="1"/>
    <col min="10730" max="10730" width="12.28515625" bestFit="1" customWidth="1"/>
    <col min="10731" max="10731" width="8.28515625" customWidth="1"/>
    <col min="10969" max="10969" width="59.85546875" bestFit="1" customWidth="1"/>
    <col min="10970" max="10970" width="4.5703125" bestFit="1" customWidth="1"/>
    <col min="10971" max="10971" width="9.28515625" bestFit="1" customWidth="1"/>
    <col min="10972" max="10972" width="8.85546875" customWidth="1"/>
    <col min="10973" max="10975" width="0" hidden="1" customWidth="1"/>
    <col min="10976" max="10976" width="14.5703125" bestFit="1" customWidth="1"/>
    <col min="10977" max="10977" width="9.28515625" bestFit="1" customWidth="1"/>
    <col min="10978" max="10980" width="0" hidden="1" customWidth="1"/>
    <col min="10981" max="10981" width="12.28515625" bestFit="1" customWidth="1"/>
    <col min="10982" max="10982" width="8.42578125" bestFit="1" customWidth="1"/>
    <col min="10983" max="10985" width="0" hidden="1" customWidth="1"/>
    <col min="10986" max="10986" width="12.28515625" bestFit="1" customWidth="1"/>
    <col min="10987" max="10987" width="8.28515625" customWidth="1"/>
    <col min="11225" max="11225" width="59.85546875" bestFit="1" customWidth="1"/>
    <col min="11226" max="11226" width="4.5703125" bestFit="1" customWidth="1"/>
    <col min="11227" max="11227" width="9.28515625" bestFit="1" customWidth="1"/>
    <col min="11228" max="11228" width="8.85546875" customWidth="1"/>
    <col min="11229" max="11231" width="0" hidden="1" customWidth="1"/>
    <col min="11232" max="11232" width="14.5703125" bestFit="1" customWidth="1"/>
    <col min="11233" max="11233" width="9.28515625" bestFit="1" customWidth="1"/>
    <col min="11234" max="11236" width="0" hidden="1" customWidth="1"/>
    <col min="11237" max="11237" width="12.28515625" bestFit="1" customWidth="1"/>
    <col min="11238" max="11238" width="8.42578125" bestFit="1" customWidth="1"/>
    <col min="11239" max="11241" width="0" hidden="1" customWidth="1"/>
    <col min="11242" max="11242" width="12.28515625" bestFit="1" customWidth="1"/>
    <col min="11243" max="11243" width="8.28515625" customWidth="1"/>
    <col min="11481" max="11481" width="59.85546875" bestFit="1" customWidth="1"/>
    <col min="11482" max="11482" width="4.5703125" bestFit="1" customWidth="1"/>
    <col min="11483" max="11483" width="9.28515625" bestFit="1" customWidth="1"/>
    <col min="11484" max="11484" width="8.85546875" customWidth="1"/>
    <col min="11485" max="11487" width="0" hidden="1" customWidth="1"/>
    <col min="11488" max="11488" width="14.5703125" bestFit="1" customWidth="1"/>
    <col min="11489" max="11489" width="9.28515625" bestFit="1" customWidth="1"/>
    <col min="11490" max="11492" width="0" hidden="1" customWidth="1"/>
    <col min="11493" max="11493" width="12.28515625" bestFit="1" customWidth="1"/>
    <col min="11494" max="11494" width="8.42578125" bestFit="1" customWidth="1"/>
    <col min="11495" max="11497" width="0" hidden="1" customWidth="1"/>
    <col min="11498" max="11498" width="12.28515625" bestFit="1" customWidth="1"/>
    <col min="11499" max="11499" width="8.28515625" customWidth="1"/>
    <col min="11737" max="11737" width="59.85546875" bestFit="1" customWidth="1"/>
    <col min="11738" max="11738" width="4.5703125" bestFit="1" customWidth="1"/>
    <col min="11739" max="11739" width="9.28515625" bestFit="1" customWidth="1"/>
    <col min="11740" max="11740" width="8.85546875" customWidth="1"/>
    <col min="11741" max="11743" width="0" hidden="1" customWidth="1"/>
    <col min="11744" max="11744" width="14.5703125" bestFit="1" customWidth="1"/>
    <col min="11745" max="11745" width="9.28515625" bestFit="1" customWidth="1"/>
    <col min="11746" max="11748" width="0" hidden="1" customWidth="1"/>
    <col min="11749" max="11749" width="12.28515625" bestFit="1" customWidth="1"/>
    <col min="11750" max="11750" width="8.42578125" bestFit="1" customWidth="1"/>
    <col min="11751" max="11753" width="0" hidden="1" customWidth="1"/>
    <col min="11754" max="11754" width="12.28515625" bestFit="1" customWidth="1"/>
    <col min="11755" max="11755" width="8.28515625" customWidth="1"/>
    <col min="11993" max="11993" width="59.85546875" bestFit="1" customWidth="1"/>
    <col min="11994" max="11994" width="4.5703125" bestFit="1" customWidth="1"/>
    <col min="11995" max="11995" width="9.28515625" bestFit="1" customWidth="1"/>
    <col min="11996" max="11996" width="8.85546875" customWidth="1"/>
    <col min="11997" max="11999" width="0" hidden="1" customWidth="1"/>
    <col min="12000" max="12000" width="14.5703125" bestFit="1" customWidth="1"/>
    <col min="12001" max="12001" width="9.28515625" bestFit="1" customWidth="1"/>
    <col min="12002" max="12004" width="0" hidden="1" customWidth="1"/>
    <col min="12005" max="12005" width="12.28515625" bestFit="1" customWidth="1"/>
    <col min="12006" max="12006" width="8.42578125" bestFit="1" customWidth="1"/>
    <col min="12007" max="12009" width="0" hidden="1" customWidth="1"/>
    <col min="12010" max="12010" width="12.28515625" bestFit="1" customWidth="1"/>
    <col min="12011" max="12011" width="8.28515625" customWidth="1"/>
    <col min="12249" max="12249" width="59.85546875" bestFit="1" customWidth="1"/>
    <col min="12250" max="12250" width="4.5703125" bestFit="1" customWidth="1"/>
    <col min="12251" max="12251" width="9.28515625" bestFit="1" customWidth="1"/>
    <col min="12252" max="12252" width="8.85546875" customWidth="1"/>
    <col min="12253" max="12255" width="0" hidden="1" customWidth="1"/>
    <col min="12256" max="12256" width="14.5703125" bestFit="1" customWidth="1"/>
    <col min="12257" max="12257" width="9.28515625" bestFit="1" customWidth="1"/>
    <col min="12258" max="12260" width="0" hidden="1" customWidth="1"/>
    <col min="12261" max="12261" width="12.28515625" bestFit="1" customWidth="1"/>
    <col min="12262" max="12262" width="8.42578125" bestFit="1" customWidth="1"/>
    <col min="12263" max="12265" width="0" hidden="1" customWidth="1"/>
    <col min="12266" max="12266" width="12.28515625" bestFit="1" customWidth="1"/>
    <col min="12267" max="12267" width="8.28515625" customWidth="1"/>
    <col min="12505" max="12505" width="59.85546875" bestFit="1" customWidth="1"/>
    <col min="12506" max="12506" width="4.5703125" bestFit="1" customWidth="1"/>
    <col min="12507" max="12507" width="9.28515625" bestFit="1" customWidth="1"/>
    <col min="12508" max="12508" width="8.85546875" customWidth="1"/>
    <col min="12509" max="12511" width="0" hidden="1" customWidth="1"/>
    <col min="12512" max="12512" width="14.5703125" bestFit="1" customWidth="1"/>
    <col min="12513" max="12513" width="9.28515625" bestFit="1" customWidth="1"/>
    <col min="12514" max="12516" width="0" hidden="1" customWidth="1"/>
    <col min="12517" max="12517" width="12.28515625" bestFit="1" customWidth="1"/>
    <col min="12518" max="12518" width="8.42578125" bestFit="1" customWidth="1"/>
    <col min="12519" max="12521" width="0" hidden="1" customWidth="1"/>
    <col min="12522" max="12522" width="12.28515625" bestFit="1" customWidth="1"/>
    <col min="12523" max="12523" width="8.28515625" customWidth="1"/>
    <col min="12761" max="12761" width="59.85546875" bestFit="1" customWidth="1"/>
    <col min="12762" max="12762" width="4.5703125" bestFit="1" customWidth="1"/>
    <col min="12763" max="12763" width="9.28515625" bestFit="1" customWidth="1"/>
    <col min="12764" max="12764" width="8.85546875" customWidth="1"/>
    <col min="12765" max="12767" width="0" hidden="1" customWidth="1"/>
    <col min="12768" max="12768" width="14.5703125" bestFit="1" customWidth="1"/>
    <col min="12769" max="12769" width="9.28515625" bestFit="1" customWidth="1"/>
    <col min="12770" max="12772" width="0" hidden="1" customWidth="1"/>
    <col min="12773" max="12773" width="12.28515625" bestFit="1" customWidth="1"/>
    <col min="12774" max="12774" width="8.42578125" bestFit="1" customWidth="1"/>
    <col min="12775" max="12777" width="0" hidden="1" customWidth="1"/>
    <col min="12778" max="12778" width="12.28515625" bestFit="1" customWidth="1"/>
    <col min="12779" max="12779" width="8.28515625" customWidth="1"/>
    <col min="13017" max="13017" width="59.85546875" bestFit="1" customWidth="1"/>
    <col min="13018" max="13018" width="4.5703125" bestFit="1" customWidth="1"/>
    <col min="13019" max="13019" width="9.28515625" bestFit="1" customWidth="1"/>
    <col min="13020" max="13020" width="8.85546875" customWidth="1"/>
    <col min="13021" max="13023" width="0" hidden="1" customWidth="1"/>
    <col min="13024" max="13024" width="14.5703125" bestFit="1" customWidth="1"/>
    <col min="13025" max="13025" width="9.28515625" bestFit="1" customWidth="1"/>
    <col min="13026" max="13028" width="0" hidden="1" customWidth="1"/>
    <col min="13029" max="13029" width="12.28515625" bestFit="1" customWidth="1"/>
    <col min="13030" max="13030" width="8.42578125" bestFit="1" customWidth="1"/>
    <col min="13031" max="13033" width="0" hidden="1" customWidth="1"/>
    <col min="13034" max="13034" width="12.28515625" bestFit="1" customWidth="1"/>
    <col min="13035" max="13035" width="8.28515625" customWidth="1"/>
    <col min="13273" max="13273" width="59.85546875" bestFit="1" customWidth="1"/>
    <col min="13274" max="13274" width="4.5703125" bestFit="1" customWidth="1"/>
    <col min="13275" max="13275" width="9.28515625" bestFit="1" customWidth="1"/>
    <col min="13276" max="13276" width="8.85546875" customWidth="1"/>
    <col min="13277" max="13279" width="0" hidden="1" customWidth="1"/>
    <col min="13280" max="13280" width="14.5703125" bestFit="1" customWidth="1"/>
    <col min="13281" max="13281" width="9.28515625" bestFit="1" customWidth="1"/>
    <col min="13282" max="13284" width="0" hidden="1" customWidth="1"/>
    <col min="13285" max="13285" width="12.28515625" bestFit="1" customWidth="1"/>
    <col min="13286" max="13286" width="8.42578125" bestFit="1" customWidth="1"/>
    <col min="13287" max="13289" width="0" hidden="1" customWidth="1"/>
    <col min="13290" max="13290" width="12.28515625" bestFit="1" customWidth="1"/>
    <col min="13291" max="13291" width="8.28515625" customWidth="1"/>
    <col min="13529" max="13529" width="59.85546875" bestFit="1" customWidth="1"/>
    <col min="13530" max="13530" width="4.5703125" bestFit="1" customWidth="1"/>
    <col min="13531" max="13531" width="9.28515625" bestFit="1" customWidth="1"/>
    <col min="13532" max="13532" width="8.85546875" customWidth="1"/>
    <col min="13533" max="13535" width="0" hidden="1" customWidth="1"/>
    <col min="13536" max="13536" width="14.5703125" bestFit="1" customWidth="1"/>
    <col min="13537" max="13537" width="9.28515625" bestFit="1" customWidth="1"/>
    <col min="13538" max="13540" width="0" hidden="1" customWidth="1"/>
    <col min="13541" max="13541" width="12.28515625" bestFit="1" customWidth="1"/>
    <col min="13542" max="13542" width="8.42578125" bestFit="1" customWidth="1"/>
    <col min="13543" max="13545" width="0" hidden="1" customWidth="1"/>
    <col min="13546" max="13546" width="12.28515625" bestFit="1" customWidth="1"/>
    <col min="13547" max="13547" width="8.28515625" customWidth="1"/>
    <col min="13785" max="13785" width="59.85546875" bestFit="1" customWidth="1"/>
    <col min="13786" max="13786" width="4.5703125" bestFit="1" customWidth="1"/>
    <col min="13787" max="13787" width="9.28515625" bestFit="1" customWidth="1"/>
    <col min="13788" max="13788" width="8.85546875" customWidth="1"/>
    <col min="13789" max="13791" width="0" hidden="1" customWidth="1"/>
    <col min="13792" max="13792" width="14.5703125" bestFit="1" customWidth="1"/>
    <col min="13793" max="13793" width="9.28515625" bestFit="1" customWidth="1"/>
    <col min="13794" max="13796" width="0" hidden="1" customWidth="1"/>
    <col min="13797" max="13797" width="12.28515625" bestFit="1" customWidth="1"/>
    <col min="13798" max="13798" width="8.42578125" bestFit="1" customWidth="1"/>
    <col min="13799" max="13801" width="0" hidden="1" customWidth="1"/>
    <col min="13802" max="13802" width="12.28515625" bestFit="1" customWidth="1"/>
    <col min="13803" max="13803" width="8.28515625" customWidth="1"/>
    <col min="14041" max="14041" width="59.85546875" bestFit="1" customWidth="1"/>
    <col min="14042" max="14042" width="4.5703125" bestFit="1" customWidth="1"/>
    <col min="14043" max="14043" width="9.28515625" bestFit="1" customWidth="1"/>
    <col min="14044" max="14044" width="8.85546875" customWidth="1"/>
    <col min="14045" max="14047" width="0" hidden="1" customWidth="1"/>
    <col min="14048" max="14048" width="14.5703125" bestFit="1" customWidth="1"/>
    <col min="14049" max="14049" width="9.28515625" bestFit="1" customWidth="1"/>
    <col min="14050" max="14052" width="0" hidden="1" customWidth="1"/>
    <col min="14053" max="14053" width="12.28515625" bestFit="1" customWidth="1"/>
    <col min="14054" max="14054" width="8.42578125" bestFit="1" customWidth="1"/>
    <col min="14055" max="14057" width="0" hidden="1" customWidth="1"/>
    <col min="14058" max="14058" width="12.28515625" bestFit="1" customWidth="1"/>
    <col min="14059" max="14059" width="8.28515625" customWidth="1"/>
    <col min="14297" max="14297" width="59.85546875" bestFit="1" customWidth="1"/>
    <col min="14298" max="14298" width="4.5703125" bestFit="1" customWidth="1"/>
    <col min="14299" max="14299" width="9.28515625" bestFit="1" customWidth="1"/>
    <col min="14300" max="14300" width="8.85546875" customWidth="1"/>
    <col min="14301" max="14303" width="0" hidden="1" customWidth="1"/>
    <col min="14304" max="14304" width="14.5703125" bestFit="1" customWidth="1"/>
    <col min="14305" max="14305" width="9.28515625" bestFit="1" customWidth="1"/>
    <col min="14306" max="14308" width="0" hidden="1" customWidth="1"/>
    <col min="14309" max="14309" width="12.28515625" bestFit="1" customWidth="1"/>
    <col min="14310" max="14310" width="8.42578125" bestFit="1" customWidth="1"/>
    <col min="14311" max="14313" width="0" hidden="1" customWidth="1"/>
    <col min="14314" max="14314" width="12.28515625" bestFit="1" customWidth="1"/>
    <col min="14315" max="14315" width="8.28515625" customWidth="1"/>
    <col min="14553" max="14553" width="59.85546875" bestFit="1" customWidth="1"/>
    <col min="14554" max="14554" width="4.5703125" bestFit="1" customWidth="1"/>
    <col min="14555" max="14555" width="9.28515625" bestFit="1" customWidth="1"/>
    <col min="14556" max="14556" width="8.85546875" customWidth="1"/>
    <col min="14557" max="14559" width="0" hidden="1" customWidth="1"/>
    <col min="14560" max="14560" width="14.5703125" bestFit="1" customWidth="1"/>
    <col min="14561" max="14561" width="9.28515625" bestFit="1" customWidth="1"/>
    <col min="14562" max="14564" width="0" hidden="1" customWidth="1"/>
    <col min="14565" max="14565" width="12.28515625" bestFit="1" customWidth="1"/>
    <col min="14566" max="14566" width="8.42578125" bestFit="1" customWidth="1"/>
    <col min="14567" max="14569" width="0" hidden="1" customWidth="1"/>
    <col min="14570" max="14570" width="12.28515625" bestFit="1" customWidth="1"/>
    <col min="14571" max="14571" width="8.28515625" customWidth="1"/>
    <col min="14809" max="14809" width="59.85546875" bestFit="1" customWidth="1"/>
    <col min="14810" max="14810" width="4.5703125" bestFit="1" customWidth="1"/>
    <col min="14811" max="14811" width="9.28515625" bestFit="1" customWidth="1"/>
    <col min="14812" max="14812" width="8.85546875" customWidth="1"/>
    <col min="14813" max="14815" width="0" hidden="1" customWidth="1"/>
    <col min="14816" max="14816" width="14.5703125" bestFit="1" customWidth="1"/>
    <col min="14817" max="14817" width="9.28515625" bestFit="1" customWidth="1"/>
    <col min="14818" max="14820" width="0" hidden="1" customWidth="1"/>
    <col min="14821" max="14821" width="12.28515625" bestFit="1" customWidth="1"/>
    <col min="14822" max="14822" width="8.42578125" bestFit="1" customWidth="1"/>
    <col min="14823" max="14825" width="0" hidden="1" customWidth="1"/>
    <col min="14826" max="14826" width="12.28515625" bestFit="1" customWidth="1"/>
    <col min="14827" max="14827" width="8.28515625" customWidth="1"/>
    <col min="15065" max="15065" width="59.85546875" bestFit="1" customWidth="1"/>
    <col min="15066" max="15066" width="4.5703125" bestFit="1" customWidth="1"/>
    <col min="15067" max="15067" width="9.28515625" bestFit="1" customWidth="1"/>
    <col min="15068" max="15068" width="8.85546875" customWidth="1"/>
    <col min="15069" max="15071" width="0" hidden="1" customWidth="1"/>
    <col min="15072" max="15072" width="14.5703125" bestFit="1" customWidth="1"/>
    <col min="15073" max="15073" width="9.28515625" bestFit="1" customWidth="1"/>
    <col min="15074" max="15076" width="0" hidden="1" customWidth="1"/>
    <col min="15077" max="15077" width="12.28515625" bestFit="1" customWidth="1"/>
    <col min="15078" max="15078" width="8.42578125" bestFit="1" customWidth="1"/>
    <col min="15079" max="15081" width="0" hidden="1" customWidth="1"/>
    <col min="15082" max="15082" width="12.28515625" bestFit="1" customWidth="1"/>
    <col min="15083" max="15083" width="8.28515625" customWidth="1"/>
    <col min="15321" max="15321" width="59.85546875" bestFit="1" customWidth="1"/>
    <col min="15322" max="15322" width="4.5703125" bestFit="1" customWidth="1"/>
    <col min="15323" max="15323" width="9.28515625" bestFit="1" customWidth="1"/>
    <col min="15324" max="15324" width="8.85546875" customWidth="1"/>
    <col min="15325" max="15327" width="0" hidden="1" customWidth="1"/>
    <col min="15328" max="15328" width="14.5703125" bestFit="1" customWidth="1"/>
    <col min="15329" max="15329" width="9.28515625" bestFit="1" customWidth="1"/>
    <col min="15330" max="15332" width="0" hidden="1" customWidth="1"/>
    <col min="15333" max="15333" width="12.28515625" bestFit="1" customWidth="1"/>
    <col min="15334" max="15334" width="8.42578125" bestFit="1" customWidth="1"/>
    <col min="15335" max="15337" width="0" hidden="1" customWidth="1"/>
    <col min="15338" max="15338" width="12.28515625" bestFit="1" customWidth="1"/>
    <col min="15339" max="15339" width="8.28515625" customWidth="1"/>
    <col min="15577" max="15577" width="59.85546875" bestFit="1" customWidth="1"/>
    <col min="15578" max="15578" width="4.5703125" bestFit="1" customWidth="1"/>
    <col min="15579" max="15579" width="9.28515625" bestFit="1" customWidth="1"/>
    <col min="15580" max="15580" width="8.85546875" customWidth="1"/>
    <col min="15581" max="15583" width="0" hidden="1" customWidth="1"/>
    <col min="15584" max="15584" width="14.5703125" bestFit="1" customWidth="1"/>
    <col min="15585" max="15585" width="9.28515625" bestFit="1" customWidth="1"/>
    <col min="15586" max="15588" width="0" hidden="1" customWidth="1"/>
    <col min="15589" max="15589" width="12.28515625" bestFit="1" customWidth="1"/>
    <col min="15590" max="15590" width="8.42578125" bestFit="1" customWidth="1"/>
    <col min="15591" max="15593" width="0" hidden="1" customWidth="1"/>
    <col min="15594" max="15594" width="12.28515625" bestFit="1" customWidth="1"/>
    <col min="15595" max="15595" width="8.28515625" customWidth="1"/>
    <col min="15833" max="15833" width="59.85546875" bestFit="1" customWidth="1"/>
    <col min="15834" max="15834" width="4.5703125" bestFit="1" customWidth="1"/>
    <col min="15835" max="15835" width="9.28515625" bestFit="1" customWidth="1"/>
    <col min="15836" max="15836" width="8.85546875" customWidth="1"/>
    <col min="15837" max="15839" width="0" hidden="1" customWidth="1"/>
    <col min="15840" max="15840" width="14.5703125" bestFit="1" customWidth="1"/>
    <col min="15841" max="15841" width="9.28515625" bestFit="1" customWidth="1"/>
    <col min="15842" max="15844" width="0" hidden="1" customWidth="1"/>
    <col min="15845" max="15845" width="12.28515625" bestFit="1" customWidth="1"/>
    <col min="15846" max="15846" width="8.42578125" bestFit="1" customWidth="1"/>
    <col min="15847" max="15849" width="0" hidden="1" customWidth="1"/>
    <col min="15850" max="15850" width="12.28515625" bestFit="1" customWidth="1"/>
    <col min="15851" max="15851" width="8.28515625" customWidth="1"/>
    <col min="16089" max="16089" width="59.85546875" bestFit="1" customWidth="1"/>
    <col min="16090" max="16090" width="4.5703125" bestFit="1" customWidth="1"/>
    <col min="16091" max="16091" width="9.28515625" bestFit="1" customWidth="1"/>
    <col min="16092" max="16092" width="8.85546875" customWidth="1"/>
    <col min="16093" max="16095" width="0" hidden="1" customWidth="1"/>
    <col min="16096" max="16096" width="14.5703125" bestFit="1" customWidth="1"/>
    <col min="16097" max="16097" width="9.28515625" bestFit="1" customWidth="1"/>
    <col min="16098" max="16100" width="0" hidden="1" customWidth="1"/>
    <col min="16101" max="16101" width="12.28515625" bestFit="1" customWidth="1"/>
    <col min="16102" max="16102" width="8.42578125" bestFit="1" customWidth="1"/>
    <col min="16103" max="16105" width="0" hidden="1" customWidth="1"/>
    <col min="16106" max="16106" width="12.28515625" bestFit="1" customWidth="1"/>
    <col min="16107" max="16107" width="8.28515625" customWidth="1"/>
  </cols>
  <sheetData>
    <row r="1" spans="1:6" s="2" customFormat="1" ht="14.25" customHeight="1" x14ac:dyDescent="0.2">
      <c r="A1" s="19"/>
      <c r="B1" s="20"/>
      <c r="C1" s="20"/>
      <c r="D1" s="20"/>
      <c r="E1" s="21"/>
      <c r="F1" s="22"/>
    </row>
    <row r="2" spans="1:6" s="2" customFormat="1" ht="21.75" customHeight="1" thickBot="1" x14ac:dyDescent="0.3">
      <c r="A2" s="50" t="s">
        <v>46</v>
      </c>
      <c r="B2" s="71" t="s">
        <v>11</v>
      </c>
      <c r="C2" s="72"/>
      <c r="D2" s="73"/>
      <c r="E2" s="73"/>
      <c r="F2" s="74"/>
    </row>
    <row r="3" spans="1:6" s="2" customFormat="1" ht="27.75" customHeight="1" thickBot="1" x14ac:dyDescent="0.25">
      <c r="A3" s="38"/>
      <c r="B3" s="75" t="s">
        <v>12</v>
      </c>
      <c r="C3" s="76"/>
      <c r="D3" s="77"/>
      <c r="E3" s="77"/>
      <c r="F3" s="78"/>
    </row>
    <row r="4" spans="1:6" s="2" customFormat="1" ht="23.25" customHeight="1" thickBot="1" x14ac:dyDescent="0.3">
      <c r="A4" s="43" t="s">
        <v>26</v>
      </c>
      <c r="B4" s="79" t="s">
        <v>27</v>
      </c>
      <c r="C4" s="79"/>
      <c r="D4" s="80"/>
      <c r="E4" s="80"/>
      <c r="F4" s="81"/>
    </row>
    <row r="5" spans="1:6" s="2" customFormat="1" ht="23.25" customHeight="1" thickBot="1" x14ac:dyDescent="0.3">
      <c r="A5" s="44"/>
      <c r="B5" s="82" t="s">
        <v>13</v>
      </c>
      <c r="C5" s="83"/>
      <c r="D5" s="84"/>
      <c r="E5" s="84"/>
      <c r="F5" s="85"/>
    </row>
    <row r="6" spans="1:6" s="2" customFormat="1" ht="17.25" thickTop="1" thickBot="1" x14ac:dyDescent="0.3">
      <c r="A6" s="68" t="s">
        <v>14</v>
      </c>
      <c r="B6" s="69"/>
      <c r="C6" s="69"/>
      <c r="D6" s="69"/>
      <c r="E6" s="69"/>
      <c r="F6" s="70"/>
    </row>
    <row r="7" spans="1:6" s="1" customFormat="1" ht="15.75" x14ac:dyDescent="0.25">
      <c r="A7" s="86" t="s">
        <v>29</v>
      </c>
      <c r="B7" s="87"/>
      <c r="C7" s="87"/>
      <c r="D7" s="87"/>
      <c r="E7" s="87"/>
      <c r="F7" s="88"/>
    </row>
    <row r="8" spans="1:6" s="1" customFormat="1" ht="15.75" x14ac:dyDescent="0.25">
      <c r="A8" s="47" t="s">
        <v>0</v>
      </c>
      <c r="B8" s="59" t="s">
        <v>2</v>
      </c>
      <c r="C8" s="59" t="s">
        <v>4</v>
      </c>
      <c r="D8" s="59" t="s">
        <v>5</v>
      </c>
      <c r="E8" s="60" t="s">
        <v>10</v>
      </c>
      <c r="F8" s="61" t="s">
        <v>93</v>
      </c>
    </row>
    <row r="9" spans="1:6" s="1" customFormat="1" ht="21.75" customHeight="1" x14ac:dyDescent="0.2">
      <c r="A9" s="63" t="s">
        <v>9</v>
      </c>
      <c r="B9" s="64"/>
      <c r="C9" s="64"/>
      <c r="D9" s="64"/>
      <c r="E9" s="53"/>
      <c r="F9" s="54"/>
    </row>
    <row r="10" spans="1:6" s="1" customFormat="1" ht="15.75" x14ac:dyDescent="0.25">
      <c r="A10" s="23"/>
      <c r="B10" s="7"/>
      <c r="C10" s="7"/>
      <c r="D10" s="7"/>
      <c r="E10" s="8"/>
      <c r="F10" s="24"/>
    </row>
    <row r="11" spans="1:6" s="1" customFormat="1" ht="15.75" x14ac:dyDescent="0.25">
      <c r="A11" s="33" t="s">
        <v>30</v>
      </c>
      <c r="B11" s="6"/>
      <c r="C11" s="6"/>
      <c r="D11" s="6"/>
      <c r="E11" s="9"/>
      <c r="F11" s="24"/>
    </row>
    <row r="12" spans="1:6" s="1" customFormat="1" ht="15" x14ac:dyDescent="0.2">
      <c r="A12" s="23" t="s">
        <v>19</v>
      </c>
      <c r="B12" s="55" t="s">
        <v>55</v>
      </c>
      <c r="C12" s="7">
        <v>1</v>
      </c>
      <c r="D12" s="7">
        <v>288</v>
      </c>
      <c r="E12" s="31"/>
      <c r="F12" s="25">
        <f t="shared" ref="F12:F14" si="0">C12*D12*E12</f>
        <v>0</v>
      </c>
    </row>
    <row r="13" spans="1:6" s="1" customFormat="1" ht="15" x14ac:dyDescent="0.2">
      <c r="A13" s="23" t="s">
        <v>3</v>
      </c>
      <c r="B13" s="55" t="s">
        <v>55</v>
      </c>
      <c r="C13" s="7">
        <v>1</v>
      </c>
      <c r="D13" s="7">
        <v>288</v>
      </c>
      <c r="E13" s="31"/>
      <c r="F13" s="25">
        <f t="shared" si="0"/>
        <v>0</v>
      </c>
    </row>
    <row r="14" spans="1:6" s="1" customFormat="1" ht="15" x14ac:dyDescent="0.2">
      <c r="A14" s="23" t="s">
        <v>1</v>
      </c>
      <c r="B14" s="55" t="s">
        <v>55</v>
      </c>
      <c r="C14" s="7">
        <v>1</v>
      </c>
      <c r="D14" s="7">
        <v>288</v>
      </c>
      <c r="E14" s="31"/>
      <c r="F14" s="25">
        <f t="shared" si="0"/>
        <v>0</v>
      </c>
    </row>
    <row r="15" spans="1:6" s="1" customFormat="1" ht="16.5" thickBot="1" x14ac:dyDescent="0.3">
      <c r="A15" s="32" t="s">
        <v>24</v>
      </c>
      <c r="B15" s="14"/>
      <c r="C15" s="14"/>
      <c r="D15" s="14"/>
      <c r="E15" s="15"/>
      <c r="F15" s="26">
        <f>SUM(F12:F14)</f>
        <v>0</v>
      </c>
    </row>
    <row r="16" spans="1:6" s="1" customFormat="1" ht="16.5" thickTop="1" x14ac:dyDescent="0.25">
      <c r="A16" s="39"/>
      <c r="B16" s="40"/>
      <c r="C16" s="40"/>
      <c r="D16" s="40"/>
      <c r="E16" s="41"/>
      <c r="F16" s="42"/>
    </row>
    <row r="17" spans="1:6" s="1" customFormat="1" ht="26.25" customHeight="1" x14ac:dyDescent="0.2">
      <c r="A17" s="65" t="s">
        <v>23</v>
      </c>
      <c r="B17" s="66"/>
      <c r="C17" s="66"/>
      <c r="D17" s="66"/>
      <c r="E17" s="66"/>
      <c r="F17" s="67"/>
    </row>
    <row r="18" spans="1:6" s="1" customFormat="1" ht="15.75" x14ac:dyDescent="0.2">
      <c r="A18" s="34" t="s">
        <v>69</v>
      </c>
      <c r="B18" s="12"/>
      <c r="C18" s="12"/>
      <c r="D18" s="12"/>
      <c r="E18" s="31"/>
      <c r="F18" s="25"/>
    </row>
    <row r="19" spans="1:6" s="1" customFormat="1" ht="15" x14ac:dyDescent="0.2">
      <c r="A19" s="35" t="s">
        <v>31</v>
      </c>
      <c r="B19" s="52" t="s">
        <v>56</v>
      </c>
      <c r="C19" s="12">
        <v>1</v>
      </c>
      <c r="D19" s="12">
        <v>1</v>
      </c>
      <c r="E19" s="31"/>
      <c r="F19" s="25">
        <f t="shared" ref="F19:F22" si="1">C19*D19*E19</f>
        <v>0</v>
      </c>
    </row>
    <row r="20" spans="1:6" s="1" customFormat="1" ht="15" x14ac:dyDescent="0.2">
      <c r="A20" s="35" t="s">
        <v>53</v>
      </c>
      <c r="B20" s="52" t="s">
        <v>56</v>
      </c>
      <c r="C20" s="12">
        <v>1</v>
      </c>
      <c r="D20" s="12">
        <v>1</v>
      </c>
      <c r="E20" s="31"/>
      <c r="F20" s="25">
        <f t="shared" si="1"/>
        <v>0</v>
      </c>
    </row>
    <row r="21" spans="1:6" s="1" customFormat="1" ht="15" x14ac:dyDescent="0.2">
      <c r="A21" s="35" t="s">
        <v>32</v>
      </c>
      <c r="B21" s="52" t="s">
        <v>56</v>
      </c>
      <c r="C21" s="12">
        <v>1</v>
      </c>
      <c r="D21" s="12">
        <v>1</v>
      </c>
      <c r="E21" s="31"/>
      <c r="F21" s="25">
        <f t="shared" si="1"/>
        <v>0</v>
      </c>
    </row>
    <row r="22" spans="1:6" s="1" customFormat="1" ht="15" x14ac:dyDescent="0.2">
      <c r="A22" s="35" t="s">
        <v>54</v>
      </c>
      <c r="B22" s="52" t="s">
        <v>56</v>
      </c>
      <c r="C22" s="12">
        <v>1</v>
      </c>
      <c r="D22" s="12">
        <v>1</v>
      </c>
      <c r="E22" s="31"/>
      <c r="F22" s="25">
        <f t="shared" si="1"/>
        <v>0</v>
      </c>
    </row>
    <row r="23" spans="1:6" s="1" customFormat="1" ht="16.5" thickBot="1" x14ac:dyDescent="0.3">
      <c r="A23" s="32" t="s">
        <v>24</v>
      </c>
      <c r="B23" s="14"/>
      <c r="C23" s="14"/>
      <c r="D23" s="14"/>
      <c r="E23" s="15"/>
      <c r="F23" s="26">
        <f>SUM(F19:F22)</f>
        <v>0</v>
      </c>
    </row>
    <row r="24" spans="1:6" s="1" customFormat="1" ht="16.5" thickTop="1" x14ac:dyDescent="0.2">
      <c r="A24" s="27"/>
      <c r="B24" s="12"/>
      <c r="C24" s="11"/>
      <c r="D24" s="11"/>
      <c r="E24" s="11"/>
      <c r="F24" s="28"/>
    </row>
    <row r="25" spans="1:6" s="1" customFormat="1" ht="15.75" x14ac:dyDescent="0.2">
      <c r="A25" s="34" t="s">
        <v>33</v>
      </c>
      <c r="B25" s="12"/>
      <c r="C25" s="12"/>
      <c r="D25" s="12"/>
      <c r="E25" s="12"/>
      <c r="F25" s="25"/>
    </row>
    <row r="26" spans="1:6" s="1" customFormat="1" ht="15" x14ac:dyDescent="0.2">
      <c r="A26" s="35" t="s">
        <v>34</v>
      </c>
      <c r="B26" s="52" t="s">
        <v>56</v>
      </c>
      <c r="C26" s="12">
        <v>0</v>
      </c>
      <c r="D26" s="12">
        <v>1</v>
      </c>
      <c r="E26" s="12"/>
      <c r="F26" s="25">
        <f t="shared" ref="F26" si="2">C26*D26*E26</f>
        <v>0</v>
      </c>
    </row>
    <row r="27" spans="1:6" s="1" customFormat="1" ht="16.5" thickBot="1" x14ac:dyDescent="0.3">
      <c r="A27" s="32" t="s">
        <v>24</v>
      </c>
      <c r="B27" s="14"/>
      <c r="C27" s="14"/>
      <c r="D27" s="14"/>
      <c r="E27" s="15"/>
      <c r="F27" s="26">
        <f>SUM(F26:F26)</f>
        <v>0</v>
      </c>
    </row>
    <row r="28" spans="1:6" s="1" customFormat="1" ht="16.5" thickTop="1" x14ac:dyDescent="0.2">
      <c r="A28" s="36"/>
      <c r="B28" s="12"/>
      <c r="C28" s="11"/>
      <c r="D28" s="11"/>
      <c r="E28" s="11"/>
      <c r="F28" s="28"/>
    </row>
    <row r="29" spans="1:6" s="1" customFormat="1" ht="15.75" x14ac:dyDescent="0.2">
      <c r="A29" s="34" t="s">
        <v>57</v>
      </c>
      <c r="B29" s="12"/>
      <c r="C29" s="12"/>
      <c r="D29" s="12"/>
      <c r="E29" s="31"/>
      <c r="F29" s="25"/>
    </row>
    <row r="30" spans="1:6" s="1" customFormat="1" ht="15" x14ac:dyDescent="0.2">
      <c r="A30" s="35" t="s">
        <v>94</v>
      </c>
      <c r="B30" s="52" t="s">
        <v>56</v>
      </c>
      <c r="C30" s="12">
        <v>2</v>
      </c>
      <c r="D30" s="12">
        <v>1</v>
      </c>
      <c r="E30" s="31"/>
      <c r="F30" s="25">
        <f t="shared" ref="F30:F34" si="3">C30*D30*E30</f>
        <v>0</v>
      </c>
    </row>
    <row r="31" spans="1:6" s="1" customFormat="1" ht="15" x14ac:dyDescent="0.2">
      <c r="A31" s="35" t="s">
        <v>58</v>
      </c>
      <c r="B31" s="52" t="s">
        <v>56</v>
      </c>
      <c r="C31" s="12">
        <v>4</v>
      </c>
      <c r="D31" s="12">
        <v>1</v>
      </c>
      <c r="E31" s="31"/>
      <c r="F31" s="25">
        <f t="shared" si="3"/>
        <v>0</v>
      </c>
    </row>
    <row r="32" spans="1:6" s="1" customFormat="1" ht="15" x14ac:dyDescent="0.2">
      <c r="A32" s="35" t="s">
        <v>59</v>
      </c>
      <c r="B32" s="52" t="s">
        <v>56</v>
      </c>
      <c r="C32" s="12">
        <v>8</v>
      </c>
      <c r="D32" s="12">
        <v>1</v>
      </c>
      <c r="E32" s="31"/>
      <c r="F32" s="25">
        <f t="shared" si="3"/>
        <v>0</v>
      </c>
    </row>
    <row r="33" spans="1:6" s="1" customFormat="1" ht="15" x14ac:dyDescent="0.2">
      <c r="A33" s="35" t="s">
        <v>60</v>
      </c>
      <c r="B33" s="52" t="s">
        <v>56</v>
      </c>
      <c r="C33" s="12">
        <v>2</v>
      </c>
      <c r="D33" s="12">
        <v>1</v>
      </c>
      <c r="E33" s="31"/>
      <c r="F33" s="25">
        <f t="shared" si="3"/>
        <v>0</v>
      </c>
    </row>
    <row r="34" spans="1:6" s="1" customFormat="1" ht="15" x14ac:dyDescent="0.2">
      <c r="A34" s="35" t="s">
        <v>61</v>
      </c>
      <c r="B34" s="52" t="s">
        <v>56</v>
      </c>
      <c r="C34" s="12">
        <v>8</v>
      </c>
      <c r="D34" s="12">
        <v>1</v>
      </c>
      <c r="E34" s="31"/>
      <c r="F34" s="25">
        <f t="shared" si="3"/>
        <v>0</v>
      </c>
    </row>
    <row r="35" spans="1:6" s="1" customFormat="1" ht="16.5" thickBot="1" x14ac:dyDescent="0.3">
      <c r="A35" s="32" t="s">
        <v>24</v>
      </c>
      <c r="B35" s="14"/>
      <c r="C35" s="14"/>
      <c r="D35" s="14"/>
      <c r="E35" s="15"/>
      <c r="F35" s="26">
        <f>SUM(F30:F34)</f>
        <v>0</v>
      </c>
    </row>
    <row r="36" spans="1:6" s="1" customFormat="1" ht="15.75" thickTop="1" x14ac:dyDescent="0.2">
      <c r="A36" s="35"/>
      <c r="B36" s="12"/>
      <c r="C36" s="12"/>
      <c r="D36" s="12"/>
      <c r="E36" s="31"/>
      <c r="F36" s="25"/>
    </row>
    <row r="37" spans="1:6" s="1" customFormat="1" ht="15.75" x14ac:dyDescent="0.2">
      <c r="A37" s="34" t="s">
        <v>22</v>
      </c>
      <c r="B37" s="12"/>
      <c r="C37" s="12"/>
      <c r="D37" s="12"/>
      <c r="E37" s="31"/>
      <c r="F37" s="25"/>
    </row>
    <row r="38" spans="1:6" s="1" customFormat="1" ht="15" x14ac:dyDescent="0.2">
      <c r="A38" s="35" t="s">
        <v>70</v>
      </c>
      <c r="B38" s="52" t="s">
        <v>56</v>
      </c>
      <c r="C38" s="12">
        <v>3</v>
      </c>
      <c r="D38" s="12">
        <v>1</v>
      </c>
      <c r="E38" s="31"/>
      <c r="F38" s="25">
        <f t="shared" ref="F38" si="4">C38*D38*E38</f>
        <v>0</v>
      </c>
    </row>
    <row r="39" spans="1:6" s="1" customFormat="1" ht="16.5" thickBot="1" x14ac:dyDescent="0.3">
      <c r="A39" s="32" t="s">
        <v>24</v>
      </c>
      <c r="B39" s="14"/>
      <c r="C39" s="14"/>
      <c r="D39" s="14"/>
      <c r="E39" s="15"/>
      <c r="F39" s="26">
        <f>SUM(F38)</f>
        <v>0</v>
      </c>
    </row>
    <row r="40" spans="1:6" s="1" customFormat="1" ht="16.5" thickTop="1" x14ac:dyDescent="0.25">
      <c r="A40" s="47"/>
      <c r="B40" s="56"/>
      <c r="C40" s="56"/>
      <c r="D40" s="56"/>
      <c r="E40" s="57"/>
      <c r="F40" s="58"/>
    </row>
    <row r="41" spans="1:6" s="1" customFormat="1" ht="15.75" x14ac:dyDescent="0.25">
      <c r="A41" s="33" t="s">
        <v>62</v>
      </c>
      <c r="B41" s="6"/>
      <c r="C41" s="6"/>
      <c r="D41" s="6"/>
      <c r="E41" s="8"/>
      <c r="F41" s="25"/>
    </row>
    <row r="42" spans="1:6" s="1" customFormat="1" ht="15" x14ac:dyDescent="0.2">
      <c r="A42" s="36" t="s">
        <v>63</v>
      </c>
      <c r="B42" s="52" t="s">
        <v>56</v>
      </c>
      <c r="C42" s="11">
        <v>8</v>
      </c>
      <c r="D42" s="12">
        <v>1</v>
      </c>
      <c r="E42" s="31"/>
      <c r="F42" s="25">
        <f t="shared" ref="F42:F51" si="5">C42*D42*E42</f>
        <v>0</v>
      </c>
    </row>
    <row r="43" spans="1:6" s="1" customFormat="1" ht="15" x14ac:dyDescent="0.2">
      <c r="A43" s="36" t="s">
        <v>64</v>
      </c>
      <c r="B43" s="52" t="s">
        <v>56</v>
      </c>
      <c r="C43" s="11">
        <v>12</v>
      </c>
      <c r="D43" s="12">
        <v>1</v>
      </c>
      <c r="E43" s="31"/>
      <c r="F43" s="25">
        <f t="shared" si="5"/>
        <v>0</v>
      </c>
    </row>
    <row r="44" spans="1:6" s="1" customFormat="1" ht="15" x14ac:dyDescent="0.2">
      <c r="A44" s="36" t="s">
        <v>65</v>
      </c>
      <c r="B44" s="52" t="s">
        <v>56</v>
      </c>
      <c r="C44" s="11">
        <v>12</v>
      </c>
      <c r="D44" s="12">
        <v>1</v>
      </c>
      <c r="E44" s="31"/>
      <c r="F44" s="25">
        <f t="shared" si="5"/>
        <v>0</v>
      </c>
    </row>
    <row r="45" spans="1:6" s="1" customFormat="1" ht="15" x14ac:dyDescent="0.2">
      <c r="A45" s="36" t="s">
        <v>66</v>
      </c>
      <c r="B45" s="52" t="s">
        <v>56</v>
      </c>
      <c r="C45" s="11">
        <v>20</v>
      </c>
      <c r="D45" s="12">
        <v>1</v>
      </c>
      <c r="E45" s="31"/>
      <c r="F45" s="25">
        <f t="shared" si="5"/>
        <v>0</v>
      </c>
    </row>
    <row r="46" spans="1:6" s="1" customFormat="1" ht="15" x14ac:dyDescent="0.2">
      <c r="A46" s="36" t="s">
        <v>67</v>
      </c>
      <c r="B46" s="52" t="s">
        <v>56</v>
      </c>
      <c r="C46" s="11">
        <v>8</v>
      </c>
      <c r="D46" s="12">
        <v>1</v>
      </c>
      <c r="E46" s="31"/>
      <c r="F46" s="25">
        <f t="shared" si="5"/>
        <v>0</v>
      </c>
    </row>
    <row r="47" spans="1:6" s="1" customFormat="1" ht="15" x14ac:dyDescent="0.2">
      <c r="A47" s="36" t="s">
        <v>68</v>
      </c>
      <c r="B47" s="52" t="s">
        <v>56</v>
      </c>
      <c r="C47" s="11">
        <v>10</v>
      </c>
      <c r="D47" s="12">
        <v>1</v>
      </c>
      <c r="E47" s="31"/>
      <c r="F47" s="25">
        <f t="shared" si="5"/>
        <v>0</v>
      </c>
    </row>
    <row r="48" spans="1:6" s="1" customFormat="1" ht="16.5" thickBot="1" x14ac:dyDescent="0.3">
      <c r="A48" s="32" t="s">
        <v>24</v>
      </c>
      <c r="B48" s="14"/>
      <c r="C48" s="14"/>
      <c r="D48" s="14"/>
      <c r="E48" s="15"/>
      <c r="F48" s="26">
        <f>SUM(F42:F47)</f>
        <v>0</v>
      </c>
    </row>
    <row r="49" spans="1:6" s="1" customFormat="1" ht="15.75" thickTop="1" x14ac:dyDescent="0.2">
      <c r="A49" s="23"/>
      <c r="B49" s="7"/>
      <c r="C49" s="7"/>
      <c r="D49" s="7"/>
      <c r="E49" s="8"/>
      <c r="F49" s="25"/>
    </row>
    <row r="50" spans="1:6" s="1" customFormat="1" ht="15.75" x14ac:dyDescent="0.25">
      <c r="A50" s="33" t="s">
        <v>71</v>
      </c>
      <c r="B50" s="6"/>
      <c r="C50" s="6"/>
      <c r="D50" s="6"/>
      <c r="E50" s="8"/>
      <c r="F50" s="25"/>
    </row>
    <row r="51" spans="1:6" s="1" customFormat="1" ht="15" x14ac:dyDescent="0.2">
      <c r="A51" s="36" t="s">
        <v>72</v>
      </c>
      <c r="B51" s="52" t="s">
        <v>56</v>
      </c>
      <c r="C51" s="11">
        <v>2</v>
      </c>
      <c r="D51" s="12">
        <v>1</v>
      </c>
      <c r="E51" s="31"/>
      <c r="F51" s="25">
        <f t="shared" si="5"/>
        <v>0</v>
      </c>
    </row>
    <row r="52" spans="1:6" s="1" customFormat="1" ht="16.5" thickBot="1" x14ac:dyDescent="0.3">
      <c r="A52" s="32" t="s">
        <v>24</v>
      </c>
      <c r="B52" s="14"/>
      <c r="C52" s="14"/>
      <c r="D52" s="14"/>
      <c r="E52" s="15"/>
      <c r="F52" s="26">
        <f>SUM(F48:F51)</f>
        <v>0</v>
      </c>
    </row>
    <row r="53" spans="1:6" s="1" customFormat="1" ht="15.75" thickTop="1" x14ac:dyDescent="0.2">
      <c r="A53" s="23"/>
      <c r="B53" s="7"/>
      <c r="C53" s="7"/>
      <c r="D53" s="7"/>
      <c r="E53" s="8"/>
      <c r="F53" s="25"/>
    </row>
    <row r="54" spans="1:6" s="1" customFormat="1" ht="15.75" x14ac:dyDescent="0.2">
      <c r="A54" s="37" t="s">
        <v>20</v>
      </c>
      <c r="B54" s="11"/>
      <c r="C54" s="11"/>
      <c r="D54" s="11"/>
      <c r="E54" s="31"/>
      <c r="F54" s="25"/>
    </row>
    <row r="55" spans="1:6" s="1" customFormat="1" ht="15" x14ac:dyDescent="0.2">
      <c r="A55" s="36" t="s">
        <v>21</v>
      </c>
      <c r="B55" s="52" t="s">
        <v>56</v>
      </c>
      <c r="C55" s="11">
        <v>5</v>
      </c>
      <c r="D55" s="12">
        <v>1</v>
      </c>
      <c r="E55" s="31"/>
      <c r="F55" s="25">
        <f t="shared" ref="F55" si="6">C55*D55*E55</f>
        <v>0</v>
      </c>
    </row>
    <row r="56" spans="1:6" s="1" customFormat="1" ht="16.5" thickBot="1" x14ac:dyDescent="0.3">
      <c r="A56" s="32" t="s">
        <v>24</v>
      </c>
      <c r="B56" s="14"/>
      <c r="C56" s="14"/>
      <c r="D56" s="14"/>
      <c r="E56" s="15"/>
      <c r="F56" s="26">
        <f>SUM(F55)</f>
        <v>0</v>
      </c>
    </row>
    <row r="57" spans="1:6" s="1" customFormat="1" ht="15.75" thickTop="1" x14ac:dyDescent="0.2">
      <c r="A57" s="23"/>
      <c r="B57" s="7"/>
      <c r="C57" s="7"/>
      <c r="D57" s="7"/>
      <c r="E57" s="8"/>
      <c r="F57" s="25"/>
    </row>
    <row r="58" spans="1:6" s="1" customFormat="1" ht="15.75" x14ac:dyDescent="0.2">
      <c r="A58" s="37" t="s">
        <v>73</v>
      </c>
      <c r="B58" s="11"/>
      <c r="C58" s="11"/>
      <c r="D58" s="11"/>
      <c r="E58" s="11"/>
      <c r="F58" s="25"/>
    </row>
    <row r="59" spans="1:6" s="1" customFormat="1" ht="15" x14ac:dyDescent="0.2">
      <c r="A59" s="36" t="s">
        <v>74</v>
      </c>
      <c r="B59" s="52" t="s">
        <v>56</v>
      </c>
      <c r="C59" s="11">
        <v>10</v>
      </c>
      <c r="D59" s="12">
        <v>1</v>
      </c>
      <c r="E59" s="31"/>
      <c r="F59" s="25">
        <f t="shared" ref="F59" si="7">C59*D59*E59</f>
        <v>0</v>
      </c>
    </row>
    <row r="60" spans="1:6" s="1" customFormat="1" ht="16.5" thickBot="1" x14ac:dyDescent="0.3">
      <c r="A60" s="32" t="s">
        <v>24</v>
      </c>
      <c r="B60" s="14"/>
      <c r="C60" s="14"/>
      <c r="D60" s="14"/>
      <c r="E60" s="15"/>
      <c r="F60" s="26">
        <f>SUM(F59)</f>
        <v>0</v>
      </c>
    </row>
    <row r="61" spans="1:6" s="1" customFormat="1" ht="15.75" thickTop="1" x14ac:dyDescent="0.2">
      <c r="A61" s="23"/>
      <c r="B61" s="7"/>
      <c r="C61" s="7"/>
      <c r="D61" s="7"/>
      <c r="E61" s="8"/>
      <c r="F61" s="25"/>
    </row>
    <row r="62" spans="1:6" s="1" customFormat="1" ht="15.75" x14ac:dyDescent="0.25">
      <c r="A62" s="33" t="s">
        <v>35</v>
      </c>
      <c r="B62" s="6"/>
      <c r="C62" s="6"/>
      <c r="D62" s="6"/>
      <c r="E62" s="8"/>
      <c r="F62" s="25"/>
    </row>
    <row r="63" spans="1:6" s="1" customFormat="1" ht="15" x14ac:dyDescent="0.2">
      <c r="A63" s="36" t="s">
        <v>95</v>
      </c>
      <c r="B63" s="52" t="s">
        <v>56</v>
      </c>
      <c r="C63" s="11">
        <v>1</v>
      </c>
      <c r="D63" s="11">
        <v>1</v>
      </c>
      <c r="E63" s="31"/>
      <c r="F63" s="25">
        <f t="shared" ref="F63:F68" si="8">C63*D63*E63</f>
        <v>0</v>
      </c>
    </row>
    <row r="64" spans="1:6" s="1" customFormat="1" ht="16.5" thickBot="1" x14ac:dyDescent="0.3">
      <c r="A64" s="32" t="s">
        <v>24</v>
      </c>
      <c r="B64" s="14"/>
      <c r="C64" s="14"/>
      <c r="D64" s="14"/>
      <c r="E64" s="15"/>
      <c r="F64" s="26">
        <f>SUM(F63)</f>
        <v>0</v>
      </c>
    </row>
    <row r="65" spans="1:6" s="1" customFormat="1" ht="15.75" thickTop="1" x14ac:dyDescent="0.2">
      <c r="A65" s="23"/>
      <c r="B65" s="7"/>
      <c r="C65" s="7"/>
      <c r="D65" s="7"/>
      <c r="E65" s="8"/>
      <c r="F65" s="25"/>
    </row>
    <row r="66" spans="1:6" s="1" customFormat="1" ht="15.75" x14ac:dyDescent="0.2">
      <c r="A66" s="46" t="s">
        <v>75</v>
      </c>
      <c r="B66" s="11"/>
      <c r="C66" s="11"/>
      <c r="D66" s="11"/>
      <c r="E66" s="8"/>
      <c r="F66" s="25"/>
    </row>
    <row r="67" spans="1:6" s="1" customFormat="1" ht="15" x14ac:dyDescent="0.2">
      <c r="A67" s="45" t="s">
        <v>76</v>
      </c>
      <c r="B67" s="52" t="s">
        <v>56</v>
      </c>
      <c r="C67" s="11">
        <v>1</v>
      </c>
      <c r="D67" s="12">
        <v>1</v>
      </c>
      <c r="E67" s="31"/>
      <c r="F67" s="25">
        <f t="shared" si="8"/>
        <v>0</v>
      </c>
    </row>
    <row r="68" spans="1:6" s="1" customFormat="1" ht="15" x14ac:dyDescent="0.2">
      <c r="A68" s="45" t="s">
        <v>77</v>
      </c>
      <c r="B68" s="52" t="s">
        <v>56</v>
      </c>
      <c r="C68" s="11">
        <v>1</v>
      </c>
      <c r="D68" s="12">
        <v>1</v>
      </c>
      <c r="E68" s="31"/>
      <c r="F68" s="25">
        <f t="shared" si="8"/>
        <v>0</v>
      </c>
    </row>
    <row r="69" spans="1:6" s="1" customFormat="1" ht="16.5" thickBot="1" x14ac:dyDescent="0.3">
      <c r="A69" s="32" t="s">
        <v>24</v>
      </c>
      <c r="B69" s="14"/>
      <c r="C69" s="14"/>
      <c r="D69" s="14"/>
      <c r="E69" s="15"/>
      <c r="F69" s="26">
        <f>SUM(F67:F68)</f>
        <v>0</v>
      </c>
    </row>
    <row r="70" spans="1:6" s="1" customFormat="1" ht="15.75" thickTop="1" x14ac:dyDescent="0.2">
      <c r="A70" s="23"/>
      <c r="B70" s="7"/>
      <c r="C70" s="7"/>
      <c r="D70" s="7"/>
      <c r="E70" s="8"/>
      <c r="F70" s="25"/>
    </row>
    <row r="71" spans="1:6" s="1" customFormat="1" ht="15.75" x14ac:dyDescent="0.2">
      <c r="A71" s="37" t="s">
        <v>78</v>
      </c>
      <c r="B71" s="11"/>
      <c r="C71" s="11"/>
      <c r="D71" s="11"/>
      <c r="E71" s="11"/>
      <c r="F71" s="25"/>
    </row>
    <row r="72" spans="1:6" s="1" customFormat="1" ht="15" x14ac:dyDescent="0.2">
      <c r="A72" s="36" t="s">
        <v>79</v>
      </c>
      <c r="B72" s="52" t="s">
        <v>56</v>
      </c>
      <c r="C72" s="11">
        <v>1</v>
      </c>
      <c r="D72" s="11">
        <v>1</v>
      </c>
      <c r="E72" s="31"/>
      <c r="F72" s="25">
        <f t="shared" ref="F72" si="9">C72*D72*E72</f>
        <v>0</v>
      </c>
    </row>
    <row r="73" spans="1:6" s="1" customFormat="1" ht="15" x14ac:dyDescent="0.2">
      <c r="A73" s="36" t="s">
        <v>80</v>
      </c>
      <c r="B73" s="52" t="s">
        <v>56</v>
      </c>
      <c r="C73" s="11">
        <v>0</v>
      </c>
      <c r="D73" s="11">
        <v>1</v>
      </c>
      <c r="E73" s="51"/>
      <c r="F73" s="49">
        <f>SUM(F41:F72)</f>
        <v>0</v>
      </c>
    </row>
    <row r="74" spans="1:6" s="1" customFormat="1" ht="15" x14ac:dyDescent="0.2">
      <c r="A74" s="36" t="s">
        <v>81</v>
      </c>
      <c r="B74" s="52" t="s">
        <v>56</v>
      </c>
      <c r="C74" s="11">
        <v>0</v>
      </c>
      <c r="D74" s="11">
        <v>1</v>
      </c>
      <c r="E74" s="51"/>
      <c r="F74" s="49">
        <f>SUM(F41:F73)</f>
        <v>0</v>
      </c>
    </row>
    <row r="75" spans="1:6" s="1" customFormat="1" ht="15" x14ac:dyDescent="0.2">
      <c r="A75" s="36" t="s">
        <v>82</v>
      </c>
      <c r="B75" s="52" t="s">
        <v>56</v>
      </c>
      <c r="C75" s="11">
        <v>0</v>
      </c>
      <c r="D75" s="11">
        <v>1</v>
      </c>
      <c r="E75" s="51"/>
      <c r="F75" s="49">
        <f>SUM(F41:F74)</f>
        <v>0</v>
      </c>
    </row>
    <row r="76" spans="1:6" s="1" customFormat="1" ht="15" x14ac:dyDescent="0.2">
      <c r="A76" s="36" t="s">
        <v>92</v>
      </c>
      <c r="B76" s="52" t="s">
        <v>56</v>
      </c>
      <c r="C76" s="11">
        <v>2</v>
      </c>
      <c r="D76" s="11">
        <v>1</v>
      </c>
      <c r="E76" s="10"/>
      <c r="F76" s="49">
        <f>SUM(F41:F75)</f>
        <v>0</v>
      </c>
    </row>
    <row r="77" spans="1:6" s="1" customFormat="1" ht="15" x14ac:dyDescent="0.2">
      <c r="A77" s="36" t="s">
        <v>83</v>
      </c>
      <c r="B77" s="52" t="s">
        <v>56</v>
      </c>
      <c r="C77" s="11">
        <v>1</v>
      </c>
      <c r="D77" s="11">
        <v>1</v>
      </c>
      <c r="E77" s="31"/>
      <c r="F77" s="49">
        <f>SUM(F41:F76)</f>
        <v>0</v>
      </c>
    </row>
    <row r="78" spans="1:6" s="1" customFormat="1" ht="15" x14ac:dyDescent="0.2">
      <c r="A78" s="36" t="s">
        <v>84</v>
      </c>
      <c r="B78" s="52" t="s">
        <v>56</v>
      </c>
      <c r="C78" s="11">
        <v>1</v>
      </c>
      <c r="D78" s="11">
        <v>1</v>
      </c>
      <c r="E78" s="31"/>
      <c r="F78" s="49">
        <f>SUM(F41:F77)</f>
        <v>0</v>
      </c>
    </row>
    <row r="79" spans="1:6" s="1" customFormat="1" ht="15" x14ac:dyDescent="0.2">
      <c r="A79" s="36" t="s">
        <v>85</v>
      </c>
      <c r="B79" s="52" t="s">
        <v>56</v>
      </c>
      <c r="C79" s="11">
        <v>1</v>
      </c>
      <c r="D79" s="11">
        <v>1</v>
      </c>
      <c r="E79" s="31"/>
      <c r="F79" s="49">
        <f>SUM(F41:F78)</f>
        <v>0</v>
      </c>
    </row>
    <row r="80" spans="1:6" s="1" customFormat="1" ht="16.5" thickBot="1" x14ac:dyDescent="0.3">
      <c r="A80" s="32" t="s">
        <v>24</v>
      </c>
      <c r="B80" s="14"/>
      <c r="C80" s="14"/>
      <c r="D80" s="14"/>
      <c r="E80" s="15"/>
      <c r="F80" s="26">
        <f>SUM(F72:F79)</f>
        <v>0</v>
      </c>
    </row>
    <row r="81" spans="1:6" s="1" customFormat="1" ht="16.5" thickTop="1" x14ac:dyDescent="0.2">
      <c r="A81" s="36"/>
      <c r="B81" s="12"/>
      <c r="C81" s="11"/>
      <c r="D81" s="11"/>
      <c r="E81" s="11"/>
      <c r="F81" s="28"/>
    </row>
    <row r="82" spans="1:6" s="1" customFormat="1" ht="15.75" x14ac:dyDescent="0.2">
      <c r="A82" s="37" t="s">
        <v>86</v>
      </c>
      <c r="B82" s="11"/>
      <c r="C82" s="11"/>
      <c r="D82" s="11"/>
      <c r="E82" s="11"/>
      <c r="F82" s="28"/>
    </row>
    <row r="83" spans="1:6" s="1" customFormat="1" ht="15" x14ac:dyDescent="0.2">
      <c r="A83" s="36" t="s">
        <v>87</v>
      </c>
      <c r="B83" s="52" t="s">
        <v>56</v>
      </c>
      <c r="C83" s="11">
        <v>3</v>
      </c>
      <c r="D83" s="11">
        <v>1</v>
      </c>
      <c r="E83" s="31"/>
      <c r="F83" s="49">
        <f>SUM(F41:F82)</f>
        <v>0</v>
      </c>
    </row>
    <row r="84" spans="1:6" s="1" customFormat="1" ht="15" x14ac:dyDescent="0.2">
      <c r="A84" s="36" t="s">
        <v>36</v>
      </c>
      <c r="B84" s="52" t="s">
        <v>56</v>
      </c>
      <c r="C84" s="11">
        <v>1</v>
      </c>
      <c r="D84" s="11">
        <v>1</v>
      </c>
      <c r="E84" s="31"/>
      <c r="F84" s="49">
        <f>SUM(F41:F83)</f>
        <v>0</v>
      </c>
    </row>
    <row r="85" spans="1:6" s="1" customFormat="1" ht="15" x14ac:dyDescent="0.2">
      <c r="A85" s="36" t="s">
        <v>37</v>
      </c>
      <c r="B85" s="52" t="s">
        <v>56</v>
      </c>
      <c r="C85" s="11">
        <v>1</v>
      </c>
      <c r="D85" s="11">
        <v>1</v>
      </c>
      <c r="E85" s="31"/>
      <c r="F85" s="49">
        <f>SUM(F41:F84)</f>
        <v>0</v>
      </c>
    </row>
    <row r="86" spans="1:6" s="1" customFormat="1" ht="15" x14ac:dyDescent="0.2">
      <c r="A86" s="36" t="s">
        <v>38</v>
      </c>
      <c r="B86" s="52" t="s">
        <v>56</v>
      </c>
      <c r="C86" s="11">
        <v>1</v>
      </c>
      <c r="D86" s="11">
        <v>1</v>
      </c>
      <c r="E86" s="31"/>
      <c r="F86" s="49">
        <f>SUM(F41:F85)</f>
        <v>0</v>
      </c>
    </row>
    <row r="87" spans="1:6" s="1" customFormat="1" ht="15" x14ac:dyDescent="0.2">
      <c r="A87" s="36" t="s">
        <v>39</v>
      </c>
      <c r="B87" s="52" t="s">
        <v>56</v>
      </c>
      <c r="C87" s="11">
        <v>2</v>
      </c>
      <c r="D87" s="11">
        <v>1</v>
      </c>
      <c r="E87" s="31"/>
      <c r="F87" s="49">
        <f>SUM(F41:F86)</f>
        <v>0</v>
      </c>
    </row>
    <row r="88" spans="1:6" s="1" customFormat="1" ht="15" x14ac:dyDescent="0.2">
      <c r="A88" s="36" t="s">
        <v>91</v>
      </c>
      <c r="B88" s="52" t="s">
        <v>56</v>
      </c>
      <c r="C88" s="11">
        <v>2</v>
      </c>
      <c r="D88" s="11">
        <v>1</v>
      </c>
      <c r="E88" s="31"/>
      <c r="F88" s="49">
        <f>SUM(F41:F87)</f>
        <v>0</v>
      </c>
    </row>
    <row r="89" spans="1:6" s="1" customFormat="1" ht="16.5" thickBot="1" x14ac:dyDescent="0.3">
      <c r="A89" s="32" t="s">
        <v>24</v>
      </c>
      <c r="B89" s="14"/>
      <c r="C89" s="14"/>
      <c r="D89" s="14"/>
      <c r="E89" s="15"/>
      <c r="F89" s="26">
        <f>SUM(F83:F88)</f>
        <v>0</v>
      </c>
    </row>
    <row r="90" spans="1:6" s="1" customFormat="1" ht="16.5" thickTop="1" x14ac:dyDescent="0.2">
      <c r="A90" s="36"/>
      <c r="B90" s="12"/>
      <c r="C90" s="11"/>
      <c r="D90" s="11"/>
      <c r="E90" s="11"/>
      <c r="F90" s="28"/>
    </row>
    <row r="91" spans="1:6" s="1" customFormat="1" ht="15.75" x14ac:dyDescent="0.2">
      <c r="A91" s="37" t="s">
        <v>40</v>
      </c>
      <c r="B91" s="11"/>
      <c r="C91" s="11"/>
      <c r="D91" s="11"/>
      <c r="E91" s="11"/>
      <c r="F91" s="28"/>
    </row>
    <row r="92" spans="1:6" s="1" customFormat="1" ht="15" x14ac:dyDescent="0.2">
      <c r="A92" s="36" t="s">
        <v>47</v>
      </c>
      <c r="B92" s="52" t="s">
        <v>56</v>
      </c>
      <c r="C92" s="11">
        <v>30</v>
      </c>
      <c r="D92" s="11">
        <v>1</v>
      </c>
      <c r="E92" s="31"/>
      <c r="F92" s="49">
        <f>SUM(F41:F91)</f>
        <v>0</v>
      </c>
    </row>
    <row r="93" spans="1:6" s="1" customFormat="1" ht="15" x14ac:dyDescent="0.2">
      <c r="A93" s="36" t="s">
        <v>48</v>
      </c>
      <c r="B93" s="52" t="s">
        <v>56</v>
      </c>
      <c r="C93" s="11">
        <v>30</v>
      </c>
      <c r="D93" s="11">
        <v>1</v>
      </c>
      <c r="E93" s="31"/>
      <c r="F93" s="49">
        <f>SUM(F41:F92)</f>
        <v>0</v>
      </c>
    </row>
    <row r="94" spans="1:6" s="1" customFormat="1" ht="15" x14ac:dyDescent="0.2">
      <c r="A94" s="36" t="s">
        <v>88</v>
      </c>
      <c r="B94" s="52" t="s">
        <v>56</v>
      </c>
      <c r="C94" s="11">
        <v>10</v>
      </c>
      <c r="D94" s="11">
        <v>1</v>
      </c>
      <c r="E94" s="31"/>
      <c r="F94" s="49">
        <f>SUM(F41:F93)</f>
        <v>0</v>
      </c>
    </row>
    <row r="95" spans="1:6" s="1" customFormat="1" ht="15" x14ac:dyDescent="0.2">
      <c r="A95" s="36" t="s">
        <v>100</v>
      </c>
      <c r="B95" s="52" t="s">
        <v>56</v>
      </c>
      <c r="C95" s="11">
        <v>10</v>
      </c>
      <c r="D95" s="11">
        <v>1</v>
      </c>
      <c r="E95" s="31"/>
      <c r="F95" s="49">
        <f>SUM(F41:F94)</f>
        <v>0</v>
      </c>
    </row>
    <row r="96" spans="1:6" s="1" customFormat="1" ht="15" x14ac:dyDescent="0.2">
      <c r="A96" s="36" t="s">
        <v>101</v>
      </c>
      <c r="B96" s="52" t="s">
        <v>56</v>
      </c>
      <c r="C96" s="11">
        <v>10</v>
      </c>
      <c r="D96" s="11">
        <v>1</v>
      </c>
      <c r="E96" s="31"/>
      <c r="F96" s="49">
        <f t="shared" ref="F96:F98" si="10">SUM(F42:F95)</f>
        <v>0</v>
      </c>
    </row>
    <row r="97" spans="1:6" s="1" customFormat="1" ht="15" x14ac:dyDescent="0.2">
      <c r="A97" s="36" t="s">
        <v>102</v>
      </c>
      <c r="B97" s="52" t="s">
        <v>56</v>
      </c>
      <c r="C97" s="11">
        <v>15</v>
      </c>
      <c r="D97" s="11">
        <v>1</v>
      </c>
      <c r="E97" s="31"/>
      <c r="F97" s="49">
        <f t="shared" si="10"/>
        <v>0</v>
      </c>
    </row>
    <row r="98" spans="1:6" s="1" customFormat="1" ht="15" x14ac:dyDescent="0.2">
      <c r="A98" s="36" t="s">
        <v>103</v>
      </c>
      <c r="B98" s="52" t="s">
        <v>56</v>
      </c>
      <c r="C98" s="11">
        <v>15</v>
      </c>
      <c r="D98" s="11">
        <v>1</v>
      </c>
      <c r="E98" s="31"/>
      <c r="F98" s="49">
        <f t="shared" si="10"/>
        <v>0</v>
      </c>
    </row>
    <row r="99" spans="1:6" s="1" customFormat="1" ht="15" x14ac:dyDescent="0.2">
      <c r="A99" s="36" t="s">
        <v>49</v>
      </c>
      <c r="B99" s="52" t="s">
        <v>56</v>
      </c>
      <c r="C99" s="11">
        <v>12</v>
      </c>
      <c r="D99" s="11">
        <v>1</v>
      </c>
      <c r="E99" s="31"/>
      <c r="F99" s="49">
        <f>SUM(F41:F95)</f>
        <v>0</v>
      </c>
    </row>
    <row r="100" spans="1:6" s="1" customFormat="1" ht="15" x14ac:dyDescent="0.2">
      <c r="A100" s="36" t="s">
        <v>50</v>
      </c>
      <c r="B100" s="52" t="s">
        <v>56</v>
      </c>
      <c r="C100" s="11">
        <v>2</v>
      </c>
      <c r="D100" s="11">
        <v>1</v>
      </c>
      <c r="E100" s="31"/>
      <c r="F100" s="49">
        <f>SUM(F41:F99)</f>
        <v>0</v>
      </c>
    </row>
    <row r="101" spans="1:6" s="1" customFormat="1" ht="15" x14ac:dyDescent="0.2">
      <c r="A101" s="36" t="s">
        <v>51</v>
      </c>
      <c r="B101" s="52" t="s">
        <v>56</v>
      </c>
      <c r="C101" s="11">
        <v>4</v>
      </c>
      <c r="D101" s="11">
        <v>1</v>
      </c>
      <c r="E101" s="31"/>
      <c r="F101" s="49">
        <f>SUM(F41:F100)</f>
        <v>0</v>
      </c>
    </row>
    <row r="102" spans="1:6" s="1" customFormat="1" ht="15" x14ac:dyDescent="0.2">
      <c r="A102" s="36" t="s">
        <v>41</v>
      </c>
      <c r="B102" s="52" t="s">
        <v>56</v>
      </c>
      <c r="C102" s="11">
        <v>5</v>
      </c>
      <c r="D102" s="11">
        <v>1</v>
      </c>
      <c r="E102" s="31"/>
      <c r="F102" s="49">
        <f>SUM(F41:F101)</f>
        <v>0</v>
      </c>
    </row>
    <row r="103" spans="1:6" s="1" customFormat="1" ht="15" x14ac:dyDescent="0.2">
      <c r="A103" s="36" t="s">
        <v>96</v>
      </c>
      <c r="B103" s="52" t="s">
        <v>56</v>
      </c>
      <c r="C103" s="11">
        <v>4</v>
      </c>
      <c r="D103" s="11">
        <v>1</v>
      </c>
      <c r="E103" s="31"/>
      <c r="F103" s="49">
        <f>SUM(F41:F102)</f>
        <v>0</v>
      </c>
    </row>
    <row r="104" spans="1:6" s="1" customFormat="1" ht="15" x14ac:dyDescent="0.2">
      <c r="A104" s="36" t="s">
        <v>97</v>
      </c>
      <c r="B104" s="52" t="s">
        <v>56</v>
      </c>
      <c r="C104" s="11">
        <v>4</v>
      </c>
      <c r="D104" s="11">
        <v>1</v>
      </c>
      <c r="E104" s="31"/>
      <c r="F104" s="49">
        <f>SUM(F42:F103)</f>
        <v>0</v>
      </c>
    </row>
    <row r="105" spans="1:6" s="1" customFormat="1" ht="15" x14ac:dyDescent="0.2">
      <c r="A105" s="36" t="s">
        <v>98</v>
      </c>
      <c r="B105" s="52" t="s">
        <v>56</v>
      </c>
      <c r="C105" s="11">
        <v>4</v>
      </c>
      <c r="D105" s="11">
        <v>1</v>
      </c>
      <c r="E105" s="31"/>
      <c r="F105" s="49">
        <f>SUM(F43:F104)</f>
        <v>0</v>
      </c>
    </row>
    <row r="106" spans="1:6" s="1" customFormat="1" ht="15" x14ac:dyDescent="0.2">
      <c r="A106" s="36" t="s">
        <v>99</v>
      </c>
      <c r="B106" s="52" t="s">
        <v>56</v>
      </c>
      <c r="C106" s="11">
        <v>4</v>
      </c>
      <c r="D106" s="11">
        <v>1</v>
      </c>
      <c r="E106" s="31"/>
      <c r="F106" s="49">
        <f>SUM(F44:F105)</f>
        <v>0</v>
      </c>
    </row>
    <row r="107" spans="1:6" s="1" customFormat="1" ht="15" x14ac:dyDescent="0.2">
      <c r="A107" s="36" t="s">
        <v>42</v>
      </c>
      <c r="B107" s="52" t="s">
        <v>56</v>
      </c>
      <c r="C107" s="11">
        <v>11</v>
      </c>
      <c r="D107" s="11">
        <v>1</v>
      </c>
      <c r="E107" s="31"/>
      <c r="F107" s="49">
        <f>SUM(F41:F103)</f>
        <v>0</v>
      </c>
    </row>
    <row r="108" spans="1:6" s="1" customFormat="1" ht="15" x14ac:dyDescent="0.2">
      <c r="A108" s="36" t="s">
        <v>52</v>
      </c>
      <c r="B108" s="52" t="s">
        <v>56</v>
      </c>
      <c r="C108" s="11">
        <v>50</v>
      </c>
      <c r="D108" s="11">
        <v>1</v>
      </c>
      <c r="E108" s="31"/>
      <c r="F108" s="49">
        <f>SUM(F41:F107)</f>
        <v>0</v>
      </c>
    </row>
    <row r="109" spans="1:6" s="1" customFormat="1" ht="15" x14ac:dyDescent="0.2">
      <c r="A109" s="36" t="s">
        <v>43</v>
      </c>
      <c r="B109" s="52" t="s">
        <v>56</v>
      </c>
      <c r="C109" s="11">
        <v>20</v>
      </c>
      <c r="D109" s="11">
        <v>1</v>
      </c>
      <c r="E109" s="31"/>
      <c r="F109" s="49">
        <f>SUM(F41:F108)</f>
        <v>0</v>
      </c>
    </row>
    <row r="110" spans="1:6" s="1" customFormat="1" ht="15" x14ac:dyDescent="0.2">
      <c r="A110" s="36" t="s">
        <v>44</v>
      </c>
      <c r="B110" s="52" t="s">
        <v>56</v>
      </c>
      <c r="C110" s="11">
        <v>10</v>
      </c>
      <c r="D110" s="11">
        <v>1</v>
      </c>
      <c r="E110" s="31"/>
      <c r="F110" s="49">
        <f>SUM(F41:F109)</f>
        <v>0</v>
      </c>
    </row>
    <row r="111" spans="1:6" s="1" customFormat="1" ht="16.5" thickBot="1" x14ac:dyDescent="0.3">
      <c r="A111" s="32" t="s">
        <v>24</v>
      </c>
      <c r="B111" s="14"/>
      <c r="C111" s="14"/>
      <c r="D111" s="14"/>
      <c r="E111" s="15"/>
      <c r="F111" s="26">
        <f>SUM(F92:F110)</f>
        <v>0</v>
      </c>
    </row>
    <row r="112" spans="1:6" s="1" customFormat="1" ht="16.5" thickTop="1" x14ac:dyDescent="0.25">
      <c r="A112" s="94"/>
      <c r="B112" s="89"/>
      <c r="C112" s="89"/>
      <c r="D112" s="89"/>
      <c r="E112" s="90"/>
      <c r="F112" s="95"/>
    </row>
    <row r="113" spans="1:9" s="1" customFormat="1" ht="15.75" x14ac:dyDescent="0.25">
      <c r="A113" s="91" t="s">
        <v>106</v>
      </c>
      <c r="B113" s="92"/>
      <c r="C113" s="7"/>
      <c r="D113" s="7"/>
      <c r="E113" s="8"/>
      <c r="F113" s="9"/>
    </row>
    <row r="114" spans="1:9" s="1" customFormat="1" ht="15" x14ac:dyDescent="0.2">
      <c r="A114" s="93" t="s">
        <v>104</v>
      </c>
      <c r="B114" s="92" t="s">
        <v>56</v>
      </c>
      <c r="C114" s="7">
        <v>25</v>
      </c>
      <c r="D114" s="7">
        <v>1</v>
      </c>
      <c r="E114" s="10"/>
      <c r="F114" s="8">
        <f>E114*D114*C114</f>
        <v>0</v>
      </c>
    </row>
    <row r="115" spans="1:9" s="1" customFormat="1" ht="15" x14ac:dyDescent="0.2">
      <c r="A115" s="93" t="s">
        <v>105</v>
      </c>
      <c r="B115" s="92" t="s">
        <v>56</v>
      </c>
      <c r="C115" s="7">
        <v>25</v>
      </c>
      <c r="D115" s="7">
        <v>1</v>
      </c>
      <c r="E115" s="10"/>
      <c r="F115" s="8">
        <f>E115*D115*C115</f>
        <v>0</v>
      </c>
    </row>
    <row r="116" spans="1:9" s="1" customFormat="1" ht="16.5" thickBot="1" x14ac:dyDescent="0.3">
      <c r="A116" s="32" t="s">
        <v>24</v>
      </c>
      <c r="B116" s="14"/>
      <c r="C116" s="14"/>
      <c r="D116" s="14"/>
      <c r="E116" s="15"/>
      <c r="F116" s="26">
        <f>SUM(F97:F115)</f>
        <v>0</v>
      </c>
    </row>
    <row r="117" spans="1:9" s="1" customFormat="1" ht="17.25" thickTop="1" thickBot="1" x14ac:dyDescent="0.25">
      <c r="A117" s="29"/>
      <c r="B117" s="13"/>
      <c r="C117" s="13"/>
      <c r="D117" s="13"/>
      <c r="E117" s="13"/>
      <c r="F117" s="30"/>
    </row>
    <row r="118" spans="1:9" s="1" customFormat="1" ht="16.5" thickBot="1" x14ac:dyDescent="0.25">
      <c r="A118" s="16" t="s">
        <v>25</v>
      </c>
      <c r="B118" s="17"/>
      <c r="C118" s="17"/>
      <c r="D118" s="17"/>
      <c r="E118" s="17"/>
      <c r="F118" s="18">
        <f>F15+F23+F27+F35+F39+F48+F52+F56+F60+F64+F69+F80+F89+F111+F116</f>
        <v>0</v>
      </c>
    </row>
    <row r="119" spans="1:9" s="2" customFormat="1" ht="30" customHeight="1" x14ac:dyDescent="0.2">
      <c r="F119" s="3"/>
    </row>
    <row r="120" spans="1:9" s="2" customFormat="1" x14ac:dyDescent="0.2"/>
    <row r="121" spans="1:9" s="2" customFormat="1" ht="14.25" customHeight="1" x14ac:dyDescent="0.2">
      <c r="A121" s="4"/>
      <c r="B121" s="62" t="s">
        <v>90</v>
      </c>
      <c r="C121" s="62"/>
      <c r="D121" s="62"/>
      <c r="E121" s="62"/>
      <c r="F121" s="62"/>
      <c r="G121" s="62"/>
      <c r="H121" s="62"/>
      <c r="I121" s="62"/>
    </row>
    <row r="122" spans="1:9" s="2" customFormat="1" x14ac:dyDescent="0.2">
      <c r="A122" s="4"/>
      <c r="B122" s="4"/>
      <c r="C122" s="4"/>
    </row>
    <row r="123" spans="1:9" x14ac:dyDescent="0.2">
      <c r="A123" s="48" t="s">
        <v>15</v>
      </c>
    </row>
    <row r="124" spans="1:9" x14ac:dyDescent="0.2">
      <c r="A124" t="s">
        <v>7</v>
      </c>
    </row>
    <row r="125" spans="1:9" x14ac:dyDescent="0.2">
      <c r="A125" t="s">
        <v>6</v>
      </c>
    </row>
    <row r="126" spans="1:9" x14ac:dyDescent="0.2">
      <c r="A126" t="s">
        <v>8</v>
      </c>
    </row>
    <row r="128" spans="1:9" x14ac:dyDescent="0.2">
      <c r="A128" s="5" t="s">
        <v>16</v>
      </c>
    </row>
    <row r="130" spans="1:2" x14ac:dyDescent="0.2">
      <c r="A130" s="4" t="s">
        <v>28</v>
      </c>
      <c r="B130" s="2"/>
    </row>
    <row r="131" spans="1:2" x14ac:dyDescent="0.2">
      <c r="A131" s="4" t="s">
        <v>45</v>
      </c>
      <c r="B131" s="2"/>
    </row>
    <row r="132" spans="1:2" x14ac:dyDescent="0.2">
      <c r="A132" s="4" t="s">
        <v>89</v>
      </c>
      <c r="B132" s="2"/>
    </row>
    <row r="133" spans="1:2" x14ac:dyDescent="0.2">
      <c r="A133" s="4" t="s">
        <v>17</v>
      </c>
      <c r="B133" s="2"/>
    </row>
    <row r="134" spans="1:2" x14ac:dyDescent="0.2">
      <c r="A134" s="4" t="s">
        <v>18</v>
      </c>
      <c r="B134" s="2"/>
    </row>
  </sheetData>
  <mergeCells count="9">
    <mergeCell ref="B121:I121"/>
    <mergeCell ref="A9:D9"/>
    <mergeCell ref="A17:F17"/>
    <mergeCell ref="A6:F6"/>
    <mergeCell ref="B2:F2"/>
    <mergeCell ref="B3:F3"/>
    <mergeCell ref="B4:F4"/>
    <mergeCell ref="B5:F5"/>
    <mergeCell ref="A7:F7"/>
  </mergeCells>
  <pageMargins left="0.74803149606299202" right="0.74803149606299202" top="0.98425196850393704" bottom="0.98425196850393704" header="0.511811023622047" footer="0.511811023622047"/>
  <pageSetup paperSize="9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Offshore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MOSSGAS</dc:creator>
  <cp:keywords/>
  <dc:description/>
  <cp:lastModifiedBy>PetroSA</cp:lastModifiedBy>
  <cp:lastPrinted>2017-10-25T07:18:43Z</cp:lastPrinted>
  <dcterms:created xsi:type="dcterms:W3CDTF">1998-08-11T14:21:28Z</dcterms:created>
  <dcterms:modified xsi:type="dcterms:W3CDTF">2023-07-19T08:50:39Z</dcterms:modified>
</cp:coreProperties>
</file>