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53752392\Documents\PROJECTS 2024 - 2025\BIDS HO\"/>
    </mc:Choice>
  </mc:AlternateContent>
  <xr:revisionPtr revIDLastSave="0" documentId="8_{54766F94-A582-4482-BA52-83CCE2D5CDAB}" xr6:coauthVersionLast="47" xr6:coauthVersionMax="47" xr10:uidLastSave="{00000000-0000-0000-0000-000000000000}"/>
  <bookViews>
    <workbookView xWindow="-108" yWindow="-108" windowWidth="23256" windowHeight="12456" firstSheet="1" activeTab="3" xr2:uid="{00000000-000D-0000-FFFF-FFFF00000000}"/>
  </bookViews>
  <sheets>
    <sheet name="COVER SHEET" sheetId="2" r:id="rId1"/>
    <sheet name="2. TRANSACTION FEE OFFSITE " sheetId="1" r:id="rId2"/>
    <sheet name="4. MANAGEMENT FEE OFFSITE" sheetId="3" r:id="rId3"/>
    <sheet name="Price Declaration " sheetId="4" r:id="rId4"/>
  </sheets>
  <externalReferences>
    <externalReference r:id="rId5"/>
  </externalReferences>
  <definedNames>
    <definedName name="AA" localSheetId="2">#REF!</definedName>
    <definedName name="AA" localSheetId="0">#REF!</definedName>
    <definedName name="AA" localSheetId="3">#REF!</definedName>
    <definedName name="AA">#REF!</definedName>
    <definedName name="Answers_to_Template4_Q" localSheetId="1">#REF!</definedName>
    <definedName name="Answers_to_Template4_Q" localSheetId="2">#REF!</definedName>
    <definedName name="Answers_to_Template4_Q" localSheetId="0">#REF!</definedName>
    <definedName name="Answers_to_Template4_Q" localSheetId="3">#REF!</definedName>
    <definedName name="Answers_to_Template4_Q">#REF!</definedName>
    <definedName name="Cost_Changes" localSheetId="1">#REF!</definedName>
    <definedName name="Cost_Changes" localSheetId="2">#REF!</definedName>
    <definedName name="Cost_Changes" localSheetId="0">#REF!</definedName>
    <definedName name="Cost_Changes" localSheetId="3">#REF!</definedName>
    <definedName name="Cost_Changes">#REF!</definedName>
    <definedName name="EE" localSheetId="2">#REF!</definedName>
    <definedName name="EE" localSheetId="0">#REF!</definedName>
    <definedName name="EE" localSheetId="3">#REF!</definedName>
    <definedName name="EE">#REF!</definedName>
    <definedName name="Names_cells" localSheetId="1">#REF!</definedName>
    <definedName name="Names_cells" localSheetId="2">#REF!</definedName>
    <definedName name="Names_cells" localSheetId="0">#REF!</definedName>
    <definedName name="Names_cells" localSheetId="3">#REF!</definedName>
    <definedName name="Names_cells">#REF!</definedName>
    <definedName name="_xlnm.Print_Area" localSheetId="1">'2. TRANSACTION FEE OFFSITE '!$A$1:$F$47</definedName>
    <definedName name="_xlnm.Print_Area" localSheetId="2">'4. MANAGEMENT FEE OFFSITE'!$B$1:$E$74</definedName>
    <definedName name="_xlnm.Print_Area" localSheetId="0">'COVER SHEET'!$A$1:$M$46</definedName>
    <definedName name="_xlnm.Print_Area" localSheetId="3">'Price Declaration '!$A$1:$I$49</definedName>
    <definedName name="QQ" localSheetId="2">#REF!</definedName>
    <definedName name="QQ" localSheetId="0">#REF!</definedName>
    <definedName name="QQ" localSheetId="3">#REF!</definedName>
    <definedName name="QQ">#REF!</definedName>
    <definedName name="RR" localSheetId="2">#REF!</definedName>
    <definedName name="RR" localSheetId="0">#REF!</definedName>
    <definedName name="RR" localSheetId="3">#REF!</definedName>
    <definedName name="RR">#REF!</definedName>
    <definedName name="SS" localSheetId="2">#REF!</definedName>
    <definedName name="SS" localSheetId="0">#REF!</definedName>
    <definedName name="SS" localSheetId="3">#REF!</definedName>
    <definedName name="SS">#REF!</definedName>
    <definedName name="TOTAL_E" localSheetId="1">#REF!</definedName>
    <definedName name="TOTAL_E" localSheetId="2">#REF!</definedName>
    <definedName name="TOTAL_E" localSheetId="0">#REF!</definedName>
    <definedName name="TOTAL_E" localSheetId="3">#REF!</definedName>
    <definedName name="TOTAL_E">#REF!</definedName>
    <definedName name="TOTAL_I" localSheetId="1">#REF!</definedName>
    <definedName name="TOTAL_I" localSheetId="2">#REF!</definedName>
    <definedName name="TOTAL_I" localSheetId="0">#REF!</definedName>
    <definedName name="TOTAL_I" localSheetId="3">#REF!</definedName>
    <definedName name="TOTAL_I">#REF!</definedName>
    <definedName name="TOTAL_M" localSheetId="1">#REF!</definedName>
    <definedName name="TOTAL_M" localSheetId="2">#REF!</definedName>
    <definedName name="TOTAL_M" localSheetId="0">#REF!</definedName>
    <definedName name="TOTAL_M" localSheetId="3">#REF!</definedName>
    <definedName name="TOTAL_M">#REF!</definedName>
    <definedName name="TT" localSheetId="2">#REF!</definedName>
    <definedName name="TT" localSheetId="0">#REF!</definedName>
    <definedName name="TT" localSheetId="3">#REF!</definedName>
    <definedName name="TT">#REF!</definedName>
    <definedName name="WW" localSheetId="2">#REF!</definedName>
    <definedName name="WW" localSheetId="0">#REF!</definedName>
    <definedName name="WW" localSheetId="3">#REF!</definedName>
    <definedName name="WW">#REF!</definedName>
    <definedName name="XX" localSheetId="2">#REF!</definedName>
    <definedName name="XX" localSheetId="0">#REF!</definedName>
    <definedName name="XX" localSheetId="3">#REF!</definedName>
    <definedName name="XX">#REF!</definedName>
    <definedName name="XY">#REF!</definedName>
    <definedName name="Years" localSheetId="1">#REF!</definedName>
    <definedName name="Years" localSheetId="2">#REF!</definedName>
    <definedName name="Years" localSheetId="0">#REF!</definedName>
    <definedName name="Years" localSheetId="3">#REF!</definedName>
    <definedName name="Years">#REF!</definedName>
    <definedName name="yr">#REF!</definedName>
    <definedName name="yrs">#REF!</definedName>
    <definedName name="YY" localSheetId="2">#REF!</definedName>
    <definedName name="YY" localSheetId="0">#REF!</definedName>
    <definedName name="YY" localSheetId="3">#REF!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9" i="4" l="1"/>
  <c r="A21" i="4"/>
  <c r="C10" i="4"/>
  <c r="C9" i="4"/>
  <c r="C8" i="4"/>
  <c r="E58" i="3"/>
  <c r="E59" i="3" s="1"/>
  <c r="E68" i="3"/>
  <c r="E67" i="3"/>
  <c r="E66" i="3"/>
  <c r="E65" i="3"/>
  <c r="E64" i="3"/>
  <c r="E63" i="3"/>
  <c r="E62" i="3"/>
  <c r="E51" i="3"/>
  <c r="E40" i="3"/>
  <c r="D9" i="3"/>
  <c r="D8" i="3"/>
  <c r="E53" i="3" l="1"/>
  <c r="C33" i="1" l="1"/>
  <c r="A16" i="1" l="1"/>
  <c r="A17" i="1" s="1"/>
  <c r="A18" i="1" s="1"/>
  <c r="A19" i="1" s="1"/>
  <c r="A20" i="1" s="1"/>
  <c r="A21" i="1" s="1"/>
  <c r="A22" i="1" s="1"/>
  <c r="A23" i="1" s="1"/>
  <c r="A24" i="1" s="1"/>
  <c r="A25" i="1" s="1"/>
  <c r="A26" i="1" s="1"/>
  <c r="A27" i="1" s="1"/>
  <c r="A28" i="1" s="1"/>
  <c r="A29" i="1" s="1"/>
  <c r="A30" i="1" s="1"/>
  <c r="A31" i="1" s="1"/>
  <c r="A32" i="1" s="1"/>
  <c r="A15" i="1"/>
  <c r="E32" i="1" l="1"/>
  <c r="F32" i="1" s="1"/>
  <c r="E31" i="1"/>
  <c r="F31" i="1" s="1"/>
  <c r="E30" i="1"/>
  <c r="F30" i="1" s="1"/>
  <c r="E29" i="1"/>
  <c r="F29" i="1" s="1"/>
  <c r="E28" i="1"/>
  <c r="F28" i="1" s="1"/>
  <c r="E27" i="1"/>
  <c r="F27" i="1" s="1"/>
  <c r="E26" i="1"/>
  <c r="F26" i="1" s="1"/>
  <c r="E25" i="1"/>
  <c r="F25" i="1" s="1"/>
  <c r="E24" i="1"/>
  <c r="F24" i="1" s="1"/>
  <c r="E23" i="1"/>
  <c r="F23" i="1" s="1"/>
  <c r="E22" i="1"/>
  <c r="F22" i="1" s="1"/>
  <c r="E21" i="1"/>
  <c r="F21" i="1" s="1"/>
  <c r="E20" i="1"/>
  <c r="F20" i="1" s="1"/>
  <c r="E19" i="1"/>
  <c r="F19" i="1" s="1"/>
  <c r="E18" i="1"/>
  <c r="F18" i="1" s="1"/>
  <c r="E17" i="1"/>
  <c r="F17" i="1" s="1"/>
  <c r="E16" i="1"/>
  <c r="F16" i="1" s="1"/>
  <c r="E15" i="1"/>
  <c r="F15" i="1" s="1"/>
  <c r="E14" i="1"/>
  <c r="F14" i="1" s="1"/>
  <c r="F33" i="1" l="1"/>
  <c r="F34" i="1" s="1"/>
  <c r="E35" i="1" s="1"/>
</calcChain>
</file>

<file path=xl/sharedStrings.xml><?xml version="1.0" encoding="utf-8"?>
<sst xmlns="http://schemas.openxmlformats.org/spreadsheetml/2006/main" count="172" uniqueCount="125">
  <si>
    <t>TEMPLATE 2: TRANSACTION FEE MODEL</t>
  </si>
  <si>
    <t>OFF-SITE SERVICES</t>
  </si>
  <si>
    <t>RFP NO:</t>
  </si>
  <si>
    <t>RFP NAME:</t>
  </si>
  <si>
    <t>BIDDER NAME</t>
  </si>
  <si>
    <t>TRADITIONAL BOOKINGS</t>
  </si>
  <si>
    <t>ITEM</t>
  </si>
  <si>
    <t>Transaction Type</t>
  </si>
  <si>
    <t>Estimated Volume</t>
  </si>
  <si>
    <t>Unit Price
(excl VAT)</t>
  </si>
  <si>
    <t>Unit Price
(incl VAT)</t>
  </si>
  <si>
    <t>TOTAL Price
(incl VAT)</t>
  </si>
  <si>
    <t>Air Travel – International</t>
  </si>
  <si>
    <t>Air Travel – Regional</t>
  </si>
  <si>
    <t xml:space="preserve">Air Travel – Domestic </t>
  </si>
  <si>
    <t>Car Rental – Domestic</t>
  </si>
  <si>
    <t>Accommodation – Domestic</t>
  </si>
  <si>
    <t>Accommodation – Regional</t>
  </si>
  <si>
    <t>Accommodation – International</t>
  </si>
  <si>
    <t>Bus/Coach Bookings</t>
  </si>
  <si>
    <t>Train bookings – International</t>
  </si>
  <si>
    <t>Cancellations</t>
  </si>
  <si>
    <t>Changes to bookings</t>
  </si>
  <si>
    <t>After Hours Services</t>
  </si>
  <si>
    <t>Other (Specify)</t>
  </si>
  <si>
    <t>Total</t>
  </si>
  <si>
    <t>Percentage Traditional</t>
  </si>
  <si>
    <t>PRICE THAT WILL BE USED FOR EVALUATION PURPOSES</t>
  </si>
  <si>
    <t>1.2  CONFERENCE TRANSACTION FEE</t>
  </si>
  <si>
    <t>Item</t>
  </si>
  <si>
    <t>Description</t>
  </si>
  <si>
    <t>Comment</t>
  </si>
  <si>
    <t xml:space="preserve">Conference Transaction Fee </t>
  </si>
  <si>
    <t>Venues and Facilities</t>
  </si>
  <si>
    <t>Shuttle Services</t>
  </si>
  <si>
    <t>Visa and Passports</t>
  </si>
  <si>
    <t>Percentage is on Traditional Booking</t>
  </si>
  <si>
    <t>1.3  GROUP BOOKING TRANSACTION FEE</t>
  </si>
  <si>
    <t>Group booking</t>
  </si>
  <si>
    <t>Percentage/ Fee</t>
  </si>
  <si>
    <t>1.1  TRANSACTION FEES (A transaction fee model is where DRDAR pays a small transaction fee for each booking made).</t>
  </si>
  <si>
    <t>Visa Assistance (Provision of documents and advice)</t>
  </si>
  <si>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</si>
  <si>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2.3.1 All Bidders’ pricing must be quoted in South African Rands (ZAR).</t>
  </si>
  <si>
    <t>2.3  Currency and VAT</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</si>
  <si>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</si>
  <si>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</si>
  <si>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2.2.3 Cells are formatted to automatically indicate South African Rands, ordinary text fields and percentages (%) where 
         applicable.</t>
  </si>
  <si>
    <t>2.2.2 Bidders must not  make any changes to the spreadsheets or change the formatting of the Pricing Schedule.</t>
  </si>
  <si>
    <t>2.2.1 The Pricing Schedule templates are contained within the one (1) Excel Workbook</t>
  </si>
  <si>
    <t>2.2  Input spreadsheets</t>
  </si>
  <si>
    <t>2.1.4 Bidders must reference RFP/BID main document section 15.2 for current travel volumes.</t>
  </si>
  <si>
    <t>2.1.2 Bidders must sign all paper copies of their Pricing Schedule.</t>
  </si>
  <si>
    <t>2.1  Tender submission format</t>
  </si>
  <si>
    <t>2.  GENERAL INSTRUCTIONS FOR COMPLETING THE PRICING SCHEDULE TEMPLATES</t>
  </si>
  <si>
    <t>1.  STRUCTURE OF THE TENDER</t>
  </si>
  <si>
    <t>PRICE INSTRUCTIONS</t>
  </si>
  <si>
    <t>PRICING SUBMISSION</t>
  </si>
  <si>
    <t>ANNEXURE A3</t>
  </si>
  <si>
    <t>TEMPLATE 4: MANAGEMENT FEE MODEL</t>
  </si>
  <si>
    <t>ESTIMATED TRANSACTION VOLUMES PER ANNUM *</t>
  </si>
  <si>
    <t>See Section 15.2 of the bid document</t>
  </si>
  <si>
    <t>1.1  MANAGEMENT FEES</t>
  </si>
  <si>
    <t>Annual Cost
(Excl VAT)</t>
  </si>
  <si>
    <t>Fixed Costs (Management Fees)</t>
  </si>
  <si>
    <t>Estimated #</t>
  </si>
  <si>
    <t>Compensation</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</si>
  <si>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</si>
  <si>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</si>
  <si>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</si>
  <si>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</si>
  <si>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</si>
  <si>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</si>
  <si>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</si>
  <si>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System Administrator</t>
  </si>
  <si>
    <t>Standard Monthly Reports (3 Std Reports x 12 months)</t>
  </si>
  <si>
    <t>* Communication (SMS, Email alerts, 
Industry updates)</t>
  </si>
  <si>
    <t>Technology (Software Licences)</t>
  </si>
  <si>
    <t>Computing / GDS Fees</t>
  </si>
  <si>
    <t>Office Leasing (if applicable)</t>
  </si>
  <si>
    <t>Utility bills (phone, broadband, electricity, etc.</t>
  </si>
  <si>
    <t>Assocciation membership fees</t>
  </si>
  <si>
    <t>Banking Services (Interest, Merchant Fees, etc.)</t>
  </si>
  <si>
    <t>Profit</t>
  </si>
  <si>
    <t>Total Fixed Annual Cost (Excl VAT)</t>
  </si>
  <si>
    <t xml:space="preserve">Variable Costs </t>
  </si>
  <si>
    <t>Stationery (Estimated per annum)</t>
  </si>
  <si>
    <t>Total Variable Annual Cost (Excl VAT)</t>
  </si>
  <si>
    <t>TOTAL PER ANNUM (Excl VAT)</t>
  </si>
  <si>
    <t>GRAND TOTAL PER ANNUM (Excl VAT)</t>
  </si>
  <si>
    <r>
      <t xml:space="preserve">GRAND TOTAL PER ANNUM (Incl VAT)  </t>
    </r>
    <r>
      <rPr>
        <b/>
        <sz val="12"/>
        <color rgb="FFFF0000"/>
        <rFont val="Arial"/>
        <family val="2"/>
      </rPr>
      <t xml:space="preserve">
(PRICE THAT WILL BE USED FOR EVALUATION PURPOSES</t>
    </r>
  </si>
  <si>
    <t>MONTHLY MANAGEMENT FEE (Incl VAT)</t>
  </si>
  <si>
    <t>Cost of Additional items (per incident)</t>
  </si>
  <si>
    <t>Courier Services</t>
  </si>
  <si>
    <t>Visa Services</t>
  </si>
  <si>
    <t>Customised Reports (per report)</t>
  </si>
  <si>
    <t>Percentage Fee</t>
  </si>
  <si>
    <r>
      <t xml:space="preserve">Conference Transaction Fee </t>
    </r>
    <r>
      <rPr>
        <b/>
        <sz val="11"/>
        <rFont val="Arial"/>
        <family val="2"/>
      </rPr>
      <t>(as a % of the Total turnover of the event)</t>
    </r>
  </si>
  <si>
    <r>
      <t xml:space="preserve">2.1.1 Bidders must submit  a paper copy </t>
    </r>
    <r>
      <rPr>
        <sz val="11"/>
        <color rgb="FFFF0000"/>
        <rFont val="Arial"/>
        <family val="2"/>
      </rPr>
      <t xml:space="preserve">and an electronic copy </t>
    </r>
    <r>
      <rPr>
        <sz val="11"/>
        <rFont val="Arial"/>
        <family val="2"/>
      </rPr>
      <t>of the Pricing Schedule. In the event of a discrepancy, the
         paper copy will prevail.</t>
    </r>
  </si>
  <si>
    <t>2.1.3 Bidders must complete and submit the templates attached ,which is/are management fee offsite and
         transactional fee model offsite</t>
  </si>
  <si>
    <t>Percentage - Traditional Booking</t>
  </si>
  <si>
    <r>
      <t>After-Hours (VIP/Executive Travel Consultant)
(Estimated at 1</t>
    </r>
    <r>
      <rPr>
        <b/>
        <sz val="11"/>
        <color rgb="FF00B0F0"/>
        <rFont val="Arial"/>
        <family val="2"/>
      </rPr>
      <t>0</t>
    </r>
    <r>
      <rPr>
        <sz val="11"/>
        <rFont val="Arial"/>
        <family val="2"/>
      </rPr>
      <t xml:space="preserve"> Calls per month</t>
    </r>
  </si>
  <si>
    <r>
      <t xml:space="preserve">After-Hours Call Center / Contact Number(17h00 - 8h00 Weekdays; 24 hours weekends and public holidays)
(Estimated at </t>
    </r>
    <r>
      <rPr>
        <b/>
        <sz val="11"/>
        <color rgb="FF00B0F0"/>
        <rFont val="Arial"/>
        <family val="2"/>
      </rPr>
      <t>20</t>
    </r>
    <r>
      <rPr>
        <sz val="11"/>
        <rFont val="Arial"/>
        <family val="2"/>
      </rPr>
      <t xml:space="preserve"> Calls per month</t>
    </r>
  </si>
  <si>
    <t>Price Declaration</t>
  </si>
  <si>
    <t>Dear Sir/Madam,</t>
  </si>
  <si>
    <t>(incl. VAT)</t>
  </si>
  <si>
    <t>In words:</t>
  </si>
  <si>
    <t>Template 2: Transaction Fee (Off-Site)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</si>
  <si>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</si>
  <si>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</si>
  <si>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</si>
  <si>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</si>
  <si>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</si>
  <si>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</si>
  <si>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</si>
  <si>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Tel No: ……………………………………….</t>
  </si>
  <si>
    <t>Fax No: ……………………………………….</t>
  </si>
  <si>
    <t>Cell No: ……………………………………….</t>
  </si>
  <si>
    <t>Email:………………………………………….</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</si>
  <si>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OFF-SITE</t>
    </r>
    <r>
      <rPr>
        <b/>
        <sz val="10"/>
        <rFont val="Arial"/>
        <family val="2"/>
      </rPr>
      <t xml:space="preserve"> </t>
    </r>
    <r>
      <rPr>
        <sz val="10"/>
        <rFont val="Arial"/>
        <family val="2"/>
      </rPr>
      <t>travel management service to theDRDAR at the following total amounts (including VAT)</t>
    </r>
  </si>
  <si>
    <r>
      <t xml:space="preserve">We undertake to hold this offer open for acceptance for a period of </t>
    </r>
    <r>
      <rPr>
        <b/>
        <sz val="10"/>
        <color rgb="FF00B0F0"/>
        <rFont val="Arial"/>
        <family val="2"/>
      </rPr>
      <t>180 days</t>
    </r>
    <r>
      <rPr>
        <sz val="10"/>
        <rFont val="Arial"/>
        <family val="2"/>
      </rPr>
      <t xml:space="preserve"> from the date of submission of offers. We further undertake that upon final acceptance of our offer, we will commence with the provision of service when required to do so by  DRDAR</t>
    </r>
  </si>
  <si>
    <t>We understand that DRDAR is not bound to accept the lowest or any offer and that we must bear all costs which we have incurred in connection with preparing and submitting this bid.</t>
  </si>
  <si>
    <r>
      <t xml:space="preserve">This spreadsheet for </t>
    </r>
    <r>
      <rPr>
        <sz val="11"/>
        <color rgb="FFFF0000"/>
        <rFont val="Arial"/>
        <family val="2"/>
      </rPr>
      <t xml:space="preserve">SCMU8-24/25-0050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</si>
  <si>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t>SCMU8-24/25-0050</t>
  </si>
  <si>
    <t>TRAVEL MANAGEMENT SERVICES FOR THE OFFICE OF THE TOP MANAGEMENT FOR A PERIOD OF 36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</si>
</sst>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5" x14ac:knownFonts="1">
    <font>
      <sz val="10"/>
      <name val="Arial"/>
      <family val="2"/>
    </font>
    <font>
      <sz val="10"/>
      <name val="Arial"/>
      <family val="2"/>
    </font>
    <font>
      <sz val="11"/>
      <name val="Arial"/>
      <family val="2"/>
    </font>
    <font>
      <b/>
      <sz val="16"/>
      <name val="Arial"/>
      <family val="2"/>
    </font>
    <font>
      <b/>
      <sz val="16"/>
      <color rgb="FFFF0000"/>
      <name val="Arial"/>
      <family val="2"/>
    </font>
    <font>
      <b/>
      <sz val="11"/>
      <name val="Arial"/>
      <family val="2"/>
    </font>
    <font>
      <b/>
      <sz val="14"/>
      <color rgb="FFFF0000"/>
      <name val="Arial"/>
      <family val="2"/>
    </font>
    <font>
      <b/>
      <sz val="18"/>
      <color rgb="FFFF0000"/>
      <name val="Arial"/>
      <family val="2"/>
    </font>
    <font>
      <b/>
      <i/>
      <sz val="11"/>
      <name val="Arial"/>
      <family val="2"/>
    </font>
    <font>
      <b/>
      <sz val="11"/>
      <color theme="9" tint="-0.249977111117893"/>
      <name val="Arial"/>
      <family val="2"/>
    </font>
    <font>
      <b/>
      <sz val="11"/>
      <color rgb="FF00B050"/>
      <name val="Arial"/>
      <family val="2"/>
    </font>
    <font>
      <b/>
      <sz val="11"/>
      <color rgb="FF00B0F0"/>
      <name val="Arial"/>
      <family val="2"/>
    </font>
    <font>
      <sz val="12"/>
      <name val="Arial"/>
      <family val="2"/>
    </font>
    <font>
      <b/>
      <sz val="14"/>
      <name val="Arial"/>
      <family val="2"/>
    </font>
    <font>
      <i/>
      <sz val="11"/>
      <color rgb="FFFF0000"/>
      <name val="Arial"/>
      <family val="2"/>
    </font>
    <font>
      <b/>
      <sz val="11"/>
      <color theme="0"/>
      <name val="Arial"/>
      <family val="2"/>
    </font>
    <font>
      <b/>
      <sz val="12"/>
      <name val="Arial"/>
      <family val="2"/>
    </font>
    <font>
      <b/>
      <sz val="18"/>
      <name val="Arial"/>
      <family val="2"/>
    </font>
    <font>
      <b/>
      <sz val="12"/>
      <color rgb="FFFF0000"/>
      <name val="Arial"/>
      <family val="2"/>
    </font>
    <font>
      <sz val="11"/>
      <color rgb="FFFF0000"/>
      <name val="Arial"/>
      <family val="2"/>
    </font>
    <font>
      <sz val="10"/>
      <color rgb="FF00B0F0"/>
      <name val="Arial"/>
      <family val="2"/>
    </font>
    <font>
      <b/>
      <sz val="10"/>
      <color rgb="FF00B0F0"/>
      <name val="Arial"/>
      <family val="2"/>
    </font>
    <font>
      <b/>
      <sz val="10"/>
      <name val="Arial"/>
      <family val="2"/>
    </font>
    <font>
      <b/>
      <sz val="10"/>
      <color theme="0" tint="-0.249977111117893"/>
      <name val="Arial"/>
      <family val="2"/>
    </font>
    <font>
      <sz val="16"/>
      <name val="Arial"/>
      <family val="2"/>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bgColor indexed="64"/>
      </patternFill>
    </fill>
    <fill>
      <patternFill patternType="solid">
        <fgColor theme="3"/>
        <bgColor indexed="64"/>
      </patternFill>
    </fill>
  </fills>
  <borders count="39">
    <border>
      <left/>
      <right/>
      <top/>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ck">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auto="1"/>
      </left>
      <right/>
      <top/>
      <bottom style="medium">
        <color indexed="64"/>
      </bottom>
      <diagonal/>
    </border>
    <border>
      <left/>
      <right/>
      <top/>
      <bottom style="medium">
        <color auto="1"/>
      </bottom>
      <diagonal/>
    </border>
    <border>
      <left style="thick">
        <color auto="1"/>
      </left>
      <right/>
      <top/>
      <bottom style="thick">
        <color auto="1"/>
      </bottom>
      <diagonal/>
    </border>
    <border>
      <left/>
      <right/>
      <top/>
      <bottom style="thick">
        <color auto="1"/>
      </bottom>
      <diagonal/>
    </border>
    <border>
      <left style="thick">
        <color auto="1"/>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auto="1"/>
      </top>
      <bottom/>
      <diagonal/>
    </border>
    <border>
      <left style="medium">
        <color indexed="64"/>
      </left>
      <right/>
      <top style="medium">
        <color indexed="64"/>
      </top>
      <bottom/>
      <diagonal/>
    </border>
    <border>
      <left style="thin">
        <color indexed="64"/>
      </left>
      <right style="medium">
        <color auto="1"/>
      </right>
      <top style="thin">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indexed="64"/>
      </right>
      <top style="thin">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38">
    <xf numFmtId="0" fontId="0" fillId="0" borderId="0" xfId="0"/>
    <xf numFmtId="0" fontId="2" fillId="2" borderId="1" xfId="0" applyFont="1" applyFill="1" applyBorder="1"/>
    <xf numFmtId="0" fontId="2" fillId="2" borderId="2" xfId="0" applyFont="1" applyFill="1" applyBorder="1"/>
    <xf numFmtId="0" fontId="2" fillId="0" borderId="0" xfId="0" applyFont="1"/>
    <xf numFmtId="0" fontId="2" fillId="2" borderId="3" xfId="0" applyFont="1" applyFill="1" applyBorder="1"/>
    <xf numFmtId="0" fontId="2" fillId="2" borderId="0" xfId="0" applyFont="1" applyFill="1"/>
    <xf numFmtId="0" fontId="5" fillId="2" borderId="0" xfId="0" applyFont="1" applyFill="1" applyAlignment="1">
      <alignment horizontal="center"/>
    </xf>
    <xf numFmtId="0" fontId="5" fillId="2" borderId="3" xfId="0" applyFont="1" applyFill="1" applyBorder="1" applyAlignment="1">
      <alignment horizontal="left"/>
    </xf>
    <xf numFmtId="0" fontId="5" fillId="2" borderId="0" xfId="0" applyFont="1" applyFill="1"/>
    <xf numFmtId="0" fontId="2" fillId="2" borderId="0" xfId="0" applyFont="1" applyFill="1" applyAlignment="1">
      <alignment horizontal="center"/>
    </xf>
    <xf numFmtId="0" fontId="5" fillId="3" borderId="10" xfId="0" applyFont="1" applyFill="1" applyBorder="1" applyAlignment="1">
      <alignment horizontal="center" wrapText="1"/>
    </xf>
    <xf numFmtId="0" fontId="2" fillId="0" borderId="0" xfId="0" applyFont="1" applyAlignment="1">
      <alignment wrapText="1"/>
    </xf>
    <xf numFmtId="0" fontId="5" fillId="0" borderId="10" xfId="0" applyFont="1" applyBorder="1"/>
    <xf numFmtId="164" fontId="5" fillId="0" borderId="10" xfId="1" applyFont="1" applyBorder="1"/>
    <xf numFmtId="0" fontId="5" fillId="0" borderId="0" xfId="0" applyFont="1"/>
    <xf numFmtId="0" fontId="5" fillId="2" borderId="6" xfId="0" applyFont="1" applyFill="1" applyBorder="1" applyAlignment="1">
      <alignment horizontal="left" wrapText="1"/>
    </xf>
    <xf numFmtId="0" fontId="2" fillId="2" borderId="10" xfId="0" applyFont="1" applyFill="1" applyBorder="1" applyAlignment="1">
      <alignment wrapText="1"/>
    </xf>
    <xf numFmtId="10" fontId="5" fillId="4" borderId="11" xfId="2" applyNumberFormat="1" applyFont="1" applyFill="1" applyBorder="1" applyAlignment="1">
      <alignment horizontal="center" vertical="center"/>
    </xf>
    <xf numFmtId="0" fontId="5" fillId="2" borderId="11" xfId="0" applyFont="1" applyFill="1" applyBorder="1" applyAlignment="1">
      <alignment horizontal="center" vertical="center"/>
    </xf>
    <xf numFmtId="0" fontId="2" fillId="2" borderId="0" xfId="0" applyFont="1" applyFill="1" applyAlignment="1">
      <alignment wrapText="1"/>
    </xf>
    <xf numFmtId="0" fontId="5" fillId="2" borderId="3" xfId="0" applyFont="1" applyFill="1" applyBorder="1" applyAlignment="1">
      <alignment horizontal="left" wrapText="1"/>
    </xf>
    <xf numFmtId="0" fontId="5" fillId="2" borderId="0" xfId="0" applyFont="1" applyFill="1" applyAlignment="1">
      <alignment horizontal="left" wrapText="1"/>
    </xf>
    <xf numFmtId="10" fontId="5" fillId="2" borderId="0" xfId="2" applyNumberFormat="1" applyFont="1" applyFill="1" applyBorder="1" applyAlignment="1">
      <alignment horizontal="center" vertical="center"/>
    </xf>
    <xf numFmtId="0" fontId="2" fillId="2" borderId="0" xfId="0" applyFont="1" applyFill="1" applyAlignment="1">
      <alignment horizontal="left"/>
    </xf>
    <xf numFmtId="0" fontId="5" fillId="3" borderId="9" xfId="0" applyFont="1" applyFill="1" applyBorder="1" applyAlignment="1">
      <alignment horizontal="center"/>
    </xf>
    <xf numFmtId="0" fontId="5" fillId="3" borderId="10" xfId="0" applyFont="1" applyFill="1" applyBorder="1" applyAlignment="1">
      <alignment horizontal="center"/>
    </xf>
    <xf numFmtId="0" fontId="2" fillId="0" borderId="9" xfId="0" applyFont="1" applyBorder="1" applyAlignment="1">
      <alignment horizontal="center"/>
    </xf>
    <xf numFmtId="0" fontId="2" fillId="0" borderId="10" xfId="0" applyFont="1" applyBorder="1" applyAlignment="1">
      <alignment wrapText="1"/>
    </xf>
    <xf numFmtId="0" fontId="2" fillId="5" borderId="10" xfId="0" applyFont="1" applyFill="1" applyBorder="1"/>
    <xf numFmtId="0" fontId="2" fillId="2" borderId="14" xfId="0" applyFont="1" applyFill="1" applyBorder="1"/>
    <xf numFmtId="0" fontId="2" fillId="2" borderId="15" xfId="0" applyFont="1" applyFill="1" applyBorder="1"/>
    <xf numFmtId="0" fontId="4" fillId="2" borderId="0" xfId="0" applyFont="1" applyFill="1" applyAlignment="1">
      <alignment horizontal="center"/>
    </xf>
    <xf numFmtId="0" fontId="2" fillId="5" borderId="10" xfId="0" applyFont="1" applyFill="1" applyBorder="1" applyAlignment="1">
      <alignment horizontal="left" wrapText="1"/>
    </xf>
    <xf numFmtId="0" fontId="5" fillId="3" borderId="16" xfId="0" applyFont="1" applyFill="1" applyBorder="1" applyAlignment="1">
      <alignment wrapText="1"/>
    </xf>
    <xf numFmtId="0" fontId="5" fillId="3" borderId="11" xfId="0" applyFont="1" applyFill="1" applyBorder="1" applyAlignment="1">
      <alignment wrapText="1"/>
    </xf>
    <xf numFmtId="0" fontId="5" fillId="3" borderId="11" xfId="0" applyFont="1" applyFill="1" applyBorder="1" applyAlignment="1">
      <alignment horizontal="center" wrapText="1"/>
    </xf>
    <xf numFmtId="0" fontId="2" fillId="0" borderId="4" xfId="0" applyFont="1" applyBorder="1" applyAlignment="1">
      <alignment horizontal="center"/>
    </xf>
    <xf numFmtId="0" fontId="2" fillId="0" borderId="4" xfId="0" applyFont="1" applyBorder="1" applyAlignment="1">
      <alignment horizontal="justify" vertical="center" wrapText="1"/>
    </xf>
    <xf numFmtId="164" fontId="2" fillId="5" borderId="4" xfId="1" applyFont="1" applyFill="1" applyBorder="1"/>
    <xf numFmtId="164" fontId="2" fillId="0" borderId="4" xfId="1" applyFont="1" applyBorder="1"/>
    <xf numFmtId="0" fontId="2" fillId="0" borderId="4" xfId="0" applyFont="1" applyBorder="1"/>
    <xf numFmtId="0" fontId="2" fillId="0" borderId="17" xfId="0" applyFont="1" applyBorder="1" applyAlignment="1">
      <alignment horizontal="center"/>
    </xf>
    <xf numFmtId="0" fontId="2" fillId="0" borderId="17" xfId="0" applyFont="1" applyBorder="1"/>
    <xf numFmtId="164" fontId="2" fillId="5" borderId="17" xfId="1" applyFont="1" applyFill="1" applyBorder="1"/>
    <xf numFmtId="164" fontId="2" fillId="0" borderId="17" xfId="1" applyFont="1" applyBorder="1"/>
    <xf numFmtId="0" fontId="5" fillId="0" borderId="10" xfId="0" applyFont="1" applyBorder="1" applyAlignment="1">
      <alignment horizontal="justify" vertical="center" wrapText="1"/>
    </xf>
    <xf numFmtId="0" fontId="2" fillId="4" borderId="4" xfId="0" applyFont="1" applyFill="1" applyBorder="1" applyAlignment="1">
      <alignment horizontal="center"/>
    </xf>
    <xf numFmtId="0" fontId="2" fillId="4" borderId="17" xfId="0" applyFont="1" applyFill="1" applyBorder="1" applyAlignment="1">
      <alignment horizontal="center"/>
    </xf>
    <xf numFmtId="0" fontId="2" fillId="0" borderId="20" xfId="0" applyFont="1" applyBorder="1" applyAlignment="1">
      <alignment horizontal="center"/>
    </xf>
    <xf numFmtId="164" fontId="2" fillId="5" borderId="21" xfId="1" applyFont="1" applyFill="1" applyBorder="1"/>
    <xf numFmtId="0" fontId="2" fillId="0" borderId="22" xfId="0" applyFont="1" applyBorder="1"/>
    <xf numFmtId="0" fontId="2" fillId="4" borderId="22" xfId="0" applyFont="1" applyFill="1" applyBorder="1" applyAlignment="1">
      <alignment horizontal="center"/>
    </xf>
    <xf numFmtId="0" fontId="2" fillId="4" borderId="4" xfId="0" applyFont="1" applyFill="1" applyBorder="1" applyAlignment="1">
      <alignment horizontal="center" vertical="center" wrapText="1"/>
    </xf>
    <xf numFmtId="0" fontId="2" fillId="0" borderId="4" xfId="0" applyFont="1" applyBorder="1" applyAlignment="1">
      <alignment vertical="center" wrapText="1"/>
    </xf>
    <xf numFmtId="0" fontId="0" fillId="2" borderId="24" xfId="0" applyFill="1" applyBorder="1"/>
    <xf numFmtId="0" fontId="0" fillId="2" borderId="0" xfId="0" applyFill="1"/>
    <xf numFmtId="0" fontId="0" fillId="2" borderId="25" xfId="0" applyFill="1" applyBorder="1"/>
    <xf numFmtId="0" fontId="3" fillId="2" borderId="25" xfId="0" applyFont="1" applyFill="1" applyBorder="1"/>
    <xf numFmtId="0" fontId="12" fillId="2" borderId="0" xfId="0" applyFont="1" applyFill="1"/>
    <xf numFmtId="0" fontId="0" fillId="2" borderId="26" xfId="0" applyFill="1" applyBorder="1"/>
    <xf numFmtId="0" fontId="0" fillId="2" borderId="27" xfId="0" applyFill="1" applyBorder="1"/>
    <xf numFmtId="0" fontId="0" fillId="2" borderId="28" xfId="0" applyFill="1" applyBorder="1"/>
    <xf numFmtId="0" fontId="2" fillId="2" borderId="28" xfId="0" applyFont="1" applyFill="1" applyBorder="1"/>
    <xf numFmtId="0" fontId="2" fillId="2" borderId="27" xfId="0" applyFont="1" applyFill="1" applyBorder="1"/>
    <xf numFmtId="0" fontId="2" fillId="2" borderId="25" xfId="0" applyFont="1" applyFill="1" applyBorder="1"/>
    <xf numFmtId="0" fontId="5" fillId="2" borderId="25" xfId="0" applyFont="1" applyFill="1" applyBorder="1"/>
    <xf numFmtId="0" fontId="5" fillId="2" borderId="25" xfId="0" applyFont="1" applyFill="1" applyBorder="1" applyAlignment="1">
      <alignment horizontal="left"/>
    </xf>
    <xf numFmtId="0" fontId="5" fillId="2" borderId="0" xfId="0" applyFont="1" applyFill="1" applyAlignment="1">
      <alignment horizontal="left"/>
    </xf>
    <xf numFmtId="0" fontId="5" fillId="3" borderId="10" xfId="0" applyFont="1" applyFill="1" applyBorder="1" applyAlignment="1">
      <alignment wrapText="1"/>
    </xf>
    <xf numFmtId="0" fontId="2" fillId="0" borderId="25" xfId="0" applyFont="1" applyBorder="1" applyAlignment="1">
      <alignment horizontal="center" vertical="top"/>
    </xf>
    <xf numFmtId="0" fontId="2" fillId="0" borderId="0" xfId="0" applyFont="1" applyAlignment="1">
      <alignment horizontal="justify" vertical="center" wrapText="1"/>
    </xf>
    <xf numFmtId="0" fontId="5" fillId="5" borderId="30" xfId="0" applyFont="1" applyFill="1" applyBorder="1" applyAlignment="1">
      <alignment horizontal="center"/>
    </xf>
    <xf numFmtId="164" fontId="2" fillId="5" borderId="11" xfId="1" applyFont="1" applyFill="1" applyBorder="1"/>
    <xf numFmtId="164" fontId="2" fillId="5" borderId="30" xfId="1" applyFont="1" applyFill="1" applyBorder="1"/>
    <xf numFmtId="0" fontId="5" fillId="5" borderId="30" xfId="0" applyFont="1" applyFill="1" applyBorder="1" applyAlignment="1">
      <alignment horizontal="center" wrapText="1"/>
    </xf>
    <xf numFmtId="0" fontId="2" fillId="0" borderId="0" xfId="0" applyFont="1" applyAlignment="1">
      <alignment vertical="top"/>
    </xf>
    <xf numFmtId="0" fontId="2" fillId="0" borderId="0" xfId="0" applyFont="1" applyAlignment="1">
      <alignment vertical="top" wrapText="1"/>
    </xf>
    <xf numFmtId="0" fontId="5" fillId="5" borderId="30" xfId="0" applyFont="1" applyFill="1" applyBorder="1" applyAlignment="1">
      <alignment vertical="top"/>
    </xf>
    <xf numFmtId="164" fontId="2" fillId="5" borderId="30" xfId="1" applyFont="1" applyFill="1" applyBorder="1" applyAlignment="1">
      <alignment vertical="top"/>
    </xf>
    <xf numFmtId="0" fontId="5" fillId="2" borderId="6" xfId="0" applyFont="1" applyFill="1" applyBorder="1"/>
    <xf numFmtId="0" fontId="5" fillId="2" borderId="6" xfId="0" applyFont="1" applyFill="1" applyBorder="1" applyAlignment="1">
      <alignment horizontal="justify" vertical="center" wrapText="1"/>
    </xf>
    <xf numFmtId="164" fontId="5" fillId="2" borderId="6" xfId="1" applyFont="1" applyFill="1" applyBorder="1"/>
    <xf numFmtId="0" fontId="2" fillId="0" borderId="25" xfId="0" applyFont="1" applyBorder="1" applyAlignment="1">
      <alignment horizontal="center"/>
    </xf>
    <xf numFmtId="0" fontId="5" fillId="5" borderId="11" xfId="0" applyFont="1" applyFill="1" applyBorder="1" applyAlignment="1">
      <alignment horizontal="center"/>
    </xf>
    <xf numFmtId="164" fontId="5" fillId="5" borderId="11" xfId="1" applyFont="1" applyFill="1" applyBorder="1"/>
    <xf numFmtId="164" fontId="5" fillId="5" borderId="30" xfId="1" applyFont="1" applyFill="1" applyBorder="1"/>
    <xf numFmtId="0" fontId="5" fillId="0" borderId="0" xfId="0" applyFont="1" applyAlignment="1">
      <alignment horizontal="center"/>
    </xf>
    <xf numFmtId="164" fontId="5" fillId="0" borderId="0" xfId="1" applyFont="1" applyFill="1" applyBorder="1"/>
    <xf numFmtId="164" fontId="5" fillId="0" borderId="10" xfId="1" applyFont="1" applyFill="1" applyBorder="1"/>
    <xf numFmtId="10" fontId="8" fillId="4" borderId="10" xfId="2" applyNumberFormat="1" applyFont="1" applyFill="1" applyBorder="1" applyAlignment="1">
      <alignment horizontal="center" vertical="center" wrapText="1"/>
    </xf>
    <xf numFmtId="0" fontId="8" fillId="0" borderId="0" xfId="0" applyFont="1" applyAlignment="1">
      <alignment horizontal="center" vertical="top" wrapText="1"/>
    </xf>
    <xf numFmtId="0" fontId="15" fillId="6" borderId="10" xfId="0" applyFont="1" applyFill="1" applyBorder="1" applyAlignment="1">
      <alignment wrapText="1"/>
    </xf>
    <xf numFmtId="0" fontId="2" fillId="0" borderId="11" xfId="0" applyFont="1" applyBorder="1" applyAlignment="1">
      <alignment horizontal="center"/>
    </xf>
    <xf numFmtId="0" fontId="2" fillId="0" borderId="11" xfId="0" applyFont="1" applyBorder="1" applyAlignment="1">
      <alignment horizontal="justify" vertical="center" wrapText="1"/>
    </xf>
    <xf numFmtId="0" fontId="2" fillId="0" borderId="30" xfId="0" applyFont="1" applyBorder="1" applyAlignment="1">
      <alignment horizontal="center"/>
    </xf>
    <xf numFmtId="0" fontId="2" fillId="0" borderId="30" xfId="0" applyFont="1" applyBorder="1" applyAlignment="1">
      <alignment horizontal="justify" vertical="center" wrapText="1"/>
    </xf>
    <xf numFmtId="0" fontId="2" fillId="0" borderId="18" xfId="0" applyFont="1" applyBorder="1" applyAlignment="1">
      <alignment horizontal="center"/>
    </xf>
    <xf numFmtId="0" fontId="2" fillId="0" borderId="18" xfId="0" applyFont="1" applyBorder="1" applyAlignment="1">
      <alignment horizontal="justify" vertical="center" wrapText="1"/>
    </xf>
    <xf numFmtId="164" fontId="2" fillId="5" borderId="18" xfId="1" applyFont="1" applyFill="1" applyBorder="1"/>
    <xf numFmtId="0" fontId="2" fillId="2" borderId="0" xfId="0" applyFont="1" applyFill="1" applyAlignment="1">
      <alignment horizontal="justify" vertical="center" wrapText="1"/>
    </xf>
    <xf numFmtId="164" fontId="2" fillId="2" borderId="0" xfId="1" applyFont="1" applyFill="1" applyBorder="1"/>
    <xf numFmtId="0" fontId="2" fillId="0" borderId="10" xfId="0" applyFont="1" applyBorder="1" applyAlignment="1">
      <alignment horizontal="center"/>
    </xf>
    <xf numFmtId="0" fontId="14" fillId="0" borderId="27" xfId="0" applyFont="1" applyBorder="1" applyAlignment="1">
      <alignment horizontal="left" vertical="center" wrapText="1"/>
    </xf>
    <xf numFmtId="164" fontId="17" fillId="2" borderId="8" xfId="1" applyFont="1" applyFill="1" applyBorder="1" applyAlignment="1">
      <alignment horizontal="center" vertical="center" wrapText="1"/>
    </xf>
    <xf numFmtId="164" fontId="7" fillId="2" borderId="8" xfId="1" applyFont="1" applyFill="1" applyBorder="1" applyAlignment="1">
      <alignment horizontal="center" vertical="center" wrapText="1"/>
    </xf>
    <xf numFmtId="0" fontId="1" fillId="2" borderId="25" xfId="0" applyFont="1" applyFill="1" applyBorder="1"/>
    <xf numFmtId="0" fontId="22" fillId="2" borderId="25" xfId="0" applyFont="1" applyFill="1" applyBorder="1"/>
    <xf numFmtId="0" fontId="22" fillId="2" borderId="0" xfId="0" applyFont="1" applyFill="1"/>
    <xf numFmtId="0" fontId="22" fillId="2" borderId="24" xfId="0" applyFont="1" applyFill="1" applyBorder="1"/>
    <xf numFmtId="0" fontId="1" fillId="2" borderId="0" xfId="0" applyFont="1" applyFill="1"/>
    <xf numFmtId="0" fontId="1" fillId="2" borderId="24" xfId="0" applyFont="1" applyFill="1" applyBorder="1"/>
    <xf numFmtId="0" fontId="5" fillId="2" borderId="23" xfId="0" applyFont="1" applyFill="1" applyBorder="1" applyAlignment="1">
      <alignment horizontal="center"/>
    </xf>
    <xf numFmtId="0" fontId="5" fillId="2" borderId="13" xfId="0" applyFont="1" applyFill="1" applyBorder="1" applyAlignment="1">
      <alignment horizontal="center"/>
    </xf>
    <xf numFmtId="0" fontId="5" fillId="2" borderId="19" xfId="0" applyFont="1" applyFill="1" applyBorder="1" applyAlignment="1">
      <alignment horizontal="center"/>
    </xf>
    <xf numFmtId="0" fontId="2" fillId="0" borderId="0" xfId="0" applyFont="1"/>
    <xf numFmtId="0" fontId="2" fillId="2" borderId="25" xfId="0" applyFont="1" applyFill="1" applyBorder="1" applyAlignment="1">
      <alignment wrapText="1"/>
    </xf>
    <xf numFmtId="0" fontId="2" fillId="2" borderId="0" xfId="0" applyFont="1" applyFill="1" applyAlignment="1">
      <alignment wrapText="1"/>
    </xf>
    <xf numFmtId="0" fontId="2" fillId="2" borderId="24" xfId="0" applyFont="1" applyFill="1" applyBorder="1" applyAlignment="1">
      <alignment wrapText="1"/>
    </xf>
    <xf numFmtId="0" fontId="8" fillId="2" borderId="25" xfId="0" applyFont="1" applyFill="1" applyBorder="1"/>
    <xf numFmtId="0" fontId="8" fillId="2" borderId="0" xfId="0" applyFont="1" applyFill="1"/>
    <xf numFmtId="0" fontId="8" fillId="2" borderId="24" xfId="0" applyFont="1" applyFill="1" applyBorder="1"/>
    <xf numFmtId="0" fontId="2" fillId="2" borderId="25" xfId="0" applyFont="1" applyFill="1" applyBorder="1"/>
    <xf numFmtId="0" fontId="2" fillId="2" borderId="0" xfId="0" applyFont="1" applyFill="1"/>
    <xf numFmtId="0" fontId="2" fillId="2" borderId="24" xfId="0" applyFont="1" applyFill="1" applyBorder="1"/>
    <xf numFmtId="0" fontId="13" fillId="2" borderId="0" xfId="0" applyFont="1" applyFill="1" applyAlignment="1">
      <alignment horizontal="center"/>
    </xf>
    <xf numFmtId="0" fontId="3" fillId="3" borderId="8"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5" fillId="2" borderId="25" xfId="0" applyFont="1" applyFill="1" applyBorder="1" applyAlignment="1">
      <alignment wrapText="1"/>
    </xf>
    <xf numFmtId="0" fontId="5" fillId="2" borderId="0" xfId="0" applyFont="1" applyFill="1" applyAlignment="1">
      <alignment wrapText="1"/>
    </xf>
    <xf numFmtId="0" fontId="5" fillId="2" borderId="24" xfId="0" applyFont="1" applyFill="1" applyBorder="1" applyAlignment="1">
      <alignment wrapText="1"/>
    </xf>
    <xf numFmtId="0" fontId="8" fillId="2" borderId="25" xfId="0" applyFont="1" applyFill="1" applyBorder="1" applyAlignment="1">
      <alignment wrapText="1"/>
    </xf>
    <xf numFmtId="0" fontId="8" fillId="2" borderId="0" xfId="0" applyFont="1" applyFill="1" applyAlignment="1">
      <alignment wrapText="1"/>
    </xf>
    <xf numFmtId="0" fontId="8" fillId="2" borderId="24" xfId="0" applyFont="1" applyFill="1" applyBorder="1" applyAlignment="1">
      <alignment wrapText="1"/>
    </xf>
    <xf numFmtId="0" fontId="24" fillId="4" borderId="8" xfId="0" applyFont="1" applyFill="1" applyBorder="1" applyAlignment="1">
      <alignment horizontal="center"/>
    </xf>
    <xf numFmtId="0" fontId="24" fillId="4" borderId="6" xfId="0" applyFont="1" applyFill="1" applyBorder="1" applyAlignment="1">
      <alignment horizontal="center"/>
    </xf>
    <xf numFmtId="0" fontId="24" fillId="4" borderId="7" xfId="0" applyFont="1" applyFill="1" applyBorder="1" applyAlignment="1">
      <alignment horizontal="center"/>
    </xf>
    <xf numFmtId="0" fontId="5" fillId="2" borderId="20" xfId="0" applyFont="1" applyFill="1" applyBorder="1" applyAlignment="1">
      <alignment horizontal="center" wrapText="1"/>
    </xf>
    <xf numFmtId="0" fontId="5" fillId="2" borderId="31" xfId="0" applyFont="1" applyFill="1" applyBorder="1" applyAlignment="1">
      <alignment horizontal="center" wrapText="1"/>
    </xf>
    <xf numFmtId="0" fontId="0" fillId="0" borderId="31" xfId="0" applyBorder="1" applyAlignment="1">
      <alignment horizontal="center" wrapText="1"/>
    </xf>
    <xf numFmtId="0" fontId="0" fillId="0" borderId="21" xfId="0" applyBorder="1" applyAlignment="1">
      <alignment horizontal="center" wrapText="1"/>
    </xf>
    <xf numFmtId="0" fontId="12" fillId="5" borderId="8" xfId="0" applyFont="1" applyFill="1" applyBorder="1" applyAlignment="1">
      <alignment horizontal="center" wrapText="1"/>
    </xf>
    <xf numFmtId="0" fontId="12" fillId="5" borderId="6" xfId="0" applyFont="1" applyFill="1" applyBorder="1" applyAlignment="1">
      <alignment horizontal="center" wrapText="1"/>
    </xf>
    <xf numFmtId="0" fontId="12" fillId="5" borderId="7" xfId="0" applyFont="1" applyFill="1" applyBorder="1" applyAlignment="1">
      <alignment horizontal="center" wrapText="1"/>
    </xf>
    <xf numFmtId="0" fontId="5" fillId="2" borderId="12" xfId="0" applyFont="1" applyFill="1" applyBorder="1" applyAlignment="1">
      <alignment horizontal="left"/>
    </xf>
    <xf numFmtId="0" fontId="5" fillId="2" borderId="13" xfId="0" applyFont="1" applyFill="1" applyBorder="1" applyAlignment="1">
      <alignment horizontal="left"/>
    </xf>
    <xf numFmtId="0" fontId="4" fillId="2" borderId="0" xfId="0" applyFont="1" applyFill="1" applyAlignment="1">
      <alignment horizontal="center"/>
    </xf>
    <xf numFmtId="0" fontId="5" fillId="3" borderId="8" xfId="0" applyFont="1" applyFill="1"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2" fillId="5" borderId="8" xfId="0" applyFont="1" applyFill="1"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5" fillId="2" borderId="12" xfId="0" applyFont="1" applyFill="1" applyBorder="1" applyAlignment="1">
      <alignment horizontal="left" wrapText="1"/>
    </xf>
    <xf numFmtId="0" fontId="0" fillId="0" borderId="13" xfId="0" applyBorder="1" applyAlignment="1">
      <alignment wrapText="1"/>
    </xf>
    <xf numFmtId="0" fontId="5" fillId="3" borderId="10" xfId="0" applyFont="1" applyFill="1" applyBorder="1" applyAlignment="1">
      <alignment horizontal="center"/>
    </xf>
    <xf numFmtId="0" fontId="2" fillId="5" borderId="10" xfId="0" applyFont="1" applyFill="1" applyBorder="1" applyAlignment="1">
      <alignment horizontal="left" wrapText="1"/>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5" fillId="3" borderId="8" xfId="0" applyFont="1" applyFill="1" applyBorder="1" applyAlignment="1">
      <alignment horizontal="center"/>
    </xf>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2" borderId="8" xfId="0" applyFont="1" applyFill="1" applyBorder="1" applyAlignment="1">
      <alignment horizontal="left" wrapText="1"/>
    </xf>
    <xf numFmtId="0" fontId="5" fillId="2" borderId="6" xfId="0" applyFont="1" applyFill="1" applyBorder="1" applyAlignment="1">
      <alignment horizontal="left" wrapText="1"/>
    </xf>
    <xf numFmtId="0" fontId="6" fillId="2" borderId="8"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164" fontId="7" fillId="2" borderId="8" xfId="1" applyFont="1" applyFill="1" applyBorder="1" applyAlignment="1">
      <alignment vertical="center"/>
    </xf>
    <xf numFmtId="164" fontId="7" fillId="2" borderId="6" xfId="1" applyFont="1" applyFill="1" applyBorder="1" applyAlignment="1">
      <alignment vertical="center"/>
    </xf>
    <xf numFmtId="0" fontId="3" fillId="2" borderId="2" xfId="0" applyFont="1" applyFill="1" applyBorder="1" applyAlignment="1">
      <alignment horizontal="center"/>
    </xf>
    <xf numFmtId="0" fontId="3" fillId="2" borderId="0" xfId="0" applyFont="1" applyFill="1" applyAlignment="1">
      <alignment horizontal="center"/>
    </xf>
    <xf numFmtId="0" fontId="5" fillId="2" borderId="4" xfId="0" applyFont="1" applyFill="1" applyBorder="1" applyAlignment="1">
      <alignment horizontal="center"/>
    </xf>
    <xf numFmtId="0" fontId="5" fillId="2" borderId="4" xfId="0" applyFont="1" applyFill="1" applyBorder="1" applyAlignment="1">
      <alignment horizontal="center" wrapText="1"/>
    </xf>
    <xf numFmtId="0" fontId="2" fillId="2" borderId="4" xfId="0" applyFont="1" applyFill="1" applyBorder="1" applyAlignment="1">
      <alignment horizontal="center"/>
    </xf>
    <xf numFmtId="0" fontId="15" fillId="6" borderId="8" xfId="0" applyFont="1" applyFill="1" applyBorder="1" applyAlignment="1">
      <alignment horizontal="left" wrapText="1"/>
    </xf>
    <xf numFmtId="0" fontId="15" fillId="6" borderId="7" xfId="0" applyFont="1" applyFill="1" applyBorder="1" applyAlignment="1">
      <alignment horizontal="left" wrapText="1"/>
    </xf>
    <xf numFmtId="0" fontId="3" fillId="2" borderId="27" xfId="0" applyFont="1" applyFill="1" applyBorder="1" applyAlignment="1">
      <alignment horizontal="center"/>
    </xf>
    <xf numFmtId="0" fontId="2" fillId="2" borderId="20" xfId="0" applyFont="1" applyFill="1" applyBorder="1" applyAlignment="1">
      <alignment horizontal="center" wrapText="1"/>
    </xf>
    <xf numFmtId="0" fontId="2" fillId="2" borderId="21" xfId="0" applyFont="1" applyFill="1" applyBorder="1" applyAlignment="1">
      <alignment horizontal="center" wrapText="1"/>
    </xf>
    <xf numFmtId="0" fontId="2" fillId="2" borderId="4" xfId="0" applyFont="1" applyFill="1" applyBorder="1" applyAlignment="1">
      <alignment horizontal="center" wrapText="1"/>
    </xf>
    <xf numFmtId="0" fontId="5" fillId="2" borderId="25" xfId="0" applyFont="1" applyFill="1" applyBorder="1" applyAlignment="1">
      <alignment horizontal="left" wrapText="1"/>
    </xf>
    <xf numFmtId="0" fontId="5" fillId="2" borderId="24" xfId="0" applyFont="1" applyFill="1" applyBorder="1" applyAlignment="1">
      <alignment horizontal="left" wrapText="1"/>
    </xf>
    <xf numFmtId="0" fontId="2" fillId="4" borderId="8" xfId="0" applyFont="1" applyFill="1" applyBorder="1" applyAlignment="1">
      <alignment horizontal="center"/>
    </xf>
    <xf numFmtId="0" fontId="2" fillId="4" borderId="7" xfId="0" applyFont="1" applyFill="1" applyBorder="1" applyAlignment="1">
      <alignment horizontal="center"/>
    </xf>
    <xf numFmtId="0" fontId="14" fillId="2" borderId="0" xfId="0" applyFont="1" applyFill="1" applyAlignment="1">
      <alignment horizontal="left" vertical="top"/>
    </xf>
    <xf numFmtId="0" fontId="2" fillId="3" borderId="8" xfId="0" applyFont="1" applyFill="1" applyBorder="1" applyAlignment="1">
      <alignment horizontal="center"/>
    </xf>
    <xf numFmtId="0" fontId="15" fillId="6" borderId="8" xfId="0" applyFont="1" applyFill="1" applyBorder="1" applyAlignment="1">
      <alignment horizontal="left" vertical="center" wrapText="1"/>
    </xf>
    <xf numFmtId="0" fontId="15" fillId="6" borderId="6" xfId="0" applyFont="1" applyFill="1" applyBorder="1" applyAlignment="1">
      <alignment horizontal="left" vertical="center" wrapText="1"/>
    </xf>
    <xf numFmtId="0" fontId="15" fillId="6" borderId="7"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5" fillId="2" borderId="23" xfId="0" applyFont="1" applyFill="1" applyBorder="1" applyAlignment="1">
      <alignment horizontal="left"/>
    </xf>
    <xf numFmtId="0" fontId="5" fillId="2" borderId="8" xfId="0" applyFont="1" applyFill="1" applyBorder="1" applyAlignment="1">
      <alignment wrapText="1"/>
    </xf>
    <xf numFmtId="0" fontId="5" fillId="2" borderId="6" xfId="0" applyFont="1" applyFill="1" applyBorder="1" applyAlignment="1">
      <alignment wrapText="1"/>
    </xf>
    <xf numFmtId="0" fontId="5" fillId="2" borderId="7" xfId="0" applyFont="1" applyFill="1" applyBorder="1" applyAlignment="1">
      <alignment wrapText="1"/>
    </xf>
    <xf numFmtId="0" fontId="15" fillId="7" borderId="25" xfId="0" applyFont="1" applyFill="1" applyBorder="1" applyAlignment="1">
      <alignment horizontal="center"/>
    </xf>
    <xf numFmtId="0" fontId="15" fillId="7" borderId="0" xfId="0" applyFont="1" applyFill="1" applyAlignment="1">
      <alignment horizontal="center"/>
    </xf>
    <xf numFmtId="0" fontId="15" fillId="7" borderId="24" xfId="0" applyFont="1" applyFill="1" applyBorder="1" applyAlignment="1">
      <alignment horizontal="center"/>
    </xf>
    <xf numFmtId="0" fontId="0" fillId="2" borderId="25" xfId="0" applyFill="1" applyBorder="1" applyAlignment="1">
      <alignment vertical="top" wrapText="1"/>
    </xf>
    <xf numFmtId="0" fontId="1" fillId="2" borderId="0" xfId="0" applyFont="1" applyFill="1" applyAlignment="1">
      <alignment vertical="top" wrapText="1"/>
    </xf>
    <xf numFmtId="0" fontId="1" fillId="2" borderId="24" xfId="0" applyFont="1" applyFill="1" applyBorder="1" applyAlignment="1">
      <alignment vertical="top" wrapText="1"/>
    </xf>
    <xf numFmtId="0" fontId="0" fillId="2" borderId="25" xfId="0" applyFill="1" applyBorder="1"/>
    <xf numFmtId="0" fontId="0" fillId="2" borderId="0" xfId="0" applyFill="1"/>
    <xf numFmtId="0" fontId="0" fillId="2" borderId="24" xfId="0" applyFill="1" applyBorder="1"/>
    <xf numFmtId="0" fontId="5" fillId="2" borderId="10" xfId="0" applyFont="1" applyFill="1" applyBorder="1"/>
    <xf numFmtId="0" fontId="2" fillId="2" borderId="10" xfId="0" applyFont="1" applyFill="1" applyBorder="1" applyAlignment="1">
      <alignment horizontal="center" wrapText="1"/>
    </xf>
    <xf numFmtId="0" fontId="1" fillId="0" borderId="35" xfId="0" applyFont="1" applyBorder="1" applyAlignment="1">
      <alignment vertical="top"/>
    </xf>
    <xf numFmtId="0" fontId="1" fillId="0" borderId="4" xfId="0" applyFont="1" applyBorder="1" applyAlignment="1">
      <alignment vertical="top"/>
    </xf>
    <xf numFmtId="0" fontId="1" fillId="0" borderId="29" xfId="0" applyFont="1" applyBorder="1" applyAlignment="1">
      <alignment vertical="top"/>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22" fillId="3" borderId="32" xfId="0" applyFont="1" applyFill="1" applyBorder="1" applyAlignment="1">
      <alignment horizontal="center"/>
    </xf>
    <xf numFmtId="0" fontId="22" fillId="3" borderId="33" xfId="0" applyFont="1" applyFill="1" applyBorder="1" applyAlignment="1">
      <alignment horizontal="center"/>
    </xf>
    <xf numFmtId="0" fontId="22" fillId="3" borderId="34" xfId="0" applyFont="1" applyFill="1" applyBorder="1" applyAlignment="1">
      <alignment horizontal="center"/>
    </xf>
    <xf numFmtId="164" fontId="16" fillId="0" borderId="35" xfId="0" applyNumberFormat="1" applyFont="1" applyBorder="1" applyAlignment="1">
      <alignment horizontal="left"/>
    </xf>
    <xf numFmtId="164" fontId="16" fillId="0" borderId="4" xfId="0" applyNumberFormat="1" applyFont="1" applyBorder="1" applyAlignment="1">
      <alignment horizontal="left"/>
    </xf>
    <xf numFmtId="0" fontId="22" fillId="0" borderId="4" xfId="0" applyFont="1" applyBorder="1" applyAlignment="1">
      <alignment horizontal="center"/>
    </xf>
    <xf numFmtId="164" fontId="16" fillId="6" borderId="4" xfId="0" applyNumberFormat="1" applyFont="1" applyFill="1" applyBorder="1" applyAlignment="1">
      <alignment horizontal="center"/>
    </xf>
    <xf numFmtId="0" fontId="22" fillId="6" borderId="4" xfId="0" applyFont="1" applyFill="1" applyBorder="1" applyAlignment="1">
      <alignment horizontal="center"/>
    </xf>
    <xf numFmtId="0" fontId="22" fillId="6" borderId="29" xfId="0" applyFont="1" applyFill="1" applyBorder="1" applyAlignment="1">
      <alignment horizontal="center"/>
    </xf>
    <xf numFmtId="0" fontId="1" fillId="2" borderId="25" xfId="0" applyFont="1" applyFill="1" applyBorder="1"/>
    <xf numFmtId="0" fontId="0" fillId="2" borderId="0" xfId="0" applyFill="1" applyAlignment="1">
      <alignment vertical="top" wrapText="1"/>
    </xf>
    <xf numFmtId="0" fontId="0" fillId="2" borderId="24" xfId="0" applyFill="1" applyBorder="1" applyAlignment="1">
      <alignment vertical="top" wrapText="1"/>
    </xf>
    <xf numFmtId="0" fontId="1" fillId="2" borderId="25" xfId="0" applyFont="1" applyFill="1" applyBorder="1" applyAlignment="1">
      <alignment vertical="top" wrapText="1"/>
    </xf>
    <xf numFmtId="0" fontId="23" fillId="2" borderId="8" xfId="0" applyFont="1" applyFill="1" applyBorder="1" applyAlignment="1">
      <alignment horizontal="left"/>
    </xf>
    <xf numFmtId="0" fontId="23" fillId="2" borderId="6" xfId="0" applyFont="1" applyFill="1" applyBorder="1" applyAlignment="1">
      <alignment horizontal="left"/>
    </xf>
    <xf numFmtId="0" fontId="23" fillId="2" borderId="7" xfId="0" applyFont="1" applyFill="1" applyBorder="1" applyAlignment="1">
      <alignment horizontal="left"/>
    </xf>
    <xf numFmtId="0" fontId="1" fillId="2" borderId="0" xfId="0" applyFont="1" applyFill="1"/>
    <xf numFmtId="0" fontId="1" fillId="2" borderId="24" xfId="0" applyFont="1" applyFill="1" applyBorder="1"/>
    <xf numFmtId="0" fontId="0" fillId="2" borderId="23" xfId="0" applyFill="1" applyBorder="1"/>
    <xf numFmtId="0" fontId="0" fillId="2" borderId="13" xfId="0" applyFill="1" applyBorder="1"/>
    <xf numFmtId="0" fontId="0" fillId="2" borderId="19" xfId="0" applyFill="1" applyBorder="1"/>
    <xf numFmtId="0" fontId="22" fillId="2" borderId="25" xfId="0" applyFont="1" applyFill="1" applyBorder="1"/>
    <xf numFmtId="0" fontId="22" fillId="2" borderId="0" xfId="0" applyFont="1" applyFill="1"/>
    <xf numFmtId="0" fontId="22" fillId="2" borderId="24" xfId="0" applyFont="1" applyFill="1" applyBorder="1"/>
  </cellXfs>
  <cellStyles count="3">
    <cellStyle name="Currency" xfId="1" builtinId="4"/>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drdar.gov.za/"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drdar.gov.za/"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drdar.gov.za/"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drdar.gov.za/" TargetMode="External"/></Relationships>
</file>

<file path=xl/drawings/drawing1.xml><?xml version="1.0" encoding="utf-8"?>
<xdr:wsDr xmlns:xdr="http://schemas.openxmlformats.org/drawingml/2006/spreadsheetDrawing" xmlns:a="http://schemas.openxmlformats.org/drawingml/2006/main">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485776"/>
          <a:ext cx="466725"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oneCellAnchor>
    <xdr:from>
      <xdr:col>13</xdr:col>
      <xdr:colOff>180975</xdr:colOff>
      <xdr:row>3</xdr:row>
      <xdr:rowOff>47625</xdr:rowOff>
    </xdr:from>
    <xdr:ext cx="341630" cy="322580"/>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8105775" y="533400"/>
          <a:ext cx="341630" cy="322580"/>
        </a:xfrm>
        <a:prstGeom prst="rect">
          <a:avLst/>
        </a:prstGeom>
      </xdr:spPr>
    </xdr:pic>
    <xdr:clientData/>
  </xdr:one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4867275"/>
          <a:ext cx="466725" cy="30480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oneCellAnchor>
    <xdr:from>
      <xdr:col>13</xdr:col>
      <xdr:colOff>180975</xdr:colOff>
      <xdr:row>30</xdr:row>
      <xdr:rowOff>47624</xdr:rowOff>
    </xdr:from>
    <xdr:ext cx="341630" cy="328930"/>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8105775" y="4905374"/>
          <a:ext cx="341630" cy="328930"/>
        </a:xfrm>
        <a:prstGeom prst="rect">
          <a:avLst/>
        </a:prstGeom>
      </xdr:spPr>
    </xdr:pic>
    <xdr:clientData/>
  </xdr:one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5181600"/>
          <a:ext cx="476250" cy="323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oneCellAnchor>
    <xdr:from>
      <xdr:col>13</xdr:col>
      <xdr:colOff>171450</xdr:colOff>
      <xdr:row>32</xdr:row>
      <xdr:rowOff>38099</xdr:rowOff>
    </xdr:from>
    <xdr:ext cx="341630" cy="328930"/>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stretch>
          <a:fillRect/>
        </a:stretch>
      </xdr:blipFill>
      <xdr:spPr>
        <a:xfrm>
          <a:off x="8096250" y="5219699"/>
          <a:ext cx="341630" cy="328930"/>
        </a:xfrm>
        <a:prstGeom prst="rect">
          <a:avLst/>
        </a:prstGeom>
      </xdr:spPr>
    </xdr:pic>
    <xdr:clientData/>
  </xdr:oneCellAnchor>
  <xdr:twoCellAnchor editAs="oneCell">
    <xdr:from>
      <xdr:col>0</xdr:col>
      <xdr:colOff>201083</xdr:colOff>
      <xdr:row>1</xdr:row>
      <xdr:rowOff>95250</xdr:rowOff>
    </xdr:from>
    <xdr:to>
      <xdr:col>9</xdr:col>
      <xdr:colOff>370628</xdr:colOff>
      <xdr:row>11</xdr:row>
      <xdr:rowOff>148167</xdr:rowOff>
    </xdr:to>
    <xdr:pic>
      <xdr:nvPicPr>
        <xdr:cNvPr id="9" name="Picture 8" descr="DRDAR">
          <a:hlinkClick xmlns:r="http://schemas.openxmlformats.org/officeDocument/2006/relationships" r:id="rId2"/>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1083" y="254000"/>
          <a:ext cx="5694045" cy="17145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781050</xdr:colOff>
      <xdr:row>0</xdr:row>
      <xdr:rowOff>95250</xdr:rowOff>
    </xdr:from>
    <xdr:to>
      <xdr:col>5</xdr:col>
      <xdr:colOff>389679</xdr:colOff>
      <xdr:row>1</xdr:row>
      <xdr:rowOff>1619250</xdr:rowOff>
    </xdr:to>
    <xdr:pic>
      <xdr:nvPicPr>
        <xdr:cNvPr id="3" name="Picture 2" descr="DRDAR">
          <a:hlinkClick xmlns:r="http://schemas.openxmlformats.org/officeDocument/2006/relationships" r:id="rId1"/>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46717" y="95250"/>
          <a:ext cx="5694045" cy="17145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85732</xdr:colOff>
      <xdr:row>57</xdr:row>
      <xdr:rowOff>52388</xdr:rowOff>
    </xdr:from>
    <xdr:to>
      <xdr:col>5</xdr:col>
      <xdr:colOff>2924176</xdr:colOff>
      <xdr:row>58</xdr:row>
      <xdr:rowOff>28575</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8724907" y="16644938"/>
          <a:ext cx="2838444" cy="5572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5</xdr:col>
      <xdr:colOff>209555</xdr:colOff>
      <xdr:row>57</xdr:row>
      <xdr:rowOff>93661</xdr:rowOff>
    </xdr:from>
    <xdr:to>
      <xdr:col>5</xdr:col>
      <xdr:colOff>551185</xdr:colOff>
      <xdr:row>57</xdr:row>
      <xdr:rowOff>416241</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a:fillRect/>
        </a:stretch>
      </xdr:blipFill>
      <xdr:spPr>
        <a:xfrm>
          <a:off x="8848730" y="16686211"/>
          <a:ext cx="341630" cy="322580"/>
        </a:xfrm>
        <a:prstGeom prst="rect">
          <a:avLst/>
        </a:prstGeom>
      </xdr:spPr>
    </xdr:pic>
    <xdr:clientData/>
  </xdr:twoCellAnchor>
  <xdr:twoCellAnchor>
    <xdr:from>
      <xdr:col>5</xdr:col>
      <xdr:colOff>50012</xdr:colOff>
      <xdr:row>70</xdr:row>
      <xdr:rowOff>33336</xdr:rowOff>
    </xdr:from>
    <xdr:to>
      <xdr:col>5</xdr:col>
      <xdr:colOff>2943225</xdr:colOff>
      <xdr:row>71</xdr:row>
      <xdr:rowOff>357187</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8689187" y="20883561"/>
          <a:ext cx="28932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5</xdr:col>
      <xdr:colOff>100018</xdr:colOff>
      <xdr:row>70</xdr:row>
      <xdr:rowOff>74610</xdr:rowOff>
    </xdr:from>
    <xdr:to>
      <xdr:col>5</xdr:col>
      <xdr:colOff>443912</xdr:colOff>
      <xdr:row>71</xdr:row>
      <xdr:rowOff>6665</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1"/>
        <a:stretch>
          <a:fillRect/>
        </a:stretch>
      </xdr:blipFill>
      <xdr:spPr>
        <a:xfrm>
          <a:off x="8739193" y="20924835"/>
          <a:ext cx="343894" cy="322580"/>
        </a:xfrm>
        <a:prstGeom prst="rect">
          <a:avLst/>
        </a:prstGeom>
      </xdr:spPr>
    </xdr:pic>
    <xdr:clientData/>
  </xdr:twoCellAnchor>
  <xdr:twoCellAnchor>
    <xdr:from>
      <xdr:col>5</xdr:col>
      <xdr:colOff>47626</xdr:colOff>
      <xdr:row>61</xdr:row>
      <xdr:rowOff>95249</xdr:rowOff>
    </xdr:from>
    <xdr:to>
      <xdr:col>5</xdr:col>
      <xdr:colOff>2867025</xdr:colOff>
      <xdr:row>65</xdr:row>
      <xdr:rowOff>28574</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8686801" y="18249899"/>
          <a:ext cx="2819399" cy="11525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5</xdr:col>
      <xdr:colOff>97631</xdr:colOff>
      <xdr:row>61</xdr:row>
      <xdr:rowOff>136524</xdr:rowOff>
    </xdr:from>
    <xdr:to>
      <xdr:col>5</xdr:col>
      <xdr:colOff>439261</xdr:colOff>
      <xdr:row>62</xdr:row>
      <xdr:rowOff>154304</xdr:rowOff>
    </xdr:to>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1"/>
        <a:stretch>
          <a:fillRect/>
        </a:stretch>
      </xdr:blipFill>
      <xdr:spPr>
        <a:xfrm>
          <a:off x="8736806" y="18291174"/>
          <a:ext cx="341630" cy="322580"/>
        </a:xfrm>
        <a:prstGeom prst="rect">
          <a:avLst/>
        </a:prstGeom>
      </xdr:spPr>
    </xdr:pic>
    <xdr:clientData/>
  </xdr:twoCellAnchor>
  <xdr:twoCellAnchor editAs="oneCell">
    <xdr:from>
      <xdr:col>1</xdr:col>
      <xdr:colOff>0</xdr:colOff>
      <xdr:row>1</xdr:row>
      <xdr:rowOff>0</xdr:rowOff>
    </xdr:from>
    <xdr:to>
      <xdr:col>2</xdr:col>
      <xdr:colOff>2914650</xdr:colOff>
      <xdr:row>6</xdr:row>
      <xdr:rowOff>47625</xdr:rowOff>
    </xdr:to>
    <xdr:pic>
      <xdr:nvPicPr>
        <xdr:cNvPr id="16" name="Picture 15" descr="DRDAR">
          <a:hlinkClick xmlns:r="http://schemas.openxmlformats.org/officeDocument/2006/relationships" r:id="rId2"/>
          <a:extLst>
            <a:ext uri="{FF2B5EF4-FFF2-40B4-BE49-F238E27FC236}">
              <a16:creationId xmlns:a16="http://schemas.microsoft.com/office/drawing/2014/main" id="{00000000-0008-0000-0200-000010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76225" y="180975"/>
          <a:ext cx="3381375" cy="10477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592666</xdr:colOff>
      <xdr:row>0</xdr:row>
      <xdr:rowOff>95250</xdr:rowOff>
    </xdr:from>
    <xdr:to>
      <xdr:col>6</xdr:col>
      <xdr:colOff>301625</xdr:colOff>
      <xdr:row>7</xdr:row>
      <xdr:rowOff>21167</xdr:rowOff>
    </xdr:to>
    <xdr:pic>
      <xdr:nvPicPr>
        <xdr:cNvPr id="10" name="Picture 9" descr="DRDAR">
          <a:hlinkClick xmlns:r="http://schemas.openxmlformats.org/officeDocument/2006/relationships" r:id="rId1"/>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64833" y="95250"/>
          <a:ext cx="3381375" cy="10477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22004980/AppData/Local/Temp/2ff29afd-748e-4bf3-9b76-f087a0256bed_Annexures%20to%20Instruction%2004%20of%202016-17.zip.bed/A3.%20PRICING%20SCHEDULE%20(VAT%20REVISED%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1. TRANSACTION FEE ONSITE"/>
      <sheetName val="2. TRANSACTION FEE OFFSITE "/>
      <sheetName val="3. MANAGEMENT FEE ONSITE"/>
      <sheetName val="4. MANAGEMENT FEE OFFSITE"/>
      <sheetName val="Price Declaration "/>
    </sheetNames>
    <sheetDataSet>
      <sheetData sheetId="0"/>
      <sheetData sheetId="1">
        <row r="53">
          <cell r="E53">
            <v>0</v>
          </cell>
        </row>
      </sheetData>
      <sheetData sheetId="2"/>
      <sheetData sheetId="3">
        <row r="63">
          <cell r="E63">
            <v>0</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topLeftCell="A37" zoomScale="90" zoomScaleNormal="90" zoomScaleSheetLayoutView="90" workbookViewId="0">
      <selection activeCell="N16" sqref="N16"/>
    </sheetView>
  </sheetViews>
  <sheetFormatPr defaultRowHeight="13.2" x14ac:dyDescent="0.25"/>
  <cols>
    <col min="14" max="14" width="55.44140625" customWidth="1"/>
  </cols>
  <sheetData>
    <row r="1" spans="1:13" x14ac:dyDescent="0.25">
      <c r="A1" s="61"/>
      <c r="B1" s="60"/>
      <c r="C1" s="60"/>
      <c r="D1" s="60"/>
      <c r="E1" s="60"/>
      <c r="F1" s="60"/>
      <c r="G1" s="60"/>
      <c r="H1" s="60"/>
      <c r="I1" s="60"/>
      <c r="J1" s="60"/>
      <c r="K1" s="60"/>
      <c r="L1" s="60"/>
      <c r="M1" s="59"/>
    </row>
    <row r="2" spans="1:13" ht="17.399999999999999" x14ac:dyDescent="0.3">
      <c r="A2" s="56"/>
      <c r="B2" s="55"/>
      <c r="C2" s="55"/>
      <c r="D2" s="55"/>
      <c r="E2" s="55"/>
      <c r="F2" s="55"/>
      <c r="G2" s="55"/>
      <c r="H2" s="55"/>
      <c r="I2" s="55"/>
      <c r="J2" s="124" t="s">
        <v>58</v>
      </c>
      <c r="K2" s="124"/>
      <c r="L2" s="124"/>
      <c r="M2" s="54"/>
    </row>
    <row r="3" spans="1:13" x14ac:dyDescent="0.25">
      <c r="A3" s="56"/>
      <c r="B3" s="55"/>
      <c r="C3" s="55"/>
      <c r="D3" s="55"/>
      <c r="E3" s="55"/>
      <c r="F3" s="55"/>
      <c r="G3" s="55"/>
      <c r="H3" s="55"/>
      <c r="I3" s="55"/>
      <c r="J3" s="55"/>
      <c r="K3" s="55"/>
      <c r="L3" s="55"/>
      <c r="M3" s="54"/>
    </row>
    <row r="4" spans="1:13" x14ac:dyDescent="0.25">
      <c r="A4" s="56"/>
      <c r="B4" s="55"/>
      <c r="C4" s="55"/>
      <c r="D4" s="55"/>
      <c r="E4" s="55"/>
      <c r="F4" s="55"/>
      <c r="G4" s="55"/>
      <c r="H4" s="55"/>
      <c r="I4" s="55"/>
      <c r="J4" s="55"/>
      <c r="K4" s="55"/>
      <c r="L4" s="55"/>
      <c r="M4" s="54"/>
    </row>
    <row r="5" spans="1:13" x14ac:dyDescent="0.25">
      <c r="A5" s="56"/>
      <c r="B5" s="55"/>
      <c r="C5" s="55"/>
      <c r="D5" s="55"/>
      <c r="E5" s="55"/>
      <c r="F5" s="55"/>
      <c r="G5" s="55"/>
      <c r="H5" s="55"/>
      <c r="I5" s="55"/>
      <c r="J5" s="55"/>
      <c r="K5" s="55"/>
      <c r="L5" s="55"/>
      <c r="M5" s="54"/>
    </row>
    <row r="6" spans="1:13" x14ac:dyDescent="0.25">
      <c r="A6" s="56"/>
      <c r="B6" s="55"/>
      <c r="C6" s="55"/>
      <c r="D6" s="55"/>
      <c r="E6" s="55"/>
      <c r="F6" s="55"/>
      <c r="G6" s="55"/>
      <c r="H6" s="55"/>
      <c r="I6" s="55"/>
      <c r="J6" s="55"/>
      <c r="K6" s="55"/>
      <c r="L6" s="55"/>
      <c r="M6" s="54"/>
    </row>
    <row r="7" spans="1:13" x14ac:dyDescent="0.25">
      <c r="A7" s="56"/>
      <c r="B7" s="55"/>
      <c r="C7" s="55"/>
      <c r="D7" s="55"/>
      <c r="E7" s="55"/>
      <c r="F7" s="55"/>
      <c r="G7" s="55"/>
      <c r="H7" s="55"/>
      <c r="I7" s="55"/>
      <c r="J7" s="55"/>
      <c r="K7" s="55"/>
      <c r="L7" s="55"/>
      <c r="M7" s="54"/>
    </row>
    <row r="8" spans="1:13" x14ac:dyDescent="0.25">
      <c r="A8" s="56"/>
      <c r="B8" s="55"/>
      <c r="C8" s="55"/>
      <c r="D8" s="55"/>
      <c r="E8" s="55"/>
      <c r="F8" s="55"/>
      <c r="G8" s="55"/>
      <c r="H8" s="55"/>
      <c r="I8" s="55"/>
      <c r="J8" s="55"/>
      <c r="K8" s="55"/>
      <c r="L8" s="55"/>
      <c r="M8" s="54"/>
    </row>
    <row r="9" spans="1:13" x14ac:dyDescent="0.25">
      <c r="A9" s="56"/>
      <c r="B9" s="55"/>
      <c r="C9" s="55"/>
      <c r="D9" s="55"/>
      <c r="E9" s="55"/>
      <c r="F9" s="55"/>
      <c r="G9" s="55"/>
      <c r="H9" s="55"/>
      <c r="I9" s="55"/>
      <c r="J9" s="55"/>
      <c r="K9" s="55"/>
      <c r="L9" s="55"/>
      <c r="M9" s="54"/>
    </row>
    <row r="10" spans="1:13" x14ac:dyDescent="0.25">
      <c r="A10" s="56"/>
      <c r="B10" s="55"/>
      <c r="C10" s="55"/>
      <c r="D10" s="55"/>
      <c r="E10" s="55"/>
      <c r="F10" s="55"/>
      <c r="G10" s="55"/>
      <c r="H10" s="55"/>
      <c r="I10" s="55"/>
      <c r="J10" s="55"/>
      <c r="K10" s="55"/>
      <c r="L10" s="55"/>
      <c r="M10" s="54"/>
    </row>
    <row r="11" spans="1:13" x14ac:dyDescent="0.25">
      <c r="A11" s="56"/>
      <c r="B11" s="55"/>
      <c r="C11" s="55"/>
      <c r="D11" s="55"/>
      <c r="E11" s="55"/>
      <c r="F11" s="55"/>
      <c r="G11" s="55"/>
      <c r="H11" s="55"/>
      <c r="I11" s="55"/>
      <c r="J11" s="55"/>
      <c r="K11" s="55"/>
      <c r="L11" s="55"/>
      <c r="M11" s="54"/>
    </row>
    <row r="12" spans="1:13" x14ac:dyDescent="0.25">
      <c r="A12" s="56"/>
      <c r="B12" s="55"/>
      <c r="C12" s="55"/>
      <c r="D12" s="55"/>
      <c r="E12" s="55"/>
      <c r="F12" s="55"/>
      <c r="G12" s="55"/>
      <c r="H12" s="55"/>
      <c r="I12" s="55"/>
      <c r="J12" s="55"/>
      <c r="K12" s="55"/>
      <c r="L12" s="55"/>
      <c r="M12" s="54"/>
    </row>
    <row r="13" spans="1:13" ht="13.8" thickBot="1" x14ac:dyDescent="0.3">
      <c r="A13" s="56"/>
      <c r="B13" s="55"/>
      <c r="C13" s="55"/>
      <c r="D13" s="55"/>
      <c r="E13" s="55"/>
      <c r="F13" s="55"/>
      <c r="G13" s="55"/>
      <c r="H13" s="55"/>
      <c r="I13" s="55"/>
      <c r="J13" s="55"/>
      <c r="K13" s="55"/>
      <c r="L13" s="55"/>
      <c r="M13" s="54"/>
    </row>
    <row r="14" spans="1:13" ht="21.6" thickBot="1" x14ac:dyDescent="0.45">
      <c r="A14" s="125" t="s">
        <v>57</v>
      </c>
      <c r="B14" s="126"/>
      <c r="C14" s="126"/>
      <c r="D14" s="126"/>
      <c r="E14" s="126"/>
      <c r="F14" s="126"/>
      <c r="G14" s="126"/>
      <c r="H14" s="126"/>
      <c r="I14" s="126"/>
      <c r="J14" s="126"/>
      <c r="K14" s="126"/>
      <c r="L14" s="126"/>
      <c r="M14" s="127"/>
    </row>
    <row r="15" spans="1:13" x14ac:dyDescent="0.25">
      <c r="A15" s="56"/>
      <c r="B15" s="55"/>
      <c r="C15" s="55"/>
      <c r="D15" s="55"/>
      <c r="E15" s="55"/>
      <c r="F15" s="55"/>
      <c r="G15" s="55"/>
      <c r="H15" s="55"/>
      <c r="I15" s="55"/>
      <c r="J15" s="55"/>
      <c r="K15" s="55"/>
      <c r="L15" s="55"/>
      <c r="M15" s="54"/>
    </row>
    <row r="16" spans="1:13" ht="13.8" thickBot="1" x14ac:dyDescent="0.3">
      <c r="A16" s="56"/>
      <c r="B16" s="55"/>
      <c r="C16" s="55"/>
      <c r="D16" s="55"/>
      <c r="E16" s="55"/>
      <c r="F16" s="55"/>
      <c r="G16" s="55"/>
      <c r="H16" s="55"/>
      <c r="I16" s="55"/>
      <c r="J16" s="55"/>
      <c r="K16" s="55"/>
      <c r="L16" s="55"/>
      <c r="M16" s="54"/>
    </row>
    <row r="17" spans="1:13" ht="21.6" thickBot="1" x14ac:dyDescent="0.45">
      <c r="A17" s="57" t="s">
        <v>2</v>
      </c>
      <c r="B17" s="55"/>
      <c r="C17" s="55"/>
      <c r="D17" s="55"/>
      <c r="E17" s="134" t="s">
        <v>123</v>
      </c>
      <c r="F17" s="135"/>
      <c r="G17" s="135"/>
      <c r="H17" s="135"/>
      <c r="I17" s="135"/>
      <c r="J17" s="135"/>
      <c r="K17" s="135"/>
      <c r="L17" s="136"/>
      <c r="M17" s="54"/>
    </row>
    <row r="18" spans="1:13" ht="15" x14ac:dyDescent="0.25">
      <c r="A18" s="56"/>
      <c r="B18" s="55"/>
      <c r="C18" s="55"/>
      <c r="D18" s="55"/>
      <c r="E18" s="58"/>
      <c r="F18" s="58"/>
      <c r="G18" s="58"/>
      <c r="H18" s="58"/>
      <c r="I18" s="58"/>
      <c r="J18" s="58"/>
      <c r="K18" s="58"/>
      <c r="L18" s="58"/>
      <c r="M18" s="54"/>
    </row>
    <row r="19" spans="1:13" ht="46.5" customHeight="1" x14ac:dyDescent="0.4">
      <c r="A19" s="57" t="s">
        <v>3</v>
      </c>
      <c r="B19" s="55"/>
      <c r="C19" s="55"/>
      <c r="D19" s="55"/>
      <c r="E19" s="137" t="s">
        <v>124</v>
      </c>
      <c r="F19" s="138"/>
      <c r="G19" s="138"/>
      <c r="H19" s="138"/>
      <c r="I19" s="139"/>
      <c r="J19" s="139"/>
      <c r="K19" s="139"/>
      <c r="L19" s="140"/>
      <c r="M19" s="54"/>
    </row>
    <row r="20" spans="1:13" ht="15.6" thickBot="1" x14ac:dyDescent="0.3">
      <c r="A20" s="56"/>
      <c r="B20" s="55"/>
      <c r="C20" s="55"/>
      <c r="D20" s="55"/>
      <c r="E20" s="58"/>
      <c r="F20" s="58"/>
      <c r="G20" s="58"/>
      <c r="H20" s="58"/>
      <c r="I20" s="58"/>
      <c r="J20" s="58"/>
      <c r="K20" s="58"/>
      <c r="L20" s="58"/>
      <c r="M20" s="54"/>
    </row>
    <row r="21" spans="1:13" ht="45.75" customHeight="1" thickBot="1" x14ac:dyDescent="0.45">
      <c r="A21" s="57" t="s">
        <v>4</v>
      </c>
      <c r="B21" s="55"/>
      <c r="C21" s="55"/>
      <c r="D21" s="55"/>
      <c r="E21" s="141"/>
      <c r="F21" s="142"/>
      <c r="G21" s="142"/>
      <c r="H21" s="142"/>
      <c r="I21" s="142"/>
      <c r="J21" s="142"/>
      <c r="K21" s="142"/>
      <c r="L21" s="143"/>
      <c r="M21" s="54"/>
    </row>
    <row r="22" spans="1:13" x14ac:dyDescent="0.25">
      <c r="A22" s="56"/>
      <c r="B22" s="55"/>
      <c r="C22" s="55"/>
      <c r="D22" s="55"/>
      <c r="E22" s="55"/>
      <c r="F22" s="55"/>
      <c r="G22" s="55"/>
      <c r="H22" s="55"/>
      <c r="I22" s="55"/>
      <c r="J22" s="55"/>
      <c r="K22" s="55"/>
      <c r="L22" s="55"/>
      <c r="M22" s="54"/>
    </row>
    <row r="23" spans="1:13" ht="13.8" thickBot="1" x14ac:dyDescent="0.3">
      <c r="A23" s="56"/>
      <c r="B23" s="55"/>
      <c r="C23" s="55"/>
      <c r="D23" s="55"/>
      <c r="E23" s="55"/>
      <c r="F23" s="55"/>
      <c r="G23" s="55"/>
      <c r="H23" s="55"/>
      <c r="I23" s="55"/>
      <c r="J23" s="55"/>
      <c r="K23" s="55"/>
      <c r="L23" s="55"/>
      <c r="M23" s="54"/>
    </row>
    <row r="24" spans="1:13" ht="21.6" thickBot="1" x14ac:dyDescent="0.45">
      <c r="A24" s="125" t="s">
        <v>56</v>
      </c>
      <c r="B24" s="126"/>
      <c r="C24" s="126"/>
      <c r="D24" s="126"/>
      <c r="E24" s="126"/>
      <c r="F24" s="126"/>
      <c r="G24" s="126"/>
      <c r="H24" s="126"/>
      <c r="I24" s="126"/>
      <c r="J24" s="126"/>
      <c r="K24" s="126"/>
      <c r="L24" s="126"/>
      <c r="M24" s="127"/>
    </row>
    <row r="25" spans="1:13" x14ac:dyDescent="0.25">
      <c r="A25" s="56"/>
      <c r="B25" s="55"/>
      <c r="C25" s="55"/>
      <c r="D25" s="55"/>
      <c r="E25" s="55"/>
      <c r="F25" s="55"/>
      <c r="G25" s="55"/>
      <c r="H25" s="55"/>
      <c r="I25" s="55"/>
      <c r="J25" s="55"/>
      <c r="K25" s="55"/>
      <c r="L25" s="55"/>
      <c r="M25" s="54"/>
    </row>
    <row r="26" spans="1:13" s="3" customFormat="1" ht="13.8" x14ac:dyDescent="0.25">
      <c r="A26" s="128" t="s">
        <v>55</v>
      </c>
      <c r="B26" s="129"/>
      <c r="C26" s="129"/>
      <c r="D26" s="129"/>
      <c r="E26" s="129"/>
      <c r="F26" s="129"/>
      <c r="G26" s="129"/>
      <c r="H26" s="129"/>
      <c r="I26" s="129"/>
      <c r="J26" s="129"/>
      <c r="K26" s="129"/>
      <c r="L26" s="129"/>
      <c r="M26" s="130"/>
    </row>
    <row r="27" spans="1:13" s="3" customFormat="1" ht="45" customHeight="1" x14ac:dyDescent="0.25">
      <c r="A27" s="115" t="s">
        <v>122</v>
      </c>
      <c r="B27" s="116"/>
      <c r="C27" s="116"/>
      <c r="D27" s="116"/>
      <c r="E27" s="116"/>
      <c r="F27" s="116"/>
      <c r="G27" s="116"/>
      <c r="H27" s="116"/>
      <c r="I27" s="116"/>
      <c r="J27" s="116"/>
      <c r="K27" s="116"/>
      <c r="L27" s="116"/>
      <c r="M27" s="117"/>
    </row>
    <row r="28" spans="1:13" s="3" customFormat="1" ht="13.8" x14ac:dyDescent="0.25">
      <c r="A28" s="115"/>
      <c r="B28" s="116"/>
      <c r="C28" s="116"/>
      <c r="D28" s="116"/>
      <c r="E28" s="116"/>
      <c r="F28" s="116"/>
      <c r="G28" s="116"/>
      <c r="H28" s="116"/>
      <c r="I28" s="116"/>
      <c r="J28" s="116"/>
      <c r="K28" s="116"/>
      <c r="L28" s="116"/>
      <c r="M28" s="117"/>
    </row>
    <row r="29" spans="1:13" s="3" customFormat="1" ht="13.8" x14ac:dyDescent="0.25">
      <c r="A29" s="128" t="s">
        <v>54</v>
      </c>
      <c r="B29" s="129"/>
      <c r="C29" s="129"/>
      <c r="D29" s="129"/>
      <c r="E29" s="129"/>
      <c r="F29" s="129"/>
      <c r="G29" s="129"/>
      <c r="H29" s="129"/>
      <c r="I29" s="129"/>
      <c r="J29" s="129"/>
      <c r="K29" s="129"/>
      <c r="L29" s="129"/>
      <c r="M29" s="130"/>
    </row>
    <row r="30" spans="1:13" s="3" customFormat="1" ht="13.8" x14ac:dyDescent="0.25">
      <c r="A30" s="131" t="s">
        <v>53</v>
      </c>
      <c r="B30" s="132"/>
      <c r="C30" s="132"/>
      <c r="D30" s="132"/>
      <c r="E30" s="132"/>
      <c r="F30" s="132"/>
      <c r="G30" s="132"/>
      <c r="H30" s="132"/>
      <c r="I30" s="132"/>
      <c r="J30" s="132"/>
      <c r="K30" s="132"/>
      <c r="L30" s="132"/>
      <c r="M30" s="133"/>
    </row>
    <row r="31" spans="1:13" s="3" customFormat="1" ht="38.25" customHeight="1" x14ac:dyDescent="0.25">
      <c r="A31" s="115" t="s">
        <v>98</v>
      </c>
      <c r="B31" s="116"/>
      <c r="C31" s="116"/>
      <c r="D31" s="116"/>
      <c r="E31" s="116"/>
      <c r="F31" s="116"/>
      <c r="G31" s="116"/>
      <c r="H31" s="116"/>
      <c r="I31" s="116"/>
      <c r="J31" s="116"/>
      <c r="K31" s="116"/>
      <c r="L31" s="116"/>
      <c r="M31" s="117"/>
    </row>
    <row r="32" spans="1:13" s="3" customFormat="1" ht="19.5" customHeight="1" x14ac:dyDescent="0.25">
      <c r="A32" s="115" t="s">
        <v>52</v>
      </c>
      <c r="B32" s="116"/>
      <c r="C32" s="116"/>
      <c r="D32" s="116"/>
      <c r="E32" s="116"/>
      <c r="F32" s="116"/>
      <c r="G32" s="116"/>
      <c r="H32" s="116"/>
      <c r="I32" s="116"/>
      <c r="J32" s="116"/>
      <c r="K32" s="116"/>
      <c r="L32" s="116"/>
      <c r="M32" s="117"/>
    </row>
    <row r="33" spans="1:13" s="3" customFormat="1" ht="35.25" customHeight="1" x14ac:dyDescent="0.25">
      <c r="A33" s="115" t="s">
        <v>99</v>
      </c>
      <c r="B33" s="116"/>
      <c r="C33" s="116"/>
      <c r="D33" s="116"/>
      <c r="E33" s="116"/>
      <c r="F33" s="116"/>
      <c r="G33" s="116"/>
      <c r="H33" s="116"/>
      <c r="I33" s="116"/>
      <c r="J33" s="116"/>
      <c r="K33" s="116"/>
      <c r="L33" s="116"/>
      <c r="M33" s="117"/>
    </row>
    <row r="34" spans="1:13" s="3" customFormat="1" ht="21" customHeight="1" x14ac:dyDescent="0.25">
      <c r="A34" s="115" t="s">
        <v>51</v>
      </c>
      <c r="B34" s="116"/>
      <c r="C34" s="116"/>
      <c r="D34" s="116"/>
      <c r="E34" s="116"/>
      <c r="F34" s="116"/>
      <c r="G34" s="116"/>
      <c r="H34" s="116"/>
      <c r="I34" s="116"/>
      <c r="J34" s="116"/>
      <c r="K34" s="116"/>
      <c r="L34" s="116"/>
      <c r="M34" s="117"/>
    </row>
    <row r="35" spans="1:13" s="3" customFormat="1" ht="30.75" customHeight="1" x14ac:dyDescent="0.25">
      <c r="A35" s="131" t="s">
        <v>50</v>
      </c>
      <c r="B35" s="132"/>
      <c r="C35" s="132"/>
      <c r="D35" s="132"/>
      <c r="E35" s="132"/>
      <c r="F35" s="132"/>
      <c r="G35" s="132"/>
      <c r="H35" s="132"/>
      <c r="I35" s="132"/>
      <c r="J35" s="132"/>
      <c r="K35" s="132"/>
      <c r="L35" s="132"/>
      <c r="M35" s="133"/>
    </row>
    <row r="36" spans="1:13" s="3" customFormat="1" ht="21.75" customHeight="1" x14ac:dyDescent="0.25">
      <c r="A36" s="115" t="s">
        <v>49</v>
      </c>
      <c r="B36" s="116"/>
      <c r="C36" s="116"/>
      <c r="D36" s="116"/>
      <c r="E36" s="116"/>
      <c r="F36" s="116"/>
      <c r="G36" s="116"/>
      <c r="H36" s="116"/>
      <c r="I36" s="116"/>
      <c r="J36" s="116"/>
      <c r="K36" s="116"/>
      <c r="L36" s="116"/>
      <c r="M36" s="117"/>
    </row>
    <row r="37" spans="1:13" s="3" customFormat="1" ht="24" customHeight="1" x14ac:dyDescent="0.25">
      <c r="A37" s="115" t="s">
        <v>48</v>
      </c>
      <c r="B37" s="116"/>
      <c r="C37" s="116"/>
      <c r="D37" s="116"/>
      <c r="E37" s="116"/>
      <c r="F37" s="116"/>
      <c r="G37" s="116"/>
      <c r="H37" s="116"/>
      <c r="I37" s="116"/>
      <c r="J37" s="116"/>
      <c r="K37" s="116"/>
      <c r="L37" s="116"/>
      <c r="M37" s="117"/>
    </row>
    <row r="38" spans="1:13" s="3" customFormat="1" ht="36" customHeight="1" x14ac:dyDescent="0.25">
      <c r="A38" s="115" t="s">
        <v>47</v>
      </c>
      <c r="B38" s="116"/>
      <c r="C38" s="116"/>
      <c r="D38" s="116"/>
      <c r="E38" s="116"/>
      <c r="F38" s="116"/>
      <c r="G38" s="116"/>
      <c r="H38" s="116"/>
      <c r="I38" s="116"/>
      <c r="J38" s="116"/>
      <c r="K38" s="116"/>
      <c r="L38" s="116"/>
      <c r="M38" s="117"/>
    </row>
    <row r="39" spans="1:13" s="3" customFormat="1" ht="36" customHeight="1" x14ac:dyDescent="0.25">
      <c r="A39" s="115" t="s">
        <v>46</v>
      </c>
      <c r="B39" s="116"/>
      <c r="C39" s="116"/>
      <c r="D39" s="116"/>
      <c r="E39" s="116"/>
      <c r="F39" s="116"/>
      <c r="G39" s="116"/>
      <c r="H39" s="116"/>
      <c r="I39" s="116"/>
      <c r="J39" s="116"/>
      <c r="K39" s="116"/>
      <c r="L39" s="116"/>
      <c r="M39" s="117"/>
    </row>
    <row r="40" spans="1:13" s="3" customFormat="1" ht="36" customHeight="1" x14ac:dyDescent="0.25">
      <c r="A40" s="115" t="s">
        <v>45</v>
      </c>
      <c r="B40" s="116"/>
      <c r="C40" s="116"/>
      <c r="D40" s="116"/>
      <c r="E40" s="116"/>
      <c r="F40" s="116"/>
      <c r="G40" s="116"/>
      <c r="H40" s="116"/>
      <c r="I40" s="116"/>
      <c r="J40" s="116"/>
      <c r="K40" s="116"/>
      <c r="L40" s="116"/>
      <c r="M40" s="117"/>
    </row>
    <row r="41" spans="1:13" s="3" customFormat="1" ht="13.8" x14ac:dyDescent="0.25">
      <c r="A41" s="115"/>
      <c r="B41" s="116"/>
      <c r="C41" s="116"/>
      <c r="D41" s="116"/>
      <c r="E41" s="116"/>
      <c r="F41" s="116"/>
      <c r="G41" s="116"/>
      <c r="H41" s="116"/>
      <c r="I41" s="116"/>
      <c r="J41" s="116"/>
      <c r="K41" s="116"/>
      <c r="L41" s="116"/>
      <c r="M41" s="117"/>
    </row>
    <row r="42" spans="1:13" s="3" customFormat="1" ht="13.8" x14ac:dyDescent="0.25">
      <c r="A42" s="115"/>
      <c r="B42" s="116"/>
      <c r="C42" s="116"/>
      <c r="D42" s="116"/>
      <c r="E42" s="116"/>
      <c r="F42" s="116"/>
      <c r="G42" s="116"/>
      <c r="H42" s="116"/>
      <c r="I42" s="116"/>
      <c r="J42" s="116"/>
      <c r="K42" s="116"/>
      <c r="L42" s="116"/>
      <c r="M42" s="117"/>
    </row>
    <row r="43" spans="1:13" s="3" customFormat="1" ht="13.8" x14ac:dyDescent="0.25">
      <c r="A43" s="118" t="s">
        <v>44</v>
      </c>
      <c r="B43" s="119"/>
      <c r="C43" s="119"/>
      <c r="D43" s="119"/>
      <c r="E43" s="119"/>
      <c r="F43" s="119"/>
      <c r="G43" s="119"/>
      <c r="H43" s="119"/>
      <c r="I43" s="119"/>
      <c r="J43" s="119"/>
      <c r="K43" s="119"/>
      <c r="L43" s="119"/>
      <c r="M43" s="120"/>
    </row>
    <row r="44" spans="1:13" s="3" customFormat="1" ht="20.25" customHeight="1" x14ac:dyDescent="0.25">
      <c r="A44" s="121" t="s">
        <v>43</v>
      </c>
      <c r="B44" s="122"/>
      <c r="C44" s="122"/>
      <c r="D44" s="122"/>
      <c r="E44" s="122"/>
      <c r="F44" s="122"/>
      <c r="G44" s="122"/>
      <c r="H44" s="122"/>
      <c r="I44" s="122"/>
      <c r="J44" s="122"/>
      <c r="K44" s="122"/>
      <c r="L44" s="122"/>
      <c r="M44" s="123"/>
    </row>
    <row r="45" spans="1:13" s="3" customFormat="1" ht="48.75" customHeight="1" x14ac:dyDescent="0.25">
      <c r="A45" s="115" t="s">
        <v>42</v>
      </c>
      <c r="B45" s="116"/>
      <c r="C45" s="116"/>
      <c r="D45" s="116"/>
      <c r="E45" s="116"/>
      <c r="F45" s="116"/>
      <c r="G45" s="116"/>
      <c r="H45" s="116"/>
      <c r="I45" s="116"/>
      <c r="J45" s="116"/>
      <c r="K45" s="116"/>
      <c r="L45" s="116"/>
      <c r="M45" s="117"/>
    </row>
    <row r="46" spans="1:13" s="3" customFormat="1" ht="14.4" thickBot="1" x14ac:dyDescent="0.3">
      <c r="A46" s="111"/>
      <c r="B46" s="112"/>
      <c r="C46" s="112"/>
      <c r="D46" s="112"/>
      <c r="E46" s="112"/>
      <c r="F46" s="112"/>
      <c r="G46" s="112"/>
      <c r="H46" s="112"/>
      <c r="I46" s="112"/>
      <c r="J46" s="112"/>
      <c r="K46" s="112"/>
      <c r="L46" s="112"/>
      <c r="M46" s="113"/>
    </row>
    <row r="47" spans="1:13" s="3" customFormat="1" ht="13.8" x14ac:dyDescent="0.25">
      <c r="A47" s="114"/>
      <c r="B47" s="114"/>
      <c r="C47" s="114"/>
      <c r="D47" s="114"/>
      <c r="E47" s="114"/>
      <c r="F47" s="114"/>
      <c r="G47" s="114"/>
      <c r="H47" s="114"/>
      <c r="I47" s="114"/>
      <c r="J47" s="114"/>
      <c r="K47" s="114"/>
      <c r="L47" s="114"/>
      <c r="M47" s="114"/>
    </row>
  </sheetData>
  <mergeCells count="28">
    <mergeCell ref="A38:M38"/>
    <mergeCell ref="A39:M39"/>
    <mergeCell ref="A33:M33"/>
    <mergeCell ref="A34:M34"/>
    <mergeCell ref="A35:M35"/>
    <mergeCell ref="J2:L2"/>
    <mergeCell ref="A36:M36"/>
    <mergeCell ref="A37:M37"/>
    <mergeCell ref="A32:M32"/>
    <mergeCell ref="A14:M14"/>
    <mergeCell ref="A28:M28"/>
    <mergeCell ref="A29:M29"/>
    <mergeCell ref="A30:M30"/>
    <mergeCell ref="A31:M31"/>
    <mergeCell ref="E17:L17"/>
    <mergeCell ref="E19:L19"/>
    <mergeCell ref="E21:L21"/>
    <mergeCell ref="A24:M24"/>
    <mergeCell ref="A26:M26"/>
    <mergeCell ref="A27:M27"/>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8"/>
  <sheetViews>
    <sheetView view="pageBreakPreview" topLeftCell="A34" zoomScale="90" zoomScaleNormal="75" zoomScaleSheetLayoutView="90" workbookViewId="0">
      <selection activeCell="K21" sqref="K21"/>
    </sheetView>
  </sheetViews>
  <sheetFormatPr defaultColWidth="9.109375" defaultRowHeight="13.8" x14ac:dyDescent="0.25"/>
  <cols>
    <col min="1" max="1" width="7" style="3" customWidth="1"/>
    <col min="2" max="2" width="41.33203125" style="3" customWidth="1"/>
    <col min="3" max="3" width="16.33203125" style="3" customWidth="1"/>
    <col min="4" max="5" width="16.88671875" style="3" customWidth="1"/>
    <col min="6" max="6" width="18.5546875" style="3" customWidth="1"/>
    <col min="7" max="16384" width="9.109375" style="3"/>
  </cols>
  <sheetData>
    <row r="1" spans="1:6" ht="14.4" thickTop="1" x14ac:dyDescent="0.25">
      <c r="A1" s="1"/>
      <c r="B1" s="2"/>
      <c r="C1" s="170" t="s">
        <v>0</v>
      </c>
      <c r="D1" s="170"/>
      <c r="E1" s="170"/>
      <c r="F1" s="170"/>
    </row>
    <row r="2" spans="1:6" ht="135.75" customHeight="1" x14ac:dyDescent="0.25">
      <c r="A2" s="4"/>
      <c r="B2" s="5"/>
      <c r="C2" s="171"/>
      <c r="D2" s="171"/>
      <c r="E2" s="171"/>
      <c r="F2" s="171"/>
    </row>
    <row r="3" spans="1:6" x14ac:dyDescent="0.25">
      <c r="A3" s="4"/>
      <c r="B3" s="5"/>
      <c r="C3" s="171"/>
      <c r="D3" s="171"/>
      <c r="E3" s="171"/>
      <c r="F3" s="171"/>
    </row>
    <row r="4" spans="1:6" ht="21.75" customHeight="1" x14ac:dyDescent="0.4">
      <c r="A4" s="4"/>
      <c r="B4" s="5"/>
      <c r="C4" s="146" t="s">
        <v>1</v>
      </c>
      <c r="D4" s="146"/>
      <c r="E4" s="146"/>
      <c r="F4" s="146"/>
    </row>
    <row r="5" spans="1:6" ht="14.25" customHeight="1" x14ac:dyDescent="0.25">
      <c r="A5" s="4"/>
      <c r="B5" s="5"/>
      <c r="C5" s="6"/>
      <c r="D5" s="6"/>
      <c r="E5" s="6"/>
      <c r="F5" s="6"/>
    </row>
    <row r="6" spans="1:6" ht="12" customHeight="1" x14ac:dyDescent="0.25">
      <c r="A6" s="4"/>
      <c r="B6" s="5"/>
      <c r="C6" s="6"/>
      <c r="D6" s="6"/>
      <c r="E6" s="6"/>
      <c r="F6" s="6"/>
    </row>
    <row r="7" spans="1:6" ht="22.5" customHeight="1" x14ac:dyDescent="0.25">
      <c r="A7" s="7" t="s">
        <v>2</v>
      </c>
      <c r="B7" s="8"/>
      <c r="C7" s="172" t="s">
        <v>123</v>
      </c>
      <c r="D7" s="172"/>
      <c r="E7" s="172"/>
      <c r="F7" s="172"/>
    </row>
    <row r="8" spans="1:6" ht="49.5" customHeight="1" x14ac:dyDescent="0.25">
      <c r="A8" s="7" t="s">
        <v>3</v>
      </c>
      <c r="B8" s="8"/>
      <c r="C8" s="173" t="s">
        <v>124</v>
      </c>
      <c r="D8" s="173"/>
      <c r="E8" s="173"/>
      <c r="F8" s="173"/>
    </row>
    <row r="9" spans="1:6" ht="29.25" customHeight="1" x14ac:dyDescent="0.25">
      <c r="A9" s="7" t="s">
        <v>4</v>
      </c>
      <c r="B9" s="8"/>
      <c r="C9" s="174"/>
      <c r="D9" s="174"/>
      <c r="E9" s="174"/>
      <c r="F9" s="174"/>
    </row>
    <row r="10" spans="1:6" ht="17.25" customHeight="1" x14ac:dyDescent="0.25">
      <c r="A10" s="7"/>
      <c r="B10" s="8"/>
      <c r="C10" s="9"/>
      <c r="D10" s="9"/>
      <c r="E10" s="9"/>
      <c r="F10" s="9"/>
    </row>
    <row r="11" spans="1:6" ht="38.25" customHeight="1" thickBot="1" x14ac:dyDescent="0.3">
      <c r="A11" s="153" t="s">
        <v>40</v>
      </c>
      <c r="B11" s="154"/>
      <c r="C11" s="154"/>
      <c r="D11" s="154"/>
      <c r="E11" s="154"/>
      <c r="F11" s="154"/>
    </row>
    <row r="12" spans="1:6" ht="14.4" thickBot="1" x14ac:dyDescent="0.3">
      <c r="A12" s="157"/>
      <c r="B12" s="158"/>
      <c r="C12" s="159"/>
      <c r="D12" s="160" t="s">
        <v>5</v>
      </c>
      <c r="E12" s="161"/>
      <c r="F12" s="162"/>
    </row>
    <row r="13" spans="1:6" s="11" customFormat="1" ht="27.6" x14ac:dyDescent="0.25">
      <c r="A13" s="33" t="s">
        <v>6</v>
      </c>
      <c r="B13" s="34" t="s">
        <v>7</v>
      </c>
      <c r="C13" s="35" t="s">
        <v>8</v>
      </c>
      <c r="D13" s="35" t="s">
        <v>9</v>
      </c>
      <c r="E13" s="35" t="s">
        <v>10</v>
      </c>
      <c r="F13" s="35" t="s">
        <v>11</v>
      </c>
    </row>
    <row r="14" spans="1:6" x14ac:dyDescent="0.25">
      <c r="A14" s="48">
        <v>1</v>
      </c>
      <c r="B14" s="37" t="s">
        <v>12</v>
      </c>
      <c r="C14" s="52">
        <v>10</v>
      </c>
      <c r="D14" s="49"/>
      <c r="E14" s="39">
        <f>D14*1.14</f>
        <v>0</v>
      </c>
      <c r="F14" s="39">
        <f>E14*C14</f>
        <v>0</v>
      </c>
    </row>
    <row r="15" spans="1:6" x14ac:dyDescent="0.25">
      <c r="A15" s="48">
        <f>A14+1</f>
        <v>2</v>
      </c>
      <c r="B15" s="37" t="s">
        <v>13</v>
      </c>
      <c r="C15" s="52">
        <v>10</v>
      </c>
      <c r="D15" s="49"/>
      <c r="E15" s="39">
        <f t="shared" ref="E15:E32" si="0">D15*1.14</f>
        <v>0</v>
      </c>
      <c r="F15" s="39">
        <f t="shared" ref="F15:F32" si="1">E15*C15</f>
        <v>0</v>
      </c>
    </row>
    <row r="16" spans="1:6" x14ac:dyDescent="0.25">
      <c r="A16" s="48">
        <f t="shared" ref="A16:A32" si="2">A15+1</f>
        <v>3</v>
      </c>
      <c r="B16" s="37" t="s">
        <v>14</v>
      </c>
      <c r="C16" s="52">
        <v>120</v>
      </c>
      <c r="D16" s="49"/>
      <c r="E16" s="39">
        <f t="shared" si="0"/>
        <v>0</v>
      </c>
      <c r="F16" s="39">
        <f t="shared" si="1"/>
        <v>0</v>
      </c>
    </row>
    <row r="17" spans="1:6" x14ac:dyDescent="0.25">
      <c r="A17" s="48">
        <f t="shared" si="2"/>
        <v>4</v>
      </c>
      <c r="B17" s="37" t="s">
        <v>15</v>
      </c>
      <c r="C17" s="52">
        <v>50</v>
      </c>
      <c r="D17" s="49"/>
      <c r="E17" s="39">
        <f t="shared" si="0"/>
        <v>0</v>
      </c>
      <c r="F17" s="39">
        <f t="shared" si="1"/>
        <v>0</v>
      </c>
    </row>
    <row r="18" spans="1:6" x14ac:dyDescent="0.25">
      <c r="A18" s="48">
        <f t="shared" si="2"/>
        <v>5</v>
      </c>
      <c r="B18" s="37" t="s">
        <v>16</v>
      </c>
      <c r="C18" s="52">
        <v>555</v>
      </c>
      <c r="D18" s="49"/>
      <c r="E18" s="39">
        <f t="shared" si="0"/>
        <v>0</v>
      </c>
      <c r="F18" s="39">
        <f t="shared" si="1"/>
        <v>0</v>
      </c>
    </row>
    <row r="19" spans="1:6" x14ac:dyDescent="0.25">
      <c r="A19" s="48">
        <f t="shared" si="2"/>
        <v>6</v>
      </c>
      <c r="B19" s="37" t="s">
        <v>17</v>
      </c>
      <c r="C19" s="52">
        <v>7</v>
      </c>
      <c r="D19" s="49"/>
      <c r="E19" s="39">
        <f t="shared" si="0"/>
        <v>0</v>
      </c>
      <c r="F19" s="39">
        <f t="shared" si="1"/>
        <v>0</v>
      </c>
    </row>
    <row r="20" spans="1:6" x14ac:dyDescent="0.25">
      <c r="A20" s="48">
        <f t="shared" si="2"/>
        <v>7</v>
      </c>
      <c r="B20" s="37" t="s">
        <v>18</v>
      </c>
      <c r="C20" s="52">
        <v>24</v>
      </c>
      <c r="D20" s="49"/>
      <c r="E20" s="39">
        <f t="shared" si="0"/>
        <v>0</v>
      </c>
      <c r="F20" s="39">
        <f t="shared" si="1"/>
        <v>0</v>
      </c>
    </row>
    <row r="21" spans="1:6" x14ac:dyDescent="0.25">
      <c r="A21" s="48">
        <f t="shared" si="2"/>
        <v>8</v>
      </c>
      <c r="B21" s="37" t="s">
        <v>19</v>
      </c>
      <c r="C21" s="52">
        <v>10</v>
      </c>
      <c r="D21" s="49"/>
      <c r="E21" s="39">
        <f t="shared" si="0"/>
        <v>0</v>
      </c>
      <c r="F21" s="39">
        <f t="shared" si="1"/>
        <v>0</v>
      </c>
    </row>
    <row r="22" spans="1:6" x14ac:dyDescent="0.25">
      <c r="A22" s="48">
        <f t="shared" si="2"/>
        <v>9</v>
      </c>
      <c r="B22" s="37" t="s">
        <v>20</v>
      </c>
      <c r="C22" s="52">
        <v>12</v>
      </c>
      <c r="D22" s="49"/>
      <c r="E22" s="39">
        <f t="shared" si="0"/>
        <v>0</v>
      </c>
      <c r="F22" s="39">
        <f t="shared" si="1"/>
        <v>0</v>
      </c>
    </row>
    <row r="23" spans="1:6" ht="27.6" x14ac:dyDescent="0.25">
      <c r="A23" s="48">
        <f t="shared" si="2"/>
        <v>10</v>
      </c>
      <c r="B23" s="37" t="s">
        <v>41</v>
      </c>
      <c r="C23" s="52">
        <v>15</v>
      </c>
      <c r="D23" s="49"/>
      <c r="E23" s="39">
        <f t="shared" si="0"/>
        <v>0</v>
      </c>
      <c r="F23" s="39">
        <f t="shared" si="1"/>
        <v>0</v>
      </c>
    </row>
    <row r="24" spans="1:6" x14ac:dyDescent="0.25">
      <c r="A24" s="48">
        <f t="shared" si="2"/>
        <v>11</v>
      </c>
      <c r="B24" s="37" t="s">
        <v>21</v>
      </c>
      <c r="C24" s="52">
        <v>10</v>
      </c>
      <c r="D24" s="49"/>
      <c r="E24" s="39">
        <f t="shared" si="0"/>
        <v>0</v>
      </c>
      <c r="F24" s="39">
        <f t="shared" si="1"/>
        <v>0</v>
      </c>
    </row>
    <row r="25" spans="1:6" x14ac:dyDescent="0.25">
      <c r="A25" s="48">
        <f t="shared" si="2"/>
        <v>12</v>
      </c>
      <c r="B25" s="37" t="s">
        <v>22</v>
      </c>
      <c r="C25" s="52">
        <v>10</v>
      </c>
      <c r="D25" s="49"/>
      <c r="E25" s="39">
        <f t="shared" si="0"/>
        <v>0</v>
      </c>
      <c r="F25" s="39">
        <f t="shared" si="1"/>
        <v>0</v>
      </c>
    </row>
    <row r="26" spans="1:6" x14ac:dyDescent="0.25">
      <c r="A26" s="48">
        <f t="shared" si="2"/>
        <v>13</v>
      </c>
      <c r="B26" s="37" t="s">
        <v>23</v>
      </c>
      <c r="C26" s="52">
        <v>36</v>
      </c>
      <c r="D26" s="49"/>
      <c r="E26" s="39">
        <f t="shared" si="0"/>
        <v>0</v>
      </c>
      <c r="F26" s="39">
        <f t="shared" si="1"/>
        <v>0</v>
      </c>
    </row>
    <row r="27" spans="1:6" x14ac:dyDescent="0.25">
      <c r="A27" s="48">
        <f t="shared" si="2"/>
        <v>14</v>
      </c>
      <c r="B27" s="37" t="s">
        <v>33</v>
      </c>
      <c r="C27" s="52">
        <v>40</v>
      </c>
      <c r="D27" s="49"/>
      <c r="E27" s="39">
        <f t="shared" si="0"/>
        <v>0</v>
      </c>
      <c r="F27" s="39">
        <f t="shared" si="1"/>
        <v>0</v>
      </c>
    </row>
    <row r="28" spans="1:6" x14ac:dyDescent="0.25">
      <c r="A28" s="48">
        <f t="shared" si="2"/>
        <v>15</v>
      </c>
      <c r="B28" s="53" t="s">
        <v>34</v>
      </c>
      <c r="C28" s="52">
        <v>17</v>
      </c>
      <c r="D28" s="49"/>
      <c r="E28" s="39">
        <f t="shared" si="0"/>
        <v>0</v>
      </c>
      <c r="F28" s="39">
        <f t="shared" si="1"/>
        <v>0</v>
      </c>
    </row>
    <row r="29" spans="1:6" x14ac:dyDescent="0.25">
      <c r="A29" s="48">
        <f t="shared" si="2"/>
        <v>16</v>
      </c>
      <c r="B29" s="53" t="s">
        <v>35</v>
      </c>
      <c r="C29" s="52">
        <v>10</v>
      </c>
      <c r="D29" s="49"/>
      <c r="E29" s="39">
        <f t="shared" si="0"/>
        <v>0</v>
      </c>
      <c r="F29" s="39">
        <f t="shared" si="1"/>
        <v>0</v>
      </c>
    </row>
    <row r="30" spans="1:6" x14ac:dyDescent="0.25">
      <c r="A30" s="36">
        <f t="shared" si="2"/>
        <v>17</v>
      </c>
      <c r="B30" s="50" t="s">
        <v>24</v>
      </c>
      <c r="C30" s="51"/>
      <c r="D30" s="38"/>
      <c r="E30" s="39">
        <f t="shared" si="0"/>
        <v>0</v>
      </c>
      <c r="F30" s="39">
        <f t="shared" si="1"/>
        <v>0</v>
      </c>
    </row>
    <row r="31" spans="1:6" x14ac:dyDescent="0.25">
      <c r="A31" s="36">
        <f t="shared" si="2"/>
        <v>18</v>
      </c>
      <c r="B31" s="40" t="s">
        <v>24</v>
      </c>
      <c r="C31" s="46"/>
      <c r="D31" s="38"/>
      <c r="E31" s="39">
        <f t="shared" si="0"/>
        <v>0</v>
      </c>
      <c r="F31" s="39">
        <f t="shared" si="1"/>
        <v>0</v>
      </c>
    </row>
    <row r="32" spans="1:6" ht="14.4" thickBot="1" x14ac:dyDescent="0.3">
      <c r="A32" s="41">
        <f t="shared" si="2"/>
        <v>19</v>
      </c>
      <c r="B32" s="42" t="s">
        <v>24</v>
      </c>
      <c r="C32" s="47"/>
      <c r="D32" s="43"/>
      <c r="E32" s="44">
        <f t="shared" si="0"/>
        <v>0</v>
      </c>
      <c r="F32" s="44">
        <f t="shared" si="1"/>
        <v>0</v>
      </c>
    </row>
    <row r="33" spans="1:6" s="14" customFormat="1" ht="14.4" thickBot="1" x14ac:dyDescent="0.3">
      <c r="A33" s="12"/>
      <c r="B33" s="45" t="s">
        <v>25</v>
      </c>
      <c r="C33" s="12">
        <f>SUM(C14:C32)</f>
        <v>936</v>
      </c>
      <c r="D33" s="13"/>
      <c r="E33" s="13"/>
      <c r="F33" s="13">
        <f>SUM(F14:F32)</f>
        <v>0</v>
      </c>
    </row>
    <row r="34" spans="1:6" ht="36" customHeight="1" thickBot="1" x14ac:dyDescent="0.3">
      <c r="A34" s="163" t="s">
        <v>36</v>
      </c>
      <c r="B34" s="164"/>
      <c r="C34" s="15"/>
      <c r="D34" s="16" t="s">
        <v>26</v>
      </c>
      <c r="E34" s="17">
        <v>1</v>
      </c>
      <c r="F34" s="18">
        <f>F33*E34</f>
        <v>0</v>
      </c>
    </row>
    <row r="35" spans="1:6" ht="36" customHeight="1" thickBot="1" x14ac:dyDescent="0.3">
      <c r="A35" s="165" t="s">
        <v>27</v>
      </c>
      <c r="B35" s="166"/>
      <c r="C35" s="166"/>
      <c r="D35" s="167"/>
      <c r="E35" s="168">
        <f>F34</f>
        <v>0</v>
      </c>
      <c r="F35" s="169"/>
    </row>
    <row r="36" spans="1:6" ht="36" customHeight="1" x14ac:dyDescent="0.25">
      <c r="A36" s="20"/>
      <c r="B36" s="21"/>
      <c r="C36" s="21"/>
      <c r="D36" s="19"/>
      <c r="E36" s="22"/>
      <c r="F36" s="5"/>
    </row>
    <row r="37" spans="1:6" ht="29.25" customHeight="1" thickBot="1" x14ac:dyDescent="0.45">
      <c r="A37" s="144" t="s">
        <v>28</v>
      </c>
      <c r="B37" s="145"/>
      <c r="C37" s="23"/>
      <c r="D37" s="146"/>
      <c r="E37" s="146"/>
      <c r="F37" s="9"/>
    </row>
    <row r="38" spans="1:6" ht="28.2" thickBot="1" x14ac:dyDescent="0.3">
      <c r="A38" s="24" t="s">
        <v>29</v>
      </c>
      <c r="B38" s="25" t="s">
        <v>30</v>
      </c>
      <c r="C38" s="10" t="s">
        <v>39</v>
      </c>
      <c r="D38" s="155" t="s">
        <v>31</v>
      </c>
      <c r="E38" s="155"/>
      <c r="F38" s="155"/>
    </row>
    <row r="39" spans="1:6" ht="43.5" customHeight="1" thickBot="1" x14ac:dyDescent="0.3">
      <c r="A39" s="26">
        <v>1</v>
      </c>
      <c r="B39" s="27" t="s">
        <v>32</v>
      </c>
      <c r="C39" s="28"/>
      <c r="D39" s="156"/>
      <c r="E39" s="156"/>
      <c r="F39" s="156"/>
    </row>
    <row r="40" spans="1:6" x14ac:dyDescent="0.25">
      <c r="A40" s="4"/>
      <c r="B40" s="5"/>
      <c r="C40" s="5"/>
      <c r="D40" s="5"/>
      <c r="E40" s="5"/>
      <c r="F40" s="5"/>
    </row>
    <row r="41" spans="1:6" ht="14.4" thickBot="1" x14ac:dyDescent="0.3">
      <c r="A41" s="29"/>
      <c r="B41" s="30"/>
      <c r="C41" s="30"/>
      <c r="D41" s="30"/>
      <c r="E41" s="30"/>
      <c r="F41" s="30"/>
    </row>
    <row r="42" spans="1:6" ht="14.4" thickTop="1" x14ac:dyDescent="0.25"/>
    <row r="43" spans="1:6" ht="21.6" thickBot="1" x14ac:dyDescent="0.45">
      <c r="A43" s="144" t="s">
        <v>37</v>
      </c>
      <c r="B43" s="145"/>
      <c r="C43" s="23"/>
      <c r="D43" s="146"/>
      <c r="E43" s="146"/>
      <c r="F43" s="9"/>
    </row>
    <row r="44" spans="1:6" ht="28.2" thickBot="1" x14ac:dyDescent="0.3">
      <c r="A44" s="24" t="s">
        <v>29</v>
      </c>
      <c r="B44" s="25" t="s">
        <v>30</v>
      </c>
      <c r="C44" s="10" t="s">
        <v>39</v>
      </c>
      <c r="D44" s="147" t="s">
        <v>31</v>
      </c>
      <c r="E44" s="148"/>
      <c r="F44" s="149"/>
    </row>
    <row r="45" spans="1:6" ht="51.75" customHeight="1" thickBot="1" x14ac:dyDescent="0.3">
      <c r="A45" s="26">
        <v>1</v>
      </c>
      <c r="B45" s="27" t="s">
        <v>38</v>
      </c>
      <c r="C45" s="28"/>
      <c r="D45" s="150"/>
      <c r="E45" s="151"/>
      <c r="F45" s="152"/>
    </row>
    <row r="46" spans="1:6" x14ac:dyDescent="0.25">
      <c r="A46" s="4"/>
      <c r="B46" s="5"/>
      <c r="C46" s="5"/>
      <c r="D46" s="5"/>
      <c r="E46" s="5"/>
      <c r="F46" s="5"/>
    </row>
    <row r="47" spans="1:6" ht="14.4" thickBot="1" x14ac:dyDescent="0.3">
      <c r="A47" s="29"/>
      <c r="B47" s="30"/>
      <c r="C47" s="30"/>
      <c r="D47" s="30"/>
      <c r="E47" s="30"/>
      <c r="F47" s="30"/>
    </row>
    <row r="48" spans="1:6" ht="14.4" thickTop="1" x14ac:dyDescent="0.25"/>
  </sheetData>
  <mergeCells count="19">
    <mergeCell ref="C1:F3"/>
    <mergeCell ref="C4:F4"/>
    <mergeCell ref="C7:F7"/>
    <mergeCell ref="C8:F8"/>
    <mergeCell ref="C9:F9"/>
    <mergeCell ref="A43:B43"/>
    <mergeCell ref="D43:E43"/>
    <mergeCell ref="D44:F44"/>
    <mergeCell ref="D45:F45"/>
    <mergeCell ref="A11:F11"/>
    <mergeCell ref="A37:B37"/>
    <mergeCell ref="D37:E37"/>
    <mergeCell ref="D38:F38"/>
    <mergeCell ref="D39:F39"/>
    <mergeCell ref="A12:C12"/>
    <mergeCell ref="D12:F12"/>
    <mergeCell ref="A34:B34"/>
    <mergeCell ref="A35:D35"/>
    <mergeCell ref="E35:F35"/>
  </mergeCells>
  <printOptions horizontalCentered="1"/>
  <pageMargins left="0.51181102362204722" right="0.11811023622047245" top="0.74803149606299213" bottom="0.74803149606299213" header="0.31496062992125984" footer="0.31496062992125984"/>
  <pageSetup paperSize="9" scale="62"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4"/>
  <sheetViews>
    <sheetView view="pageBreakPreview" topLeftCell="A67" zoomScaleNormal="100" zoomScaleSheetLayoutView="100" workbookViewId="0">
      <selection activeCell="E45" sqref="E45"/>
    </sheetView>
  </sheetViews>
  <sheetFormatPr defaultColWidth="9.109375" defaultRowHeight="13.8" x14ac:dyDescent="0.25"/>
  <cols>
    <col min="1" max="1" width="4.109375" style="3" customWidth="1"/>
    <col min="2" max="2" width="7" style="3" customWidth="1"/>
    <col min="3" max="3" width="47.5546875" style="3" customWidth="1"/>
    <col min="4" max="4" width="14.6640625" style="3" customWidth="1"/>
    <col min="5" max="5" width="46.88671875" style="3" customWidth="1"/>
    <col min="6" max="6" width="44.5546875" style="3" customWidth="1"/>
    <col min="7" max="16384" width="9.109375" style="3"/>
  </cols>
  <sheetData>
    <row r="1" spans="2:5" x14ac:dyDescent="0.25">
      <c r="B1" s="62"/>
      <c r="C1" s="63"/>
      <c r="D1" s="177" t="s">
        <v>59</v>
      </c>
      <c r="E1" s="177"/>
    </row>
    <row r="2" spans="2:5" x14ac:dyDescent="0.25">
      <c r="B2" s="64"/>
      <c r="C2" s="5"/>
      <c r="D2" s="171"/>
      <c r="E2" s="171"/>
    </row>
    <row r="3" spans="2:5" x14ac:dyDescent="0.25">
      <c r="B3" s="64"/>
      <c r="C3" s="5"/>
      <c r="D3" s="171"/>
      <c r="E3" s="171"/>
    </row>
    <row r="4" spans="2:5" ht="21.75" customHeight="1" x14ac:dyDescent="0.4">
      <c r="B4" s="64"/>
      <c r="C4" s="5"/>
      <c r="D4" s="146" t="s">
        <v>1</v>
      </c>
      <c r="E4" s="146"/>
    </row>
    <row r="5" spans="2:5" ht="14.25" customHeight="1" x14ac:dyDescent="0.25">
      <c r="B5" s="64"/>
      <c r="C5" s="5"/>
      <c r="D5" s="6"/>
      <c r="E5" s="6"/>
    </row>
    <row r="6" spans="2:5" ht="14.25" customHeight="1" x14ac:dyDescent="0.25">
      <c r="B6" s="64"/>
      <c r="C6" s="5"/>
      <c r="D6" s="6"/>
      <c r="E6" s="6"/>
    </row>
    <row r="7" spans="2:5" ht="30.75" customHeight="1" x14ac:dyDescent="0.25">
      <c r="B7" s="65" t="s">
        <v>2</v>
      </c>
      <c r="C7" s="8"/>
      <c r="D7" s="178" t="s">
        <v>123</v>
      </c>
      <c r="E7" s="179"/>
    </row>
    <row r="8" spans="2:5" ht="45" customHeight="1" x14ac:dyDescent="0.25">
      <c r="B8" s="65" t="s">
        <v>3</v>
      </c>
      <c r="C8" s="8"/>
      <c r="D8" s="180" t="str">
        <f>'COVER SHEET'!$E19</f>
        <v>TRAVEL MANAGEMENT SERVICES FOR THE OFFICE OF THE TOP MANAGEMENT FOR A PERIOD OF 36 MONTHS</v>
      </c>
      <c r="E8" s="180"/>
    </row>
    <row r="9" spans="2:5" ht="29.25" customHeight="1" x14ac:dyDescent="0.25">
      <c r="B9" s="65" t="s">
        <v>4</v>
      </c>
      <c r="C9" s="8"/>
      <c r="D9" s="174">
        <f>'COVER SHEET'!$E21</f>
        <v>0</v>
      </c>
      <c r="E9" s="174"/>
    </row>
    <row r="10" spans="2:5" ht="29.25" customHeight="1" thickBot="1" x14ac:dyDescent="0.3">
      <c r="B10" s="65"/>
      <c r="C10" s="8"/>
      <c r="D10" s="9"/>
      <c r="E10" s="9"/>
    </row>
    <row r="11" spans="2:5" ht="35.25" customHeight="1" thickBot="1" x14ac:dyDescent="0.3">
      <c r="B11" s="181" t="s">
        <v>60</v>
      </c>
      <c r="C11" s="182"/>
      <c r="D11" s="183"/>
      <c r="E11" s="184"/>
    </row>
    <row r="12" spans="2:5" ht="16.5" customHeight="1" x14ac:dyDescent="0.25">
      <c r="B12" s="66"/>
      <c r="C12" s="67"/>
      <c r="D12" s="185" t="s">
        <v>61</v>
      </c>
      <c r="E12" s="185"/>
    </row>
    <row r="13" spans="2:5" ht="29.25" customHeight="1" thickBot="1" x14ac:dyDescent="0.45">
      <c r="B13" s="65" t="s">
        <v>62</v>
      </c>
      <c r="C13" s="8"/>
      <c r="D13" s="9"/>
      <c r="E13" s="31"/>
    </row>
    <row r="14" spans="2:5" ht="14.4" thickBot="1" x14ac:dyDescent="0.3">
      <c r="B14" s="186"/>
      <c r="C14" s="158"/>
      <c r="D14" s="159"/>
      <c r="E14" s="25" t="s">
        <v>5</v>
      </c>
    </row>
    <row r="15" spans="2:5" s="11" customFormat="1" ht="28.2" thickBot="1" x14ac:dyDescent="0.3">
      <c r="B15" s="68" t="s">
        <v>6</v>
      </c>
      <c r="C15" s="68" t="s">
        <v>7</v>
      </c>
      <c r="D15" s="10"/>
      <c r="E15" s="10" t="s">
        <v>63</v>
      </c>
    </row>
    <row r="16" spans="2:5" s="11" customFormat="1" ht="14.4" thickBot="1" x14ac:dyDescent="0.3">
      <c r="B16" s="175" t="s">
        <v>64</v>
      </c>
      <c r="C16" s="176"/>
      <c r="D16" s="10" t="s">
        <v>65</v>
      </c>
      <c r="E16" s="10"/>
    </row>
    <row r="17" spans="2:5" x14ac:dyDescent="0.25">
      <c r="B17" s="69">
        <v>1</v>
      </c>
      <c r="C17" s="70" t="s">
        <v>66</v>
      </c>
      <c r="D17" s="71"/>
      <c r="E17" s="72"/>
    </row>
    <row r="18" spans="2:5" x14ac:dyDescent="0.25">
      <c r="B18" s="69"/>
      <c r="C18" s="70" t="s">
        <v>67</v>
      </c>
      <c r="D18" s="71"/>
      <c r="E18" s="73"/>
    </row>
    <row r="19" spans="2:5" x14ac:dyDescent="0.25">
      <c r="B19" s="69"/>
      <c r="C19" s="70" t="s">
        <v>68</v>
      </c>
      <c r="D19" s="71"/>
      <c r="E19" s="73"/>
    </row>
    <row r="20" spans="2:5" x14ac:dyDescent="0.25">
      <c r="B20" s="69"/>
      <c r="C20" s="70" t="s">
        <v>69</v>
      </c>
      <c r="D20" s="71"/>
      <c r="E20" s="73"/>
    </row>
    <row r="21" spans="2:5" x14ac:dyDescent="0.25">
      <c r="B21" s="69"/>
      <c r="C21" s="70" t="s">
        <v>70</v>
      </c>
      <c r="D21" s="71"/>
      <c r="E21" s="73"/>
    </row>
    <row r="22" spans="2:5" x14ac:dyDescent="0.25">
      <c r="B22" s="69"/>
      <c r="C22" s="70" t="s">
        <v>71</v>
      </c>
      <c r="D22" s="71"/>
      <c r="E22" s="73"/>
    </row>
    <row r="23" spans="2:5" x14ac:dyDescent="0.25">
      <c r="B23" s="69"/>
      <c r="C23" s="70" t="s">
        <v>72</v>
      </c>
      <c r="D23" s="71"/>
      <c r="E23" s="73"/>
    </row>
    <row r="24" spans="2:5" ht="33" customHeight="1" x14ac:dyDescent="0.25">
      <c r="B24" s="69"/>
      <c r="C24" s="70" t="s">
        <v>73</v>
      </c>
      <c r="D24" s="71"/>
      <c r="E24" s="73"/>
    </row>
    <row r="25" spans="2:5" x14ac:dyDescent="0.25">
      <c r="B25" s="69"/>
      <c r="C25" s="70" t="s">
        <v>74</v>
      </c>
      <c r="D25" s="71"/>
      <c r="E25" s="73"/>
    </row>
    <row r="26" spans="2:5" ht="27.6" x14ac:dyDescent="0.25">
      <c r="B26" s="69">
        <v>2</v>
      </c>
      <c r="C26" s="70" t="s">
        <v>75</v>
      </c>
      <c r="D26" s="71"/>
      <c r="E26" s="73"/>
    </row>
    <row r="27" spans="2:5" ht="27.6" x14ac:dyDescent="0.25">
      <c r="B27" s="69">
        <v>4</v>
      </c>
      <c r="C27" s="70" t="s">
        <v>76</v>
      </c>
      <c r="D27" s="74"/>
      <c r="E27" s="73"/>
    </row>
    <row r="28" spans="2:5" x14ac:dyDescent="0.25">
      <c r="B28" s="69">
        <v>6</v>
      </c>
      <c r="C28" s="70" t="s">
        <v>77</v>
      </c>
      <c r="D28" s="71"/>
      <c r="E28" s="73"/>
    </row>
    <row r="29" spans="2:5" x14ac:dyDescent="0.25">
      <c r="B29" s="69">
        <v>7</v>
      </c>
      <c r="C29" s="70" t="s">
        <v>78</v>
      </c>
      <c r="D29" s="71"/>
      <c r="E29" s="73"/>
    </row>
    <row r="30" spans="2:5" x14ac:dyDescent="0.25">
      <c r="B30" s="69">
        <v>8</v>
      </c>
      <c r="C30" s="70" t="s">
        <v>79</v>
      </c>
      <c r="D30" s="71"/>
      <c r="E30" s="73"/>
    </row>
    <row r="31" spans="2:5" x14ac:dyDescent="0.25">
      <c r="B31" s="69">
        <v>9</v>
      </c>
      <c r="C31" s="70" t="s">
        <v>80</v>
      </c>
      <c r="D31" s="71"/>
      <c r="E31" s="73"/>
    </row>
    <row r="32" spans="2:5" ht="13.5" customHeight="1" x14ac:dyDescent="0.25">
      <c r="B32" s="69">
        <v>10</v>
      </c>
      <c r="C32" s="70" t="s">
        <v>81</v>
      </c>
      <c r="D32" s="71"/>
      <c r="E32" s="73"/>
    </row>
    <row r="33" spans="1:8" ht="18.75" customHeight="1" x14ac:dyDescent="0.25">
      <c r="A33" s="75"/>
      <c r="B33" s="69">
        <v>11</v>
      </c>
      <c r="C33" s="76" t="s">
        <v>82</v>
      </c>
      <c r="D33" s="77"/>
      <c r="E33" s="78"/>
      <c r="F33" s="75"/>
      <c r="G33" s="75"/>
      <c r="H33" s="75"/>
    </row>
    <row r="34" spans="1:8" x14ac:dyDescent="0.25">
      <c r="B34" s="69">
        <v>12</v>
      </c>
      <c r="C34" s="3" t="s">
        <v>24</v>
      </c>
      <c r="D34" s="71"/>
      <c r="E34" s="73"/>
    </row>
    <row r="35" spans="1:8" x14ac:dyDescent="0.25">
      <c r="B35" s="69">
        <v>13</v>
      </c>
      <c r="C35" s="3" t="s">
        <v>24</v>
      </c>
      <c r="D35" s="71"/>
      <c r="E35" s="73"/>
    </row>
    <row r="36" spans="1:8" x14ac:dyDescent="0.25">
      <c r="B36" s="69">
        <v>14</v>
      </c>
      <c r="C36" s="3" t="s">
        <v>24</v>
      </c>
      <c r="D36" s="71"/>
      <c r="E36" s="73"/>
    </row>
    <row r="37" spans="1:8" x14ac:dyDescent="0.25">
      <c r="B37" s="69">
        <v>15</v>
      </c>
      <c r="C37" s="3" t="s">
        <v>24</v>
      </c>
      <c r="D37" s="71"/>
      <c r="E37" s="73"/>
    </row>
    <row r="38" spans="1:8" x14ac:dyDescent="0.25">
      <c r="B38" s="69">
        <v>16</v>
      </c>
      <c r="C38" s="3" t="s">
        <v>24</v>
      </c>
      <c r="D38" s="71"/>
      <c r="E38" s="73"/>
    </row>
    <row r="39" spans="1:8" ht="14.4" thickBot="1" x14ac:dyDescent="0.3">
      <c r="B39" s="69">
        <v>17</v>
      </c>
      <c r="C39" s="3" t="s">
        <v>83</v>
      </c>
      <c r="D39" s="71"/>
      <c r="E39" s="73"/>
    </row>
    <row r="40" spans="1:8" s="14" customFormat="1" ht="29.25" customHeight="1" thickBot="1" x14ac:dyDescent="0.3">
      <c r="B40" s="187" t="s">
        <v>84</v>
      </c>
      <c r="C40" s="188"/>
      <c r="D40" s="189"/>
      <c r="E40" s="13">
        <f>SUM(E17:E39)</f>
        <v>0</v>
      </c>
    </row>
    <row r="41" spans="1:8" ht="14.4" thickBot="1" x14ac:dyDescent="0.3">
      <c r="B41" s="79"/>
      <c r="C41" s="80"/>
      <c r="D41" s="79"/>
      <c r="E41" s="81"/>
    </row>
    <row r="42" spans="1:8" ht="14.4" thickBot="1" x14ac:dyDescent="0.3">
      <c r="B42" s="186"/>
      <c r="C42" s="158"/>
      <c r="D42" s="159"/>
      <c r="E42" s="25" t="s">
        <v>5</v>
      </c>
    </row>
    <row r="43" spans="1:8" ht="28.2" thickBot="1" x14ac:dyDescent="0.3">
      <c r="B43" s="175" t="s">
        <v>85</v>
      </c>
      <c r="C43" s="176"/>
      <c r="D43" s="10" t="s">
        <v>65</v>
      </c>
      <c r="E43" s="10" t="s">
        <v>63</v>
      </c>
    </row>
    <row r="44" spans="1:8" ht="27.6" x14ac:dyDescent="0.25">
      <c r="B44" s="82">
        <v>1</v>
      </c>
      <c r="C44" s="70" t="s">
        <v>101</v>
      </c>
      <c r="D44" s="83">
        <v>120</v>
      </c>
      <c r="E44" s="84"/>
    </row>
    <row r="45" spans="1:8" ht="55.2" x14ac:dyDescent="0.25">
      <c r="B45" s="82">
        <v>2</v>
      </c>
      <c r="C45" s="70" t="s">
        <v>102</v>
      </c>
      <c r="D45" s="71">
        <v>240</v>
      </c>
      <c r="E45" s="85"/>
    </row>
    <row r="46" spans="1:8" x14ac:dyDescent="0.25">
      <c r="B46" s="82">
        <v>3</v>
      </c>
      <c r="C46" s="70" t="s">
        <v>86</v>
      </c>
      <c r="D46" s="71"/>
      <c r="E46" s="85"/>
    </row>
    <row r="47" spans="1:8" x14ac:dyDescent="0.25">
      <c r="B47" s="82">
        <v>5</v>
      </c>
      <c r="C47" s="70" t="s">
        <v>24</v>
      </c>
      <c r="D47" s="71"/>
      <c r="E47" s="85"/>
    </row>
    <row r="48" spans="1:8" x14ac:dyDescent="0.25">
      <c r="B48" s="82">
        <v>6</v>
      </c>
      <c r="C48" s="70" t="s">
        <v>24</v>
      </c>
      <c r="D48" s="71"/>
      <c r="E48" s="85"/>
    </row>
    <row r="49" spans="2:5" x14ac:dyDescent="0.25">
      <c r="B49" s="82">
        <v>7</v>
      </c>
      <c r="C49" s="70" t="s">
        <v>24</v>
      </c>
      <c r="D49" s="71"/>
      <c r="E49" s="85"/>
    </row>
    <row r="50" spans="2:5" ht="14.4" thickBot="1" x14ac:dyDescent="0.3">
      <c r="B50" s="82">
        <v>8</v>
      </c>
      <c r="C50" s="70" t="s">
        <v>24</v>
      </c>
      <c r="D50" s="71"/>
      <c r="E50" s="85"/>
    </row>
    <row r="51" spans="2:5" ht="28.5" customHeight="1" thickBot="1" x14ac:dyDescent="0.3">
      <c r="B51" s="187" t="s">
        <v>87</v>
      </c>
      <c r="C51" s="188"/>
      <c r="D51" s="189"/>
      <c r="E51" s="13">
        <f>SUM(E44:E50)</f>
        <v>0</v>
      </c>
    </row>
    <row r="52" spans="2:5" ht="5.25" customHeight="1" thickBot="1" x14ac:dyDescent="0.3">
      <c r="B52" s="82"/>
      <c r="C52" s="70"/>
      <c r="D52" s="86"/>
      <c r="E52" s="87"/>
    </row>
    <row r="53" spans="2:5" ht="29.25" customHeight="1" thickBot="1" x14ac:dyDescent="0.3">
      <c r="B53" s="187" t="s">
        <v>88</v>
      </c>
      <c r="C53" s="188"/>
      <c r="D53" s="189"/>
      <c r="E53" s="88">
        <f>E40+E51</f>
        <v>0</v>
      </c>
    </row>
    <row r="54" spans="2:5" ht="6" customHeight="1" thickBot="1" x14ac:dyDescent="0.3">
      <c r="B54" s="82"/>
      <c r="C54" s="70"/>
      <c r="D54" s="86"/>
      <c r="E54" s="102"/>
    </row>
    <row r="55" spans="2:5" ht="30.75" customHeight="1" thickBot="1" x14ac:dyDescent="0.3">
      <c r="B55" s="194" t="s">
        <v>100</v>
      </c>
      <c r="C55" s="195"/>
      <c r="D55" s="196"/>
      <c r="E55" s="89">
        <v>1</v>
      </c>
    </row>
    <row r="56" spans="2:5" ht="14.25" customHeight="1" thickBot="1" x14ac:dyDescent="0.3">
      <c r="B56" s="82"/>
      <c r="C56" s="70"/>
      <c r="D56" s="86"/>
      <c r="E56" s="90" t="s">
        <v>26</v>
      </c>
    </row>
    <row r="57" spans="2:5" ht="33" customHeight="1" thickBot="1" x14ac:dyDescent="0.3">
      <c r="B57" s="190" t="s">
        <v>89</v>
      </c>
      <c r="C57" s="191"/>
      <c r="D57" s="192"/>
      <c r="E57" s="103"/>
    </row>
    <row r="58" spans="2:5" ht="45.75" customHeight="1" thickBot="1" x14ac:dyDescent="0.3">
      <c r="B58" s="190" t="s">
        <v>90</v>
      </c>
      <c r="C58" s="191"/>
      <c r="D58" s="192"/>
      <c r="E58" s="104">
        <f>E57*1.15</f>
        <v>0</v>
      </c>
    </row>
    <row r="59" spans="2:5" ht="29.25" customHeight="1" thickBot="1" x14ac:dyDescent="0.3">
      <c r="B59" s="190" t="s">
        <v>91</v>
      </c>
      <c r="C59" s="191"/>
      <c r="D59" s="192"/>
      <c r="E59" s="103">
        <f>E58/12</f>
        <v>0</v>
      </c>
    </row>
    <row r="60" spans="2:5" ht="17.25" customHeight="1" thickBot="1" x14ac:dyDescent="0.3">
      <c r="B60" s="82"/>
      <c r="C60" s="70"/>
      <c r="D60" s="86"/>
      <c r="E60" s="87"/>
    </row>
    <row r="61" spans="2:5" ht="28.2" thickBot="1" x14ac:dyDescent="0.3">
      <c r="B61" s="68"/>
      <c r="C61" s="91" t="s">
        <v>92</v>
      </c>
      <c r="D61" s="10" t="s">
        <v>9</v>
      </c>
      <c r="E61" s="10" t="s">
        <v>10</v>
      </c>
    </row>
    <row r="62" spans="2:5" ht="24" customHeight="1" x14ac:dyDescent="0.25">
      <c r="B62" s="92">
        <v>1</v>
      </c>
      <c r="C62" s="93" t="s">
        <v>93</v>
      </c>
      <c r="D62" s="72"/>
      <c r="E62" s="72">
        <f>D62*1.15</f>
        <v>0</v>
      </c>
    </row>
    <row r="63" spans="2:5" ht="24" customHeight="1" x14ac:dyDescent="0.25">
      <c r="B63" s="94">
        <v>2</v>
      </c>
      <c r="C63" s="95" t="s">
        <v>94</v>
      </c>
      <c r="D63" s="73"/>
      <c r="E63" s="73">
        <f t="shared" ref="E63:E68" si="0">D63*1.15</f>
        <v>0</v>
      </c>
    </row>
    <row r="64" spans="2:5" ht="24" customHeight="1" x14ac:dyDescent="0.25">
      <c r="B64" s="94">
        <v>3</v>
      </c>
      <c r="C64" s="95" t="s">
        <v>95</v>
      </c>
      <c r="D64" s="73"/>
      <c r="E64" s="73">
        <f t="shared" si="0"/>
        <v>0</v>
      </c>
    </row>
    <row r="65" spans="2:5" ht="24" customHeight="1" x14ac:dyDescent="0.25">
      <c r="B65" s="94">
        <v>4</v>
      </c>
      <c r="C65" s="95" t="s">
        <v>24</v>
      </c>
      <c r="D65" s="73"/>
      <c r="E65" s="73">
        <f t="shared" si="0"/>
        <v>0</v>
      </c>
    </row>
    <row r="66" spans="2:5" ht="24" customHeight="1" x14ac:dyDescent="0.25">
      <c r="B66" s="94">
        <v>5</v>
      </c>
      <c r="C66" s="95" t="s">
        <v>24</v>
      </c>
      <c r="D66" s="73"/>
      <c r="E66" s="73">
        <f t="shared" si="0"/>
        <v>0</v>
      </c>
    </row>
    <row r="67" spans="2:5" ht="24" customHeight="1" x14ac:dyDescent="0.25">
      <c r="B67" s="94">
        <v>6</v>
      </c>
      <c r="C67" s="95" t="s">
        <v>24</v>
      </c>
      <c r="D67" s="73"/>
      <c r="E67" s="73">
        <f t="shared" si="0"/>
        <v>0</v>
      </c>
    </row>
    <row r="68" spans="2:5" ht="24" customHeight="1" thickBot="1" x14ac:dyDescent="0.3">
      <c r="B68" s="96">
        <v>7</v>
      </c>
      <c r="C68" s="97" t="s">
        <v>24</v>
      </c>
      <c r="D68" s="98"/>
      <c r="E68" s="98">
        <f t="shared" si="0"/>
        <v>0</v>
      </c>
    </row>
    <row r="69" spans="2:5" x14ac:dyDescent="0.25">
      <c r="B69" s="65"/>
      <c r="C69" s="99"/>
      <c r="D69" s="5"/>
      <c r="E69" s="100"/>
    </row>
    <row r="70" spans="2:5" ht="29.25" customHeight="1" thickBot="1" x14ac:dyDescent="0.45">
      <c r="B70" s="193" t="s">
        <v>28</v>
      </c>
      <c r="C70" s="145"/>
      <c r="D70" s="9"/>
      <c r="E70" s="31"/>
    </row>
    <row r="71" spans="2:5" ht="28.2" thickBot="1" x14ac:dyDescent="0.3">
      <c r="B71" s="25" t="s">
        <v>29</v>
      </c>
      <c r="C71" s="25" t="s">
        <v>30</v>
      </c>
      <c r="D71" s="10" t="s">
        <v>96</v>
      </c>
      <c r="E71" s="25" t="s">
        <v>31</v>
      </c>
    </row>
    <row r="72" spans="2:5" ht="43.5" customHeight="1" thickBot="1" x14ac:dyDescent="0.3">
      <c r="B72" s="101">
        <v>1</v>
      </c>
      <c r="C72" s="27" t="s">
        <v>97</v>
      </c>
      <c r="D72" s="28"/>
      <c r="E72" s="32"/>
    </row>
    <row r="73" spans="2:5" x14ac:dyDescent="0.25">
      <c r="B73" s="63"/>
      <c r="C73" s="63"/>
      <c r="D73" s="63"/>
      <c r="E73" s="63"/>
    </row>
    <row r="74" spans="2:5" x14ac:dyDescent="0.25">
      <c r="B74" s="5"/>
      <c r="C74" s="5"/>
      <c r="D74" s="5"/>
      <c r="E74" s="5"/>
    </row>
  </sheetData>
  <mergeCells count="20">
    <mergeCell ref="B58:D58"/>
    <mergeCell ref="B59:D59"/>
    <mergeCell ref="B70:C70"/>
    <mergeCell ref="B51:D51"/>
    <mergeCell ref="B53:D53"/>
    <mergeCell ref="B55:D55"/>
    <mergeCell ref="B57:D57"/>
    <mergeCell ref="B43:C43"/>
    <mergeCell ref="D1:E3"/>
    <mergeCell ref="D4:E4"/>
    <mergeCell ref="D7:E7"/>
    <mergeCell ref="D8:E8"/>
    <mergeCell ref="D9:E9"/>
    <mergeCell ref="B11:C11"/>
    <mergeCell ref="D11:E11"/>
    <mergeCell ref="D12:E12"/>
    <mergeCell ref="B14:D14"/>
    <mergeCell ref="B16:C16"/>
    <mergeCell ref="B40:D40"/>
    <mergeCell ref="B42:D42"/>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1" min="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I49"/>
  <sheetViews>
    <sheetView tabSelected="1" view="pageBreakPreview" topLeftCell="A28" zoomScale="90" zoomScaleNormal="100" zoomScaleSheetLayoutView="90" workbookViewId="0">
      <selection activeCell="J9" sqref="J9"/>
    </sheetView>
  </sheetViews>
  <sheetFormatPr defaultRowHeight="13.2" x14ac:dyDescent="0.25"/>
  <cols>
    <col min="1" max="1" width="25" customWidth="1"/>
    <col min="2" max="2" width="13.5546875" customWidth="1"/>
    <col min="5" max="5" width="13.88671875" customWidth="1"/>
    <col min="7" max="7" width="11.109375" customWidth="1"/>
    <col min="10" max="10" width="39.33203125" customWidth="1"/>
  </cols>
  <sheetData>
    <row r="1" spans="1:9" x14ac:dyDescent="0.25">
      <c r="A1" s="61"/>
      <c r="B1" s="60"/>
      <c r="C1" s="60"/>
      <c r="D1" s="60"/>
      <c r="E1" s="60"/>
      <c r="F1" s="60"/>
      <c r="G1" s="60"/>
      <c r="H1" s="60"/>
      <c r="I1" s="59"/>
    </row>
    <row r="2" spans="1:9" x14ac:dyDescent="0.25">
      <c r="A2" s="56"/>
      <c r="B2" s="55"/>
      <c r="C2" s="55"/>
      <c r="D2" s="55"/>
      <c r="E2" s="55"/>
      <c r="F2" s="55"/>
      <c r="G2" s="55"/>
      <c r="H2" s="55"/>
      <c r="I2" s="54"/>
    </row>
    <row r="3" spans="1:9" x14ac:dyDescent="0.25">
      <c r="A3" s="56"/>
      <c r="B3" s="55"/>
      <c r="C3" s="55"/>
      <c r="D3" s="55"/>
      <c r="E3" s="55"/>
      <c r="F3" s="55"/>
      <c r="G3" s="55"/>
      <c r="H3" s="55"/>
      <c r="I3" s="54"/>
    </row>
    <row r="4" spans="1:9" x14ac:dyDescent="0.25">
      <c r="A4" s="56"/>
      <c r="B4" s="55"/>
      <c r="C4" s="55"/>
      <c r="D4" s="55"/>
      <c r="E4" s="55"/>
      <c r="F4" s="55"/>
      <c r="G4" s="55"/>
      <c r="H4" s="55"/>
      <c r="I4" s="54"/>
    </row>
    <row r="5" spans="1:9" x14ac:dyDescent="0.25">
      <c r="A5" s="56"/>
      <c r="B5" s="55"/>
      <c r="C5" s="55"/>
      <c r="D5" s="55"/>
      <c r="E5" s="55"/>
      <c r="F5" s="55"/>
      <c r="G5" s="55"/>
      <c r="H5" s="55"/>
      <c r="I5" s="54"/>
    </row>
    <row r="6" spans="1:9" x14ac:dyDescent="0.25">
      <c r="A6" s="56"/>
      <c r="B6" s="55"/>
      <c r="C6" s="55"/>
      <c r="D6" s="55"/>
      <c r="E6" s="55"/>
      <c r="F6" s="55"/>
      <c r="G6" s="55"/>
      <c r="H6" s="55"/>
      <c r="I6" s="54"/>
    </row>
    <row r="7" spans="1:9" ht="13.8" thickBot="1" x14ac:dyDescent="0.3">
      <c r="A7" s="56"/>
      <c r="B7" s="55"/>
      <c r="C7" s="55"/>
      <c r="D7" s="55"/>
      <c r="E7" s="55"/>
      <c r="F7" s="55"/>
      <c r="G7" s="55"/>
      <c r="H7" s="55"/>
      <c r="I7" s="54"/>
    </row>
    <row r="8" spans="1:9" ht="14.4" thickBot="1" x14ac:dyDescent="0.3">
      <c r="A8" s="206" t="s">
        <v>2</v>
      </c>
      <c r="B8" s="206"/>
      <c r="C8" s="207" t="str">
        <f>'COVER SHEET'!$E$17</f>
        <v>SCMU8-24/25-0050</v>
      </c>
      <c r="D8" s="207"/>
      <c r="E8" s="207"/>
      <c r="F8" s="207"/>
      <c r="G8" s="207"/>
      <c r="H8" s="207"/>
      <c r="I8" s="207"/>
    </row>
    <row r="9" spans="1:9" ht="42" customHeight="1" thickBot="1" x14ac:dyDescent="0.3">
      <c r="A9" s="206" t="s">
        <v>3</v>
      </c>
      <c r="B9" s="206"/>
      <c r="C9" s="207" t="str">
        <f>'COVER SHEET'!$E$19</f>
        <v>TRAVEL MANAGEMENT SERVICES FOR THE OFFICE OF THE TOP MANAGEMENT FOR A PERIOD OF 36 MONTHS</v>
      </c>
      <c r="D9" s="207"/>
      <c r="E9" s="207"/>
      <c r="F9" s="207"/>
      <c r="G9" s="207"/>
      <c r="H9" s="207"/>
      <c r="I9" s="207"/>
    </row>
    <row r="10" spans="1:9" ht="22.5" customHeight="1" thickBot="1" x14ac:dyDescent="0.3">
      <c r="A10" s="206" t="s">
        <v>4</v>
      </c>
      <c r="B10" s="206"/>
      <c r="C10" s="207">
        <f>'COVER SHEET'!$E$21</f>
        <v>0</v>
      </c>
      <c r="D10" s="207"/>
      <c r="E10" s="207"/>
      <c r="F10" s="207"/>
      <c r="G10" s="207"/>
      <c r="H10" s="207"/>
      <c r="I10" s="207"/>
    </row>
    <row r="11" spans="1:9" x14ac:dyDescent="0.25">
      <c r="A11" s="56"/>
      <c r="B11" s="55"/>
      <c r="C11" s="55"/>
      <c r="D11" s="55"/>
      <c r="E11" s="55"/>
      <c r="F11" s="55"/>
      <c r="G11" s="55"/>
      <c r="H11" s="55"/>
      <c r="I11" s="54"/>
    </row>
    <row r="12" spans="1:9" x14ac:dyDescent="0.25">
      <c r="A12" s="56"/>
      <c r="B12" s="55"/>
      <c r="C12" s="55"/>
      <c r="D12" s="55"/>
      <c r="E12" s="55"/>
      <c r="F12" s="55"/>
      <c r="G12" s="55"/>
      <c r="H12" s="55"/>
      <c r="I12" s="54"/>
    </row>
    <row r="13" spans="1:9" ht="13.8" x14ac:dyDescent="0.25">
      <c r="A13" s="197" t="s">
        <v>103</v>
      </c>
      <c r="B13" s="198"/>
      <c r="C13" s="198"/>
      <c r="D13" s="198"/>
      <c r="E13" s="198"/>
      <c r="F13" s="198"/>
      <c r="G13" s="198"/>
      <c r="H13" s="198"/>
      <c r="I13" s="199"/>
    </row>
    <row r="14" spans="1:9" x14ac:dyDescent="0.25">
      <c r="A14" s="105" t="s">
        <v>104</v>
      </c>
      <c r="B14" s="55"/>
      <c r="C14" s="55"/>
      <c r="D14" s="55"/>
      <c r="E14" s="55"/>
      <c r="F14" s="55"/>
      <c r="G14" s="55"/>
      <c r="H14" s="55"/>
      <c r="I14" s="54"/>
    </row>
    <row r="15" spans="1:9" x14ac:dyDescent="0.25">
      <c r="A15" s="105"/>
      <c r="B15" s="55"/>
      <c r="C15" s="55"/>
      <c r="D15" s="55"/>
      <c r="E15" s="55"/>
      <c r="F15" s="55"/>
      <c r="G15" s="55"/>
      <c r="H15" s="55"/>
      <c r="I15" s="54"/>
    </row>
    <row r="16" spans="1:9" ht="54.75" customHeight="1" x14ac:dyDescent="0.25">
      <c r="A16" s="200" t="s">
        <v>119</v>
      </c>
      <c r="B16" s="201"/>
      <c r="C16" s="201"/>
      <c r="D16" s="201"/>
      <c r="E16" s="201"/>
      <c r="F16" s="201"/>
      <c r="G16" s="201"/>
      <c r="H16" s="201"/>
      <c r="I16" s="202"/>
    </row>
    <row r="17" spans="1:9" x14ac:dyDescent="0.25">
      <c r="A17" s="203"/>
      <c r="B17" s="204"/>
      <c r="C17" s="204"/>
      <c r="D17" s="204"/>
      <c r="E17" s="204"/>
      <c r="F17" s="204"/>
      <c r="G17" s="204"/>
      <c r="H17" s="204"/>
      <c r="I17" s="205"/>
    </row>
    <row r="18" spans="1:9" x14ac:dyDescent="0.25">
      <c r="A18" s="106"/>
      <c r="B18" s="107"/>
      <c r="C18" s="107"/>
      <c r="D18" s="107"/>
      <c r="E18" s="107"/>
      <c r="F18" s="107"/>
      <c r="G18" s="107"/>
      <c r="H18" s="107"/>
      <c r="I18" s="108"/>
    </row>
    <row r="19" spans="1:9" ht="13.8" thickBot="1" x14ac:dyDescent="0.3">
      <c r="A19" s="105"/>
      <c r="B19" s="109"/>
      <c r="C19" s="109"/>
      <c r="D19" s="109"/>
      <c r="E19" s="109"/>
      <c r="F19" s="109"/>
      <c r="G19" s="109"/>
      <c r="H19" s="109"/>
      <c r="I19" s="110"/>
    </row>
    <row r="20" spans="1:9" x14ac:dyDescent="0.25">
      <c r="A20" s="214" t="s">
        <v>107</v>
      </c>
      <c r="B20" s="215"/>
      <c r="C20" s="215"/>
      <c r="D20" s="215"/>
      <c r="E20" s="215"/>
      <c r="F20" s="215"/>
      <c r="G20" s="215"/>
      <c r="H20" s="215"/>
      <c r="I20" s="216"/>
    </row>
    <row r="21" spans="1:9" ht="28.5" customHeight="1" x14ac:dyDescent="0.3">
      <c r="A21" s="217">
        <f>'[1]2. TRANSACTION FEE OFFSITE '!E53</f>
        <v>0</v>
      </c>
      <c r="B21" s="218"/>
      <c r="C21" s="219" t="s">
        <v>105</v>
      </c>
      <c r="D21" s="219"/>
      <c r="E21" s="220"/>
      <c r="F21" s="220"/>
      <c r="G21" s="220"/>
      <c r="H21" s="221"/>
      <c r="I21" s="222"/>
    </row>
    <row r="22" spans="1:9" x14ac:dyDescent="0.25">
      <c r="A22" s="208" t="s">
        <v>106</v>
      </c>
      <c r="B22" s="209"/>
      <c r="C22" s="209"/>
      <c r="D22" s="209"/>
      <c r="E22" s="209"/>
      <c r="F22" s="209"/>
      <c r="G22" s="209"/>
      <c r="H22" s="209"/>
      <c r="I22" s="210"/>
    </row>
    <row r="23" spans="1:9" ht="34.5" customHeight="1" thickBot="1" x14ac:dyDescent="0.3">
      <c r="A23" s="211"/>
      <c r="B23" s="212"/>
      <c r="C23" s="212"/>
      <c r="D23" s="212"/>
      <c r="E23" s="212"/>
      <c r="F23" s="212"/>
      <c r="G23" s="212"/>
      <c r="H23" s="212"/>
      <c r="I23" s="213"/>
    </row>
    <row r="24" spans="1:9" x14ac:dyDescent="0.25">
      <c r="A24" s="105"/>
      <c r="B24" s="109"/>
      <c r="C24" s="109"/>
      <c r="D24" s="109"/>
      <c r="E24" s="109"/>
      <c r="F24" s="109"/>
      <c r="G24" s="109"/>
      <c r="H24" s="109"/>
      <c r="I24" s="110"/>
    </row>
    <row r="25" spans="1:9" x14ac:dyDescent="0.25">
      <c r="A25" s="106"/>
      <c r="B25" s="107"/>
      <c r="C25" s="107"/>
      <c r="D25" s="107"/>
      <c r="E25" s="107"/>
      <c r="F25" s="107"/>
      <c r="G25" s="107"/>
      <c r="H25" s="107"/>
      <c r="I25" s="108"/>
    </row>
    <row r="26" spans="1:9" x14ac:dyDescent="0.25">
      <c r="A26" s="106"/>
      <c r="B26" s="107"/>
      <c r="C26" s="107"/>
      <c r="D26" s="107"/>
      <c r="E26" s="107"/>
      <c r="F26" s="107"/>
      <c r="G26" s="107"/>
      <c r="H26" s="107"/>
      <c r="I26" s="108"/>
    </row>
    <row r="27" spans="1:9" ht="13.8" thickBot="1" x14ac:dyDescent="0.3">
      <c r="A27" s="105"/>
      <c r="B27" s="109"/>
      <c r="C27" s="109"/>
      <c r="D27" s="109"/>
      <c r="E27" s="109"/>
      <c r="F27" s="109"/>
      <c r="G27" s="109"/>
      <c r="H27" s="109"/>
      <c r="I27" s="110"/>
    </row>
    <row r="28" spans="1:9" x14ac:dyDescent="0.25">
      <c r="A28" s="214" t="s">
        <v>108</v>
      </c>
      <c r="B28" s="215"/>
      <c r="C28" s="215"/>
      <c r="D28" s="215"/>
      <c r="E28" s="215"/>
      <c r="F28" s="215"/>
      <c r="G28" s="215"/>
      <c r="H28" s="215"/>
      <c r="I28" s="216"/>
    </row>
    <row r="29" spans="1:9" ht="30.75" customHeight="1" x14ac:dyDescent="0.3">
      <c r="A29" s="217">
        <f>'[1]4. MANAGEMENT FEE OFFSITE'!E63</f>
        <v>0</v>
      </c>
      <c r="B29" s="218"/>
      <c r="C29" s="219" t="s">
        <v>105</v>
      </c>
      <c r="D29" s="219"/>
      <c r="E29" s="220"/>
      <c r="F29" s="220"/>
      <c r="G29" s="220"/>
      <c r="H29" s="221"/>
      <c r="I29" s="222"/>
    </row>
    <row r="30" spans="1:9" x14ac:dyDescent="0.25">
      <c r="A30" s="208" t="s">
        <v>106</v>
      </c>
      <c r="B30" s="209"/>
      <c r="C30" s="209"/>
      <c r="D30" s="209"/>
      <c r="E30" s="209"/>
      <c r="F30" s="209"/>
      <c r="G30" s="209"/>
      <c r="H30" s="209"/>
      <c r="I30" s="210"/>
    </row>
    <row r="31" spans="1:9" ht="29.25" customHeight="1" thickBot="1" x14ac:dyDescent="0.3">
      <c r="A31" s="211"/>
      <c r="B31" s="212"/>
      <c r="C31" s="212"/>
      <c r="D31" s="212"/>
      <c r="E31" s="212"/>
      <c r="F31" s="212"/>
      <c r="G31" s="212"/>
      <c r="H31" s="212"/>
      <c r="I31" s="213"/>
    </row>
    <row r="32" spans="1:9" x14ac:dyDescent="0.25">
      <c r="A32" s="203"/>
      <c r="B32" s="204"/>
      <c r="C32" s="204"/>
      <c r="D32" s="204"/>
      <c r="E32" s="204"/>
      <c r="F32" s="204"/>
      <c r="G32" s="204"/>
      <c r="H32" s="204"/>
      <c r="I32" s="205"/>
    </row>
    <row r="33" spans="1:9" ht="39" customHeight="1" x14ac:dyDescent="0.25">
      <c r="A33" s="200" t="s">
        <v>120</v>
      </c>
      <c r="B33" s="201"/>
      <c r="C33" s="201"/>
      <c r="D33" s="201"/>
      <c r="E33" s="201"/>
      <c r="F33" s="201"/>
      <c r="G33" s="201"/>
      <c r="H33" s="201"/>
      <c r="I33" s="202"/>
    </row>
    <row r="34" spans="1:9" x14ac:dyDescent="0.25">
      <c r="A34" s="203"/>
      <c r="B34" s="204"/>
      <c r="C34" s="204"/>
      <c r="D34" s="204"/>
      <c r="E34" s="204"/>
      <c r="F34" s="204"/>
      <c r="G34" s="204"/>
      <c r="H34" s="204"/>
      <c r="I34" s="205"/>
    </row>
    <row r="35" spans="1:9" ht="27.75" customHeight="1" x14ac:dyDescent="0.25">
      <c r="A35" s="200" t="s">
        <v>121</v>
      </c>
      <c r="B35" s="224"/>
      <c r="C35" s="224"/>
      <c r="D35" s="224"/>
      <c r="E35" s="224"/>
      <c r="F35" s="224"/>
      <c r="G35" s="224"/>
      <c r="H35" s="224"/>
      <c r="I35" s="225"/>
    </row>
    <row r="36" spans="1:9" ht="10.5" customHeight="1" x14ac:dyDescent="0.25">
      <c r="A36" s="223"/>
      <c r="B36" s="204"/>
      <c r="C36" s="204"/>
      <c r="D36" s="204"/>
      <c r="E36" s="204"/>
      <c r="F36" s="204"/>
      <c r="G36" s="204"/>
      <c r="H36" s="204"/>
      <c r="I36" s="205"/>
    </row>
    <row r="37" spans="1:9" ht="38.25" customHeight="1" x14ac:dyDescent="0.25">
      <c r="A37" s="226" t="s">
        <v>109</v>
      </c>
      <c r="B37" s="224"/>
      <c r="C37" s="224"/>
      <c r="D37" s="224"/>
      <c r="E37" s="224"/>
      <c r="F37" s="224"/>
      <c r="G37" s="224"/>
      <c r="H37" s="224"/>
      <c r="I37" s="225"/>
    </row>
    <row r="38" spans="1:9" ht="13.8" thickBot="1" x14ac:dyDescent="0.3">
      <c r="A38" s="203"/>
      <c r="B38" s="204"/>
      <c r="C38" s="204"/>
      <c r="D38" s="204"/>
      <c r="E38" s="204"/>
      <c r="F38" s="204"/>
      <c r="G38" s="204"/>
      <c r="H38" s="204"/>
      <c r="I38" s="205"/>
    </row>
    <row r="39" spans="1:9" ht="41.25" customHeight="1" thickBot="1" x14ac:dyDescent="0.3">
      <c r="A39" s="227" t="s">
        <v>110</v>
      </c>
      <c r="B39" s="228"/>
      <c r="C39" s="229"/>
      <c r="D39" s="107"/>
      <c r="E39" s="227" t="s">
        <v>111</v>
      </c>
      <c r="F39" s="228"/>
      <c r="G39" s="228"/>
      <c r="H39" s="228"/>
      <c r="I39" s="229"/>
    </row>
    <row r="40" spans="1:9" ht="22.5" customHeight="1" x14ac:dyDescent="0.25">
      <c r="A40" s="223" t="s">
        <v>112</v>
      </c>
      <c r="B40" s="204"/>
      <c r="C40" s="204"/>
      <c r="D40" s="204"/>
      <c r="E40" s="204"/>
      <c r="F40" s="204"/>
      <c r="G40" s="204"/>
      <c r="H40" s="204"/>
      <c r="I40" s="205"/>
    </row>
    <row r="41" spans="1:9" ht="23.25" customHeight="1" x14ac:dyDescent="0.25">
      <c r="A41" s="223" t="s">
        <v>113</v>
      </c>
      <c r="B41" s="204"/>
      <c r="C41" s="204"/>
      <c r="D41" s="204"/>
      <c r="E41" s="204"/>
      <c r="F41" s="204"/>
      <c r="G41" s="204"/>
      <c r="H41" s="204"/>
      <c r="I41" s="205"/>
    </row>
    <row r="42" spans="1:9" x14ac:dyDescent="0.25">
      <c r="A42" s="203"/>
      <c r="B42" s="204"/>
      <c r="C42" s="204"/>
      <c r="D42" s="204"/>
      <c r="E42" s="204"/>
      <c r="F42" s="204"/>
      <c r="G42" s="204"/>
      <c r="H42" s="204"/>
      <c r="I42" s="205"/>
    </row>
    <row r="43" spans="1:9" x14ac:dyDescent="0.25">
      <c r="A43" s="235" t="s">
        <v>114</v>
      </c>
      <c r="B43" s="236"/>
      <c r="C43" s="236"/>
      <c r="D43" s="236"/>
      <c r="E43" s="236"/>
      <c r="F43" s="236"/>
      <c r="G43" s="236"/>
      <c r="H43" s="236"/>
      <c r="I43" s="237"/>
    </row>
    <row r="44" spans="1:9" x14ac:dyDescent="0.25">
      <c r="A44" s="203"/>
      <c r="B44" s="204"/>
      <c r="C44" s="204"/>
      <c r="D44" s="204"/>
      <c r="E44" s="204"/>
      <c r="F44" s="204"/>
      <c r="G44" s="204"/>
      <c r="H44" s="204"/>
      <c r="I44" s="205"/>
    </row>
    <row r="45" spans="1:9" x14ac:dyDescent="0.25">
      <c r="A45" s="223" t="s">
        <v>115</v>
      </c>
      <c r="B45" s="230"/>
      <c r="C45" s="230"/>
      <c r="D45" s="230"/>
      <c r="E45" s="230"/>
      <c r="F45" s="230"/>
      <c r="G45" s="230"/>
      <c r="H45" s="230"/>
      <c r="I45" s="231"/>
    </row>
    <row r="46" spans="1:9" x14ac:dyDescent="0.25">
      <c r="A46" s="223" t="s">
        <v>116</v>
      </c>
      <c r="B46" s="230"/>
      <c r="C46" s="230"/>
      <c r="D46" s="230"/>
      <c r="E46" s="230"/>
      <c r="F46" s="230"/>
      <c r="G46" s="230"/>
      <c r="H46" s="230"/>
      <c r="I46" s="231"/>
    </row>
    <row r="47" spans="1:9" x14ac:dyDescent="0.25">
      <c r="A47" s="223" t="s">
        <v>117</v>
      </c>
      <c r="B47" s="230"/>
      <c r="C47" s="230"/>
      <c r="D47" s="230"/>
      <c r="E47" s="230"/>
      <c r="F47" s="230"/>
      <c r="G47" s="230"/>
      <c r="H47" s="230"/>
      <c r="I47" s="231"/>
    </row>
    <row r="48" spans="1:9" x14ac:dyDescent="0.25">
      <c r="A48" s="223" t="s">
        <v>118</v>
      </c>
      <c r="B48" s="230"/>
      <c r="C48" s="230"/>
      <c r="D48" s="230"/>
      <c r="E48" s="230"/>
      <c r="F48" s="230"/>
      <c r="G48" s="230"/>
      <c r="H48" s="230"/>
      <c r="I48" s="231"/>
    </row>
    <row r="49" spans="1:9" ht="13.8" thickBot="1" x14ac:dyDescent="0.3">
      <c r="A49" s="232"/>
      <c r="B49" s="233"/>
      <c r="C49" s="233"/>
      <c r="D49" s="233"/>
      <c r="E49" s="233"/>
      <c r="F49" s="233"/>
      <c r="G49" s="233"/>
      <c r="H49" s="233"/>
      <c r="I49" s="234"/>
    </row>
  </sheetData>
  <mergeCells count="42">
    <mergeCell ref="A47:I47"/>
    <mergeCell ref="A48:I48"/>
    <mergeCell ref="A49:I49"/>
    <mergeCell ref="A41:I41"/>
    <mergeCell ref="A42:I42"/>
    <mergeCell ref="A43:I43"/>
    <mergeCell ref="A44:I44"/>
    <mergeCell ref="A45:I45"/>
    <mergeCell ref="A46:I46"/>
    <mergeCell ref="A40:I40"/>
    <mergeCell ref="A30:I30"/>
    <mergeCell ref="A31:I31"/>
    <mergeCell ref="A32:I32"/>
    <mergeCell ref="A33:I33"/>
    <mergeCell ref="A34:I34"/>
    <mergeCell ref="A35:I35"/>
    <mergeCell ref="A36:I36"/>
    <mergeCell ref="A37:I37"/>
    <mergeCell ref="A38:I38"/>
    <mergeCell ref="A39:C39"/>
    <mergeCell ref="E39:I39"/>
    <mergeCell ref="A28:I28"/>
    <mergeCell ref="A29:B29"/>
    <mergeCell ref="C29:D29"/>
    <mergeCell ref="E29:G29"/>
    <mergeCell ref="H29:I29"/>
    <mergeCell ref="A22:I22"/>
    <mergeCell ref="A23:I23"/>
    <mergeCell ref="A20:I20"/>
    <mergeCell ref="A21:B21"/>
    <mergeCell ref="C21:D21"/>
    <mergeCell ref="E21:G21"/>
    <mergeCell ref="H21:I21"/>
    <mergeCell ref="A13:I13"/>
    <mergeCell ref="A16:I16"/>
    <mergeCell ref="A17:I17"/>
    <mergeCell ref="A8:B8"/>
    <mergeCell ref="C8:I8"/>
    <mergeCell ref="A9:B9"/>
    <mergeCell ref="C9:I9"/>
    <mergeCell ref="A10:B10"/>
    <mergeCell ref="C10:I10"/>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SHEET</vt:lpstr>
      <vt:lpstr>2. TRANSACTION FEE OFFSITE </vt:lpstr>
      <vt:lpstr>4. MANAGEMENT FEE OFFSITE</vt:lpstr>
      <vt:lpstr>Price Declaration </vt:lpstr>
      <vt:lpstr>'2. TRANSACTION FEE OFFSITE '!Print_Area</vt:lpstr>
      <vt:lpstr>'4. MANAGEMENT FEE OFFSITE'!Print_Area</vt:lpstr>
      <vt:lpstr>'COVER SHEET'!Print_Area</vt:lpstr>
      <vt:lpstr>'Price Declaration '!Print_Area</vt:lpstr>
    </vt:vector>
  </TitlesOfParts>
  <Company>Rural Development and Agrarian Reform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Nontsikelelo  Koko</dc:creator>
  <cp:lastModifiedBy>Nomapha Mfunda</cp:lastModifiedBy>
  <dcterms:created xsi:type="dcterms:W3CDTF">2017-09-28T13:31:09Z</dcterms:created>
  <dcterms:modified xsi:type="dcterms:W3CDTF">2024-06-19T09:46:37Z</dcterms:modified>
</cp:coreProperties>
</file>