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TseleC\Desktop\BOROLELO STORAGE FACILITY\"/>
    </mc:Choice>
  </mc:AlternateContent>
  <bookViews>
    <workbookView xWindow="0" yWindow="0" windowWidth="20490" windowHeight="9045" tabRatio="863"/>
  </bookViews>
  <sheets>
    <sheet name="works" sheetId="248" r:id="rId1"/>
    <sheet name="pg1" sheetId="287" r:id="rId2"/>
    <sheet name="ohs1" sheetId="436" r:id="rId3"/>
    <sheet name="ohs2" sheetId="437" r:id="rId4"/>
    <sheet name="ohs3" sheetId="438" r:id="rId5"/>
    <sheet name="ohs4" sheetId="601" r:id="rId6"/>
    <sheet name="Res-1" sheetId="612" r:id="rId7"/>
    <sheet name="Res-2" sheetId="614" r:id="rId8"/>
    <sheet name="Res-3" sheetId="621" r:id="rId9"/>
    <sheet name="Res-4" sheetId="622" r:id="rId10"/>
    <sheet name="Res-5" sheetId="628" r:id="rId11"/>
    <sheet name="Summary" sheetId="282" r:id="rId12"/>
  </sheets>
  <definedNames>
    <definedName name="_xlnm.Print_Area" localSheetId="2">'ohs1'!$A$1:$G$56</definedName>
    <definedName name="_xlnm.Print_Area" localSheetId="3">'ohs2'!$A$1:$G$58</definedName>
    <definedName name="_xlnm.Print_Area" localSheetId="4">'ohs3'!$A$1:$G$64</definedName>
    <definedName name="_xlnm.Print_Area" localSheetId="5">'ohs4'!$A$1:$G$64</definedName>
    <definedName name="_xlnm.Print_Area" localSheetId="1">'pg1'!$A$1:$G$63</definedName>
    <definedName name="_xlnm.Print_Area" localSheetId="6">'Res-1'!$A$1:$G$64</definedName>
    <definedName name="_xlnm.Print_Area" localSheetId="7">'Res-2'!$A$1:$G$63</definedName>
    <definedName name="_xlnm.Print_Area" localSheetId="8">'Res-3'!$A$1:$G$67</definedName>
    <definedName name="_xlnm.Print_Area" localSheetId="9">'Res-4'!$A$1:$G$62</definedName>
    <definedName name="_xlnm.Print_Area" localSheetId="10">'Res-5'!$A$1:$G$67</definedName>
    <definedName name="_xlnm.Print_Area" localSheetId="11">Summary!$A$1:$C$56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52" i="282" l="1"/>
  <c r="B9" i="282"/>
  <c r="A9" i="282"/>
  <c r="A60" i="612"/>
  <c r="A52" i="436"/>
  <c r="A57" i="287"/>
  <c r="G28" i="628"/>
  <c r="G51" i="622"/>
  <c r="G35" i="612" l="1"/>
  <c r="G40" i="612"/>
  <c r="A61" i="628" l="1"/>
  <c r="G22" i="628"/>
  <c r="G21" i="628"/>
  <c r="G20" i="628"/>
  <c r="G19" i="628"/>
  <c r="G18" i="628"/>
  <c r="G17" i="628"/>
  <c r="G16" i="628"/>
  <c r="G15" i="628"/>
  <c r="C8" i="628"/>
  <c r="A3" i="628"/>
  <c r="A2" i="628"/>
  <c r="G1" i="628"/>
  <c r="F1" i="628"/>
  <c r="A1" i="628"/>
  <c r="G15" i="622"/>
  <c r="G13" i="622"/>
  <c r="G12" i="622"/>
  <c r="G58" i="621"/>
  <c r="G56" i="621"/>
  <c r="G52" i="621"/>
  <c r="G45" i="621"/>
  <c r="G34" i="621"/>
  <c r="G47" i="621"/>
  <c r="G50" i="621"/>
  <c r="G49" i="621"/>
  <c r="G41" i="621"/>
  <c r="G39" i="621"/>
  <c r="G27" i="621"/>
  <c r="G38" i="621"/>
  <c r="G36" i="621"/>
  <c r="G48" i="612"/>
  <c r="G33" i="614" l="1"/>
  <c r="G17" i="621"/>
  <c r="G24" i="614"/>
  <c r="G30" i="621"/>
  <c r="A56" i="622"/>
  <c r="G50" i="622"/>
  <c r="G48" i="622"/>
  <c r="G46" i="622"/>
  <c r="G47" i="622" s="1"/>
  <c r="C8" i="622"/>
  <c r="A3" i="622"/>
  <c r="A2" i="622"/>
  <c r="G1" i="622"/>
  <c r="F1" i="622"/>
  <c r="A1" i="622"/>
  <c r="A61" i="621"/>
  <c r="C8" i="621"/>
  <c r="A3" i="621"/>
  <c r="A2" i="621"/>
  <c r="G1" i="621"/>
  <c r="F1" i="621"/>
  <c r="A1" i="621"/>
  <c r="G16" i="614"/>
  <c r="C8" i="614"/>
  <c r="A57" i="614"/>
  <c r="A3" i="614"/>
  <c r="A2" i="614"/>
  <c r="G1" i="614"/>
  <c r="F1" i="614"/>
  <c r="A1" i="614"/>
  <c r="A62" i="612"/>
  <c r="A3" i="612"/>
  <c r="A2" i="612"/>
  <c r="G1" i="612"/>
  <c r="F1" i="612"/>
  <c r="A1" i="612"/>
  <c r="G38" i="622" l="1"/>
  <c r="G37" i="622"/>
  <c r="G40" i="622"/>
  <c r="G41" i="622"/>
  <c r="G28" i="622"/>
  <c r="G39" i="622"/>
  <c r="G36" i="622"/>
  <c r="G31" i="622"/>
  <c r="G32" i="622"/>
  <c r="G33" i="622"/>
  <c r="G30" i="622"/>
  <c r="G21" i="622"/>
  <c r="G29" i="622"/>
  <c r="G57" i="621"/>
  <c r="G59" i="621"/>
  <c r="G29" i="621"/>
  <c r="G33" i="621"/>
  <c r="G48" i="621"/>
  <c r="G55" i="621"/>
  <c r="G44" i="621"/>
  <c r="G51" i="621"/>
  <c r="G37" i="621"/>
  <c r="G46" i="621"/>
  <c r="G35" i="621"/>
  <c r="G15" i="621"/>
  <c r="G40" i="621"/>
  <c r="G16" i="621"/>
  <c r="G24" i="621"/>
  <c r="G54" i="614"/>
  <c r="G51" i="614"/>
  <c r="G50" i="614"/>
  <c r="G52" i="614"/>
  <c r="G53" i="614"/>
  <c r="G48" i="614"/>
  <c r="G49" i="614"/>
  <c r="G45" i="614"/>
  <c r="G42" i="614"/>
  <c r="G41" i="614"/>
  <c r="G39" i="614"/>
  <c r="G44" i="614"/>
  <c r="G36" i="614"/>
  <c r="G34" i="614"/>
  <c r="G32" i="614"/>
  <c r="G27" i="614"/>
  <c r="G23" i="614"/>
  <c r="G44" i="612"/>
  <c r="G23" i="621"/>
  <c r="G40" i="614" l="1"/>
  <c r="G32" i="612"/>
  <c r="G31" i="614"/>
  <c r="G35" i="614"/>
  <c r="G30" i="614"/>
  <c r="G22" i="614"/>
  <c r="G43" i="614"/>
  <c r="G25" i="614"/>
  <c r="G15" i="614"/>
  <c r="G46" i="612"/>
  <c r="G25" i="622"/>
  <c r="G22" i="622"/>
  <c r="G24" i="622"/>
  <c r="G23" i="622"/>
  <c r="G20" i="622"/>
  <c r="G25" i="621"/>
  <c r="G26" i="614"/>
  <c r="G21" i="614"/>
  <c r="G39" i="612" l="1"/>
  <c r="G14" i="622"/>
  <c r="G47" i="612" l="1"/>
  <c r="G55" i="287" l="1"/>
  <c r="G54" i="287"/>
  <c r="A58" i="601" l="1"/>
  <c r="C8" i="601"/>
  <c r="C7" i="601"/>
  <c r="A3" i="601"/>
  <c r="A2" i="601"/>
  <c r="G1" i="601"/>
  <c r="F1" i="601"/>
  <c r="A1" i="601"/>
  <c r="G47" i="287" l="1"/>
  <c r="A3" i="438" l="1"/>
  <c r="A3" i="437"/>
  <c r="A3" i="436"/>
  <c r="A3" i="287"/>
  <c r="G51" i="287" l="1"/>
  <c r="A3" i="282"/>
  <c r="A2" i="282"/>
  <c r="A2" i="438" l="1"/>
  <c r="A1" i="438"/>
  <c r="A2" i="437"/>
  <c r="A1" i="437"/>
  <c r="A2" i="436"/>
  <c r="A1" i="436"/>
  <c r="A1" i="287"/>
  <c r="A2" i="287"/>
  <c r="A1" i="282" l="1"/>
  <c r="G34" i="612" l="1"/>
  <c r="G33" i="612"/>
  <c r="G22" i="621" l="1"/>
  <c r="G27" i="628"/>
  <c r="G26" i="621" l="1"/>
  <c r="C1" i="282" l="1"/>
  <c r="B1" i="282" l="1"/>
  <c r="G1" i="438"/>
  <c r="G1" i="437"/>
  <c r="G1" i="436"/>
  <c r="G1" i="287"/>
  <c r="G52" i="287" l="1"/>
  <c r="F53" i="287" s="1"/>
  <c r="G53" i="287" s="1"/>
  <c r="G50" i="287"/>
  <c r="G49" i="287"/>
  <c r="G28" i="621" l="1"/>
  <c r="G19" i="612" l="1"/>
  <c r="G20" i="612"/>
  <c r="G45" i="612" l="1"/>
  <c r="G14" i="612" l="1"/>
  <c r="G22" i="612"/>
  <c r="G18" i="612" l="1"/>
  <c r="G21" i="612"/>
  <c r="G27" i="612" l="1"/>
  <c r="G58" i="612" l="1"/>
  <c r="G10" i="614" s="1"/>
  <c r="G57" i="614" s="1"/>
  <c r="G10" i="621" s="1"/>
  <c r="G61" i="621" s="1"/>
  <c r="G10" i="622" s="1"/>
  <c r="G56" i="622" s="1"/>
  <c r="G10" i="628" s="1"/>
  <c r="G61" i="628" s="1"/>
  <c r="C9" i="282" s="1"/>
  <c r="G60" i="612" l="1"/>
  <c r="B8" i="282" l="1"/>
  <c r="A8" i="282"/>
  <c r="B7" i="282"/>
  <c r="A7" i="282"/>
  <c r="F1" i="438"/>
  <c r="F1" i="437"/>
  <c r="F1" i="436"/>
  <c r="C8" i="438" l="1"/>
  <c r="C7" i="438"/>
  <c r="C8" i="437"/>
  <c r="G42" i="287" l="1"/>
  <c r="G43" i="287"/>
  <c r="G46" i="287" l="1"/>
  <c r="A59" i="287" l="1"/>
  <c r="F1" i="287"/>
  <c r="G45" i="287"/>
  <c r="G44" i="287"/>
  <c r="F48" i="287" l="1"/>
  <c r="G48" i="287" s="1"/>
  <c r="A10" i="437" l="1"/>
  <c r="A54" i="437" l="1"/>
  <c r="A10" i="438" s="1"/>
  <c r="A50" i="436"/>
  <c r="A60" i="438"/>
  <c r="A10" i="601" l="1"/>
  <c r="A60" i="601"/>
  <c r="A52" i="437"/>
  <c r="A58" i="438" l="1"/>
  <c r="G21" i="601" l="1"/>
  <c r="G18" i="601"/>
  <c r="G13" i="601"/>
  <c r="G14" i="601"/>
  <c r="G22" i="601"/>
  <c r="G20" i="601"/>
  <c r="G12" i="601"/>
  <c r="G16" i="601"/>
  <c r="G15" i="601"/>
  <c r="G19" i="601"/>
  <c r="G17" i="601"/>
  <c r="G25" i="438"/>
  <c r="G56" i="438"/>
  <c r="G51" i="438"/>
  <c r="G47" i="438"/>
  <c r="G55" i="438"/>
  <c r="G30" i="438"/>
  <c r="G34" i="438"/>
  <c r="G26" i="438"/>
  <c r="G14" i="438"/>
  <c r="G16" i="287"/>
  <c r="G33" i="287"/>
  <c r="G18" i="287"/>
  <c r="G17" i="287"/>
  <c r="G21" i="287"/>
  <c r="G26" i="287"/>
  <c r="G38" i="287"/>
  <c r="G34" i="287"/>
  <c r="G24" i="287"/>
  <c r="G14" i="287"/>
  <c r="G31" i="287"/>
  <c r="G12" i="287"/>
  <c r="G23" i="287"/>
  <c r="G27" i="287"/>
  <c r="G25" i="287"/>
  <c r="G19" i="287"/>
  <c r="G36" i="287"/>
  <c r="G15" i="287"/>
  <c r="G20" i="287"/>
  <c r="G37" i="287"/>
  <c r="G39" i="437" l="1"/>
  <c r="G21" i="437"/>
  <c r="G40" i="437"/>
  <c r="G45" i="437"/>
  <c r="G25" i="437"/>
  <c r="G46" i="437"/>
  <c r="G41" i="437"/>
  <c r="G33" i="437"/>
  <c r="G15" i="437"/>
  <c r="G57" i="287"/>
  <c r="C7" i="282" s="1"/>
  <c r="G13" i="436" l="1"/>
  <c r="G46" i="436"/>
  <c r="G17" i="436"/>
  <c r="G21" i="436"/>
  <c r="G50" i="436" l="1"/>
  <c r="G10" i="437" s="1"/>
  <c r="G52" i="437" s="1"/>
  <c r="G10" i="438" s="1"/>
  <c r="G58" i="438" s="1"/>
  <c r="G10" i="601" s="1"/>
  <c r="G58" i="601" s="1"/>
  <c r="C8" i="282" s="1"/>
  <c r="C34" i="282" s="1"/>
  <c r="C36" i="282" l="1"/>
  <c r="C38" i="282" s="1"/>
  <c r="C40" i="282" l="1"/>
  <c r="C42" i="282" s="1"/>
  <c r="F45" i="248" l="1"/>
  <c r="A59" i="614"/>
  <c r="A10" i="621" s="1"/>
  <c r="A10" i="614"/>
  <c r="A63" i="621" l="1"/>
  <c r="A58" i="612"/>
  <c r="A58" i="622" l="1"/>
  <c r="A10" i="622"/>
  <c r="A63" i="628" l="1"/>
  <c r="A10" i="628"/>
</calcChain>
</file>

<file path=xl/connections.xml><?xml version="1.0" encoding="utf-8"?>
<connections xmlns="http://schemas.openxmlformats.org/spreadsheetml/2006/main">
  <connection id="1" keepAlive="1" name="Query - Table1" description="Connection to the 'Table1' query in the workbook." type="5" refreshedVersion="6" background="1" saveData="1">
    <dbPr connection="Provider=Microsoft.Mashup.OleDb.1;Data Source=$Workbook$;Location=Table1;Extended Properties=&quot;&quot;" command="SELECT * FROM [Table1]"/>
  </connection>
</connections>
</file>

<file path=xl/sharedStrings.xml><?xml version="1.0" encoding="utf-8"?>
<sst xmlns="http://schemas.openxmlformats.org/spreadsheetml/2006/main" count="1112" uniqueCount="623">
  <si>
    <t>Summary of the Schedule of  Quantities</t>
  </si>
  <si>
    <t>Extra over for excavation in hard rock material</t>
  </si>
  <si>
    <t>SANS</t>
  </si>
  <si>
    <t>Payment</t>
  </si>
  <si>
    <t xml:space="preserve">Add 14% Value Added Tax </t>
  </si>
  <si>
    <t>Total value carried to Tender Document's front page</t>
  </si>
  <si>
    <t>Item</t>
  </si>
  <si>
    <t>Item Description</t>
  </si>
  <si>
    <t>Unit</t>
  </si>
  <si>
    <t>Rate</t>
  </si>
  <si>
    <t>Amount</t>
  </si>
  <si>
    <t>1 200</t>
  </si>
  <si>
    <t>1.1</t>
  </si>
  <si>
    <t>1.1.1</t>
  </si>
  <si>
    <t>sum</t>
  </si>
  <si>
    <t>1.1.2</t>
  </si>
  <si>
    <t>1.1.3</t>
  </si>
  <si>
    <t>m</t>
  </si>
  <si>
    <t>Schedule 1</t>
  </si>
  <si>
    <t>m²</t>
  </si>
  <si>
    <t>m³</t>
  </si>
  <si>
    <t>number</t>
  </si>
  <si>
    <t>reference</t>
  </si>
  <si>
    <t>Rands.cents</t>
  </si>
  <si>
    <t>Quantities</t>
  </si>
  <si>
    <t>A8.3.1</t>
  </si>
  <si>
    <t>A8.4.1</t>
  </si>
  <si>
    <t>L8.2.2</t>
  </si>
  <si>
    <t>no</t>
  </si>
  <si>
    <t>G8.4.3</t>
  </si>
  <si>
    <t>Bill of Quantities</t>
  </si>
  <si>
    <t>Preliminary and general</t>
  </si>
  <si>
    <t>Fixed charge items</t>
  </si>
  <si>
    <t>Contractual requirements affecting the Contractor</t>
  </si>
  <si>
    <t>A8.3.2</t>
  </si>
  <si>
    <t>1.1.4</t>
  </si>
  <si>
    <t>1.1.5</t>
  </si>
  <si>
    <t>1.1.6</t>
  </si>
  <si>
    <t>Prov</t>
  </si>
  <si>
    <t>1.1.7</t>
  </si>
  <si>
    <t>1.1.8</t>
  </si>
  <si>
    <t>A8.3.2.2a</t>
  </si>
  <si>
    <t>Offices &amp; storage facilities for the Contractor</t>
  </si>
  <si>
    <t>1.1.9</t>
  </si>
  <si>
    <t>A8.3.2.2b</t>
  </si>
  <si>
    <t>Workshops for the Contractor as required by The Contract</t>
  </si>
  <si>
    <t>1.1.10</t>
  </si>
  <si>
    <t>A8.3.2.2d</t>
  </si>
  <si>
    <t>Living accommodations for the Contractor's personnel</t>
  </si>
  <si>
    <t>1.1.11</t>
  </si>
  <si>
    <t>A8.3.2.2e</t>
  </si>
  <si>
    <t>Ablution &amp; latrine facilities for the Contractor's personnel</t>
  </si>
  <si>
    <t>1.1.12</t>
  </si>
  <si>
    <t>A8.3.2.2f</t>
  </si>
  <si>
    <t>Supply tools &amp; equipments as required by The Contract</t>
  </si>
  <si>
    <t>1.1.13</t>
  </si>
  <si>
    <t>Water, electricity &amp; communications as required by The Contract</t>
  </si>
  <si>
    <t>Other obligations by the Contractor :</t>
  </si>
  <si>
    <t>1.1.14</t>
  </si>
  <si>
    <t>A8.3.2.2h</t>
  </si>
  <si>
    <t>A8.8.1</t>
  </si>
  <si>
    <t>A8.3.3</t>
  </si>
  <si>
    <t>A8.3.4</t>
  </si>
  <si>
    <t>1.2</t>
  </si>
  <si>
    <t>Time related items</t>
  </si>
  <si>
    <t>1.2.1</t>
  </si>
  <si>
    <t>1.2.2</t>
  </si>
  <si>
    <t>A8.4.2.2</t>
  </si>
  <si>
    <t>1.2.3</t>
  </si>
  <si>
    <t>A8.4.3</t>
  </si>
  <si>
    <t>1.2.4</t>
  </si>
  <si>
    <t>A8.4.4</t>
  </si>
  <si>
    <t>Company &amp; head office administration costs pertaining to the Contract</t>
  </si>
  <si>
    <t>1.2.5</t>
  </si>
  <si>
    <t>A8.4.5</t>
  </si>
  <si>
    <t>1.3</t>
  </si>
  <si>
    <t>Provisional sums by the Engineer</t>
  </si>
  <si>
    <t>1.3.1</t>
  </si>
  <si>
    <t>1.3.2</t>
  </si>
  <si>
    <t>A8.8.2</t>
  </si>
  <si>
    <t>1.3.3</t>
  </si>
  <si>
    <t>1.3.4</t>
  </si>
  <si>
    <t>%</t>
  </si>
  <si>
    <t>tender</t>
  </si>
  <si>
    <t>Site clearance</t>
  </si>
  <si>
    <t>Excavation ancillary items</t>
  </si>
  <si>
    <t>Provisional sum for accredited training of local labour by specialist</t>
  </si>
  <si>
    <t>1.3.5</t>
  </si>
  <si>
    <t>1.3.6</t>
  </si>
  <si>
    <t>Total tender amount carried to form of offer :</t>
  </si>
  <si>
    <t>DB8.3.2.b2</t>
  </si>
  <si>
    <r>
      <rPr>
        <u/>
        <sz val="11"/>
        <color theme="3"/>
        <rFont val="Arial"/>
        <family val="2"/>
      </rPr>
      <t>Full time supervision of the site</t>
    </r>
    <r>
      <rPr>
        <sz val="11"/>
        <color theme="3"/>
        <rFont val="Arial"/>
        <family val="2"/>
      </rPr>
      <t xml:space="preserve"> as specified in the Tender Document</t>
    </r>
  </si>
  <si>
    <t>t</t>
  </si>
  <si>
    <t>Establish access road to site where it is necessary &amp; maintain during construction</t>
  </si>
  <si>
    <t xml:space="preserve">Other fixed charge obligations by the Contractor </t>
  </si>
  <si>
    <t>A8.4.2.1</t>
  </si>
  <si>
    <t>All facilities on the site for the Contractor</t>
  </si>
  <si>
    <t>1.2.6</t>
  </si>
  <si>
    <t>Supply, install/construct the following items :</t>
  </si>
  <si>
    <t>D8.3.2a</t>
  </si>
  <si>
    <t>Extra over for excavation in boulder material</t>
  </si>
  <si>
    <t>G8.3.2</t>
  </si>
  <si>
    <t>G8.2.2</t>
  </si>
  <si>
    <t>No</t>
  </si>
  <si>
    <t>L8.2.3</t>
  </si>
  <si>
    <t xml:space="preserve">50 mm blinding layer under floor slab </t>
  </si>
  <si>
    <r>
      <t>m</t>
    </r>
    <r>
      <rPr>
        <vertAlign val="superscript"/>
        <sz val="11"/>
        <color theme="3"/>
        <rFont val="Arial"/>
        <family val="2"/>
      </rPr>
      <t>3</t>
    </r>
  </si>
  <si>
    <t>1.3.7</t>
  </si>
  <si>
    <t>1.3.8</t>
  </si>
  <si>
    <t>1.3.9</t>
  </si>
  <si>
    <t>Schedule 2</t>
  </si>
  <si>
    <t>Occupational health and safety requirements</t>
  </si>
  <si>
    <t>2.1</t>
  </si>
  <si>
    <t>Notification of construction work</t>
  </si>
  <si>
    <t>2.1.1</t>
  </si>
  <si>
    <t>2.2</t>
  </si>
  <si>
    <t>Health and safety plan</t>
  </si>
  <si>
    <t>2.2.1</t>
  </si>
  <si>
    <t>Health and safety main file</t>
  </si>
  <si>
    <t>2.3.1</t>
  </si>
  <si>
    <t>NOT TO BE REMOVED FROM SITE</t>
  </si>
  <si>
    <t>The file to include the following:</t>
  </si>
  <si>
    <t xml:space="preserve">Copy of H&amp;S Act </t>
  </si>
  <si>
    <t>Proof of registration with COID Insurer</t>
  </si>
  <si>
    <t>Mandatory Agreement</t>
  </si>
  <si>
    <t>H&amp;S Specifications provided by client</t>
  </si>
  <si>
    <t>Copy of tender document, drawings etc</t>
  </si>
  <si>
    <t>Company Safety Policy to be signed by CEO</t>
  </si>
  <si>
    <t>Letters of appointment for specific site</t>
  </si>
  <si>
    <t>List of subcontractors</t>
  </si>
  <si>
    <t>Evacuation plan</t>
  </si>
  <si>
    <t>Risk assessments and method statements</t>
  </si>
  <si>
    <t>Safe work procedures and material safety data sheets</t>
  </si>
  <si>
    <t>Fall protection plan</t>
  </si>
  <si>
    <t>Incident recordings</t>
  </si>
  <si>
    <t>Medical records</t>
  </si>
  <si>
    <t>Minutes of H&amp;S meetings</t>
  </si>
  <si>
    <t>Schedule 2 continued</t>
  </si>
  <si>
    <t>Health &amp; safety register file</t>
  </si>
  <si>
    <t>2.4.1</t>
  </si>
  <si>
    <t>Health &amp; Safety training file</t>
  </si>
  <si>
    <t>2.5.1</t>
  </si>
  <si>
    <t>Service Provider appointments</t>
  </si>
  <si>
    <t>2.6.1</t>
  </si>
  <si>
    <t>Training on site</t>
  </si>
  <si>
    <t>2.7.1</t>
  </si>
  <si>
    <t>First aid equipment</t>
  </si>
  <si>
    <t>2.8.1</t>
  </si>
  <si>
    <t>Fire fighting equipment</t>
  </si>
  <si>
    <t>2.9.1</t>
  </si>
  <si>
    <t>2.9.2</t>
  </si>
  <si>
    <t>2.9.3</t>
  </si>
  <si>
    <t>2.10</t>
  </si>
  <si>
    <t>Personal protective clothing</t>
  </si>
  <si>
    <t>2.11.1</t>
  </si>
  <si>
    <t>Hard hats</t>
  </si>
  <si>
    <t>Safety Shoes</t>
  </si>
  <si>
    <t>Dust Masks</t>
  </si>
  <si>
    <t>Safety Goggles</t>
  </si>
  <si>
    <t xml:space="preserve">Gum Boots </t>
  </si>
  <si>
    <t>Overalls</t>
  </si>
  <si>
    <t>Chemical toilets</t>
  </si>
  <si>
    <t>2.11.2</t>
  </si>
  <si>
    <t>Eating facilities</t>
  </si>
  <si>
    <t>2.12.1</t>
  </si>
  <si>
    <t>Allow for eating facilities on site in the form of a shaded net, table and chairs</t>
  </si>
  <si>
    <t>2.13</t>
  </si>
  <si>
    <t>Warning &amp; Information Signs</t>
  </si>
  <si>
    <t>2.13.1</t>
  </si>
  <si>
    <t>Cost of supplying of signboards to be displayed on site as required</t>
  </si>
  <si>
    <t>SMI board</t>
  </si>
  <si>
    <t>No entry signs</t>
  </si>
  <si>
    <t>First Aid signs</t>
  </si>
  <si>
    <t>Fire equipment signs</t>
  </si>
  <si>
    <t>Warning signs (Construction area boards)</t>
  </si>
  <si>
    <t>Traffic control signs</t>
  </si>
  <si>
    <t>Name boards on construction vehicles</t>
  </si>
  <si>
    <t>Medical tests</t>
  </si>
  <si>
    <t>2.14.1</t>
  </si>
  <si>
    <t>Barricading &amp; demarcation</t>
  </si>
  <si>
    <t>2.15.1</t>
  </si>
  <si>
    <t>kg</t>
  </si>
  <si>
    <t>3.1.1</t>
  </si>
  <si>
    <t>ha</t>
  </si>
  <si>
    <t>3.2.1</t>
  </si>
  <si>
    <t>3.2.2</t>
  </si>
  <si>
    <t>3.2.3</t>
  </si>
  <si>
    <t>3.2.4</t>
  </si>
  <si>
    <t>3.3.1</t>
  </si>
  <si>
    <t>3.4.1</t>
  </si>
  <si>
    <t>3.4.2</t>
  </si>
  <si>
    <t>Schedule 3</t>
  </si>
  <si>
    <t>1.3.10</t>
  </si>
  <si>
    <t>3.2.5</t>
  </si>
  <si>
    <t>C8.2.5&amp;6</t>
  </si>
  <si>
    <t>1.3.11</t>
  </si>
  <si>
    <t>1.3.12</t>
  </si>
  <si>
    <t>Servitudes through private property</t>
  </si>
  <si>
    <t>1.3.13</t>
  </si>
  <si>
    <t>Servitudes through municipal property</t>
  </si>
  <si>
    <t>This schedule of quantities is based on CEQ73 (Civil Engineering Quantities 1973) with References to SANS 1200 &amp; SANS 0120 &amp; additional information in CESMM3 (Civil Engineering Standard Method of Measurement)</t>
  </si>
  <si>
    <t>Descriptions in this Schedule of Quantities are abbreviated and the Schedule has been drawn up generally in accordance with the latest issue of Civil Engineering Quantities. Should any requirement of the measurement and payment clause of the applicable standardized specifications, or the project specifications, or particular specifications conflict with the terms of the schedule or, relevant civil engineering quantities, the requirements of the standardized, project, or particular specification, as applicable, shall prevail.</t>
  </si>
  <si>
    <t>In this bill of quantities all items are to be supplied, manufactured, transported, installed/erected as per the relevant specifications in the tender document/drawings or as specified by the manufacturer</t>
  </si>
  <si>
    <t>All scheduled structural steel items are to be supplied, manufactured, transported, erected, painted &amp; finished according to the relevant specifications stated in the SANS 1200 Schedule H (1990), HA (1990), HB (1985), HC (1988), SANS 2001:CS1 2005 Edition 1 including all relevant Normative references and drawings, unless otherwise stated by the Engineer in charge of the project. The rates given by the Contractor should cater for all these activities as well as for shop drawings.</t>
  </si>
  <si>
    <t>All scheduled structural steel items are to be supplied, manufactured, transported, erected, painted &amp; finished according to the relevant specifications stated in the SANS 1200 Schedule H (1990), HA (1990), HB (1985), HC (1988), SANS 2001:CS1 2005 Edition 1 including all relevant normative references and drawings, unless otherwise stated by the Engineer in charge of the project. The rates given by the Contractor should cater for all these activities as well as for shop drawings.</t>
  </si>
  <si>
    <r>
      <t>TOTAL BROUGHT FORWARD FROM SUMMARY (</t>
    </r>
    <r>
      <rPr>
        <sz val="12"/>
        <color indexed="16"/>
        <rFont val="Century Gothic"/>
        <family val="2"/>
      </rPr>
      <t>VAT Included</t>
    </r>
    <r>
      <rPr>
        <sz val="20"/>
        <color indexed="16"/>
        <rFont val="Century Gothic"/>
        <family val="2"/>
      </rPr>
      <t>)</t>
    </r>
  </si>
  <si>
    <t>Official hand over function</t>
  </si>
  <si>
    <t>Contractor's overhead and profit on Item 1.3.11</t>
  </si>
  <si>
    <t>1.3.14</t>
  </si>
  <si>
    <t>300 mm thick floor slab cast from 25 MPa concrete</t>
  </si>
  <si>
    <t>Establish access road to site where necessary</t>
  </si>
  <si>
    <t>De-establisment of site</t>
  </si>
  <si>
    <t>Other time related obligations by the Contractor including Cell phone cost incured by the engineer ons site</t>
  </si>
  <si>
    <t>2.16.1</t>
  </si>
  <si>
    <t xml:space="preserve">m </t>
  </si>
  <si>
    <t>3.4.3</t>
  </si>
  <si>
    <t>3.4.4</t>
  </si>
  <si>
    <t>mnth</t>
  </si>
  <si>
    <t>Provisional sum for optimization of local SMME involvement and development of local enterprices</t>
  </si>
  <si>
    <t>2.10.1</t>
  </si>
  <si>
    <t>2.10.2</t>
  </si>
  <si>
    <t xml:space="preserve">Add 15% Value Added Tax </t>
  </si>
  <si>
    <t>Sub - total : Construction Value</t>
  </si>
  <si>
    <t>Add 10% of Construction Value for Contingencies</t>
  </si>
  <si>
    <t>Sub - total 1 : Construction and Contingency Value</t>
  </si>
  <si>
    <t xml:space="preserve">Date : </t>
  </si>
  <si>
    <t>2.3</t>
  </si>
  <si>
    <t>2.4</t>
  </si>
  <si>
    <t>2.5</t>
  </si>
  <si>
    <t>2.6</t>
  </si>
  <si>
    <t>2.7</t>
  </si>
  <si>
    <t>2.8</t>
  </si>
  <si>
    <t>2.9</t>
  </si>
  <si>
    <t>2.11</t>
  </si>
  <si>
    <t>2.12</t>
  </si>
  <si>
    <t>2.14</t>
  </si>
  <si>
    <t>2.15</t>
  </si>
  <si>
    <t>2.16</t>
  </si>
  <si>
    <t>3.1</t>
  </si>
  <si>
    <t>3.2</t>
  </si>
  <si>
    <t>3.3</t>
  </si>
  <si>
    <t>3.4</t>
  </si>
  <si>
    <t>3.5</t>
  </si>
  <si>
    <t>DB8.3.2.c</t>
  </si>
  <si>
    <t>G8.4.2</t>
  </si>
  <si>
    <t>G8.1.1.2</t>
  </si>
  <si>
    <t>Area to be affected but not servitudes</t>
  </si>
  <si>
    <t>G8.3.1</t>
  </si>
  <si>
    <t>Standing time cost for the construction operations in case of unrest caused by community involvement</t>
  </si>
  <si>
    <t>The Contractor to provide the following items or as amended in the Tender Document:</t>
  </si>
  <si>
    <r>
      <t xml:space="preserve">Deal with </t>
    </r>
    <r>
      <rPr>
        <u/>
        <sz val="11"/>
        <color theme="3"/>
        <rFont val="Arial"/>
        <family val="2"/>
      </rPr>
      <t>rain and/or ground water</t>
    </r>
    <r>
      <rPr>
        <sz val="11"/>
        <color theme="3"/>
        <rFont val="Arial"/>
        <family val="2"/>
      </rPr>
      <t xml:space="preserve"> in all type of excavations on site as described in SANS 1 200 A section 5.5</t>
    </r>
  </si>
  <si>
    <t>The Contractor to maintain the following items or as amended in the Tender Document - for the duration of the Contract:</t>
  </si>
  <si>
    <t>Other obligations by the Contractor on a time bases for the duration of the Contract:</t>
  </si>
  <si>
    <t>Quantities are re-measurable - proof shall be supplied by the Contractor of the quantities claimed</t>
  </si>
  <si>
    <t>File to be a lever arch file with original colour document of acceptable standards including dividers. Emergency telephone numbers to be displayed on back of file. The file will be expanded during the project as and when required by the Client</t>
  </si>
  <si>
    <t xml:space="preserve">File to be a lever arch file with original colour document of acceptable standards including dividers. </t>
  </si>
  <si>
    <t>Supply, erection &amp; maintenance of barricading to protect open excavations (1.8 m high Y standards at 3.5 m intervals with dayglo mesh)</t>
  </si>
  <si>
    <t>Sum</t>
  </si>
  <si>
    <t>Provisional sum for community involvement / CLO &amp; PSC members</t>
  </si>
  <si>
    <t>Name boards as specified in the Tender Document</t>
  </si>
  <si>
    <t>Furnished office for the Employers Agent</t>
  </si>
  <si>
    <t>PSA8.3.2.1a</t>
  </si>
  <si>
    <t>PSA8.3.2.1c</t>
  </si>
  <si>
    <t>All facilities on the site for the Employers Agent</t>
  </si>
  <si>
    <r>
      <t xml:space="preserve">Provisional sum for various tests </t>
    </r>
    <r>
      <rPr>
        <u/>
        <sz val="11"/>
        <color theme="3"/>
        <rFont val="Arial"/>
        <family val="2"/>
      </rPr>
      <t>requested by the Employers Agent</t>
    </r>
  </si>
  <si>
    <r>
      <t xml:space="preserve">Provision for traffic control as </t>
    </r>
    <r>
      <rPr>
        <u/>
        <sz val="11"/>
        <color theme="3"/>
        <rFont val="Arial"/>
        <family val="2"/>
      </rPr>
      <t>requested by the Employers Agent</t>
    </r>
  </si>
  <si>
    <t>PSA8.3.2.2g</t>
  </si>
  <si>
    <t>PSA8.2.2.1</t>
  </si>
  <si>
    <t>Day</t>
  </si>
  <si>
    <t>PSA8.3.5.2</t>
  </si>
  <si>
    <t>PSA8.4.6.1</t>
  </si>
  <si>
    <t>Security Services</t>
  </si>
  <si>
    <t>PSA8.4.6.3</t>
  </si>
  <si>
    <t>PSA8.4.6.5</t>
  </si>
  <si>
    <t>PSA8.4.6.2</t>
  </si>
  <si>
    <t>PSA8.5.ii</t>
  </si>
  <si>
    <t>Contractual requirements on a time bases affecting the Contractor</t>
  </si>
  <si>
    <t>Notification of Construction work to the Provincial Director as requested by the Employers Agent under the Construction Regulations of the Occupational Health &amp; Safety (Regulation 4) Act no. 85/1993</t>
  </si>
  <si>
    <t xml:space="preserve">Setting up a job and site specific Health and Safety Plan by the representative of the Contractor and approved by the Employers Agent as required under the Construction Regulations (Regulation 75) of the Occupational Health &amp; Safety Act no. 85/1993 </t>
  </si>
  <si>
    <t>Setting up a job and site specific  Health &amp; Safety Main file as requested by the Employers Agent under the Construction Regulations (Regulation 5) of the Occupational Health &amp; Safety Act no. 85/1993</t>
  </si>
  <si>
    <t>Company organogram with respect to H&amp;S on specific site</t>
  </si>
  <si>
    <t xml:space="preserve">Setting up a job and site specific  Health &amp; Safety Register File as requested by the Employers Agent under the Construction Regulations (Regulation 5) of the Occupational Health &amp; Safety Act no. 85/1993 </t>
  </si>
  <si>
    <t xml:space="preserve">Setting up a job and site specific  Health &amp; Safety Training File as requested by the Employers Agent under the Construction Regulations (Regulation 7) of the Occupational Health &amp; Safety Act no. 85/1993 </t>
  </si>
  <si>
    <t xml:space="preserve">Appoint a competent person to perform risk assessment and training on site under Construction Regulations (Regulation 7) of the Occupational Health &amp; Safety Act no. 85/1993 </t>
  </si>
  <si>
    <t>Mth</t>
  </si>
  <si>
    <t>Allow for monthly salary for the H&amp;S representative as required by law for the duration of the project to perform the following:</t>
  </si>
  <si>
    <t xml:space="preserve">Induction training of all workers and workers of Sub-Contractors. </t>
  </si>
  <si>
    <t>Tool box talks as required by Engineer.</t>
  </si>
  <si>
    <t>Awareness training of workers- First Aid, Fire Fighting and Public/Traffic Control , Community training.</t>
  </si>
  <si>
    <t>Keeping all safety documentation up to date.</t>
  </si>
  <si>
    <t>Training off site</t>
  </si>
  <si>
    <t>Allow for training courses by accredited service providers. Contractor to allow for cost if employees do not have the required certificates. The following accredited certificates are required on site:</t>
  </si>
  <si>
    <t>H&amp;S Representative , First Aider , Fire Fighter</t>
  </si>
  <si>
    <t>Certificates of competance of all construction vehicle operators</t>
  </si>
  <si>
    <t xml:space="preserve">First aid box </t>
  </si>
  <si>
    <t>First aid boxes for Sub-Contractors if applicable</t>
  </si>
  <si>
    <t>Stretcher</t>
  </si>
  <si>
    <t>Fire extinguishers - 9 kg</t>
  </si>
  <si>
    <t>Fire extinguishers test certificate</t>
  </si>
  <si>
    <t>2.11.3</t>
  </si>
  <si>
    <t>2.11.4</t>
  </si>
  <si>
    <t>2.11.5</t>
  </si>
  <si>
    <t>2.11.6</t>
  </si>
  <si>
    <t>Cost of the following PPE as required on site, for the workers (number of each to be determined by the Tenderer)</t>
  </si>
  <si>
    <t>2.12.2</t>
  </si>
  <si>
    <t>Allow for chemical toilets on site as required by specifications</t>
  </si>
  <si>
    <t>For male workers</t>
  </si>
  <si>
    <t>For female workers</t>
  </si>
  <si>
    <t>2.14.2</t>
  </si>
  <si>
    <t>2.14.3</t>
  </si>
  <si>
    <t>2.14.4</t>
  </si>
  <si>
    <t>2.14.5</t>
  </si>
  <si>
    <t>2.14.6</t>
  </si>
  <si>
    <t>2.14.7</t>
  </si>
  <si>
    <t>2.14.8</t>
  </si>
  <si>
    <t>Emergency numbers to be displayed</t>
  </si>
  <si>
    <t>2.14.9</t>
  </si>
  <si>
    <t>Rotating lights on construction vehicles</t>
  </si>
  <si>
    <t>Allow for costs of Medical fitness tests of all operators on mobile plant and construction vehicles</t>
  </si>
  <si>
    <t>2.17</t>
  </si>
  <si>
    <t>2.17.1</t>
  </si>
  <si>
    <t>Permanent Signs in Pump Station</t>
  </si>
  <si>
    <t xml:space="preserve">Electrical Shock Hazard </t>
  </si>
  <si>
    <t>2.17.2</t>
  </si>
  <si>
    <t>Electrical Shock Treatment sign</t>
  </si>
  <si>
    <t>2.17.3</t>
  </si>
  <si>
    <t>2.17.4</t>
  </si>
  <si>
    <t>2.17.5</t>
  </si>
  <si>
    <t>2.17.6</t>
  </si>
  <si>
    <t>2.17.7</t>
  </si>
  <si>
    <t>2.17.8</t>
  </si>
  <si>
    <t>2.17.9</t>
  </si>
  <si>
    <t>2.17.10</t>
  </si>
  <si>
    <t>2.17.11</t>
  </si>
  <si>
    <t>2.17.12</t>
  </si>
  <si>
    <t>2.17.13</t>
  </si>
  <si>
    <t>Emergency stop signs</t>
  </si>
  <si>
    <t>Emergency exit signs</t>
  </si>
  <si>
    <t>Danger High Voltage</t>
  </si>
  <si>
    <t>High Voltage lock out tagout signs</t>
  </si>
  <si>
    <t>No Smoking signs</t>
  </si>
  <si>
    <t>Caution Trip Hazard</t>
  </si>
  <si>
    <t>Slipping hazard</t>
  </si>
  <si>
    <t>Slippery when wet</t>
  </si>
  <si>
    <t>No Entry- Authorized Persons Only</t>
  </si>
  <si>
    <t>Fire Extinguisher signs</t>
  </si>
  <si>
    <t>First Aid Box position sign</t>
  </si>
  <si>
    <t>Contractor's overhead and profit on Item 1.3.1 to 1.3.6</t>
  </si>
  <si>
    <t>Site inspections by geologist as requested by employers agent</t>
  </si>
  <si>
    <t>Reinforcing in roof &amp; floor slabs</t>
  </si>
  <si>
    <t>GE8.2.1</t>
  </si>
  <si>
    <t>Rocla standard manhole cover to allow for 100 mm air vent as specified.</t>
  </si>
  <si>
    <t>Rocla manhole ND1950 - 1000mm ring with step irons</t>
  </si>
  <si>
    <t>Rocla manhole ND1950 - 500mm ring with step irons</t>
  </si>
  <si>
    <t>C8.2.1</t>
  </si>
  <si>
    <t>General clearance</t>
  </si>
  <si>
    <t>Excavations</t>
  </si>
  <si>
    <t>Excavate in bulk for reservoirs platform and use for backfill or dispose</t>
  </si>
  <si>
    <t>D8.3.2</t>
  </si>
  <si>
    <t>Extra over for additional deeper excavations</t>
  </si>
  <si>
    <t>D8.3.4(a)</t>
  </si>
  <si>
    <t>Concrete works</t>
  </si>
  <si>
    <t>50 mm blinding layer under reservoir floor slabs from 15 MPa concrete</t>
  </si>
  <si>
    <t>Surface bed from 25 MPa concrete</t>
  </si>
  <si>
    <t>Plinths from 25 MPa concrete</t>
  </si>
  <si>
    <t>Reinforcing</t>
  </si>
  <si>
    <t xml:space="preserve">High tensile reinforcement for surface bed and plinths </t>
  </si>
  <si>
    <t>Form work &amp; Finishes</t>
  </si>
  <si>
    <t>G8.2.1</t>
  </si>
  <si>
    <t>Chamfer 20x20mm</t>
  </si>
  <si>
    <t>Uniform wood float finish on concrete surfaces</t>
  </si>
  <si>
    <t>Structural Steel</t>
  </si>
  <si>
    <t>G8.5</t>
  </si>
  <si>
    <t>Earth &amp; Concrete Works</t>
  </si>
  <si>
    <t>Sectional Steel Tank</t>
  </si>
  <si>
    <t>A8.5.a</t>
  </si>
  <si>
    <t>A8.5b</t>
  </si>
  <si>
    <r>
      <t xml:space="preserve">Main contractor's attendance </t>
    </r>
    <r>
      <rPr>
        <i/>
        <sz val="11"/>
        <color rgb="FFC00000"/>
        <rFont val="Arial"/>
        <family val="2"/>
      </rPr>
      <t>(connection of pipes, water testing, sterilization</t>
    </r>
    <r>
      <rPr>
        <sz val="11"/>
        <color theme="3"/>
        <rFont val="Arial"/>
        <family val="2"/>
      </rPr>
      <t xml:space="preserve"> of tank, etc.)</t>
    </r>
  </si>
  <si>
    <t>Provide lightning protection</t>
  </si>
  <si>
    <r>
      <t xml:space="preserve">Pipe support brackets </t>
    </r>
    <r>
      <rPr>
        <b/>
        <i/>
        <sz val="10"/>
        <color rgb="FFC00000"/>
        <rFont val="Arial"/>
        <family val="2"/>
      </rPr>
      <t>(all parts to be galvanized mild steel)</t>
    </r>
  </si>
  <si>
    <t>H8.3.1,3,5</t>
  </si>
  <si>
    <t>Galvanized mild steel pipe supports consisting of various items, all inclusive.</t>
  </si>
  <si>
    <t>Backfill material of reservoir platform shall be approved graded material having a PI not exceeding 10 and a minimum CBR of 10% at 93% of the modified AASHTO density</t>
  </si>
  <si>
    <t>Smooth vertical form work to dwarf walls</t>
  </si>
  <si>
    <t>Smooth vertical form work up to 300mm around base</t>
  </si>
  <si>
    <t xml:space="preserve">Non-shrink grout to support I beams including any formwork to contain grout </t>
  </si>
  <si>
    <t>Schedule 10 continue</t>
  </si>
  <si>
    <t>Inlet pipe schedule - 50mm water meter</t>
  </si>
  <si>
    <t>Inlet pipe schedule - 75mm water meter</t>
  </si>
  <si>
    <t>Inlet pipe schedule - 100mm water meter</t>
  </si>
  <si>
    <t>Inlet pipe schedule - 150mm water meter</t>
  </si>
  <si>
    <t>Reservoir Inlet</t>
  </si>
  <si>
    <t>Reservoir scour</t>
  </si>
  <si>
    <t>Scour pipe schedule - 150mm</t>
  </si>
  <si>
    <t>Reservoir Outlet</t>
  </si>
  <si>
    <t xml:space="preserve">Outlet pipe schedule - 150mm </t>
  </si>
  <si>
    <t xml:space="preserve">Outlet pipe schedule - 200mm </t>
  </si>
  <si>
    <t xml:space="preserve">Outlet pipe schedule - 300mm </t>
  </si>
  <si>
    <t xml:space="preserve">Outlet pipe schedule - 400mm </t>
  </si>
  <si>
    <t>Reservoir overflow</t>
  </si>
  <si>
    <t>Overflow pipe schedule - 150mm</t>
  </si>
  <si>
    <t>Overflow pipe schedule - 200mm</t>
  </si>
  <si>
    <t>Overflow pipe schedule - 300mm</t>
  </si>
  <si>
    <t>100 mm thick floor slab cast from 25 MPa concrete</t>
  </si>
  <si>
    <t>Backfill above natural ground level with G5 material to levels indicated on the drawings imported from borrow pit or commecial sourses</t>
  </si>
  <si>
    <t>Reservoir support structure</t>
  </si>
  <si>
    <t>Supply and install galvanised I-Beams with gusset plates on dwarf walls (IPE-aa 160)</t>
  </si>
  <si>
    <t>Item 10 - 50 mm Ø x 90° galvanised MS pipe medium radius bend both ends flanged PN16</t>
  </si>
  <si>
    <t>Item 11 - 50 mm Ø Galvanized MS pipe both ends flanged PN16</t>
  </si>
  <si>
    <t>Item 14 - 50 mm Ø Galvanized MS pipe both ends flanged PN16</t>
  </si>
  <si>
    <t>Item 10 - 75 mm Ø x 90° galvanised MS pipe medium radius bend both ends flanged PN16</t>
  </si>
  <si>
    <t>Item 11 - 75 mm Ø Galvanized MS pipe both ends flanged PN16</t>
  </si>
  <si>
    <t>Item 14 - 75 mm Ø Galvanized MS pipe both ends flanged PN16</t>
  </si>
  <si>
    <t>Item 10 - 100 mm Ø x 90° galvanised MS pipe medium radius bend both ends flanged PN16</t>
  </si>
  <si>
    <t>Item 11 - 100 mm Ø Galvanized MS pipe both ends flanged PN16</t>
  </si>
  <si>
    <t>Item 14 - 100 mm Ø Galvanized MS pipe both ends flanged PN16</t>
  </si>
  <si>
    <t>Item 10 - 150 mm Ø x 90° galvanised MS pipe medium radius bend both ends flanged PN16</t>
  </si>
  <si>
    <t>Item 14 - 150 mm Ø Galvanized MS pipe both ends flanged PN16</t>
  </si>
  <si>
    <t>Item 12 - 150 mm Ø Klamflex dismantling joint PN16</t>
  </si>
  <si>
    <t>Item 13 - 150 mm Ø Krohne Optiflux 2000 water meter as per drawings PN16</t>
  </si>
  <si>
    <t>Item 15  - 150 flanged galvanised MS pipe PN16</t>
  </si>
  <si>
    <t>Item 16  - 150 galvanised MS to 160 mmPVC-O flanged  adaptor PN16</t>
  </si>
  <si>
    <t>Item 15  - 150 to 100 mm flanged galvanised MS reducer PN16</t>
  </si>
  <si>
    <t>Item 13 - 100 mm Ø Krohne Optiflux 2000 water meter as per drawings PN16</t>
  </si>
  <si>
    <t>Item 12 - 100 mm Ø Klamflex dismantling joint PN16</t>
  </si>
  <si>
    <t>Item 15  - 150 to 75 mm flanged galvanised MS reducer PN16</t>
  </si>
  <si>
    <t>Item 13 - 75 mm Ø Krohne Optiflux 2000 water meter as per drawings PN16</t>
  </si>
  <si>
    <t>Item 12 - 75 mm Ø Klamflex dismantling joint PN16</t>
  </si>
  <si>
    <t>Item 15  - 150 to 50 mm flanged galvanised MS reducer PN16</t>
  </si>
  <si>
    <t>Item 13 - 50 mm Ø Krohne Optiflux 2000 water meter as per drawings PN16</t>
  </si>
  <si>
    <t>Item 12 - 50 mm Ø Klamflex dismantling joint PN16</t>
  </si>
  <si>
    <t>Item 23 - 150 mm Ø x 90° galvanised MS flanged medium radius bend PN10</t>
  </si>
  <si>
    <t>150 mm AVK gate valve PN10 or approved similar</t>
  </si>
  <si>
    <t>150 mm Ø galvanized MS flanged puddle pipe PN10</t>
  </si>
  <si>
    <t>Item 2 - 150 mm Ø x 90° galvanised MS flanged medium radius bend PN16</t>
  </si>
  <si>
    <t>Item 1 - 150 mm Ø galvanized flanged MS pipe with bell mouth PN16</t>
  </si>
  <si>
    <t>Item 3 - 150 mm Ø galvanized MS flanged pipe PN16</t>
  </si>
  <si>
    <t>Item 4  - 150 to 100 mm flanged galvanised MS reducer PN16</t>
  </si>
  <si>
    <t>Item 5 - 100 mm Ø Galvanized MS flanged puddle pipe PN16</t>
  </si>
  <si>
    <t>Item 7  - 100 mm Ø Klamflex dismantling joint PN16</t>
  </si>
  <si>
    <t>Item 8 - 100 mm Ø Galvanized MS flanged puddle pipe PN16</t>
  </si>
  <si>
    <t>Item 9 - 150 mm Ø galvanised MS to 200 mm PVC-O flanged  adaptor PN16</t>
  </si>
  <si>
    <t>Item 1 - 200 mm Ø galvanized flanged MS pipe with bell mouth PN16</t>
  </si>
  <si>
    <t>Item 2 - 200 mm Ø x 90° galvanised MS flanged medium radius bend PN16</t>
  </si>
  <si>
    <t>Item 3 - 200 mm Ø galvanized MS flanged pipe PN16</t>
  </si>
  <si>
    <t>Item 4  - 200 to 150 mm flanged galvanised MS reducer PN16</t>
  </si>
  <si>
    <t>Item 5 - 150 mm Ø Galvanized MS flanged puddle pipe PN16</t>
  </si>
  <si>
    <t>Item 7  - 150 mm Ø Klamflex dismantling joint PN16</t>
  </si>
  <si>
    <t>Item 8 - 150 mm Ø Galvanized MS flanged puddle pipe PN16</t>
  </si>
  <si>
    <t>Item 4 - 150 mm Ø Krohne Optiflux 2000 water meter as per drawings PN16</t>
  </si>
  <si>
    <t>Item 4 - 100 mm Ø Krohne Optiflux 2000 water meter as per drawings PN16</t>
  </si>
  <si>
    <t>Item 1 - 300 mm Ø galvanized flanged MS pipe with bell mouth PN16</t>
  </si>
  <si>
    <t>Item 2 - 300 mm Ø x 90° galvanised MS flanged medium radius bend PN16</t>
  </si>
  <si>
    <t>Item 3 - 300 mm Ø galvanized MS flanged pipe PN16</t>
  </si>
  <si>
    <t>Item 4  - 300 to 200 mm flanged galvanised MS reducer PN16</t>
  </si>
  <si>
    <t>Item 5 - 200 mm Ø Galvanized MS flanged puddle pipe PN16</t>
  </si>
  <si>
    <t>Item 4 - 200 mm Ø Krohne Optiflux 2000 water meter as per drawings PN16</t>
  </si>
  <si>
    <t>Item 7  - 200 mm Ø Klamflex dismantling joint PN16</t>
  </si>
  <si>
    <t>Item 8 - 200 mm Ø Galvanized MS flanged puddle pipe PN16</t>
  </si>
  <si>
    <t>Item 1 - 400 mm Ø galvanized flanged MS pipe with bell mouth PN16</t>
  </si>
  <si>
    <t>Item 2 - 400 mm Ø x 90° galvanised MS flanged medium radius bend PN16</t>
  </si>
  <si>
    <t>Item 3 - 400 mm Ø galvanized MS flanged pipe PN16</t>
  </si>
  <si>
    <t>Item 4  - 400 to 300 mm flanged galvanised MS reducer PN16</t>
  </si>
  <si>
    <t>Item 5 - 300 mm Ø Galvanized MS flanged puddle pipe PN16</t>
  </si>
  <si>
    <t>Item 4 - 300 mm Ø Krohne Optiflux 2000 water meter as per drawings PN16</t>
  </si>
  <si>
    <t>Item 7  - 300 mm Ø Klamflex dismantling joint PN16</t>
  </si>
  <si>
    <t>Item 8 - 300 mm Ø Galvanized MS flanged puddle pipe PN16</t>
  </si>
  <si>
    <t>Item 9 - 150 mm Ø galvanised MS to 160 mm PVC-O flanged  adaptor PN16</t>
  </si>
  <si>
    <t>Item 18 - 150 mm Ø flanged galvanized MS pipe  - PN10</t>
  </si>
  <si>
    <t>Item 17 - 150 mm Ø galvanised MS pipe with bellmouth, one end flanged PN10</t>
  </si>
  <si>
    <t xml:space="preserve">Item 19 - 150 mm Ø x 90° galvanised flanged MS medium radius bend </t>
  </si>
  <si>
    <t>Item 20 - 150 mm Ø flanged galvanized MS pipe  - PN10</t>
  </si>
  <si>
    <t>Item 21 - 150 mm Ø flanged galvanized MS pipe  - PN10</t>
  </si>
  <si>
    <t>Item 22 - 150 mm Ø flanged galvanized MS pipe  - PN10</t>
  </si>
  <si>
    <t>Item 17 - 200 mm Ø galvanised MS pipe with bellmouth, one end flanged PN10</t>
  </si>
  <si>
    <t>Item 18 - 200 mm Ø flanged galvanized MS pipe  - PN10</t>
  </si>
  <si>
    <t xml:space="preserve">Item 19 - 200 mm Ø x 90° galvanised flanged MS medium radius bend </t>
  </si>
  <si>
    <t>Item 20 - 200 mm Ø flanged galvanized MS pipe  - PN10</t>
  </si>
  <si>
    <t>Item 21 - 200 mm Ø flanged galvanized MS pipe  - PN10</t>
  </si>
  <si>
    <t>Item 22 - 200 mm Ø flanged galvanized MS pipe  - PN10</t>
  </si>
  <si>
    <t>Item 17 - 300 mm Ø galvanised MS pipe with bellmouth, one end flanged PN10</t>
  </si>
  <si>
    <t>Item 18 - 300 mm Ø flanged galvanized MS pipe  - PN10</t>
  </si>
  <si>
    <t xml:space="preserve">Item 19 - 300 mm Ø x 90° galvanised flanged MS medium radius bend </t>
  </si>
  <si>
    <t>Item 20 - 300 mm Ø flanged galvanized MS pipe  - PN10</t>
  </si>
  <si>
    <t>Item 21 - 300 mm Ø flanged galvanized MS pipe  - PN10</t>
  </si>
  <si>
    <t>Item 22 - 300 mm Ø flanged galvanized MS pipe  - PN10</t>
  </si>
  <si>
    <t>Item 9 - 300 mm Ø galvanised MS to 300 mm PVC-O flanged  adaptor PN16</t>
  </si>
  <si>
    <t>Item 9 - 200 mm Ø galvanised MS to 200 mm PVC-O flanged  adaptor PN16</t>
  </si>
  <si>
    <t>Outlet manhole</t>
  </si>
  <si>
    <t>Small widths form work up to 300mm</t>
  </si>
  <si>
    <t>Swartruggens Borolelo Extension</t>
  </si>
  <si>
    <t>Sectional Steel Ground Reservoir - 500 kℓ</t>
  </si>
  <si>
    <t>KGETLENGRIVIER LOCAL MUNICIPALITY</t>
  </si>
  <si>
    <t>M12 Chemical anchor bolts to secure I-Beams on Plinths</t>
  </si>
  <si>
    <t>Dismantling of existing reservoir and transport to clients stores</t>
  </si>
  <si>
    <t>Walkway from 25 MPa concrete</t>
  </si>
  <si>
    <t>Mesh Ref 193 in walkway</t>
  </si>
  <si>
    <t>Reservoir perimeter fence</t>
  </si>
  <si>
    <t>2400 mm high clear-vu with spikes</t>
  </si>
  <si>
    <t>2400 mm high by 4500 mm wide clear-vu sliding gate complete with lock</t>
  </si>
  <si>
    <t>Hand excavation to detect existing pipes</t>
  </si>
  <si>
    <t>Schedule 3 continue</t>
  </si>
  <si>
    <t>3.5.1</t>
  </si>
  <si>
    <t>3.5.2</t>
  </si>
  <si>
    <t>3.6</t>
  </si>
  <si>
    <t>3.6.1</t>
  </si>
  <si>
    <t>3.6.2</t>
  </si>
  <si>
    <t>3.6.3</t>
  </si>
  <si>
    <t>3.6.4</t>
  </si>
  <si>
    <t>3.6.5</t>
  </si>
  <si>
    <t>3.7</t>
  </si>
  <si>
    <t>3.7.1</t>
  </si>
  <si>
    <t>3.7.2</t>
  </si>
  <si>
    <t>3.8</t>
  </si>
  <si>
    <t>3.8.1</t>
  </si>
  <si>
    <t>3.8.2</t>
  </si>
  <si>
    <t>3.8.3</t>
  </si>
  <si>
    <t>3.8.4</t>
  </si>
  <si>
    <t>3.8.5</t>
  </si>
  <si>
    <t>3.8.6</t>
  </si>
  <si>
    <t>3.8.7</t>
  </si>
  <si>
    <t>3.8.8</t>
  </si>
  <si>
    <t>3.8.9</t>
  </si>
  <si>
    <t>3.8.10</t>
  </si>
  <si>
    <t>3.8.11</t>
  </si>
  <si>
    <t>3.8.12</t>
  </si>
  <si>
    <t>3.8.13</t>
  </si>
  <si>
    <t>3.8.14</t>
  </si>
  <si>
    <t>3.8.15</t>
  </si>
  <si>
    <t>3.8.16</t>
  </si>
  <si>
    <t>3.8.17</t>
  </si>
  <si>
    <t>3.8.18</t>
  </si>
  <si>
    <t>3.8.19</t>
  </si>
  <si>
    <t>3.8.20</t>
  </si>
  <si>
    <t>3.8.21</t>
  </si>
  <si>
    <t>3.8.22</t>
  </si>
  <si>
    <t>3.8.23</t>
  </si>
  <si>
    <t>3.8.24</t>
  </si>
  <si>
    <t>3.8.25</t>
  </si>
  <si>
    <t>3.8.26</t>
  </si>
  <si>
    <t>3.8.27</t>
  </si>
  <si>
    <t>3.8.28</t>
  </si>
  <si>
    <t>3.9</t>
  </si>
  <si>
    <t>3.9.1</t>
  </si>
  <si>
    <t>3.9.2</t>
  </si>
  <si>
    <t>3.9.3</t>
  </si>
  <si>
    <t>3.10</t>
  </si>
  <si>
    <t>3.10.1</t>
  </si>
  <si>
    <t>3.10.2</t>
  </si>
  <si>
    <t>3.10.3</t>
  </si>
  <si>
    <t>3.10.4</t>
  </si>
  <si>
    <t>3.10.5</t>
  </si>
  <si>
    <t>3.10.6</t>
  </si>
  <si>
    <t>3.10.7</t>
  </si>
  <si>
    <t>3.10.8</t>
  </si>
  <si>
    <t>3.10.9</t>
  </si>
  <si>
    <t>3.10.10</t>
  </si>
  <si>
    <t>3.10.11</t>
  </si>
  <si>
    <t>3.10.12</t>
  </si>
  <si>
    <t>3.10.13</t>
  </si>
  <si>
    <t>3.10.14</t>
  </si>
  <si>
    <t>3.10.15</t>
  </si>
  <si>
    <t>3.10.16</t>
  </si>
  <si>
    <t>3.10.17</t>
  </si>
  <si>
    <t>3.10.18</t>
  </si>
  <si>
    <t>3.10.19</t>
  </si>
  <si>
    <t>3.10.20</t>
  </si>
  <si>
    <t>3.10.21</t>
  </si>
  <si>
    <t>3.10.22</t>
  </si>
  <si>
    <t>3.10.23</t>
  </si>
  <si>
    <t>3.10.24</t>
  </si>
  <si>
    <t>3.10.25</t>
  </si>
  <si>
    <t>3.10.26</t>
  </si>
  <si>
    <t>3.10.27</t>
  </si>
  <si>
    <t>3.10.28</t>
  </si>
  <si>
    <t>3.10.29</t>
  </si>
  <si>
    <t>3.10.30</t>
  </si>
  <si>
    <t>3.10.31</t>
  </si>
  <si>
    <t>3.10.32</t>
  </si>
  <si>
    <t>3.10.33</t>
  </si>
  <si>
    <t>3.10.34</t>
  </si>
  <si>
    <t>3.10.35</t>
  </si>
  <si>
    <t>3.10.36</t>
  </si>
  <si>
    <t>3.11</t>
  </si>
  <si>
    <t>3.11.1</t>
  </si>
  <si>
    <t>3.11.2</t>
  </si>
  <si>
    <t>3.11.3</t>
  </si>
  <si>
    <t>3.11.4</t>
  </si>
  <si>
    <t>3.11.5</t>
  </si>
  <si>
    <t>3.11.6</t>
  </si>
  <si>
    <t>3.11.7</t>
  </si>
  <si>
    <t>3.11.8</t>
  </si>
  <si>
    <t>3.11.9</t>
  </si>
  <si>
    <t>3.11.10</t>
  </si>
  <si>
    <t>3.11.11</t>
  </si>
  <si>
    <t>3.11.12</t>
  </si>
  <si>
    <t>3.11.13</t>
  </si>
  <si>
    <t>3.11.14</t>
  </si>
  <si>
    <t>3.11.15</t>
  </si>
  <si>
    <t>3.11.16</t>
  </si>
  <si>
    <t>3.11.17</t>
  </si>
  <si>
    <t>3.11.18</t>
  </si>
  <si>
    <t>3.12</t>
  </si>
  <si>
    <t>3.12.1</t>
  </si>
  <si>
    <t>3.12.2</t>
  </si>
  <si>
    <t>3.12.3</t>
  </si>
  <si>
    <t>3.12.4</t>
  </si>
  <si>
    <t>3.12.5</t>
  </si>
  <si>
    <t>3.12.6</t>
  </si>
  <si>
    <t>3.13</t>
  </si>
  <si>
    <t>3.13.1</t>
  </si>
  <si>
    <t>3.13.2</t>
  </si>
  <si>
    <t>3.13.3</t>
  </si>
  <si>
    <t>3.13.4</t>
  </si>
  <si>
    <t>3.13.5</t>
  </si>
  <si>
    <t>3.13.6</t>
  </si>
  <si>
    <t>3.13.7</t>
  </si>
  <si>
    <t>3.13.8</t>
  </si>
  <si>
    <t>3.14</t>
  </si>
  <si>
    <t>3.14.1</t>
  </si>
  <si>
    <t>3.14.2</t>
  </si>
  <si>
    <r>
      <t xml:space="preserve">500 kℓ water tank </t>
    </r>
    <r>
      <rPr>
        <sz val="11"/>
        <color rgb="FFC00000"/>
        <rFont val="Arial"/>
        <family val="2"/>
      </rPr>
      <t>(12 x 6 x 4 panel )</t>
    </r>
    <r>
      <rPr>
        <sz val="11"/>
        <color theme="3"/>
        <rFont val="Arial"/>
        <family val="2"/>
      </rPr>
      <t xml:space="preserve"> complete  placed on concrete foundation, supplied, transported &amp; erected by nominated supplier like "Abeco Tanks" or similar approved by the Engineer, both tank &amp; stand to be made of galvanized ms material - all inclusive i.e.. bolts, gaskets, galvanized roof cover plate, ventilators, mechanical water level indicator, internal &amp; external ladders, ladder from ground level to platform level including attachments &amp; safety hoops, landing with hand rails etc.</t>
    </r>
  </si>
  <si>
    <r>
      <t>0,5 M</t>
    </r>
    <r>
      <rPr>
        <b/>
        <sz val="16"/>
        <color rgb="FF002060"/>
        <rFont val="Calibri"/>
        <family val="2"/>
      </rPr>
      <t>ℓ</t>
    </r>
    <r>
      <rPr>
        <b/>
        <sz val="14.25"/>
        <color rgb="FF002060"/>
        <rFont val="Century Gothic"/>
        <family val="2"/>
      </rPr>
      <t xml:space="preserve"> Sectional Steel Reservoir</t>
    </r>
  </si>
</sst>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44" formatCode="_-&quot;R&quot;* #,##0.00_-;\-&quot;R&quot;* #,##0.00_-;_-&quot;R&quot;* &quot;-&quot;??_-;_-@_-"/>
    <numFmt numFmtId="43" formatCode="_-* #,##0.00_-;\-* #,##0.00_-;_-* &quot;-&quot;??_-;_-@_-"/>
    <numFmt numFmtId="164" formatCode="&quot;$&quot;#,##0_);\(&quot;$&quot;#,##0\)"/>
    <numFmt numFmtId="165" formatCode="&quot;Page Number&quot;\1"/>
    <numFmt numFmtId="166" formatCode="&quot;-\brought forward from page&quot;\ ##"/>
    <numFmt numFmtId="167" formatCode="&quot;-\schedule continued from page&quot;\ ##"/>
    <numFmt numFmtId="168" formatCode="&quot;-\schedule continued from page&quot;\ ##0.0"/>
    <numFmt numFmtId="169" formatCode="&quot;BOQ page number&quot;\ ##"/>
    <numFmt numFmtId="170" formatCode="&quot;Bill of Quantities page number&quot;\ ##"/>
    <numFmt numFmtId="171" formatCode="&quot;Schedule sub total carried forward to page&quot;\ ##"/>
    <numFmt numFmtId="172" formatCode="##,##0.00&quot; months&quot;"/>
    <numFmt numFmtId="173" formatCode="_ * #,##0.00_ ;_ * \-#,##0.00_ ;_ * &quot;-&quot;??_ ;_ @_ "/>
    <numFmt numFmtId="174" formatCode="#,##0.0"/>
    <numFmt numFmtId="175" formatCode="0.0%"/>
    <numFmt numFmtId="176" formatCode="_-* #,##0_-;\-* #,##0_-;_-* &quot;-&quot;??_-;_-@_-"/>
    <numFmt numFmtId="177" formatCode="[$-409]mmm\-yy;@"/>
    <numFmt numFmtId="178" formatCode="&quot;Construction items for &quot;##&quot; Non return valves&quot;"/>
  </numFmts>
  <fonts count="98">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b/>
      <sz val="12"/>
      <color indexed="36"/>
      <name val="Arial"/>
      <family val="2"/>
    </font>
    <font>
      <b/>
      <sz val="10"/>
      <color indexed="35"/>
      <name val="Arial"/>
      <family val="2"/>
    </font>
    <font>
      <b/>
      <sz val="20"/>
      <color indexed="37"/>
      <name val="Arial"/>
      <family val="2"/>
    </font>
    <font>
      <b/>
      <i/>
      <sz val="24"/>
      <color indexed="17"/>
      <name val="GraverplateExtrabold"/>
    </font>
    <font>
      <b/>
      <sz val="18"/>
      <name val="Arial"/>
      <family val="2"/>
    </font>
    <font>
      <b/>
      <sz val="12"/>
      <name val="Arial"/>
      <family val="2"/>
    </font>
    <font>
      <b/>
      <sz val="20"/>
      <name val="Copperplate Gothic Light"/>
      <family val="2"/>
    </font>
    <font>
      <sz val="24"/>
      <color indexed="16"/>
      <name val="Copperplate Gothic Light"/>
      <family val="2"/>
    </font>
    <font>
      <sz val="10"/>
      <color indexed="16"/>
      <name val="Arial"/>
      <family val="2"/>
    </font>
    <font>
      <sz val="20"/>
      <color indexed="16"/>
      <name val="Copperplate Gothic Light"/>
      <family val="2"/>
    </font>
    <font>
      <sz val="14"/>
      <color indexed="16"/>
      <name val="Century Gothic"/>
      <family val="2"/>
    </font>
    <font>
      <sz val="16"/>
      <color indexed="16"/>
      <name val="Copperplate Gothic Light"/>
      <family val="2"/>
    </font>
    <font>
      <sz val="20"/>
      <color indexed="16"/>
      <name val="Century Gothic"/>
      <family val="2"/>
    </font>
    <font>
      <sz val="20"/>
      <name val="Century Gothic"/>
      <family val="2"/>
    </font>
    <font>
      <sz val="12"/>
      <color theme="5" tint="-0.249977111117893"/>
      <name val="Century Gothic"/>
      <family val="2"/>
    </font>
    <font>
      <sz val="10"/>
      <color theme="5" tint="-0.249977111117893"/>
      <name val="Century Gothic"/>
      <family val="2"/>
    </font>
    <font>
      <sz val="12"/>
      <color theme="1"/>
      <name val="Calibri"/>
      <family val="2"/>
      <scheme val="minor"/>
    </font>
    <font>
      <sz val="20"/>
      <color theme="5" tint="-0.249977111117893"/>
      <name val="Century Gothic"/>
      <family val="2"/>
    </font>
    <font>
      <sz val="18"/>
      <name val="Arial"/>
      <family val="2"/>
    </font>
    <font>
      <sz val="10"/>
      <color rgb="FF002060"/>
      <name val="Arial"/>
      <family val="2"/>
    </font>
    <font>
      <sz val="12"/>
      <color theme="7" tint="-0.499984740745262"/>
      <name val="Arial"/>
      <family val="2"/>
    </font>
    <font>
      <sz val="10"/>
      <color theme="7" tint="-0.499984740745262"/>
      <name val="Arial"/>
      <family val="2"/>
    </font>
    <font>
      <sz val="11"/>
      <color theme="3"/>
      <name val="Arial"/>
      <family val="2"/>
    </font>
    <font>
      <sz val="12"/>
      <color rgb="FF002060"/>
      <name val="Century Gothic"/>
      <family val="2"/>
    </font>
    <font>
      <b/>
      <sz val="18"/>
      <color rgb="FF002060"/>
      <name val="Century Gothic"/>
      <family val="2"/>
    </font>
    <font>
      <b/>
      <sz val="16"/>
      <color rgb="FF002060"/>
      <name val="Century Gothic"/>
      <family val="2"/>
    </font>
    <font>
      <sz val="14"/>
      <color rgb="FF002060"/>
      <name val="Copperplate Gothic Light"/>
      <family val="2"/>
    </font>
    <font>
      <sz val="11"/>
      <color rgb="FF002060"/>
      <name val="Copperplate Gothic Light"/>
      <family val="2"/>
    </font>
    <font>
      <sz val="10"/>
      <color rgb="FF002060"/>
      <name val="Century Gothic"/>
      <family val="2"/>
    </font>
    <font>
      <sz val="20"/>
      <color rgb="FF002060"/>
      <name val="Century Gothic"/>
      <family val="2"/>
    </font>
    <font>
      <sz val="8"/>
      <color rgb="FF002060"/>
      <name val="Century Gothic"/>
      <family val="2"/>
    </font>
    <font>
      <sz val="14"/>
      <color rgb="FF002060"/>
      <name val="Century Gothic"/>
      <family val="2"/>
    </font>
    <font>
      <sz val="12"/>
      <color rgb="FF002060"/>
      <name val="Calibri"/>
      <family val="2"/>
      <scheme val="minor"/>
    </font>
    <font>
      <sz val="14"/>
      <color rgb="FF002060"/>
      <name val="Calibri"/>
      <family val="2"/>
      <scheme val="minor"/>
    </font>
    <font>
      <sz val="14"/>
      <color theme="3"/>
      <name val="Arial"/>
      <family val="2"/>
    </font>
    <font>
      <b/>
      <sz val="14"/>
      <color theme="3"/>
      <name val="Arial"/>
      <family val="2"/>
    </font>
    <font>
      <b/>
      <sz val="11"/>
      <color theme="3"/>
      <name val="Arial"/>
      <family val="2"/>
    </font>
    <font>
      <sz val="10"/>
      <color theme="3"/>
      <name val="Arial"/>
      <family val="2"/>
    </font>
    <font>
      <u/>
      <sz val="11"/>
      <color theme="3"/>
      <name val="Arial"/>
      <family val="2"/>
    </font>
    <font>
      <b/>
      <sz val="10"/>
      <color theme="3"/>
      <name val="Arial"/>
      <family val="2"/>
    </font>
    <font>
      <sz val="9"/>
      <color theme="3"/>
      <name val="Arial"/>
      <family val="2"/>
    </font>
    <font>
      <i/>
      <sz val="11"/>
      <color theme="3"/>
      <name val="Arial"/>
      <family val="2"/>
    </font>
    <font>
      <sz val="14"/>
      <color theme="3" tint="-0.499984740745262"/>
      <name val="Copperplate Gothic Light"/>
      <family val="2"/>
    </font>
    <font>
      <sz val="14"/>
      <color theme="3" tint="-0.499984740745262"/>
      <name val="Arial"/>
      <family val="2"/>
    </font>
    <font>
      <sz val="11"/>
      <color theme="3" tint="-0.499984740745262"/>
      <name val="Century Gothic"/>
      <family val="2"/>
    </font>
    <font>
      <b/>
      <sz val="11"/>
      <color theme="3" tint="-0.499984740745262"/>
      <name val="Arial"/>
      <family val="2"/>
    </font>
    <font>
      <sz val="11"/>
      <color theme="3" tint="-0.499984740745262"/>
      <name val="Arial"/>
      <family val="2"/>
    </font>
    <font>
      <sz val="16"/>
      <color theme="3" tint="-0.499984740745262"/>
      <name val="Arial"/>
      <family val="2"/>
    </font>
    <font>
      <sz val="20"/>
      <color theme="3" tint="-0.499984740745262"/>
      <name val="Arial"/>
      <family val="2"/>
    </font>
    <font>
      <sz val="10"/>
      <color theme="3" tint="-0.499984740745262"/>
      <name val="Arial"/>
      <family val="2"/>
    </font>
    <font>
      <sz val="12"/>
      <color theme="3" tint="-0.499984740745262"/>
      <name val="Arial"/>
      <family val="2"/>
    </font>
    <font>
      <sz val="14"/>
      <color theme="7" tint="-0.499984740745262"/>
      <name val="Arial"/>
      <family val="2"/>
    </font>
    <font>
      <b/>
      <sz val="14"/>
      <color theme="7" tint="-0.499984740745262"/>
      <name val="Arial"/>
      <family val="2"/>
    </font>
    <font>
      <sz val="16"/>
      <color theme="7" tint="-0.499984740745262"/>
      <name val="Arial"/>
      <family val="2"/>
    </font>
    <font>
      <sz val="20"/>
      <color theme="7" tint="-0.499984740745262"/>
      <name val="Arial"/>
      <family val="2"/>
    </font>
    <font>
      <sz val="20"/>
      <color theme="7" tint="-0.499984740745262"/>
      <name val="Copperplate Gothic Light"/>
      <family val="2"/>
    </font>
    <font>
      <sz val="24"/>
      <color theme="7" tint="-0.499984740745262"/>
      <name val="Arial"/>
      <family val="2"/>
    </font>
    <font>
      <sz val="16"/>
      <color theme="3"/>
      <name val="Copperplate Gothic Light"/>
      <family val="2"/>
    </font>
    <font>
      <b/>
      <sz val="9"/>
      <color theme="3"/>
      <name val="Arial"/>
      <family val="2"/>
    </font>
    <font>
      <b/>
      <i/>
      <sz val="10"/>
      <color theme="3"/>
      <name val="Arial"/>
      <family val="2"/>
    </font>
    <font>
      <sz val="8"/>
      <name val="Arial"/>
      <family val="2"/>
    </font>
    <font>
      <sz val="13"/>
      <color theme="7" tint="-0.499984740745262"/>
      <name val="Arial"/>
      <family val="2"/>
    </font>
    <font>
      <b/>
      <sz val="48"/>
      <color theme="3"/>
      <name val="Arial"/>
      <family val="2"/>
    </font>
    <font>
      <vertAlign val="superscript"/>
      <sz val="11"/>
      <color theme="3"/>
      <name val="Arial"/>
      <family val="2"/>
    </font>
    <font>
      <sz val="10"/>
      <name val="Arial"/>
      <family val="2"/>
    </font>
    <font>
      <sz val="10"/>
      <color theme="1"/>
      <name val="Verdana"/>
      <family val="2"/>
    </font>
    <font>
      <sz val="8"/>
      <name val="Arial"/>
      <family val="2"/>
    </font>
    <font>
      <b/>
      <sz val="12"/>
      <color rgb="FF00B050"/>
      <name val="Verdana"/>
      <family val="2"/>
    </font>
    <font>
      <sz val="12"/>
      <name val="Verdana"/>
      <family val="2"/>
    </font>
    <font>
      <b/>
      <sz val="12"/>
      <color rgb="FF0070C0"/>
      <name val="Verdana"/>
      <family val="2"/>
    </font>
    <font>
      <b/>
      <sz val="14"/>
      <color rgb="FFC00000"/>
      <name val="Century Gothic"/>
      <family val="2"/>
    </font>
    <font>
      <b/>
      <sz val="10"/>
      <color rgb="FFC00000"/>
      <name val="Arial"/>
      <family val="2"/>
    </font>
    <font>
      <b/>
      <sz val="14"/>
      <color theme="9" tint="-0.499984740745262"/>
      <name val="Century Gothic"/>
      <family val="2"/>
    </font>
    <font>
      <b/>
      <sz val="10"/>
      <color theme="9" tint="-0.499984740745262"/>
      <name val="Arial"/>
      <family val="2"/>
    </font>
    <font>
      <sz val="12"/>
      <color indexed="16"/>
      <name val="Century Gothic"/>
      <family val="2"/>
    </font>
    <font>
      <b/>
      <sz val="20"/>
      <color indexed="16"/>
      <name val="Century Gothic"/>
      <family val="2"/>
    </font>
    <font>
      <sz val="10"/>
      <name val="Arial"/>
      <family val="2"/>
    </font>
    <font>
      <b/>
      <sz val="10"/>
      <name val="Arial"/>
      <family val="2"/>
    </font>
    <font>
      <sz val="8"/>
      <name val="Arial"/>
      <family val="2"/>
    </font>
    <font>
      <sz val="11"/>
      <name val="Arial"/>
      <family val="2"/>
    </font>
    <font>
      <u/>
      <sz val="10"/>
      <color theme="10"/>
      <name val="Arial"/>
      <family val="2"/>
    </font>
    <font>
      <sz val="10"/>
      <name val="Calibri"/>
      <family val="2"/>
      <scheme val="minor"/>
    </font>
    <font>
      <b/>
      <sz val="14"/>
      <color rgb="FFFF0000"/>
      <name val="Arial"/>
      <family val="2"/>
    </font>
    <font>
      <b/>
      <u/>
      <sz val="11"/>
      <color theme="3"/>
      <name val="Arial"/>
      <family val="2"/>
    </font>
    <font>
      <sz val="11"/>
      <color rgb="FFC00000"/>
      <name val="Arial"/>
      <family val="2"/>
    </font>
    <font>
      <i/>
      <sz val="11"/>
      <color rgb="FFC00000"/>
      <name val="Arial"/>
      <family val="2"/>
    </font>
    <font>
      <b/>
      <i/>
      <sz val="10"/>
      <color rgb="FFC00000"/>
      <name val="Arial"/>
      <family val="2"/>
    </font>
    <font>
      <b/>
      <i/>
      <sz val="11"/>
      <color theme="3"/>
      <name val="Arial"/>
      <family val="2"/>
    </font>
    <font>
      <b/>
      <sz val="16"/>
      <color rgb="FF002060"/>
      <name val="Calibri"/>
      <family val="2"/>
    </font>
    <font>
      <b/>
      <sz val="14.25"/>
      <color rgb="FF002060"/>
      <name val="Century Gothic"/>
      <family val="2"/>
    </font>
  </fonts>
  <fills count="18">
    <fill>
      <patternFill patternType="none"/>
    </fill>
    <fill>
      <patternFill patternType="gray125"/>
    </fill>
    <fill>
      <patternFill patternType="solid">
        <fgColor indexed="27"/>
        <bgColor indexed="64"/>
      </patternFill>
    </fill>
    <fill>
      <patternFill patternType="solid">
        <fgColor indexed="22"/>
        <bgColor indexed="24"/>
      </patternFill>
    </fill>
    <fill>
      <patternFill patternType="solid">
        <fgColor indexed="13"/>
        <bgColor indexed="64"/>
      </patternFill>
    </fill>
    <fill>
      <patternFill patternType="solid">
        <fgColor rgb="FFFFFF00"/>
        <bgColor indexed="64"/>
      </patternFill>
    </fill>
    <fill>
      <patternFill patternType="solid">
        <fgColor theme="3" tint="0.79998168889431442"/>
        <bgColor indexed="64"/>
      </patternFill>
    </fill>
    <fill>
      <patternFill patternType="solid">
        <fgColor theme="4" tint="0.59999389629810485"/>
        <bgColor indexed="64"/>
      </patternFill>
    </fill>
    <fill>
      <patternFill patternType="solid">
        <fgColor theme="3" tint="0.79998168889431442"/>
        <bgColor auto="1"/>
      </patternFill>
    </fill>
    <fill>
      <patternFill patternType="solid">
        <fgColor theme="3" tint="0.59999389629810485"/>
        <bgColor indexed="64"/>
      </patternFill>
    </fill>
    <fill>
      <patternFill patternType="solid">
        <fgColor rgb="FFEFFECE"/>
        <bgColor indexed="64"/>
      </patternFill>
    </fill>
    <fill>
      <patternFill patternType="solid">
        <fgColor rgb="FFEDD5FF"/>
        <bgColor indexed="64"/>
      </patternFill>
    </fill>
    <fill>
      <patternFill patternType="solid">
        <fgColor rgb="FFFFCDBD"/>
        <bgColor indexed="64"/>
      </patternFill>
    </fill>
    <fill>
      <patternFill patternType="solid">
        <fgColor rgb="FFF1DEB9"/>
        <bgColor indexed="64"/>
      </patternFill>
    </fill>
    <fill>
      <patternFill patternType="solid">
        <fgColor rgb="FFFFC000"/>
        <bgColor indexed="64"/>
      </patternFill>
    </fill>
    <fill>
      <patternFill patternType="solid">
        <fgColor theme="4" tint="0.59996337778862885"/>
        <bgColor indexed="64"/>
      </patternFill>
    </fill>
    <fill>
      <patternFill patternType="solid">
        <fgColor theme="9"/>
        <bgColor indexed="64"/>
      </patternFill>
    </fill>
    <fill>
      <patternFill patternType="solid">
        <fgColor theme="0"/>
        <bgColor indexed="64"/>
      </patternFill>
    </fill>
  </fills>
  <borders count="101">
    <border>
      <left/>
      <right/>
      <top/>
      <bottom/>
      <diagonal/>
    </border>
    <border>
      <left style="thick">
        <color indexed="0"/>
      </left>
      <right/>
      <top style="thick">
        <color indexed="0"/>
      </top>
      <bottom style="thick">
        <color indexed="0"/>
      </bottom>
      <diagonal/>
    </border>
    <border>
      <left style="medium">
        <color indexed="64"/>
      </left>
      <right/>
      <top style="medium">
        <color indexed="64"/>
      </top>
      <bottom style="medium">
        <color indexed="64"/>
      </bottom>
      <diagonal/>
    </border>
    <border>
      <left/>
      <right/>
      <top style="thin">
        <color indexed="0"/>
      </top>
      <bottom style="double">
        <color indexed="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theme="5" tint="-0.499984740745262"/>
      </left>
      <right style="thin">
        <color theme="5" tint="-0.499984740745262"/>
      </right>
      <top style="medium">
        <color theme="5" tint="-0.499984740745262"/>
      </top>
      <bottom/>
      <diagonal/>
    </border>
    <border>
      <left style="thin">
        <color theme="5" tint="-0.499984740745262"/>
      </left>
      <right style="thin">
        <color theme="5" tint="-0.499984740745262"/>
      </right>
      <top style="medium">
        <color theme="5" tint="-0.499984740745262"/>
      </top>
      <bottom/>
      <diagonal/>
    </border>
    <border>
      <left style="medium">
        <color theme="5" tint="-0.499984740745262"/>
      </left>
      <right style="thin">
        <color theme="5" tint="-0.499984740745262"/>
      </right>
      <top/>
      <bottom style="medium">
        <color theme="5" tint="-0.499984740745262"/>
      </bottom>
      <diagonal/>
    </border>
    <border>
      <left style="thin">
        <color theme="5" tint="-0.499984740745262"/>
      </left>
      <right style="thin">
        <color theme="5" tint="-0.499984740745262"/>
      </right>
      <top/>
      <bottom style="medium">
        <color theme="5" tint="-0.499984740745262"/>
      </bottom>
      <diagonal/>
    </border>
    <border>
      <left style="thin">
        <color theme="5" tint="-0.499984740745262"/>
      </left>
      <right style="double">
        <color theme="1" tint="0.499984740745262"/>
      </right>
      <top style="medium">
        <color theme="5" tint="-0.499984740745262"/>
      </top>
      <bottom/>
      <diagonal/>
    </border>
    <border>
      <left style="thin">
        <color theme="5" tint="-0.499984740745262"/>
      </left>
      <right style="double">
        <color theme="1" tint="0.499984740745262"/>
      </right>
      <top/>
      <bottom style="medium">
        <color theme="5" tint="-0.499984740745262"/>
      </bottom>
      <diagonal/>
    </border>
    <border>
      <left style="double">
        <color theme="1" tint="0.499984740745262"/>
      </left>
      <right style="thin">
        <color theme="1" tint="0.499984740745262"/>
      </right>
      <top style="medium">
        <color theme="5" tint="-0.499984740745262"/>
      </top>
      <bottom/>
      <diagonal/>
    </border>
    <border>
      <left style="thin">
        <color theme="1" tint="0.499984740745262"/>
      </left>
      <right style="thin">
        <color theme="1" tint="0.499984740745262"/>
      </right>
      <top style="medium">
        <color theme="5" tint="-0.499984740745262"/>
      </top>
      <bottom/>
      <diagonal/>
    </border>
    <border>
      <left style="thin">
        <color theme="1" tint="0.499984740745262"/>
      </left>
      <right style="medium">
        <color theme="5" tint="-0.499984740745262"/>
      </right>
      <top style="medium">
        <color theme="5" tint="-0.499984740745262"/>
      </top>
      <bottom/>
      <diagonal/>
    </border>
    <border>
      <left style="double">
        <color theme="1" tint="0.499984740745262"/>
      </left>
      <right style="thin">
        <color theme="1" tint="0.499984740745262"/>
      </right>
      <top/>
      <bottom style="medium">
        <color theme="5" tint="-0.499984740745262"/>
      </bottom>
      <diagonal/>
    </border>
    <border>
      <left style="thin">
        <color theme="1" tint="0.499984740745262"/>
      </left>
      <right style="thin">
        <color theme="1" tint="0.499984740745262"/>
      </right>
      <top/>
      <bottom style="medium">
        <color theme="5" tint="-0.499984740745262"/>
      </bottom>
      <diagonal/>
    </border>
    <border>
      <left style="thin">
        <color theme="1" tint="0.499984740745262"/>
      </left>
      <right style="medium">
        <color theme="5" tint="-0.499984740745262"/>
      </right>
      <top/>
      <bottom style="medium">
        <color theme="5"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medium">
        <color theme="1" tint="0.499984740745262"/>
      </left>
      <right/>
      <top style="medium">
        <color theme="1" tint="0.499984740745262"/>
      </top>
      <bottom style="thin">
        <color theme="1" tint="0.499984740745262"/>
      </bottom>
      <diagonal/>
    </border>
    <border>
      <left/>
      <right/>
      <top style="medium">
        <color theme="1" tint="0.499984740745262"/>
      </top>
      <bottom style="thin">
        <color theme="1" tint="0.499984740745262"/>
      </bottom>
      <diagonal/>
    </border>
    <border>
      <left/>
      <right style="medium">
        <color theme="1" tint="0.499984740745262"/>
      </right>
      <top style="medium">
        <color theme="1" tint="0.499984740745262"/>
      </top>
      <bottom style="thin">
        <color theme="1" tint="0.499984740745262"/>
      </bottom>
      <diagonal/>
    </border>
    <border>
      <left/>
      <right style="medium">
        <color theme="1" tint="0.499984740745262"/>
      </right>
      <top style="thin">
        <color theme="1" tint="0.499984740745262"/>
      </top>
      <bottom/>
      <diagonal/>
    </border>
    <border>
      <left style="thin">
        <color theme="1" tint="0.499984740745262"/>
      </left>
      <right style="medium">
        <color theme="1" tint="0.499984740745262"/>
      </right>
      <top style="thin">
        <color theme="1" tint="0.499984740745262"/>
      </top>
      <bottom style="thin">
        <color theme="1" tint="0.499984740745262"/>
      </bottom>
      <diagonal/>
    </border>
    <border>
      <left/>
      <right style="medium">
        <color theme="1" tint="0.499984740745262"/>
      </right>
      <top/>
      <bottom/>
      <diagonal/>
    </border>
    <border>
      <left/>
      <right style="medium">
        <color theme="1" tint="0.499984740745262"/>
      </right>
      <top/>
      <bottom style="medium">
        <color theme="1" tint="0.499984740745262"/>
      </bottom>
      <diagonal/>
    </border>
    <border>
      <left style="medium">
        <color theme="1" tint="0.499984740745262"/>
      </left>
      <right/>
      <top/>
      <bottom/>
      <diagonal/>
    </border>
    <border>
      <left style="medium">
        <color theme="1" tint="0.499984740745262"/>
      </left>
      <right style="thin">
        <color theme="1" tint="0.499984740745262"/>
      </right>
      <top style="thin">
        <color theme="1" tint="0.499984740745262"/>
      </top>
      <bottom style="thin">
        <color theme="1" tint="0.499984740745262"/>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style="thin">
        <color indexed="64"/>
      </left>
      <right style="thin">
        <color theme="1" tint="0.499984740745262"/>
      </right>
      <top style="medium">
        <color indexed="64"/>
      </top>
      <bottom/>
      <diagonal/>
    </border>
    <border>
      <left style="thin">
        <color indexed="64"/>
      </left>
      <right style="thin">
        <color theme="1" tint="0.499984740745262"/>
      </right>
      <top/>
      <bottom style="medium">
        <color indexed="64"/>
      </bottom>
      <diagonal/>
    </border>
    <border>
      <left style="thin">
        <color indexed="64"/>
      </left>
      <right/>
      <top style="medium">
        <color indexed="64"/>
      </top>
      <bottom style="thin">
        <color indexed="64"/>
      </bottom>
      <diagonal/>
    </border>
    <border>
      <left style="thin">
        <color indexed="64"/>
      </left>
      <right style="thin">
        <color theme="2" tint="-0.24994659260841701"/>
      </right>
      <top style="thin">
        <color indexed="64"/>
      </top>
      <bottom style="medium">
        <color indexed="64"/>
      </bottom>
      <diagonal/>
    </border>
    <border>
      <left style="medium">
        <color indexed="64"/>
      </left>
      <right/>
      <top style="medium">
        <color indexed="64"/>
      </top>
      <bottom style="thin">
        <color theme="0" tint="-0.24994659260841701"/>
      </bottom>
      <diagonal/>
    </border>
    <border>
      <left/>
      <right/>
      <top style="medium">
        <color indexed="64"/>
      </top>
      <bottom style="thin">
        <color theme="0" tint="-0.24994659260841701"/>
      </bottom>
      <diagonal/>
    </border>
    <border>
      <left/>
      <right style="medium">
        <color indexed="64"/>
      </right>
      <top style="medium">
        <color indexed="64"/>
      </top>
      <bottom style="thin">
        <color theme="0" tint="-0.24994659260841701"/>
      </bottom>
      <diagonal/>
    </border>
    <border>
      <left style="medium">
        <color indexed="64"/>
      </left>
      <right style="thin">
        <color indexed="64"/>
      </right>
      <top style="thin">
        <color theme="0" tint="-0.24994659260841701"/>
      </top>
      <bottom style="thin">
        <color theme="0" tint="-0.24994659260841701"/>
      </bottom>
      <diagonal/>
    </border>
    <border>
      <left style="thin">
        <color indexed="64"/>
      </left>
      <right/>
      <top style="thin">
        <color theme="0" tint="-0.24994659260841701"/>
      </top>
      <bottom style="thin">
        <color theme="0" tint="-0.24994659260841701"/>
      </bottom>
      <diagonal/>
    </border>
    <border>
      <left style="double">
        <color theme="1" tint="0.499984740745262"/>
      </left>
      <right style="thin">
        <color theme="1" tint="0.499984740745262"/>
      </right>
      <top style="thin">
        <color theme="0" tint="-0.24994659260841701"/>
      </top>
      <bottom style="thin">
        <color theme="0" tint="-0.24994659260841701"/>
      </bottom>
      <diagonal/>
    </border>
    <border>
      <left style="thin">
        <color theme="1" tint="0.499984740745262"/>
      </left>
      <right style="thin">
        <color theme="1" tint="0.499984740745262"/>
      </right>
      <top style="thin">
        <color theme="0" tint="-0.24994659260841701"/>
      </top>
      <bottom style="thin">
        <color theme="0" tint="-0.24994659260841701"/>
      </bottom>
      <diagonal/>
    </border>
    <border>
      <left style="thin">
        <color theme="1" tint="0.499984740745262"/>
      </left>
      <right style="medium">
        <color indexed="64"/>
      </right>
      <top style="thin">
        <color theme="0" tint="-0.24994659260841701"/>
      </top>
      <bottom style="thin">
        <color theme="0" tint="-0.24994659260841701"/>
      </bottom>
      <diagonal/>
    </border>
    <border>
      <left style="medium">
        <color indexed="64"/>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medium">
        <color indexed="64"/>
      </right>
      <top style="thin">
        <color theme="0" tint="-0.24994659260841701"/>
      </top>
      <bottom style="thin">
        <color theme="0" tint="-0.24994659260841701"/>
      </bottom>
      <diagonal/>
    </border>
    <border>
      <left style="medium">
        <color indexed="64"/>
      </left>
      <right style="thin">
        <color indexed="64"/>
      </right>
      <top style="thin">
        <color theme="0" tint="-0.24994659260841701"/>
      </top>
      <bottom/>
      <diagonal/>
    </border>
    <border>
      <left style="thin">
        <color indexed="64"/>
      </left>
      <right/>
      <top style="thin">
        <color theme="0" tint="-0.24994659260841701"/>
      </top>
      <bottom/>
      <diagonal/>
    </border>
    <border>
      <left style="double">
        <color theme="1" tint="0.499984740745262"/>
      </left>
      <right style="thin">
        <color theme="1" tint="0.499984740745262"/>
      </right>
      <top style="thin">
        <color theme="0" tint="-0.24994659260841701"/>
      </top>
      <bottom style="medium">
        <color indexed="64"/>
      </bottom>
      <diagonal/>
    </border>
    <border>
      <left style="thin">
        <color theme="1" tint="0.499984740745262"/>
      </left>
      <right style="thin">
        <color theme="1" tint="0.499984740745262"/>
      </right>
      <top style="thin">
        <color theme="0" tint="-0.24994659260841701"/>
      </top>
      <bottom style="medium">
        <color indexed="64"/>
      </bottom>
      <diagonal/>
    </border>
    <border>
      <left style="thin">
        <color theme="1" tint="0.499984740745262"/>
      </left>
      <right style="medium">
        <color indexed="64"/>
      </right>
      <top style="thin">
        <color theme="0" tint="-0.24994659260841701"/>
      </top>
      <bottom style="medium">
        <color indexed="64"/>
      </bottom>
      <diagonal/>
    </border>
    <border>
      <left/>
      <right style="thin">
        <color theme="1" tint="0.499984740745262"/>
      </right>
      <top style="medium">
        <color indexed="64"/>
      </top>
      <bottom style="thin">
        <color theme="0" tint="-0.24994659260841701"/>
      </bottom>
      <diagonal/>
    </border>
    <border>
      <left style="thin">
        <color theme="1" tint="0.499984740745262"/>
      </left>
      <right style="medium">
        <color indexed="64"/>
      </right>
      <top style="medium">
        <color indexed="64"/>
      </top>
      <bottom style="thin">
        <color theme="0" tint="-0.24994659260841701"/>
      </bottom>
      <diagonal/>
    </border>
    <border>
      <left style="double">
        <color theme="1" tint="0.499984740745262"/>
      </left>
      <right style="thin">
        <color theme="1" tint="0.499984740745262"/>
      </right>
      <top style="thin">
        <color theme="0" tint="-0.24994659260841701"/>
      </top>
      <bottom/>
      <diagonal/>
    </border>
    <border>
      <left style="thin">
        <color theme="1" tint="0.499984740745262"/>
      </left>
      <right style="thin">
        <color theme="1" tint="0.499984740745262"/>
      </right>
      <top style="thin">
        <color theme="0" tint="-0.24994659260841701"/>
      </top>
      <bottom/>
      <diagonal/>
    </border>
    <border>
      <left style="thin">
        <color theme="1" tint="0.499984740745262"/>
      </left>
      <right style="medium">
        <color indexed="64"/>
      </right>
      <top style="thin">
        <color theme="0" tint="-0.24994659260841701"/>
      </top>
      <bottom/>
      <diagonal/>
    </border>
    <border>
      <left/>
      <right/>
      <top style="thin">
        <color indexed="0"/>
      </top>
      <bottom style="double">
        <color indexed="0"/>
      </bottom>
      <diagonal/>
    </border>
    <border>
      <left/>
      <right/>
      <top style="thin">
        <color indexed="0"/>
      </top>
      <bottom style="double">
        <color indexed="0"/>
      </bottom>
      <diagonal/>
    </border>
    <border>
      <left/>
      <right/>
      <top style="thin">
        <color indexed="0"/>
      </top>
      <bottom style="double">
        <color indexed="0"/>
      </bottom>
      <diagonal/>
    </border>
    <border>
      <left/>
      <right/>
      <top style="thin">
        <color indexed="0"/>
      </top>
      <bottom style="double">
        <color indexed="0"/>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auto="1"/>
      </top>
      <bottom/>
      <diagonal/>
    </border>
    <border>
      <left/>
      <right style="medium">
        <color indexed="64"/>
      </right>
      <top style="thin">
        <color indexed="64"/>
      </top>
      <bottom/>
      <diagonal/>
    </border>
    <border>
      <left style="medium">
        <color indexed="64"/>
      </left>
      <right style="double">
        <color indexed="64"/>
      </right>
      <top style="double">
        <color indexed="64"/>
      </top>
      <bottom/>
      <diagonal/>
    </border>
    <border>
      <left style="double">
        <color indexed="64"/>
      </left>
      <right style="double">
        <color indexed="64"/>
      </right>
      <top style="double">
        <color indexed="64"/>
      </top>
      <bottom/>
      <diagonal/>
    </border>
    <border>
      <left style="double">
        <color indexed="64"/>
      </left>
      <right style="medium">
        <color indexed="64"/>
      </right>
      <top style="double">
        <color indexed="64"/>
      </top>
      <bottom/>
      <diagonal/>
    </border>
    <border>
      <left style="medium">
        <color indexed="64"/>
      </left>
      <right style="double">
        <color indexed="64"/>
      </right>
      <top/>
      <bottom/>
      <diagonal/>
    </border>
    <border>
      <left style="double">
        <color indexed="64"/>
      </left>
      <right style="double">
        <color indexed="64"/>
      </right>
      <top/>
      <bottom/>
      <diagonal/>
    </border>
    <border>
      <left style="double">
        <color indexed="64"/>
      </left>
      <right style="medium">
        <color indexed="64"/>
      </right>
      <top/>
      <bottom/>
      <diagonal/>
    </border>
    <border>
      <left style="medium">
        <color indexed="64"/>
      </left>
      <right style="double">
        <color indexed="64"/>
      </right>
      <top/>
      <bottom style="double">
        <color indexed="64"/>
      </bottom>
      <diagonal/>
    </border>
    <border>
      <left style="double">
        <color indexed="64"/>
      </left>
      <right style="double">
        <color indexed="64"/>
      </right>
      <top/>
      <bottom style="double">
        <color indexed="64"/>
      </bottom>
      <diagonal/>
    </border>
    <border>
      <left style="double">
        <color indexed="64"/>
      </left>
      <right style="medium">
        <color indexed="64"/>
      </right>
      <top/>
      <bottom style="double">
        <color indexed="64"/>
      </bottom>
      <diagonal/>
    </border>
    <border>
      <left/>
      <right/>
      <top style="thin">
        <color indexed="0"/>
      </top>
      <bottom style="double">
        <color indexed="0"/>
      </bottom>
      <diagonal/>
    </border>
    <border>
      <left/>
      <right/>
      <top style="thin">
        <color indexed="0"/>
      </top>
      <bottom style="double">
        <color indexed="0"/>
      </bottom>
      <diagonal/>
    </border>
    <border>
      <left style="medium">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right/>
      <top style="thin">
        <color theme="1" tint="0.499984740745262"/>
      </top>
      <bottom style="thin">
        <color theme="1" tint="0.499984740745262"/>
      </bottom>
      <diagonal/>
    </border>
    <border>
      <left style="medium">
        <color indexed="64"/>
      </left>
      <right style="thin">
        <color theme="5" tint="-0.499984740745262"/>
      </right>
      <top style="medium">
        <color indexed="64"/>
      </top>
      <bottom/>
      <diagonal/>
    </border>
    <border>
      <left style="thin">
        <color theme="5" tint="-0.499984740745262"/>
      </left>
      <right style="thin">
        <color theme="5" tint="-0.499984740745262"/>
      </right>
      <top style="medium">
        <color indexed="64"/>
      </top>
      <bottom/>
      <diagonal/>
    </border>
    <border>
      <left style="thin">
        <color theme="5" tint="-0.499984740745262"/>
      </left>
      <right style="double">
        <color theme="1" tint="0.499984740745262"/>
      </right>
      <top style="medium">
        <color indexed="64"/>
      </top>
      <bottom/>
      <diagonal/>
    </border>
    <border>
      <left style="double">
        <color theme="1" tint="0.499984740745262"/>
      </left>
      <right style="thin">
        <color theme="1" tint="0.499984740745262"/>
      </right>
      <top style="medium">
        <color indexed="64"/>
      </top>
      <bottom/>
      <diagonal/>
    </border>
    <border>
      <left style="thin">
        <color theme="1" tint="0.499984740745262"/>
      </left>
      <right style="thin">
        <color theme="1" tint="0.499984740745262"/>
      </right>
      <top style="medium">
        <color indexed="64"/>
      </top>
      <bottom/>
      <diagonal/>
    </border>
    <border>
      <left style="thin">
        <color theme="1" tint="0.499984740745262"/>
      </left>
      <right style="medium">
        <color indexed="64"/>
      </right>
      <top style="medium">
        <color indexed="64"/>
      </top>
      <bottom/>
      <diagonal/>
    </border>
    <border>
      <left style="medium">
        <color indexed="64"/>
      </left>
      <right style="thin">
        <color theme="5" tint="-0.499984740745262"/>
      </right>
      <top/>
      <bottom style="medium">
        <color indexed="64"/>
      </bottom>
      <diagonal/>
    </border>
    <border>
      <left style="thin">
        <color theme="5" tint="-0.499984740745262"/>
      </left>
      <right style="thin">
        <color theme="5" tint="-0.499984740745262"/>
      </right>
      <top/>
      <bottom style="medium">
        <color indexed="64"/>
      </bottom>
      <diagonal/>
    </border>
    <border>
      <left style="thin">
        <color theme="5" tint="-0.499984740745262"/>
      </left>
      <right style="double">
        <color theme="1" tint="0.499984740745262"/>
      </right>
      <top/>
      <bottom style="medium">
        <color indexed="64"/>
      </bottom>
      <diagonal/>
    </border>
    <border>
      <left style="double">
        <color theme="1" tint="0.499984740745262"/>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thin">
        <color theme="1" tint="0.499984740745262"/>
      </left>
      <right style="medium">
        <color indexed="64"/>
      </right>
      <top/>
      <bottom style="medium">
        <color indexed="64"/>
      </bottom>
      <diagonal/>
    </border>
    <border>
      <left style="thin">
        <color theme="1" tint="0.499984740745262"/>
      </left>
      <right style="medium">
        <color indexed="64"/>
      </right>
      <top style="medium">
        <color theme="1"/>
      </top>
      <bottom style="thin">
        <color theme="0" tint="-0.24994659260841701"/>
      </bottom>
      <diagonal/>
    </border>
  </borders>
  <cellStyleXfs count="104">
    <xf numFmtId="0" fontId="0" fillId="0" borderId="0"/>
    <xf numFmtId="3" fontId="6" fillId="0" borderId="0" applyFont="0" applyFill="0" applyBorder="0" applyAlignment="0" applyProtection="0"/>
    <xf numFmtId="164" fontId="6" fillId="0" borderId="0" applyFont="0" applyFill="0" applyBorder="0" applyAlignment="0" applyProtection="0"/>
    <xf numFmtId="0" fontId="7" fillId="0" borderId="0" applyProtection="0"/>
    <xf numFmtId="0" fontId="8" fillId="0" borderId="0" applyProtection="0"/>
    <xf numFmtId="0" fontId="9" fillId="0" borderId="0" applyProtection="0"/>
    <xf numFmtId="0" fontId="10" fillId="0" borderId="0" applyProtection="0"/>
    <xf numFmtId="2" fontId="7" fillId="0" borderId="0" applyProtection="0"/>
    <xf numFmtId="0" fontId="11" fillId="2" borderId="1" applyProtection="0">
      <alignment horizontal="centerContinuous" vertical="center"/>
    </xf>
    <xf numFmtId="0" fontId="12" fillId="0" borderId="0" applyNumberFormat="0" applyFont="0" applyFill="0" applyAlignment="0" applyProtection="0"/>
    <xf numFmtId="0" fontId="13" fillId="0" borderId="0" applyNumberFormat="0" applyFont="0" applyFill="0" applyAlignment="0" applyProtection="0"/>
    <xf numFmtId="0" fontId="12" fillId="0" borderId="0" applyProtection="0"/>
    <xf numFmtId="0" fontId="13" fillId="0" borderId="0" applyProtection="0"/>
    <xf numFmtId="0" fontId="7" fillId="0" borderId="0">
      <alignment vertical="top"/>
    </xf>
    <xf numFmtId="0" fontId="7" fillId="0" borderId="0">
      <alignment vertical="top"/>
    </xf>
    <xf numFmtId="0" fontId="7" fillId="0" borderId="0">
      <alignment vertical="top"/>
    </xf>
    <xf numFmtId="165" fontId="14" fillId="3" borderId="2" applyFont="0" applyFill="0" applyBorder="0" applyProtection="0">
      <alignment horizontal="center" vertical="center"/>
    </xf>
    <xf numFmtId="0" fontId="7" fillId="0" borderId="3" applyProtection="0"/>
    <xf numFmtId="0" fontId="6" fillId="0" borderId="0"/>
    <xf numFmtId="0" fontId="6" fillId="0" borderId="0"/>
    <xf numFmtId="44" fontId="6" fillId="0" borderId="0" applyFont="0" applyFill="0" applyBorder="0" applyAlignment="0" applyProtection="0"/>
    <xf numFmtId="9"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173" fontId="6" fillId="0" borderId="0" applyFont="0" applyFill="0" applyBorder="0" applyAlignment="0" applyProtection="0"/>
    <xf numFmtId="0" fontId="7" fillId="0" borderId="0">
      <alignment vertical="top"/>
    </xf>
    <xf numFmtId="0" fontId="7" fillId="0" borderId="0">
      <alignment vertical="top"/>
    </xf>
    <xf numFmtId="0" fontId="7" fillId="0" borderId="64" applyProtection="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44" fontId="72" fillId="0" borderId="0" applyFont="0" applyFill="0" applyBorder="0" applyAlignment="0" applyProtection="0"/>
    <xf numFmtId="0" fontId="73" fillId="0" borderId="0"/>
    <xf numFmtId="0" fontId="7" fillId="0" borderId="66" applyProtection="0"/>
    <xf numFmtId="0" fontId="7" fillId="0" borderId="65" applyProtection="0"/>
    <xf numFmtId="0" fontId="7" fillId="0" borderId="67" applyProtection="0"/>
    <xf numFmtId="0" fontId="5" fillId="0" borderId="0"/>
    <xf numFmtId="43" fontId="84" fillId="0" borderId="0" applyFont="0" applyFill="0" applyBorder="0" applyAlignment="0" applyProtection="0"/>
    <xf numFmtId="0" fontId="4" fillId="0" borderId="0"/>
    <xf numFmtId="0" fontId="7" fillId="0" borderId="83" applyProtection="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0" fontId="7" fillId="0" borderId="83" applyProtection="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7" fillId="0" borderId="83" applyProtection="0"/>
    <xf numFmtId="0" fontId="7" fillId="0" borderId="83" applyProtection="0"/>
    <xf numFmtId="0" fontId="7" fillId="0" borderId="83" applyProtection="0"/>
    <xf numFmtId="0" fontId="3" fillId="0" borderId="0"/>
    <xf numFmtId="43" fontId="6" fillId="0" borderId="0" applyFont="0" applyFill="0" applyBorder="0" applyAlignment="0" applyProtection="0"/>
    <xf numFmtId="0" fontId="3" fillId="0" borderId="0"/>
    <xf numFmtId="0" fontId="3" fillId="0" borderId="0"/>
    <xf numFmtId="0" fontId="3" fillId="0" borderId="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2" fillId="0" borderId="0"/>
    <xf numFmtId="0" fontId="2" fillId="0" borderId="0"/>
    <xf numFmtId="0" fontId="2" fillId="0" borderId="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1" fillId="0" borderId="0"/>
    <xf numFmtId="43" fontId="6" fillId="0" borderId="0" applyFont="0" applyFill="0" applyBorder="0" applyAlignment="0" applyProtection="0"/>
    <xf numFmtId="0" fontId="1" fillId="0" borderId="0"/>
    <xf numFmtId="0" fontId="7" fillId="0" borderId="84" applyProtection="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0" fontId="7" fillId="0" borderId="84" applyProtection="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0" fontId="7" fillId="0" borderId="84" applyProtection="0"/>
    <xf numFmtId="0" fontId="7" fillId="0" borderId="84" applyProtection="0"/>
    <xf numFmtId="0" fontId="7" fillId="0" borderId="84" applyProtection="0"/>
    <xf numFmtId="0" fontId="1" fillId="0" borderId="0"/>
    <xf numFmtId="43" fontId="6" fillId="0" borderId="0" applyFont="0" applyFill="0" applyBorder="0" applyAlignment="0" applyProtection="0"/>
    <xf numFmtId="0" fontId="1" fillId="0" borderId="0"/>
    <xf numFmtId="0" fontId="1" fillId="0" borderId="0"/>
    <xf numFmtId="0" fontId="1" fillId="0" borderId="0"/>
    <xf numFmtId="0" fontId="88" fillId="0" borderId="0" applyNumberFormat="0" applyFill="0" applyBorder="0" applyAlignment="0" applyProtection="0"/>
  </cellStyleXfs>
  <cellXfs count="552">
    <xf numFmtId="0" fontId="0" fillId="0" borderId="0" xfId="0"/>
    <xf numFmtId="0" fontId="7" fillId="0" borderId="0" xfId="13" applyAlignment="1"/>
    <xf numFmtId="0" fontId="7" fillId="0" borderId="0" xfId="15" applyAlignment="1"/>
    <xf numFmtId="0" fontId="7" fillId="0" borderId="0" xfId="14" applyAlignment="1"/>
    <xf numFmtId="0" fontId="7" fillId="0" borderId="0" xfId="14" applyAlignment="1">
      <alignment vertical="center"/>
    </xf>
    <xf numFmtId="0" fontId="0" fillId="0" borderId="0" xfId="0" applyBorder="1" applyAlignment="1">
      <alignment vertical="center"/>
    </xf>
    <xf numFmtId="0" fontId="16" fillId="0" borderId="0" xfId="0" applyFont="1" applyAlignment="1">
      <alignment vertical="center"/>
    </xf>
    <xf numFmtId="0" fontId="7" fillId="0" borderId="0" xfId="13" applyAlignment="1">
      <alignment vertical="center"/>
    </xf>
    <xf numFmtId="0" fontId="15" fillId="0" borderId="0" xfId="0" applyFont="1" applyBorder="1" applyAlignment="1">
      <alignment vertical="center"/>
    </xf>
    <xf numFmtId="0" fontId="18" fillId="0" borderId="0" xfId="0" applyFont="1" applyBorder="1" applyAlignment="1">
      <alignment vertical="center"/>
    </xf>
    <xf numFmtId="0" fontId="18" fillId="0" borderId="0" xfId="0" applyFont="1" applyBorder="1" applyAlignment="1">
      <alignment horizontal="center" vertical="center"/>
    </xf>
    <xf numFmtId="3" fontId="18" fillId="0" borderId="0" xfId="0" applyNumberFormat="1" applyFont="1" applyBorder="1" applyAlignment="1">
      <alignment vertical="center"/>
    </xf>
    <xf numFmtId="0" fontId="7" fillId="0" borderId="0" xfId="15" applyAlignment="1">
      <alignment vertical="center"/>
    </xf>
    <xf numFmtId="4" fontId="18" fillId="0" borderId="0" xfId="0" applyNumberFormat="1" applyFont="1" applyBorder="1" applyAlignment="1">
      <alignment vertical="center"/>
    </xf>
    <xf numFmtId="0" fontId="18" fillId="0" borderId="7" xfId="0" applyFont="1" applyBorder="1" applyAlignment="1">
      <alignment vertical="center"/>
    </xf>
    <xf numFmtId="4" fontId="18" fillId="0" borderId="8" xfId="0" applyNumberFormat="1" applyFont="1" applyBorder="1" applyAlignment="1">
      <alignment vertical="center"/>
    </xf>
    <xf numFmtId="0" fontId="6" fillId="0" borderId="0" xfId="18" applyBorder="1" applyAlignment="1">
      <alignment vertical="center"/>
    </xf>
    <xf numFmtId="0" fontId="16" fillId="0" borderId="0" xfId="18" applyFont="1" applyAlignment="1">
      <alignment vertical="center"/>
    </xf>
    <xf numFmtId="0" fontId="0" fillId="0" borderId="0" xfId="0" applyFill="1" applyBorder="1" applyAlignment="1">
      <alignment horizontal="left" vertical="center"/>
    </xf>
    <xf numFmtId="0" fontId="19" fillId="0" borderId="0" xfId="18" applyFont="1" applyBorder="1" applyAlignment="1">
      <alignment vertical="center"/>
    </xf>
    <xf numFmtId="0" fontId="16" fillId="0" borderId="31" xfId="0" applyFont="1" applyBorder="1" applyAlignment="1">
      <alignment vertical="center"/>
    </xf>
    <xf numFmtId="4" fontId="20" fillId="0" borderId="33" xfId="0" applyNumberFormat="1" applyFont="1" applyFill="1" applyBorder="1" applyAlignment="1">
      <alignment horizontal="right" vertical="center"/>
    </xf>
    <xf numFmtId="4" fontId="21" fillId="0" borderId="33" xfId="0" applyNumberFormat="1" applyFont="1" applyFill="1" applyBorder="1" applyAlignment="1">
      <alignment horizontal="right" vertical="center"/>
    </xf>
    <xf numFmtId="4" fontId="21" fillId="0" borderId="34" xfId="0" applyNumberFormat="1" applyFont="1" applyFill="1" applyBorder="1" applyAlignment="1">
      <alignment horizontal="right" vertical="center"/>
    </xf>
    <xf numFmtId="0" fontId="16" fillId="0" borderId="35" xfId="0" applyFont="1" applyBorder="1" applyAlignment="1">
      <alignment vertical="center"/>
    </xf>
    <xf numFmtId="167" fontId="17" fillId="0" borderId="35" xfId="0" quotePrefix="1" applyNumberFormat="1" applyFont="1" applyFill="1" applyBorder="1" applyAlignment="1">
      <alignment horizontal="left" vertical="center"/>
    </xf>
    <xf numFmtId="0" fontId="0" fillId="0" borderId="35" xfId="0" applyFill="1" applyBorder="1" applyAlignment="1">
      <alignment horizontal="left" vertical="center"/>
    </xf>
    <xf numFmtId="0" fontId="0" fillId="0" borderId="37" xfId="0" applyFill="1" applyBorder="1" applyAlignment="1">
      <alignment horizontal="left" vertical="center"/>
    </xf>
    <xf numFmtId="0" fontId="0" fillId="0" borderId="38" xfId="0" applyFill="1" applyBorder="1" applyAlignment="1">
      <alignment horizontal="left" vertical="center"/>
    </xf>
    <xf numFmtId="4" fontId="6" fillId="0" borderId="0" xfId="18" applyNumberFormat="1" applyBorder="1" applyAlignment="1">
      <alignment vertical="center"/>
    </xf>
    <xf numFmtId="4" fontId="16" fillId="0" borderId="0" xfId="18" applyNumberFormat="1" applyFont="1" applyAlignment="1">
      <alignment vertical="center"/>
    </xf>
    <xf numFmtId="4" fontId="7" fillId="0" borderId="0" xfId="14" applyNumberFormat="1" applyAlignment="1">
      <alignment vertical="center"/>
    </xf>
    <xf numFmtId="4" fontId="7" fillId="0" borderId="0" xfId="14" applyNumberFormat="1" applyAlignment="1"/>
    <xf numFmtId="0" fontId="27" fillId="0" borderId="7" xfId="18" applyFont="1" applyBorder="1" applyAlignment="1">
      <alignment vertical="center"/>
    </xf>
    <xf numFmtId="0" fontId="31" fillId="0" borderId="0" xfId="18" applyFont="1" applyBorder="1" applyAlignment="1">
      <alignment horizontal="center" vertical="center"/>
    </xf>
    <xf numFmtId="0" fontId="32" fillId="0" borderId="0" xfId="18" applyFont="1" applyBorder="1" applyAlignment="1">
      <alignment vertical="center"/>
    </xf>
    <xf numFmtId="0" fontId="27" fillId="0" borderId="0" xfId="18" applyFont="1" applyBorder="1" applyAlignment="1">
      <alignment vertical="center"/>
    </xf>
    <xf numFmtId="0" fontId="27" fillId="0" borderId="8" xfId="18" applyFont="1" applyBorder="1" applyAlignment="1">
      <alignment vertical="center"/>
    </xf>
    <xf numFmtId="0" fontId="33" fillId="0" borderId="0" xfId="18" applyFont="1" applyBorder="1" applyAlignment="1">
      <alignment vertical="center"/>
    </xf>
    <xf numFmtId="0" fontId="34" fillId="0" borderId="0" xfId="18" applyFont="1" applyBorder="1" applyAlignment="1">
      <alignment vertical="center"/>
    </xf>
    <xf numFmtId="4" fontId="27" fillId="0" borderId="0" xfId="18" applyNumberFormat="1" applyFont="1" applyBorder="1" applyAlignment="1">
      <alignment vertical="center"/>
    </xf>
    <xf numFmtId="0" fontId="30" fillId="0" borderId="46" xfId="18" applyFont="1" applyBorder="1" applyAlignment="1">
      <alignment horizontal="left" vertical="center"/>
    </xf>
    <xf numFmtId="0" fontId="30" fillId="0" borderId="47" xfId="18" applyFont="1" applyBorder="1" applyAlignment="1">
      <alignment vertical="center"/>
    </xf>
    <xf numFmtId="0" fontId="30" fillId="0" borderId="48" xfId="18" applyFont="1" applyBorder="1" applyAlignment="1">
      <alignment horizontal="center" vertical="center"/>
    </xf>
    <xf numFmtId="3" fontId="30" fillId="0" borderId="49" xfId="18" applyNumberFormat="1" applyFont="1" applyBorder="1" applyAlignment="1">
      <alignment vertical="center"/>
    </xf>
    <xf numFmtId="3" fontId="30" fillId="0" borderId="49" xfId="18" applyNumberFormat="1" applyFont="1" applyBorder="1" applyAlignment="1">
      <alignment horizontal="right" vertical="center"/>
    </xf>
    <xf numFmtId="4" fontId="30" fillId="0" borderId="50" xfId="18" applyNumberFormat="1" applyFont="1" applyBorder="1" applyAlignment="1">
      <alignment vertical="center"/>
    </xf>
    <xf numFmtId="0" fontId="45" fillId="0" borderId="47" xfId="18" applyFont="1" applyBorder="1" applyAlignment="1">
      <alignment vertical="center"/>
    </xf>
    <xf numFmtId="0" fontId="30" fillId="0" borderId="54" xfId="18" applyFont="1" applyBorder="1" applyAlignment="1">
      <alignment vertical="center"/>
    </xf>
    <xf numFmtId="0" fontId="30" fillId="0" borderId="55" xfId="18" applyFont="1" applyBorder="1" applyAlignment="1">
      <alignment vertical="center"/>
    </xf>
    <xf numFmtId="0" fontId="30" fillId="0" borderId="56" xfId="18" applyFont="1" applyBorder="1" applyAlignment="1">
      <alignment horizontal="center" vertical="center"/>
    </xf>
    <xf numFmtId="4" fontId="30" fillId="0" borderId="58" xfId="18" applyNumberFormat="1" applyFont="1" applyBorder="1" applyAlignment="1">
      <alignment vertical="center"/>
    </xf>
    <xf numFmtId="0" fontId="48" fillId="0" borderId="47" xfId="18" applyFont="1" applyBorder="1" applyAlignment="1">
      <alignment vertical="center"/>
    </xf>
    <xf numFmtId="0" fontId="44" fillId="0" borderId="47" xfId="18" applyFont="1" applyBorder="1" applyAlignment="1">
      <alignment vertical="center"/>
    </xf>
    <xf numFmtId="0" fontId="30" fillId="0" borderId="47" xfId="19" applyFont="1" applyBorder="1" applyAlignment="1">
      <alignment vertical="center"/>
    </xf>
    <xf numFmtId="4" fontId="30" fillId="0" borderId="49" xfId="18" applyNumberFormat="1" applyFont="1" applyBorder="1" applyAlignment="1">
      <alignment vertical="center"/>
    </xf>
    <xf numFmtId="0" fontId="45" fillId="0" borderId="55" xfId="18" applyFont="1" applyBorder="1" applyAlignment="1">
      <alignment vertical="center"/>
    </xf>
    <xf numFmtId="4" fontId="30" fillId="0" borderId="57" xfId="18" applyNumberFormat="1" applyFont="1" applyBorder="1" applyAlignment="1">
      <alignment vertical="center"/>
    </xf>
    <xf numFmtId="3" fontId="30" fillId="0" borderId="57" xfId="18" applyNumberFormat="1" applyFont="1" applyBorder="1" applyAlignment="1">
      <alignment horizontal="right" vertical="center"/>
    </xf>
    <xf numFmtId="0" fontId="36" fillId="7" borderId="15" xfId="18" applyFont="1" applyFill="1" applyBorder="1" applyAlignment="1">
      <alignment horizontal="center" vertical="center"/>
    </xf>
    <xf numFmtId="0" fontId="36" fillId="7" borderId="16" xfId="18" applyFont="1" applyFill="1" applyBorder="1" applyAlignment="1">
      <alignment horizontal="center" vertical="center"/>
    </xf>
    <xf numFmtId="0" fontId="31" fillId="7" borderId="23" xfId="18" applyFont="1" applyFill="1" applyBorder="1" applyAlignment="1">
      <alignment horizontal="center" vertical="center"/>
    </xf>
    <xf numFmtId="0" fontId="36" fillId="7" borderId="17" xfId="18" applyFont="1" applyFill="1" applyBorder="1" applyAlignment="1">
      <alignment horizontal="center" vertical="center"/>
    </xf>
    <xf numFmtId="0" fontId="36" fillId="7" borderId="18" xfId="18" applyFont="1" applyFill="1" applyBorder="1" applyAlignment="1">
      <alignment horizontal="center" vertical="center"/>
    </xf>
    <xf numFmtId="0" fontId="31" fillId="7" borderId="26" xfId="18" applyFont="1" applyFill="1" applyBorder="1" applyAlignment="1">
      <alignment horizontal="center" vertical="center"/>
    </xf>
    <xf numFmtId="4" fontId="38" fillId="7" borderId="41" xfId="18" applyNumberFormat="1" applyFont="1" applyFill="1" applyBorder="1" applyAlignment="1">
      <alignment horizontal="centerContinuous" vertical="center"/>
    </xf>
    <xf numFmtId="4" fontId="36" fillId="7" borderId="42" xfId="18" applyNumberFormat="1" applyFont="1" applyFill="1" applyBorder="1" applyAlignment="1">
      <alignment horizontal="center" vertical="center"/>
    </xf>
    <xf numFmtId="0" fontId="43" fillId="7" borderId="51" xfId="18" quotePrefix="1" applyFont="1" applyFill="1" applyBorder="1" applyAlignment="1">
      <alignment horizontal="left" vertical="center"/>
    </xf>
    <xf numFmtId="0" fontId="43" fillId="7" borderId="52" xfId="18" applyFont="1" applyFill="1" applyBorder="1" applyAlignment="1">
      <alignment vertical="center"/>
    </xf>
    <xf numFmtId="0" fontId="43" fillId="7" borderId="52" xfId="18" applyFont="1" applyFill="1" applyBorder="1" applyAlignment="1">
      <alignment horizontal="center" vertical="center"/>
    </xf>
    <xf numFmtId="3" fontId="43" fillId="7" borderId="52" xfId="18" applyNumberFormat="1" applyFont="1" applyFill="1" applyBorder="1" applyAlignment="1">
      <alignment vertical="center"/>
    </xf>
    <xf numFmtId="0" fontId="55" fillId="7" borderId="5" xfId="18" applyFont="1" applyFill="1" applyBorder="1" applyAlignment="1">
      <alignment vertical="center"/>
    </xf>
    <xf numFmtId="0" fontId="56" fillId="7" borderId="0" xfId="18" applyFont="1" applyFill="1" applyBorder="1" applyAlignment="1">
      <alignment vertical="center"/>
    </xf>
    <xf numFmtId="0" fontId="57" fillId="7" borderId="0" xfId="18" applyFont="1" applyFill="1" applyBorder="1" applyAlignment="1">
      <alignment vertical="center"/>
    </xf>
    <xf numFmtId="0" fontId="57" fillId="7" borderId="8" xfId="18" applyFont="1" applyFill="1" applyBorder="1" applyAlignment="1">
      <alignment vertical="center"/>
    </xf>
    <xf numFmtId="0" fontId="58" fillId="7" borderId="10" xfId="18" applyFont="1" applyFill="1" applyBorder="1" applyAlignment="1">
      <alignment vertical="center"/>
    </xf>
    <xf numFmtId="0" fontId="57" fillId="7" borderId="10" xfId="18" applyFont="1" applyFill="1" applyBorder="1" applyAlignment="1">
      <alignment vertical="center"/>
    </xf>
    <xf numFmtId="0" fontId="57" fillId="7" borderId="11" xfId="18" applyFont="1" applyFill="1" applyBorder="1" applyAlignment="1">
      <alignment vertical="center"/>
    </xf>
    <xf numFmtId="0" fontId="55" fillId="7" borderId="5" xfId="0" applyFont="1" applyFill="1" applyBorder="1" applyAlignment="1">
      <alignment vertical="center"/>
    </xf>
    <xf numFmtId="0" fontId="56" fillId="7" borderId="7" xfId="0" applyFont="1" applyFill="1" applyBorder="1" applyAlignment="1">
      <alignment vertical="center"/>
    </xf>
    <xf numFmtId="0" fontId="56" fillId="7" borderId="0" xfId="0" applyFont="1" applyFill="1" applyBorder="1" applyAlignment="1">
      <alignment vertical="center"/>
    </xf>
    <xf numFmtId="0" fontId="57" fillId="7" borderId="0" xfId="0" applyFont="1" applyFill="1" applyBorder="1" applyAlignment="1">
      <alignment vertical="center"/>
    </xf>
    <xf numFmtId="0" fontId="57" fillId="7" borderId="8" xfId="0" applyFont="1" applyFill="1" applyBorder="1" applyAlignment="1">
      <alignment vertical="center"/>
    </xf>
    <xf numFmtId="0" fontId="58" fillId="7" borderId="9" xfId="0" applyFont="1" applyFill="1" applyBorder="1" applyAlignment="1">
      <alignment vertical="center"/>
    </xf>
    <xf numFmtId="0" fontId="58" fillId="7" borderId="10" xfId="0" applyFont="1" applyFill="1" applyBorder="1" applyAlignment="1">
      <alignment vertical="center"/>
    </xf>
    <xf numFmtId="0" fontId="57" fillId="7" borderId="10" xfId="0" applyFont="1" applyFill="1" applyBorder="1" applyAlignment="1">
      <alignment vertical="center"/>
    </xf>
    <xf numFmtId="0" fontId="57" fillId="7" borderId="11" xfId="0" applyFont="1" applyFill="1" applyBorder="1" applyAlignment="1">
      <alignment vertical="center"/>
    </xf>
    <xf numFmtId="49" fontId="43" fillId="7" borderId="51" xfId="18" applyNumberFormat="1" applyFont="1" applyFill="1" applyBorder="1" applyAlignment="1">
      <alignment horizontal="left" vertical="center"/>
    </xf>
    <xf numFmtId="166" fontId="43" fillId="7" borderId="52" xfId="18" applyNumberFormat="1" applyFont="1" applyFill="1" applyBorder="1" applyAlignment="1">
      <alignment horizontal="left" vertical="center"/>
    </xf>
    <xf numFmtId="4" fontId="53" fillId="6" borderId="45" xfId="18" applyNumberFormat="1" applyFont="1" applyFill="1" applyBorder="1" applyAlignment="1">
      <alignment vertical="center"/>
    </xf>
    <xf numFmtId="0" fontId="43" fillId="6" borderId="43" xfId="18" quotePrefix="1" applyFont="1" applyFill="1" applyBorder="1" applyAlignment="1">
      <alignment horizontal="left" vertical="center"/>
    </xf>
    <xf numFmtId="166" fontId="43" fillId="6" borderId="44" xfId="18" applyNumberFormat="1" applyFont="1" applyFill="1" applyBorder="1" applyAlignment="1">
      <alignment horizontal="center" vertical="center"/>
    </xf>
    <xf numFmtId="166" fontId="43" fillId="6" borderId="44" xfId="18" applyNumberFormat="1" applyFont="1" applyFill="1" applyBorder="1" applyAlignment="1">
      <alignment horizontal="left" vertical="center"/>
    </xf>
    <xf numFmtId="0" fontId="43" fillId="6" borderId="44" xfId="18" applyFont="1" applyFill="1" applyBorder="1" applyAlignment="1">
      <alignment vertical="center"/>
    </xf>
    <xf numFmtId="167" fontId="42" fillId="6" borderId="43" xfId="18" quotePrefix="1" applyNumberFormat="1" applyFont="1" applyFill="1" applyBorder="1" applyAlignment="1">
      <alignment horizontal="centerContinuous" vertical="center"/>
    </xf>
    <xf numFmtId="168" fontId="43" fillId="6" borderId="44" xfId="18" applyNumberFormat="1" applyFont="1" applyFill="1" applyBorder="1" applyAlignment="1">
      <alignment horizontal="centerContinuous" vertical="center"/>
    </xf>
    <xf numFmtId="168" fontId="42" fillId="6" borderId="44" xfId="18" applyNumberFormat="1" applyFont="1" applyFill="1" applyBorder="1" applyAlignment="1">
      <alignment horizontal="centerContinuous" vertical="center"/>
    </xf>
    <xf numFmtId="4" fontId="43" fillId="6" borderId="44" xfId="18" applyNumberFormat="1" applyFont="1" applyFill="1" applyBorder="1" applyAlignment="1">
      <alignment horizontal="centerContinuous" vertical="center"/>
    </xf>
    <xf numFmtId="0" fontId="62" fillId="7" borderId="7" xfId="0" applyFont="1" applyFill="1" applyBorder="1" applyAlignment="1">
      <alignment vertical="center"/>
    </xf>
    <xf numFmtId="0" fontId="62" fillId="7" borderId="0" xfId="0" applyFont="1" applyFill="1" applyBorder="1" applyAlignment="1">
      <alignment vertical="center"/>
    </xf>
    <xf numFmtId="0" fontId="29" fillId="7" borderId="8" xfId="0" applyFont="1" applyFill="1" applyBorder="1" applyAlignment="1">
      <alignment vertical="center"/>
    </xf>
    <xf numFmtId="0" fontId="28" fillId="7" borderId="9" xfId="0" applyFont="1" applyFill="1" applyBorder="1" applyAlignment="1">
      <alignment vertical="center"/>
    </xf>
    <xf numFmtId="0" fontId="28" fillId="7" borderId="10" xfId="0" applyFont="1" applyFill="1" applyBorder="1" applyAlignment="1">
      <alignment vertical="center"/>
    </xf>
    <xf numFmtId="0" fontId="29" fillId="7" borderId="11" xfId="0" applyFont="1" applyFill="1" applyBorder="1" applyAlignment="1">
      <alignment vertical="center"/>
    </xf>
    <xf numFmtId="0" fontId="51" fillId="7" borderId="5" xfId="18" applyFont="1" applyFill="1" applyBorder="1" applyAlignment="1">
      <alignment vertical="center"/>
    </xf>
    <xf numFmtId="0" fontId="51" fillId="7" borderId="5" xfId="0" applyFont="1" applyFill="1" applyBorder="1" applyAlignment="1">
      <alignment vertical="center"/>
    </xf>
    <xf numFmtId="168" fontId="42" fillId="6" borderId="59" xfId="18" applyNumberFormat="1" applyFont="1" applyFill="1" applyBorder="1" applyAlignment="1">
      <alignment horizontal="centerContinuous" vertical="center"/>
    </xf>
    <xf numFmtId="0" fontId="48" fillId="0" borderId="47" xfId="18" applyFont="1" applyBorder="1" applyAlignment="1">
      <alignment vertical="center" wrapText="1"/>
    </xf>
    <xf numFmtId="0" fontId="66" fillId="7" borderId="52" xfId="18" applyFont="1" applyFill="1" applyBorder="1" applyAlignment="1">
      <alignment vertical="center"/>
    </xf>
    <xf numFmtId="0" fontId="67" fillId="0" borderId="47" xfId="18" applyFont="1" applyBorder="1" applyAlignment="1">
      <alignment vertical="center"/>
    </xf>
    <xf numFmtId="0" fontId="55" fillId="7" borderId="4" xfId="18" applyFont="1" applyFill="1" applyBorder="1" applyAlignment="1">
      <alignment vertical="center"/>
    </xf>
    <xf numFmtId="0" fontId="56" fillId="7" borderId="7" xfId="18" applyFont="1" applyFill="1" applyBorder="1" applyAlignment="1">
      <alignment vertical="center"/>
    </xf>
    <xf numFmtId="0" fontId="58" fillId="7" borderId="9" xfId="18" applyFont="1" applyFill="1"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18" fillId="0" borderId="9" xfId="0" applyFont="1" applyBorder="1" applyAlignment="1">
      <alignment vertical="center"/>
    </xf>
    <xf numFmtId="0" fontId="18" fillId="0" borderId="10" xfId="0" applyFont="1" applyBorder="1" applyAlignment="1">
      <alignment vertical="center"/>
    </xf>
    <xf numFmtId="0" fontId="18" fillId="0" borderId="10" xfId="0" applyFont="1" applyBorder="1" applyAlignment="1">
      <alignment horizontal="center" vertical="center"/>
    </xf>
    <xf numFmtId="3" fontId="18" fillId="0" borderId="10" xfId="0" applyNumberFormat="1" applyFont="1" applyBorder="1" applyAlignment="1">
      <alignment vertical="center"/>
    </xf>
    <xf numFmtId="4" fontId="18" fillId="0" borderId="10" xfId="0" applyNumberFormat="1" applyFont="1" applyBorder="1" applyAlignment="1">
      <alignment vertical="center"/>
    </xf>
    <xf numFmtId="4" fontId="18" fillId="0" borderId="11" xfId="0" applyNumberFormat="1" applyFont="1" applyBorder="1" applyAlignment="1">
      <alignment vertical="center"/>
    </xf>
    <xf numFmtId="0" fontId="7" fillId="0" borderId="0" xfId="14" applyFill="1" applyAlignment="1"/>
    <xf numFmtId="0" fontId="7" fillId="0" borderId="0" xfId="14" applyAlignment="1"/>
    <xf numFmtId="0" fontId="7" fillId="0" borderId="0" xfId="14" applyAlignment="1">
      <alignment vertical="center"/>
    </xf>
    <xf numFmtId="0" fontId="6" fillId="0" borderId="0" xfId="18" applyBorder="1" applyAlignment="1">
      <alignment vertical="center"/>
    </xf>
    <xf numFmtId="0" fontId="16" fillId="0" borderId="0" xfId="18" applyFont="1" applyAlignment="1">
      <alignment vertical="center"/>
    </xf>
    <xf numFmtId="0" fontId="27" fillId="0" borderId="7" xfId="18" applyFont="1" applyBorder="1" applyAlignment="1">
      <alignment vertical="center"/>
    </xf>
    <xf numFmtId="0" fontId="31" fillId="0" borderId="0" xfId="18" applyFont="1" applyBorder="1" applyAlignment="1">
      <alignment horizontal="center" vertical="center"/>
    </xf>
    <xf numFmtId="0" fontId="32" fillId="0" borderId="0" xfId="18" applyFont="1" applyBorder="1" applyAlignment="1">
      <alignment vertical="center"/>
    </xf>
    <xf numFmtId="0" fontId="27" fillId="0" borderId="0" xfId="18" applyFont="1" applyBorder="1" applyAlignment="1">
      <alignment vertical="center"/>
    </xf>
    <xf numFmtId="0" fontId="27" fillId="0" borderId="8" xfId="18" applyFont="1" applyBorder="1" applyAlignment="1">
      <alignment vertical="center"/>
    </xf>
    <xf numFmtId="0" fontId="33" fillId="0" borderId="0" xfId="18" applyFont="1" applyBorder="1" applyAlignment="1">
      <alignment vertical="center"/>
    </xf>
    <xf numFmtId="0" fontId="35" fillId="0" borderId="0" xfId="18" applyFont="1" applyBorder="1" applyAlignment="1">
      <alignment vertical="center"/>
    </xf>
    <xf numFmtId="0" fontId="30" fillId="0" borderId="46" xfId="18" applyFont="1" applyBorder="1" applyAlignment="1">
      <alignment horizontal="left" vertical="center"/>
    </xf>
    <xf numFmtId="0" fontId="30" fillId="0" borderId="47" xfId="18" applyFont="1" applyBorder="1" applyAlignment="1">
      <alignment vertical="center"/>
    </xf>
    <xf numFmtId="0" fontId="30" fillId="0" borderId="48" xfId="18" applyFont="1" applyBorder="1" applyAlignment="1">
      <alignment horizontal="center" vertical="center"/>
    </xf>
    <xf numFmtId="3" fontId="30" fillId="0" borderId="49" xfId="18" applyNumberFormat="1" applyFont="1" applyBorder="1" applyAlignment="1">
      <alignment vertical="center"/>
    </xf>
    <xf numFmtId="3" fontId="30" fillId="0" borderId="49" xfId="18" applyNumberFormat="1" applyFont="1" applyBorder="1" applyAlignment="1">
      <alignment horizontal="right" vertical="center"/>
    </xf>
    <xf numFmtId="4" fontId="30" fillId="0" borderId="50" xfId="18" applyNumberFormat="1" applyFont="1" applyBorder="1" applyAlignment="1">
      <alignment vertical="center"/>
    </xf>
    <xf numFmtId="0" fontId="36" fillId="7" borderId="15" xfId="18" applyFont="1" applyFill="1" applyBorder="1" applyAlignment="1">
      <alignment horizontal="center" vertical="center"/>
    </xf>
    <xf numFmtId="0" fontId="36" fillId="7" borderId="16" xfId="18" applyFont="1" applyFill="1" applyBorder="1" applyAlignment="1">
      <alignment horizontal="center" vertical="center"/>
    </xf>
    <xf numFmtId="0" fontId="31" fillId="7" borderId="23" xfId="18" applyFont="1" applyFill="1" applyBorder="1" applyAlignment="1">
      <alignment horizontal="center" vertical="center"/>
    </xf>
    <xf numFmtId="0" fontId="36" fillId="7" borderId="17" xfId="18" applyFont="1" applyFill="1" applyBorder="1" applyAlignment="1">
      <alignment horizontal="center" vertical="center"/>
    </xf>
    <xf numFmtId="0" fontId="36" fillId="7" borderId="18" xfId="18" applyFont="1" applyFill="1" applyBorder="1" applyAlignment="1">
      <alignment horizontal="center" vertical="center"/>
    </xf>
    <xf numFmtId="0" fontId="31" fillId="7" borderId="26" xfId="18" applyFont="1" applyFill="1" applyBorder="1" applyAlignment="1">
      <alignment horizontal="center" vertical="center"/>
    </xf>
    <xf numFmtId="0" fontId="67" fillId="0" borderId="47" xfId="18" applyFont="1" applyBorder="1" applyAlignment="1">
      <alignment vertical="center"/>
    </xf>
    <xf numFmtId="0" fontId="43" fillId="6" borderId="44" xfId="18" applyFont="1" applyFill="1" applyBorder="1" applyAlignment="1">
      <alignment horizontal="center" vertical="center"/>
    </xf>
    <xf numFmtId="4" fontId="43" fillId="6" borderId="44" xfId="18" applyNumberFormat="1" applyFont="1" applyFill="1" applyBorder="1" applyAlignment="1">
      <alignment vertical="center"/>
    </xf>
    <xf numFmtId="0" fontId="47" fillId="7" borderId="52" xfId="18" applyFont="1" applyFill="1" applyBorder="1" applyAlignment="1">
      <alignment vertical="center"/>
    </xf>
    <xf numFmtId="4" fontId="43" fillId="7" borderId="52" xfId="18" applyNumberFormat="1" applyFont="1" applyFill="1" applyBorder="1" applyAlignment="1">
      <alignment vertical="center"/>
    </xf>
    <xf numFmtId="0" fontId="45" fillId="0" borderId="47" xfId="18" quotePrefix="1" applyFont="1" applyBorder="1" applyAlignment="1">
      <alignment horizontal="right" vertical="center"/>
    </xf>
    <xf numFmtId="0" fontId="27" fillId="0" borderId="7" xfId="18" applyFont="1" applyBorder="1" applyAlignment="1">
      <alignment vertical="center"/>
    </xf>
    <xf numFmtId="0" fontId="31" fillId="0" borderId="0" xfId="18" applyFont="1" applyBorder="1" applyAlignment="1">
      <alignment horizontal="center" vertical="center"/>
    </xf>
    <xf numFmtId="0" fontId="32" fillId="0" borderId="0" xfId="18" applyFont="1" applyBorder="1" applyAlignment="1">
      <alignment vertical="center"/>
    </xf>
    <xf numFmtId="0" fontId="27" fillId="0" borderId="0" xfId="18" applyFont="1" applyBorder="1" applyAlignment="1">
      <alignment vertical="center"/>
    </xf>
    <xf numFmtId="0" fontId="27" fillId="0" borderId="8" xfId="18" applyFont="1" applyBorder="1" applyAlignment="1">
      <alignment vertical="center"/>
    </xf>
    <xf numFmtId="0" fontId="33" fillId="0" borderId="0" xfId="18" applyFont="1" applyBorder="1" applyAlignment="1">
      <alignment vertical="center"/>
    </xf>
    <xf numFmtId="0" fontId="35" fillId="0" borderId="0" xfId="18" applyFont="1" applyBorder="1" applyAlignment="1">
      <alignment vertical="center"/>
    </xf>
    <xf numFmtId="4" fontId="27" fillId="0" borderId="0" xfId="18" applyNumberFormat="1" applyFont="1" applyBorder="1" applyAlignment="1">
      <alignment vertical="center"/>
    </xf>
    <xf numFmtId="3" fontId="30" fillId="0" borderId="49" xfId="18" applyNumberFormat="1" applyFont="1" applyBorder="1" applyAlignment="1">
      <alignment horizontal="right" vertical="center"/>
    </xf>
    <xf numFmtId="0" fontId="45" fillId="0" borderId="47" xfId="0" applyFont="1" applyBorder="1" applyAlignment="1">
      <alignment vertical="center"/>
    </xf>
    <xf numFmtId="0" fontId="30" fillId="0" borderId="47" xfId="0" applyFont="1" applyBorder="1" applyAlignment="1">
      <alignment vertical="center"/>
    </xf>
    <xf numFmtId="3" fontId="30" fillId="0" borderId="49" xfId="0" applyNumberFormat="1" applyFont="1" applyBorder="1" applyAlignment="1">
      <alignment vertical="center"/>
    </xf>
    <xf numFmtId="4" fontId="30" fillId="0" borderId="50" xfId="0" applyNumberFormat="1" applyFont="1" applyBorder="1" applyAlignment="1">
      <alignment vertical="center"/>
    </xf>
    <xf numFmtId="4" fontId="30" fillId="0" borderId="49" xfId="0" applyNumberFormat="1" applyFont="1" applyBorder="1" applyAlignment="1">
      <alignment vertical="center"/>
    </xf>
    <xf numFmtId="4" fontId="30" fillId="0" borderId="49" xfId="18" applyNumberFormat="1" applyFont="1" applyBorder="1" applyAlignment="1">
      <alignment vertical="center"/>
    </xf>
    <xf numFmtId="0" fontId="36" fillId="7" borderId="15" xfId="18" applyFont="1" applyFill="1" applyBorder="1" applyAlignment="1">
      <alignment horizontal="center" vertical="center"/>
    </xf>
    <xf numFmtId="0" fontId="36" fillId="7" borderId="16" xfId="18" applyFont="1" applyFill="1" applyBorder="1" applyAlignment="1">
      <alignment horizontal="center" vertical="center"/>
    </xf>
    <xf numFmtId="0" fontId="31" fillId="7" borderId="23" xfId="18" applyFont="1" applyFill="1" applyBorder="1" applyAlignment="1">
      <alignment horizontal="center" vertical="center"/>
    </xf>
    <xf numFmtId="0" fontId="36" fillId="7" borderId="17" xfId="18" applyFont="1" applyFill="1" applyBorder="1" applyAlignment="1">
      <alignment horizontal="center" vertical="center"/>
    </xf>
    <xf numFmtId="0" fontId="36" fillId="7" borderId="18" xfId="18" applyFont="1" applyFill="1" applyBorder="1" applyAlignment="1">
      <alignment horizontal="center" vertical="center"/>
    </xf>
    <xf numFmtId="0" fontId="31" fillId="7" borderId="26" xfId="18" applyFont="1" applyFill="1" applyBorder="1" applyAlignment="1">
      <alignment horizontal="center" vertical="center"/>
    </xf>
    <xf numFmtId="4" fontId="38" fillId="7" borderId="41" xfId="18" applyNumberFormat="1" applyFont="1" applyFill="1" applyBorder="1" applyAlignment="1">
      <alignment horizontal="centerContinuous" vertical="center"/>
    </xf>
    <xf numFmtId="4" fontId="36" fillId="7" borderId="42" xfId="18" applyNumberFormat="1" applyFont="1" applyFill="1" applyBorder="1" applyAlignment="1">
      <alignment horizontal="center" vertical="center"/>
    </xf>
    <xf numFmtId="0" fontId="43" fillId="7" borderId="51" xfId="18" quotePrefix="1" applyFont="1" applyFill="1" applyBorder="1" applyAlignment="1">
      <alignment horizontal="left" vertical="center"/>
    </xf>
    <xf numFmtId="0" fontId="43" fillId="7" borderId="52" xfId="18" applyFont="1" applyFill="1" applyBorder="1" applyAlignment="1">
      <alignment horizontal="center" vertical="center"/>
    </xf>
    <xf numFmtId="3" fontId="43" fillId="7" borderId="52" xfId="18" applyNumberFormat="1" applyFont="1" applyFill="1" applyBorder="1" applyAlignment="1">
      <alignment vertical="center"/>
    </xf>
    <xf numFmtId="4" fontId="43" fillId="7" borderId="52" xfId="18" applyNumberFormat="1" applyFont="1" applyFill="1" applyBorder="1" applyAlignment="1">
      <alignment horizontal="right" vertical="center"/>
    </xf>
    <xf numFmtId="4" fontId="43" fillId="7" borderId="53" xfId="18" applyNumberFormat="1" applyFont="1" applyFill="1" applyBorder="1" applyAlignment="1">
      <alignment vertical="center"/>
    </xf>
    <xf numFmtId="0" fontId="55" fillId="7" borderId="5" xfId="18" applyFont="1" applyFill="1" applyBorder="1" applyAlignment="1">
      <alignment vertical="center"/>
    </xf>
    <xf numFmtId="0" fontId="56" fillId="7" borderId="0" xfId="18" applyFont="1" applyFill="1" applyBorder="1" applyAlignment="1">
      <alignment vertical="center"/>
    </xf>
    <xf numFmtId="0" fontId="57" fillId="7" borderId="0" xfId="18" applyFont="1" applyFill="1" applyBorder="1" applyAlignment="1">
      <alignment vertical="center"/>
    </xf>
    <xf numFmtId="0" fontId="57" fillId="7" borderId="8" xfId="18" applyFont="1" applyFill="1" applyBorder="1" applyAlignment="1">
      <alignment vertical="center"/>
    </xf>
    <xf numFmtId="0" fontId="58" fillId="7" borderId="10" xfId="18" applyFont="1" applyFill="1" applyBorder="1" applyAlignment="1">
      <alignment vertical="center"/>
    </xf>
    <xf numFmtId="0" fontId="57" fillId="7" borderId="10" xfId="18" applyFont="1" applyFill="1" applyBorder="1" applyAlignment="1">
      <alignment vertical="center"/>
    </xf>
    <xf numFmtId="0" fontId="57" fillId="7" borderId="11" xfId="18" applyFont="1" applyFill="1" applyBorder="1" applyAlignment="1">
      <alignment vertical="center"/>
    </xf>
    <xf numFmtId="166" fontId="43" fillId="7" borderId="52" xfId="18" applyNumberFormat="1" applyFont="1" applyFill="1" applyBorder="1" applyAlignment="1">
      <alignment horizontal="left" vertical="center"/>
    </xf>
    <xf numFmtId="166" fontId="47" fillId="7" borderId="52" xfId="18" applyNumberFormat="1" applyFont="1" applyFill="1" applyBorder="1" applyAlignment="1">
      <alignment horizontal="center" vertical="center"/>
    </xf>
    <xf numFmtId="0" fontId="43" fillId="6" borderId="51" xfId="18" quotePrefix="1" applyFont="1" applyFill="1" applyBorder="1" applyAlignment="1">
      <alignment horizontal="left" vertical="center"/>
    </xf>
    <xf numFmtId="166" fontId="43" fillId="6" borderId="52" xfId="18" applyNumberFormat="1" applyFont="1" applyFill="1" applyBorder="1" applyAlignment="1">
      <alignment horizontal="left" vertical="center"/>
    </xf>
    <xf numFmtId="0" fontId="43" fillId="6" borderId="52" xfId="18" applyFont="1" applyFill="1" applyBorder="1" applyAlignment="1">
      <alignment horizontal="center" vertical="center"/>
    </xf>
    <xf numFmtId="3" fontId="43" fillId="6" borderId="52" xfId="18" applyNumberFormat="1" applyFont="1" applyFill="1" applyBorder="1" applyAlignment="1">
      <alignment vertical="center"/>
    </xf>
    <xf numFmtId="4" fontId="43" fillId="6" borderId="52" xfId="18" applyNumberFormat="1" applyFont="1" applyFill="1" applyBorder="1" applyAlignment="1">
      <alignment horizontal="right" vertical="center"/>
    </xf>
    <xf numFmtId="4" fontId="43" fillId="6" borderId="53" xfId="18" applyNumberFormat="1" applyFont="1" applyFill="1" applyBorder="1" applyAlignment="1">
      <alignment vertical="center"/>
    </xf>
    <xf numFmtId="167" fontId="42" fillId="6" borderId="43" xfId="18" quotePrefix="1" applyNumberFormat="1" applyFont="1" applyFill="1" applyBorder="1" applyAlignment="1">
      <alignment horizontal="centerContinuous" vertical="center"/>
    </xf>
    <xf numFmtId="168" fontId="43" fillId="6" borderId="44" xfId="18" applyNumberFormat="1" applyFont="1" applyFill="1" applyBorder="1" applyAlignment="1">
      <alignment horizontal="centerContinuous" vertical="center"/>
    </xf>
    <xf numFmtId="168" fontId="42" fillId="6" borderId="44" xfId="18" applyNumberFormat="1" applyFont="1" applyFill="1" applyBorder="1" applyAlignment="1">
      <alignment horizontal="centerContinuous" vertical="center"/>
    </xf>
    <xf numFmtId="4" fontId="43" fillId="6" borderId="44" xfId="18" applyNumberFormat="1" applyFont="1" applyFill="1" applyBorder="1" applyAlignment="1">
      <alignment horizontal="centerContinuous" vertical="center"/>
    </xf>
    <xf numFmtId="0" fontId="43" fillId="6" borderId="43" xfId="0" quotePrefix="1" applyFont="1" applyFill="1" applyBorder="1" applyAlignment="1">
      <alignment horizontal="left" vertical="center"/>
    </xf>
    <xf numFmtId="166" fontId="43" fillId="6" borderId="44" xfId="0" applyNumberFormat="1" applyFont="1" applyFill="1" applyBorder="1" applyAlignment="1">
      <alignment horizontal="center" vertical="center"/>
    </xf>
    <xf numFmtId="0" fontId="51" fillId="7" borderId="5" xfId="18" applyFont="1" applyFill="1" applyBorder="1" applyAlignment="1">
      <alignment vertical="center"/>
    </xf>
    <xf numFmtId="168" fontId="42" fillId="6" borderId="59" xfId="18" applyNumberFormat="1" applyFont="1" applyFill="1" applyBorder="1" applyAlignment="1">
      <alignment horizontal="centerContinuous" vertical="center"/>
    </xf>
    <xf numFmtId="0" fontId="67" fillId="0" borderId="47" xfId="18" applyFont="1" applyBorder="1" applyAlignment="1">
      <alignment vertical="center"/>
    </xf>
    <xf numFmtId="0" fontId="55" fillId="7" borderId="4" xfId="18" applyFont="1" applyFill="1" applyBorder="1" applyAlignment="1">
      <alignment vertical="center"/>
    </xf>
    <xf numFmtId="0" fontId="56" fillId="7" borderId="7" xfId="18" applyFont="1" applyFill="1" applyBorder="1" applyAlignment="1">
      <alignment vertical="center"/>
    </xf>
    <xf numFmtId="0" fontId="58" fillId="7" borderId="9" xfId="18" applyFont="1" applyFill="1" applyBorder="1" applyAlignment="1">
      <alignment vertical="center"/>
    </xf>
    <xf numFmtId="166" fontId="66" fillId="6" borderId="52" xfId="18" applyNumberFormat="1" applyFont="1" applyFill="1" applyBorder="1" applyAlignment="1">
      <alignment horizontal="center" vertical="center"/>
    </xf>
    <xf numFmtId="0" fontId="0" fillId="0" borderId="0" xfId="0" applyBorder="1" applyAlignment="1">
      <alignment vertical="center"/>
    </xf>
    <xf numFmtId="4" fontId="7" fillId="0" borderId="0" xfId="14" applyNumberFormat="1" applyAlignment="1">
      <alignment vertical="center"/>
    </xf>
    <xf numFmtId="4" fontId="6" fillId="0" borderId="0" xfId="18" applyNumberFormat="1" applyBorder="1" applyAlignment="1">
      <alignment vertical="center"/>
    </xf>
    <xf numFmtId="4" fontId="16" fillId="0" borderId="0" xfId="18" applyNumberFormat="1" applyFont="1" applyAlignment="1">
      <alignment vertical="center"/>
    </xf>
    <xf numFmtId="4" fontId="7" fillId="0" borderId="0" xfId="14" applyNumberFormat="1" applyAlignment="1"/>
    <xf numFmtId="0" fontId="7" fillId="0" borderId="0" xfId="13" applyAlignment="1"/>
    <xf numFmtId="0" fontId="7" fillId="0" borderId="0" xfId="14" applyAlignment="1"/>
    <xf numFmtId="0" fontId="7" fillId="0" borderId="0" xfId="13" applyAlignment="1">
      <alignment vertical="center"/>
    </xf>
    <xf numFmtId="0" fontId="6" fillId="0" borderId="0" xfId="18" applyBorder="1" applyAlignment="1">
      <alignment vertical="center"/>
    </xf>
    <xf numFmtId="0" fontId="16" fillId="0" borderId="0" xfId="18" applyFont="1" applyAlignment="1">
      <alignment vertical="center"/>
    </xf>
    <xf numFmtId="0" fontId="45" fillId="0" borderId="47" xfId="18" applyFont="1" applyBorder="1" applyAlignment="1">
      <alignment vertical="center"/>
    </xf>
    <xf numFmtId="0" fontId="30" fillId="0" borderId="46" xfId="18" applyFont="1" applyBorder="1" applyAlignment="1">
      <alignment horizontal="left" vertical="center"/>
    </xf>
    <xf numFmtId="0" fontId="30" fillId="0" borderId="47" xfId="18" applyFont="1" applyBorder="1" applyAlignment="1">
      <alignment vertical="center"/>
    </xf>
    <xf numFmtId="0" fontId="30" fillId="0" borderId="48" xfId="18" applyFont="1" applyBorder="1" applyAlignment="1">
      <alignment horizontal="center" vertical="center"/>
    </xf>
    <xf numFmtId="3" fontId="30" fillId="0" borderId="49" xfId="18" applyNumberFormat="1" applyFont="1" applyBorder="1" applyAlignment="1">
      <alignment vertical="center"/>
    </xf>
    <xf numFmtId="4" fontId="30" fillId="0" borderId="50" xfId="18" applyNumberFormat="1" applyFont="1" applyBorder="1" applyAlignment="1">
      <alignment vertical="center"/>
    </xf>
    <xf numFmtId="4" fontId="30" fillId="0" borderId="49" xfId="18" applyNumberFormat="1" applyFont="1" applyBorder="1" applyAlignment="1">
      <alignment horizontal="right" vertical="center"/>
    </xf>
    <xf numFmtId="0" fontId="48" fillId="0" borderId="47" xfId="18" applyFont="1" applyBorder="1" applyAlignment="1">
      <alignment vertical="center"/>
    </xf>
    <xf numFmtId="0" fontId="30" fillId="0" borderId="47" xfId="0" applyFont="1" applyBorder="1" applyAlignment="1">
      <alignment vertical="center" wrapText="1"/>
    </xf>
    <xf numFmtId="0" fontId="30" fillId="0" borderId="47" xfId="18" applyFont="1" applyBorder="1" applyAlignment="1">
      <alignment vertical="center" wrapText="1"/>
    </xf>
    <xf numFmtId="0" fontId="48" fillId="0" borderId="55" xfId="18" applyFont="1" applyBorder="1" applyAlignment="1">
      <alignment vertical="center"/>
    </xf>
    <xf numFmtId="0" fontId="30" fillId="0" borderId="61" xfId="18" applyFont="1" applyBorder="1" applyAlignment="1">
      <alignment horizontal="center" vertical="center"/>
    </xf>
    <xf numFmtId="3" fontId="30" fillId="0" borderId="62" xfId="18" applyNumberFormat="1" applyFont="1" applyBorder="1" applyAlignment="1">
      <alignment vertical="center"/>
    </xf>
    <xf numFmtId="0" fontId="70" fillId="0" borderId="0" xfId="0" applyFont="1" applyFill="1" applyBorder="1" applyAlignment="1">
      <alignment horizontal="center" vertical="center"/>
    </xf>
    <xf numFmtId="0" fontId="23" fillId="0" borderId="0" xfId="0" applyFont="1" applyFill="1" applyBorder="1" applyAlignment="1">
      <alignment horizontal="center" vertical="center"/>
    </xf>
    <xf numFmtId="0" fontId="22" fillId="0" borderId="8" xfId="0" applyFont="1" applyFill="1" applyBorder="1" applyAlignment="1">
      <alignment horizontal="center" vertical="center"/>
    </xf>
    <xf numFmtId="0" fontId="23" fillId="0" borderId="7" xfId="0" applyFont="1" applyFill="1" applyBorder="1" applyAlignment="1">
      <alignment horizontal="center" vertical="center"/>
    </xf>
    <xf numFmtId="0" fontId="58" fillId="7" borderId="7" xfId="0" applyFont="1" applyFill="1" applyBorder="1" applyAlignment="1">
      <alignment vertical="center"/>
    </xf>
    <xf numFmtId="0" fontId="58" fillId="7" borderId="0" xfId="0" applyFont="1" applyFill="1" applyBorder="1" applyAlignment="1">
      <alignment vertical="center"/>
    </xf>
    <xf numFmtId="0" fontId="56" fillId="7" borderId="0" xfId="18" applyFont="1" applyFill="1" applyAlignment="1">
      <alignment vertical="center"/>
    </xf>
    <xf numFmtId="0" fontId="57" fillId="7" borderId="0" xfId="18" applyFont="1" applyFill="1" applyAlignment="1">
      <alignment vertical="center"/>
    </xf>
    <xf numFmtId="3" fontId="30" fillId="0" borderId="50" xfId="18" applyNumberFormat="1" applyFont="1" applyBorder="1" applyAlignment="1">
      <alignment vertical="center"/>
    </xf>
    <xf numFmtId="3" fontId="43" fillId="7" borderId="53" xfId="18" applyNumberFormat="1" applyFont="1" applyFill="1" applyBorder="1" applyAlignment="1">
      <alignment vertical="center"/>
    </xf>
    <xf numFmtId="3" fontId="30" fillId="0" borderId="63" xfId="18" applyNumberFormat="1" applyFont="1" applyBorder="1" applyAlignment="1">
      <alignment vertical="center"/>
    </xf>
    <xf numFmtId="3" fontId="43" fillId="7" borderId="52" xfId="18" applyNumberFormat="1" applyFont="1" applyFill="1" applyBorder="1" applyAlignment="1">
      <alignment horizontal="right" vertical="center"/>
    </xf>
    <xf numFmtId="3" fontId="30" fillId="0" borderId="62" xfId="18" applyNumberFormat="1" applyFont="1" applyBorder="1" applyAlignment="1">
      <alignment horizontal="right" vertical="center"/>
    </xf>
    <xf numFmtId="3" fontId="43" fillId="6" borderId="53" xfId="18" applyNumberFormat="1" applyFont="1" applyFill="1" applyBorder="1" applyAlignment="1">
      <alignment vertical="center"/>
    </xf>
    <xf numFmtId="3" fontId="30" fillId="0" borderId="58" xfId="18" applyNumberFormat="1" applyFont="1" applyBorder="1" applyAlignment="1">
      <alignment vertical="center"/>
    </xf>
    <xf numFmtId="0" fontId="7" fillId="0" borderId="0" xfId="14" applyBorder="1" applyAlignment="1">
      <alignment vertical="center"/>
    </xf>
    <xf numFmtId="3" fontId="42" fillId="6" borderId="59" xfId="18" applyNumberFormat="1" applyFont="1" applyFill="1" applyBorder="1" applyAlignment="1">
      <alignment horizontal="centerContinuous" vertical="center"/>
    </xf>
    <xf numFmtId="174" fontId="30" fillId="0" borderId="49" xfId="18" applyNumberFormat="1" applyFont="1" applyBorder="1" applyAlignment="1">
      <alignment vertical="center"/>
    </xf>
    <xf numFmtId="0" fontId="45" fillId="0" borderId="47" xfId="18" applyFont="1" applyBorder="1" applyAlignment="1">
      <alignment vertical="center" wrapText="1"/>
    </xf>
    <xf numFmtId="0" fontId="16" fillId="0" borderId="7" xfId="0" applyFont="1" applyBorder="1" applyAlignment="1">
      <alignment vertical="center"/>
    </xf>
    <xf numFmtId="0" fontId="16" fillId="0" borderId="0" xfId="0" applyFont="1" applyBorder="1" applyAlignment="1">
      <alignment vertical="center"/>
    </xf>
    <xf numFmtId="0" fontId="16" fillId="0" borderId="8" xfId="0" applyFont="1" applyBorder="1" applyAlignment="1">
      <alignment vertical="center"/>
    </xf>
    <xf numFmtId="0" fontId="7" fillId="0" borderId="7" xfId="14" applyBorder="1" applyAlignment="1">
      <alignment vertical="center"/>
    </xf>
    <xf numFmtId="0" fontId="7" fillId="0" borderId="8" xfId="14" applyBorder="1" applyAlignment="1">
      <alignment vertical="center"/>
    </xf>
    <xf numFmtId="0" fontId="7" fillId="0" borderId="9" xfId="14" applyBorder="1" applyAlignment="1">
      <alignment vertical="center"/>
    </xf>
    <xf numFmtId="0" fontId="7" fillId="0" borderId="10" xfId="14" applyBorder="1" applyAlignment="1">
      <alignment vertical="center"/>
    </xf>
    <xf numFmtId="0" fontId="7" fillId="0" borderId="11" xfId="14" applyBorder="1" applyAlignment="1">
      <alignment vertical="center"/>
    </xf>
    <xf numFmtId="0" fontId="51" fillId="7" borderId="5" xfId="0" applyFont="1" applyFill="1" applyBorder="1" applyAlignment="1">
      <alignment horizontal="center" vertical="center"/>
    </xf>
    <xf numFmtId="177" fontId="51" fillId="7" borderId="6" xfId="18" applyNumberFormat="1" applyFont="1" applyFill="1" applyBorder="1" applyAlignment="1">
      <alignment horizontal="center" vertical="center"/>
    </xf>
    <xf numFmtId="0" fontId="51" fillId="7" borderId="5" xfId="18" applyFont="1" applyFill="1" applyBorder="1" applyAlignment="1">
      <alignment horizontal="center" vertical="center"/>
    </xf>
    <xf numFmtId="0" fontId="51" fillId="7" borderId="5" xfId="0" applyFont="1" applyFill="1" applyBorder="1" applyAlignment="1">
      <alignment horizontal="right" vertical="center"/>
    </xf>
    <xf numFmtId="0" fontId="61" fillId="7" borderId="4" xfId="0" applyFont="1" applyFill="1" applyBorder="1" applyAlignment="1">
      <alignment vertical="center" wrapText="1"/>
    </xf>
    <xf numFmtId="17" fontId="51" fillId="7" borderId="5" xfId="0" applyNumberFormat="1" applyFont="1" applyFill="1" applyBorder="1" applyAlignment="1">
      <alignment horizontal="left" vertical="center"/>
    </xf>
    <xf numFmtId="0" fontId="7" fillId="0" borderId="0" xfId="14" applyAlignment="1"/>
    <xf numFmtId="0" fontId="7" fillId="0" borderId="0" xfId="14" applyAlignment="1">
      <alignment vertical="center"/>
    </xf>
    <xf numFmtId="0" fontId="30" fillId="0" borderId="46" xfId="18" applyFont="1" applyBorder="1" applyAlignment="1">
      <alignment horizontal="left" vertical="center"/>
    </xf>
    <xf numFmtId="0" fontId="30" fillId="0" borderId="47" xfId="18" applyFont="1" applyBorder="1" applyAlignment="1">
      <alignment vertical="center"/>
    </xf>
    <xf numFmtId="0" fontId="30" fillId="0" borderId="48" xfId="18" applyFont="1" applyBorder="1" applyAlignment="1">
      <alignment horizontal="center" vertical="center"/>
    </xf>
    <xf numFmtId="3" fontId="30" fillId="0" borderId="49" xfId="18" applyNumberFormat="1" applyFont="1" applyBorder="1" applyAlignment="1">
      <alignment horizontal="right" vertical="center"/>
    </xf>
    <xf numFmtId="0" fontId="48" fillId="0" borderId="47" xfId="18" applyFont="1" applyBorder="1" applyAlignment="1">
      <alignment vertical="center"/>
    </xf>
    <xf numFmtId="0" fontId="44" fillId="0" borderId="47" xfId="18" applyFont="1" applyBorder="1" applyAlignment="1">
      <alignment vertical="center"/>
    </xf>
    <xf numFmtId="0" fontId="30" fillId="0" borderId="46" xfId="0" applyFont="1" applyBorder="1" applyAlignment="1">
      <alignment horizontal="left" vertical="center"/>
    </xf>
    <xf numFmtId="0" fontId="30" fillId="0" borderId="48" xfId="0" applyFont="1" applyBorder="1" applyAlignment="1">
      <alignment horizontal="center" vertical="center"/>
    </xf>
    <xf numFmtId="3" fontId="30" fillId="0" borderId="49" xfId="0" applyNumberFormat="1" applyFont="1" applyBorder="1" applyAlignment="1">
      <alignment horizontal="right" vertical="center"/>
    </xf>
    <xf numFmtId="0" fontId="48" fillId="0" borderId="47" xfId="0" applyFont="1" applyBorder="1" applyAlignment="1">
      <alignment vertical="center"/>
    </xf>
    <xf numFmtId="0" fontId="30" fillId="0" borderId="47" xfId="18" applyFont="1" applyBorder="1" applyAlignment="1">
      <alignment vertical="center" wrapText="1"/>
    </xf>
    <xf numFmtId="3" fontId="30" fillId="0" borderId="50" xfId="18" applyNumberFormat="1" applyFont="1" applyBorder="1" applyAlignment="1">
      <alignment vertical="center"/>
    </xf>
    <xf numFmtId="3" fontId="30" fillId="0" borderId="50" xfId="0" applyNumberFormat="1" applyFont="1" applyBorder="1" applyAlignment="1">
      <alignment vertical="center"/>
    </xf>
    <xf numFmtId="0" fontId="30" fillId="0" borderId="47" xfId="18" applyFont="1" applyFill="1" applyBorder="1" applyAlignment="1">
      <alignment vertical="center"/>
    </xf>
    <xf numFmtId="3" fontId="30" fillId="0" borderId="49" xfId="18" applyNumberFormat="1" applyFont="1" applyFill="1" applyBorder="1" applyAlignment="1">
      <alignment vertical="center"/>
    </xf>
    <xf numFmtId="1" fontId="30" fillId="0" borderId="62" xfId="18" applyNumberFormat="1" applyFont="1" applyBorder="1" applyAlignment="1">
      <alignment vertical="center"/>
    </xf>
    <xf numFmtId="0" fontId="48" fillId="0" borderId="47" xfId="18" applyFont="1" applyFill="1" applyBorder="1" applyAlignment="1">
      <alignment vertical="center"/>
    </xf>
    <xf numFmtId="0" fontId="6" fillId="0" borderId="0" xfId="14" applyFont="1" applyAlignment="1"/>
    <xf numFmtId="0" fontId="6" fillId="0" borderId="0" xfId="14" applyFont="1" applyAlignment="1">
      <alignment horizontal="center"/>
    </xf>
    <xf numFmtId="0" fontId="6" fillId="0" borderId="0" xfId="14" applyFont="1" applyBorder="1" applyAlignment="1"/>
    <xf numFmtId="0" fontId="87" fillId="0" borderId="0" xfId="15" applyFont="1" applyAlignment="1"/>
    <xf numFmtId="0" fontId="6" fillId="0" borderId="0" xfId="15" applyFont="1" applyAlignment="1"/>
    <xf numFmtId="0" fontId="6" fillId="0" borderId="0" xfId="15" applyFont="1" applyBorder="1" applyAlignment="1"/>
    <xf numFmtId="0" fontId="57" fillId="0" borderId="0" xfId="15" applyFont="1" applyAlignment="1"/>
    <xf numFmtId="10" fontId="6" fillId="0" borderId="0" xfId="15" applyNumberFormat="1" applyFont="1" applyAlignment="1"/>
    <xf numFmtId="10" fontId="6" fillId="5" borderId="0" xfId="15" applyNumberFormat="1" applyFont="1" applyFill="1" applyAlignment="1"/>
    <xf numFmtId="3" fontId="6" fillId="0" borderId="0" xfId="15" applyNumberFormat="1" applyFont="1" applyAlignment="1"/>
    <xf numFmtId="9" fontId="6" fillId="0" borderId="0" xfId="15" applyNumberFormat="1" applyFont="1" applyFill="1" applyAlignment="1"/>
    <xf numFmtId="176" fontId="6" fillId="0" borderId="0" xfId="39" applyNumberFormat="1" applyFont="1" applyAlignment="1"/>
    <xf numFmtId="10" fontId="85" fillId="5" borderId="0" xfId="15" applyNumberFormat="1" applyFont="1" applyFill="1" applyBorder="1" applyAlignment="1">
      <alignment horizontal="center" vertical="center"/>
    </xf>
    <xf numFmtId="0" fontId="6" fillId="0" borderId="0" xfId="15" applyFont="1" applyFill="1" applyBorder="1" applyAlignment="1">
      <alignment vertical="center"/>
    </xf>
    <xf numFmtId="0" fontId="6" fillId="0" borderId="0" xfId="15" applyFont="1" applyFill="1" applyAlignment="1"/>
    <xf numFmtId="14" fontId="6" fillId="0" borderId="0" xfId="15" applyNumberFormat="1" applyFont="1" applyFill="1" applyBorder="1" applyAlignment="1">
      <alignment vertical="center"/>
    </xf>
    <xf numFmtId="0" fontId="6" fillId="0" borderId="0" xfId="15" applyFont="1" applyFill="1" applyBorder="1" applyAlignment="1">
      <alignment horizontal="center" vertical="center"/>
    </xf>
    <xf numFmtId="172" fontId="6" fillId="0" borderId="0" xfId="15" applyNumberFormat="1" applyFont="1" applyFill="1" applyBorder="1" applyAlignment="1">
      <alignment vertical="center"/>
    </xf>
    <xf numFmtId="3" fontId="6" fillId="5" borderId="0" xfId="14" applyNumberFormat="1" applyFont="1" applyFill="1" applyAlignment="1"/>
    <xf numFmtId="0" fontId="6" fillId="0" borderId="0" xfId="13" applyFont="1" applyAlignment="1"/>
    <xf numFmtId="0" fontId="57" fillId="0" borderId="0" xfId="14" applyFont="1" applyAlignment="1"/>
    <xf numFmtId="3" fontId="6" fillId="0" borderId="0" xfId="14" applyNumberFormat="1" applyFont="1" applyAlignment="1"/>
    <xf numFmtId="0" fontId="85" fillId="0" borderId="0" xfId="14" applyFont="1" applyAlignment="1"/>
    <xf numFmtId="4" fontId="45" fillId="0" borderId="7" xfId="18" applyNumberFormat="1" applyFont="1" applyBorder="1" applyAlignment="1">
      <alignment horizontal="right" vertical="center"/>
    </xf>
    <xf numFmtId="4" fontId="45" fillId="0" borderId="7" xfId="0" applyNumberFormat="1" applyFont="1" applyBorder="1" applyAlignment="1">
      <alignment horizontal="right" vertical="center"/>
    </xf>
    <xf numFmtId="0" fontId="6" fillId="0" borderId="0" xfId="14" applyFont="1" applyAlignment="1">
      <alignment horizontal="left" vertical="center"/>
    </xf>
    <xf numFmtId="175" fontId="6" fillId="0" borderId="0" xfId="21" applyNumberFormat="1" applyFont="1" applyAlignment="1"/>
    <xf numFmtId="175" fontId="6" fillId="0" borderId="0" xfId="14" applyNumberFormat="1" applyFont="1" applyAlignment="1"/>
    <xf numFmtId="0" fontId="88" fillId="0" borderId="0" xfId="103" quotePrefix="1" applyAlignment="1"/>
    <xf numFmtId="17" fontId="57" fillId="0" borderId="0" xfId="0" applyNumberFormat="1" applyFont="1" applyFill="1" applyBorder="1" applyAlignment="1">
      <alignment horizontal="left" vertical="center"/>
    </xf>
    <xf numFmtId="3" fontId="6" fillId="0" borderId="0" xfId="14" applyNumberFormat="1" applyFont="1" applyAlignment="1">
      <alignment horizontal="center" vertical="center"/>
    </xf>
    <xf numFmtId="0" fontId="24" fillId="0" borderId="0" xfId="0" applyFont="1" applyFill="1" applyBorder="1" applyAlignment="1">
      <alignment horizontal="center" vertical="center"/>
    </xf>
    <xf numFmtId="0" fontId="0" fillId="0" borderId="0" xfId="0" applyFill="1" applyBorder="1" applyAlignment="1">
      <alignment horizontal="center" vertical="center"/>
    </xf>
    <xf numFmtId="0" fontId="26" fillId="0" borderId="0" xfId="0" applyFont="1" applyFill="1" applyBorder="1" applyAlignment="1">
      <alignment vertical="center"/>
    </xf>
    <xf numFmtId="0" fontId="25" fillId="0" borderId="0" xfId="0" applyFont="1" applyFill="1" applyBorder="1" applyAlignment="1">
      <alignment horizontal="center" vertical="center"/>
    </xf>
    <xf numFmtId="0" fontId="67" fillId="0" borderId="47" xfId="18" applyFont="1" applyBorder="1" applyAlignment="1">
      <alignment vertical="center" wrapText="1"/>
    </xf>
    <xf numFmtId="0" fontId="30" fillId="0" borderId="54" xfId="18" applyFont="1" applyBorder="1" applyAlignment="1">
      <alignment horizontal="left" vertical="center"/>
    </xf>
    <xf numFmtId="0" fontId="49" fillId="0" borderId="55" xfId="18" applyFont="1" applyBorder="1" applyAlignment="1">
      <alignment vertical="center"/>
    </xf>
    <xf numFmtId="0" fontId="6" fillId="0" borderId="0" xfId="15" applyFont="1" applyAlignment="1">
      <alignment horizontal="center"/>
    </xf>
    <xf numFmtId="167" fontId="59" fillId="6" borderId="36" xfId="0" quotePrefix="1" applyNumberFormat="1" applyFont="1" applyFill="1" applyBorder="1" applyAlignment="1">
      <alignment horizontal="left" vertical="center" indent="1"/>
    </xf>
    <xf numFmtId="168" fontId="69" fillId="6" borderId="27" xfId="0" applyNumberFormat="1" applyFont="1" applyFill="1" applyBorder="1" applyAlignment="1">
      <alignment horizontal="left" vertical="center" indent="1"/>
    </xf>
    <xf numFmtId="167" fontId="59" fillId="0" borderId="36" xfId="0" quotePrefix="1" applyNumberFormat="1" applyFont="1" applyFill="1" applyBorder="1" applyAlignment="1">
      <alignment horizontal="left" vertical="center" indent="1"/>
    </xf>
    <xf numFmtId="168" fontId="69" fillId="0" borderId="27" xfId="0" applyNumberFormat="1" applyFont="1" applyFill="1" applyBorder="1" applyAlignment="1">
      <alignment horizontal="left" vertical="center" indent="1"/>
    </xf>
    <xf numFmtId="167" fontId="59" fillId="15" borderId="36" xfId="0" quotePrefix="1" applyNumberFormat="1" applyFont="1" applyFill="1" applyBorder="1" applyAlignment="1">
      <alignment horizontal="left" vertical="center" indent="1"/>
    </xf>
    <xf numFmtId="168" fontId="69" fillId="15" borderId="27" xfId="0" applyNumberFormat="1" applyFont="1" applyFill="1" applyBorder="1" applyAlignment="1">
      <alignment horizontal="left" vertical="center" indent="1"/>
    </xf>
    <xf numFmtId="0" fontId="47" fillId="0" borderId="47" xfId="18" applyFont="1" applyBorder="1" applyAlignment="1">
      <alignment vertical="center"/>
    </xf>
    <xf numFmtId="4" fontId="6" fillId="0" borderId="0" xfId="14" applyNumberFormat="1" applyFont="1" applyAlignment="1">
      <alignment horizontal="center" vertical="center"/>
    </xf>
    <xf numFmtId="0" fontId="30" fillId="0" borderId="55" xfId="18" applyFont="1" applyBorder="1" applyAlignment="1">
      <alignment vertical="center" wrapText="1"/>
    </xf>
    <xf numFmtId="175" fontId="6" fillId="0" borderId="0" xfId="14" applyNumberFormat="1" applyFont="1" applyAlignment="1">
      <alignment vertical="center"/>
    </xf>
    <xf numFmtId="0" fontId="91" fillId="0" borderId="47" xfId="18" applyFont="1" applyBorder="1" applyAlignment="1">
      <alignment vertical="center"/>
    </xf>
    <xf numFmtId="0" fontId="6" fillId="5" borderId="0" xfId="15" applyFont="1" applyFill="1" applyAlignment="1"/>
    <xf numFmtId="3" fontId="6" fillId="5" borderId="0" xfId="15" applyNumberFormat="1" applyFont="1" applyFill="1" applyAlignment="1"/>
    <xf numFmtId="0" fontId="30" fillId="17" borderId="47" xfId="18" applyFont="1" applyFill="1" applyBorder="1" applyAlignment="1">
      <alignment vertical="center"/>
    </xf>
    <xf numFmtId="0" fontId="30" fillId="17" borderId="48" xfId="18" applyFont="1" applyFill="1" applyBorder="1" applyAlignment="1">
      <alignment horizontal="center" vertical="center"/>
    </xf>
    <xf numFmtId="3" fontId="30" fillId="17" borderId="49" xfId="18" applyNumberFormat="1" applyFont="1" applyFill="1" applyBorder="1" applyAlignment="1">
      <alignment vertical="center"/>
    </xf>
    <xf numFmtId="9" fontId="87" fillId="0" borderId="62" xfId="18" applyNumberFormat="1" applyFont="1" applyBorder="1" applyAlignment="1">
      <alignment vertical="center"/>
    </xf>
    <xf numFmtId="178" fontId="43" fillId="6" borderId="44" xfId="0" applyNumberFormat="1" applyFont="1" applyFill="1" applyBorder="1" applyAlignment="1">
      <alignment horizontal="left" vertical="center"/>
    </xf>
    <xf numFmtId="0" fontId="29" fillId="7" borderId="35" xfId="0" applyFont="1" applyFill="1" applyBorder="1" applyAlignment="1">
      <alignment horizontal="left" vertical="center" indent="1"/>
    </xf>
    <xf numFmtId="0" fontId="64" fillId="7" borderId="0" xfId="0" applyFont="1" applyFill="1" applyBorder="1" applyAlignment="1">
      <alignment horizontal="left" vertical="center" indent="1"/>
    </xf>
    <xf numFmtId="0" fontId="6" fillId="5" borderId="0" xfId="15" applyFont="1" applyFill="1" applyAlignment="1">
      <alignment horizontal="center"/>
    </xf>
    <xf numFmtId="174" fontId="30" fillId="0" borderId="62" xfId="18" applyNumberFormat="1" applyFont="1" applyBorder="1" applyAlignment="1">
      <alignment vertical="center"/>
    </xf>
    <xf numFmtId="0" fontId="7" fillId="0" borderId="0" xfId="14" applyFill="1" applyAlignment="1">
      <alignment vertical="center"/>
    </xf>
    <xf numFmtId="0" fontId="7" fillId="16" borderId="0" xfId="14" applyFill="1" applyAlignment="1">
      <alignment vertical="center"/>
    </xf>
    <xf numFmtId="0" fontId="7" fillId="16" borderId="0" xfId="13" applyFill="1" applyAlignment="1">
      <alignment vertical="center"/>
    </xf>
    <xf numFmtId="0" fontId="7" fillId="16" borderId="0" xfId="15" applyFill="1" applyAlignment="1">
      <alignment vertical="center"/>
    </xf>
    <xf numFmtId="175" fontId="6" fillId="5" borderId="0" xfId="15" applyNumberFormat="1" applyFont="1" applyFill="1" applyAlignment="1"/>
    <xf numFmtId="0" fontId="6" fillId="0" borderId="0" xfId="14" applyFont="1" applyAlignment="1">
      <alignment horizontal="center" vertical="center"/>
    </xf>
    <xf numFmtId="0" fontId="44" fillId="0" borderId="55" xfId="0" applyFont="1" applyBorder="1" applyAlignment="1">
      <alignment vertical="center" wrapText="1"/>
    </xf>
    <xf numFmtId="0" fontId="55" fillId="7" borderId="4" xfId="18" applyFont="1" applyFill="1" applyBorder="1" applyAlignment="1">
      <alignment horizontal="left" vertical="center" indent="1"/>
    </xf>
    <xf numFmtId="0" fontId="51" fillId="7" borderId="5" xfId="0" applyFont="1" applyFill="1" applyBorder="1" applyAlignment="1">
      <alignment horizontal="right" vertical="center" indent="1"/>
    </xf>
    <xf numFmtId="17" fontId="51" fillId="7" borderId="6" xfId="0" applyNumberFormat="1" applyFont="1" applyFill="1" applyBorder="1" applyAlignment="1">
      <alignment horizontal="center" vertical="center"/>
    </xf>
    <xf numFmtId="0" fontId="56" fillId="7" borderId="7" xfId="18" applyFont="1" applyFill="1" applyBorder="1" applyAlignment="1">
      <alignment horizontal="left" vertical="center" indent="1"/>
    </xf>
    <xf numFmtId="0" fontId="58" fillId="7" borderId="9" xfId="18" applyFont="1" applyFill="1" applyBorder="1" applyAlignment="1">
      <alignment horizontal="left" vertical="center" indent="1"/>
    </xf>
    <xf numFmtId="0" fontId="0" fillId="0" borderId="0" xfId="0" applyAlignment="1">
      <alignment vertical="center"/>
    </xf>
    <xf numFmtId="0" fontId="36" fillId="7" borderId="88" xfId="0" applyFont="1" applyFill="1" applyBorder="1" applyAlignment="1">
      <alignment horizontal="center" vertical="center"/>
    </xf>
    <xf numFmtId="0" fontId="36" fillId="7" borderId="89" xfId="0" applyFont="1" applyFill="1" applyBorder="1" applyAlignment="1">
      <alignment horizontal="center" vertical="center"/>
    </xf>
    <xf numFmtId="0" fontId="31" fillId="7" borderId="93" xfId="0" applyFont="1" applyFill="1" applyBorder="1" applyAlignment="1">
      <alignment horizontal="center" vertical="center"/>
    </xf>
    <xf numFmtId="0" fontId="36" fillId="7" borderId="94" xfId="0" applyFont="1" applyFill="1" applyBorder="1" applyAlignment="1">
      <alignment horizontal="center" vertical="center"/>
    </xf>
    <xf numFmtId="0" fontId="36" fillId="7" borderId="95" xfId="0" applyFont="1" applyFill="1" applyBorder="1" applyAlignment="1">
      <alignment horizontal="center" vertical="center"/>
    </xf>
    <xf numFmtId="0" fontId="31" fillId="7" borderId="99" xfId="0" applyFont="1" applyFill="1" applyBorder="1" applyAlignment="1">
      <alignment horizontal="center" vertical="center"/>
    </xf>
    <xf numFmtId="0" fontId="27" fillId="0" borderId="7" xfId="0" applyFont="1" applyBorder="1" applyAlignment="1">
      <alignment vertical="center"/>
    </xf>
    <xf numFmtId="0" fontId="31" fillId="0" borderId="0" xfId="0" applyFont="1" applyAlignment="1">
      <alignment horizontal="center" vertical="center"/>
    </xf>
    <xf numFmtId="0" fontId="32" fillId="0" borderId="0" xfId="0" applyFont="1" applyAlignment="1">
      <alignment vertical="center"/>
    </xf>
    <xf numFmtId="0" fontId="27" fillId="0" borderId="0" xfId="0" applyFont="1" applyAlignment="1">
      <alignment vertical="center"/>
    </xf>
    <xf numFmtId="0" fontId="27" fillId="0" borderId="8" xfId="0" applyFont="1" applyBorder="1" applyAlignment="1">
      <alignment vertical="center"/>
    </xf>
    <xf numFmtId="0" fontId="33" fillId="0" borderId="0" xfId="0" applyFont="1" applyAlignment="1">
      <alignment vertical="center"/>
    </xf>
    <xf numFmtId="0" fontId="35" fillId="0" borderId="0" xfId="0" applyFont="1" applyAlignment="1">
      <alignment vertical="center"/>
    </xf>
    <xf numFmtId="0" fontId="43" fillId="6" borderId="7" xfId="0" quotePrefix="1" applyFont="1" applyFill="1" applyBorder="1" applyAlignment="1">
      <alignment horizontal="left" vertical="center"/>
    </xf>
    <xf numFmtId="166" fontId="43" fillId="6" borderId="0" xfId="0" applyNumberFormat="1" applyFont="1" applyFill="1" applyAlignment="1">
      <alignment horizontal="center" vertical="center"/>
    </xf>
    <xf numFmtId="166" fontId="43" fillId="6" borderId="0" xfId="0" applyNumberFormat="1" applyFont="1" applyFill="1" applyAlignment="1">
      <alignment horizontal="left" vertical="center"/>
    </xf>
    <xf numFmtId="0" fontId="30" fillId="0" borderId="54" xfId="0" applyFont="1" applyBorder="1" applyAlignment="1">
      <alignment horizontal="left" vertical="center"/>
    </xf>
    <xf numFmtId="0" fontId="48" fillId="0" borderId="55" xfId="0" applyFont="1" applyBorder="1" applyAlignment="1">
      <alignment vertical="center"/>
    </xf>
    <xf numFmtId="0" fontId="30" fillId="0" borderId="61" xfId="0" applyFont="1" applyBorder="1" applyAlignment="1">
      <alignment horizontal="center" vertical="center"/>
    </xf>
    <xf numFmtId="3" fontId="30" fillId="0" borderId="62" xfId="0" applyNumberFormat="1" applyFont="1" applyBorder="1" applyAlignment="1">
      <alignment vertical="center"/>
    </xf>
    <xf numFmtId="4" fontId="30" fillId="0" borderId="62" xfId="0" applyNumberFormat="1" applyFont="1" applyBorder="1" applyAlignment="1">
      <alignment horizontal="right" vertical="center"/>
    </xf>
    <xf numFmtId="4" fontId="30" fillId="0" borderId="63" xfId="0" applyNumberFormat="1" applyFont="1" applyBorder="1" applyAlignment="1">
      <alignment vertical="center"/>
    </xf>
    <xf numFmtId="0" fontId="30" fillId="0" borderId="55" xfId="0" applyFont="1" applyBorder="1" applyAlignment="1">
      <alignment vertical="center"/>
    </xf>
    <xf numFmtId="4" fontId="30" fillId="0" borderId="49" xfId="18" applyNumberFormat="1" applyFont="1" applyBorder="1" applyAlignment="1" applyProtection="1">
      <alignment horizontal="right" vertical="center"/>
      <protection locked="0"/>
    </xf>
    <xf numFmtId="4" fontId="30" fillId="0" borderId="62" xfId="18" applyNumberFormat="1" applyFont="1" applyBorder="1" applyAlignment="1" applyProtection="1">
      <alignment horizontal="right" vertical="center"/>
      <protection locked="0"/>
    </xf>
    <xf numFmtId="3" fontId="30" fillId="0" borderId="62" xfId="0" applyNumberFormat="1" applyFont="1" applyBorder="1" applyAlignment="1">
      <alignment horizontal="right" vertical="center"/>
    </xf>
    <xf numFmtId="3" fontId="30" fillId="0" borderId="63" xfId="0" applyNumberFormat="1" applyFont="1" applyBorder="1" applyAlignment="1">
      <alignment vertical="center"/>
    </xf>
    <xf numFmtId="4" fontId="52" fillId="5" borderId="14" xfId="0" applyNumberFormat="1" applyFont="1" applyFill="1" applyBorder="1" applyAlignment="1">
      <alignment vertical="center"/>
    </xf>
    <xf numFmtId="0" fontId="7" fillId="0" borderId="5" xfId="14" applyBorder="1" applyAlignment="1">
      <alignment vertical="center"/>
    </xf>
    <xf numFmtId="3" fontId="43" fillId="6" borderId="0" xfId="0" applyNumberFormat="1" applyFont="1" applyFill="1" applyAlignment="1">
      <alignment horizontal="center" vertical="center"/>
    </xf>
    <xf numFmtId="3" fontId="53" fillId="6" borderId="8" xfId="0" applyNumberFormat="1" applyFont="1" applyFill="1" applyBorder="1" applyAlignment="1">
      <alignment vertical="center"/>
    </xf>
    <xf numFmtId="0" fontId="30" fillId="0" borderId="55" xfId="0" applyFont="1" applyBorder="1" applyAlignment="1">
      <alignment vertical="center" wrapText="1"/>
    </xf>
    <xf numFmtId="166" fontId="47" fillId="6" borderId="52" xfId="18" applyNumberFormat="1" applyFont="1" applyFill="1" applyBorder="1" applyAlignment="1">
      <alignment horizontal="center" vertical="center"/>
    </xf>
    <xf numFmtId="0" fontId="89" fillId="0" borderId="0" xfId="14" applyFont="1" applyAlignment="1"/>
    <xf numFmtId="0" fontId="89" fillId="0" borderId="0" xfId="14" applyFont="1" applyAlignment="1">
      <alignment horizontal="center" vertical="center"/>
    </xf>
    <xf numFmtId="0" fontId="89" fillId="0" borderId="0" xfId="14" applyFont="1" applyAlignment="1">
      <alignment horizontal="center"/>
    </xf>
    <xf numFmtId="9" fontId="89" fillId="0" borderId="0" xfId="14" applyNumberFormat="1" applyFont="1" applyAlignment="1">
      <alignment horizontal="center"/>
    </xf>
    <xf numFmtId="0" fontId="67" fillId="0" borderId="47" xfId="0" applyFont="1" applyBorder="1" applyAlignment="1">
      <alignment vertical="center"/>
    </xf>
    <xf numFmtId="0" fontId="95" fillId="0" borderId="55" xfId="0" applyFont="1" applyBorder="1" applyAlignment="1">
      <alignment vertical="center"/>
    </xf>
    <xf numFmtId="0" fontId="95" fillId="0" borderId="55" xfId="18" applyFont="1" applyBorder="1" applyAlignment="1">
      <alignment vertical="center"/>
    </xf>
    <xf numFmtId="0" fontId="95" fillId="0" borderId="47" xfId="18" applyFont="1" applyBorder="1" applyAlignment="1">
      <alignment vertical="center" wrapText="1"/>
    </xf>
    <xf numFmtId="0" fontId="95" fillId="0" borderId="47" xfId="18" applyFont="1" applyBorder="1" applyAlignment="1">
      <alignment vertical="center"/>
    </xf>
    <xf numFmtId="0" fontId="30" fillId="0" borderId="54" xfId="0" applyFont="1" applyFill="1" applyBorder="1" applyAlignment="1">
      <alignment horizontal="left" vertical="center"/>
    </xf>
    <xf numFmtId="177" fontId="51" fillId="0" borderId="0" xfId="18" applyNumberFormat="1" applyFont="1" applyFill="1" applyBorder="1" applyAlignment="1">
      <alignment horizontal="center" vertical="center"/>
    </xf>
    <xf numFmtId="0" fontId="57" fillId="0" borderId="0" xfId="18" applyFont="1" applyFill="1" applyBorder="1" applyAlignment="1">
      <alignment vertical="center"/>
    </xf>
    <xf numFmtId="0" fontId="6" fillId="0" borderId="0" xfId="18" applyFill="1" applyBorder="1" applyAlignment="1">
      <alignment vertical="center"/>
    </xf>
    <xf numFmtId="0" fontId="31" fillId="0" borderId="0" xfId="18" applyFont="1" applyFill="1" applyBorder="1" applyAlignment="1">
      <alignment horizontal="center" vertical="center"/>
    </xf>
    <xf numFmtId="0" fontId="27" fillId="0" borderId="0" xfId="18" applyFont="1" applyFill="1" applyBorder="1" applyAlignment="1">
      <alignment vertical="center"/>
    </xf>
    <xf numFmtId="4" fontId="53" fillId="0" borderId="0" xfId="18" applyNumberFormat="1" applyFont="1" applyFill="1" applyBorder="1" applyAlignment="1">
      <alignment vertical="center"/>
    </xf>
    <xf numFmtId="4" fontId="30" fillId="0" borderId="0" xfId="18" applyNumberFormat="1" applyFont="1" applyFill="1" applyBorder="1" applyAlignment="1">
      <alignment vertical="center"/>
    </xf>
    <xf numFmtId="3" fontId="30" fillId="0" borderId="0" xfId="18" applyNumberFormat="1" applyFont="1" applyFill="1" applyBorder="1" applyAlignment="1">
      <alignment vertical="center"/>
    </xf>
    <xf numFmtId="3" fontId="43" fillId="0" borderId="0" xfId="18" applyNumberFormat="1" applyFont="1" applyFill="1" applyBorder="1" applyAlignment="1">
      <alignment vertical="center"/>
    </xf>
    <xf numFmtId="3" fontId="52" fillId="0" borderId="0" xfId="18" applyNumberFormat="1" applyFont="1" applyFill="1" applyBorder="1" applyAlignment="1">
      <alignment vertical="center"/>
    </xf>
    <xf numFmtId="0" fontId="16" fillId="0" borderId="0" xfId="18" applyFont="1" applyFill="1" applyAlignment="1">
      <alignment vertical="center"/>
    </xf>
    <xf numFmtId="170" fontId="50" fillId="0" borderId="0" xfId="18" applyNumberFormat="1" applyFont="1" applyFill="1" applyBorder="1" applyAlignment="1">
      <alignment horizontal="center" vertical="center"/>
    </xf>
    <xf numFmtId="3" fontId="30" fillId="0" borderId="49" xfId="0" applyNumberFormat="1" applyFont="1" applyFill="1" applyBorder="1" applyAlignment="1">
      <alignment vertical="center"/>
    </xf>
    <xf numFmtId="0" fontId="30" fillId="0" borderId="55" xfId="18" applyFont="1" applyFill="1" applyBorder="1" applyAlignment="1">
      <alignment vertical="center" wrapText="1"/>
    </xf>
    <xf numFmtId="0" fontId="7" fillId="0" borderId="0" xfId="14" applyAlignment="1">
      <alignment horizontal="center" vertical="center"/>
    </xf>
    <xf numFmtId="0" fontId="6" fillId="0" borderId="0" xfId="14" applyFont="1" applyAlignment="1">
      <alignment horizontal="center" vertical="center"/>
    </xf>
    <xf numFmtId="4" fontId="52" fillId="4" borderId="14" xfId="18" applyNumberFormat="1" applyFont="1" applyFill="1" applyBorder="1" applyAlignment="1">
      <alignment vertical="center"/>
    </xf>
    <xf numFmtId="9" fontId="6" fillId="0" borderId="0" xfId="14" applyNumberFormat="1" applyFont="1" applyAlignment="1">
      <alignment horizontal="center"/>
    </xf>
    <xf numFmtId="176" fontId="89" fillId="0" borderId="0" xfId="22" applyNumberFormat="1" applyFont="1" applyBorder="1" applyAlignment="1">
      <alignment horizontal="right"/>
    </xf>
    <xf numFmtId="3" fontId="89" fillId="0" borderId="0" xfId="14" applyNumberFormat="1" applyFont="1" applyAlignment="1">
      <alignment horizontal="right"/>
    </xf>
    <xf numFmtId="3" fontId="30" fillId="0" borderId="62" xfId="18" applyNumberFormat="1" applyFont="1" applyFill="1" applyBorder="1" applyAlignment="1">
      <alignment horizontal="right" vertical="center"/>
    </xf>
    <xf numFmtId="4" fontId="30" fillId="5" borderId="100" xfId="0" applyNumberFormat="1" applyFont="1" applyFill="1" applyBorder="1" applyAlignment="1">
      <alignment vertical="center"/>
    </xf>
    <xf numFmtId="4" fontId="30" fillId="17" borderId="49" xfId="18" applyNumberFormat="1" applyFont="1" applyFill="1" applyBorder="1" applyAlignment="1">
      <alignment horizontal="right" vertical="center"/>
    </xf>
    <xf numFmtId="4" fontId="30" fillId="17" borderId="50" xfId="18" applyNumberFormat="1" applyFont="1" applyFill="1" applyBorder="1" applyAlignment="1">
      <alignment vertical="center"/>
    </xf>
    <xf numFmtId="4" fontId="30" fillId="0" borderId="62" xfId="18" applyNumberFormat="1" applyFont="1" applyBorder="1" applyAlignment="1">
      <alignment horizontal="right" vertical="center"/>
    </xf>
    <xf numFmtId="4" fontId="30" fillId="0" borderId="63" xfId="18" applyNumberFormat="1" applyFont="1" applyBorder="1" applyAlignment="1">
      <alignment vertical="center"/>
    </xf>
    <xf numFmtId="4" fontId="59" fillId="6" borderId="32" xfId="0" applyNumberFormat="1" applyFont="1" applyFill="1" applyBorder="1" applyAlignment="1">
      <alignment horizontal="right" vertical="center" indent="1"/>
    </xf>
    <xf numFmtId="4" fontId="59" fillId="0" borderId="32" xfId="0" applyNumberFormat="1" applyFont="1" applyFill="1" applyBorder="1" applyAlignment="1">
      <alignment horizontal="right" vertical="center" indent="1"/>
    </xf>
    <xf numFmtId="4" fontId="59" fillId="15" borderId="32" xfId="0" applyNumberFormat="1" applyFont="1" applyFill="1" applyBorder="1" applyAlignment="1">
      <alignment horizontal="right" vertical="center" indent="1"/>
    </xf>
    <xf numFmtId="4" fontId="29" fillId="7" borderId="31" xfId="0" applyNumberFormat="1" applyFont="1" applyFill="1" applyBorder="1" applyAlignment="1">
      <alignment horizontal="right" vertical="center" indent="1"/>
    </xf>
    <xf numFmtId="4" fontId="60" fillId="0" borderId="32" xfId="0" applyNumberFormat="1" applyFont="1" applyFill="1" applyBorder="1" applyAlignment="1">
      <alignment horizontal="right" vertical="center" indent="1"/>
    </xf>
    <xf numFmtId="4" fontId="43" fillId="7" borderId="52" xfId="18" applyNumberFormat="1" applyFont="1" applyFill="1" applyBorder="1" applyAlignment="1" applyProtection="1">
      <alignment horizontal="right" vertical="center"/>
      <protection locked="0"/>
    </xf>
    <xf numFmtId="9" fontId="30" fillId="0" borderId="49" xfId="18" applyNumberFormat="1" applyFont="1" applyBorder="1" applyAlignment="1" applyProtection="1">
      <alignment vertical="center"/>
      <protection locked="0"/>
    </xf>
    <xf numFmtId="4" fontId="30" fillId="0" borderId="57" xfId="18" applyNumberFormat="1" applyFont="1" applyBorder="1" applyAlignment="1">
      <alignment horizontal="right" vertical="center"/>
    </xf>
    <xf numFmtId="4" fontId="30" fillId="0" borderId="57" xfId="18" applyNumberFormat="1" applyFont="1" applyBorder="1" applyAlignment="1" applyProtection="1">
      <alignment horizontal="right" vertical="center"/>
      <protection locked="0"/>
    </xf>
    <xf numFmtId="4" fontId="54" fillId="5" borderId="60" xfId="18" applyNumberFormat="1" applyFont="1" applyFill="1" applyBorder="1" applyAlignment="1">
      <alignment vertical="center"/>
    </xf>
    <xf numFmtId="3" fontId="30" fillId="0" borderId="49" xfId="18" applyNumberFormat="1" applyFont="1" applyBorder="1" applyAlignment="1" applyProtection="1">
      <alignment horizontal="right" vertical="center"/>
      <protection locked="0"/>
    </xf>
    <xf numFmtId="4" fontId="30" fillId="0" borderId="49" xfId="0" applyNumberFormat="1" applyFont="1" applyFill="1" applyBorder="1" applyAlignment="1" applyProtection="1">
      <alignment horizontal="right" vertical="center"/>
      <protection locked="0"/>
    </xf>
    <xf numFmtId="3" fontId="30" fillId="0" borderId="49" xfId="0" applyNumberFormat="1" applyFont="1" applyFill="1" applyBorder="1" applyAlignment="1" applyProtection="1">
      <alignment horizontal="right" vertical="center"/>
      <protection locked="0"/>
    </xf>
    <xf numFmtId="3" fontId="43" fillId="7" borderId="52" xfId="18" applyNumberFormat="1" applyFont="1" applyFill="1" applyBorder="1" applyAlignment="1" applyProtection="1">
      <alignment vertical="center"/>
      <protection locked="0"/>
    </xf>
    <xf numFmtId="4" fontId="30" fillId="0" borderId="49" xfId="18" applyNumberFormat="1" applyFont="1" applyFill="1" applyBorder="1" applyAlignment="1" applyProtection="1">
      <alignment horizontal="right" vertical="center"/>
      <protection locked="0"/>
    </xf>
    <xf numFmtId="4" fontId="43" fillId="7" borderId="52" xfId="18" applyNumberFormat="1" applyFont="1" applyFill="1" applyBorder="1" applyAlignment="1" applyProtection="1">
      <alignment vertical="center"/>
      <protection locked="0"/>
    </xf>
    <xf numFmtId="3" fontId="30" fillId="0" borderId="49" xfId="18" applyNumberFormat="1" applyFont="1" applyFill="1" applyBorder="1" applyAlignment="1" applyProtection="1">
      <alignment horizontal="right" vertical="center"/>
      <protection locked="0"/>
    </xf>
    <xf numFmtId="3" fontId="43" fillId="6" borderId="0" xfId="0" applyNumberFormat="1" applyFont="1" applyFill="1" applyAlignment="1" applyProtection="1">
      <alignment horizontal="center" vertical="center"/>
      <protection locked="0"/>
    </xf>
    <xf numFmtId="4" fontId="30" fillId="0" borderId="62" xfId="0" applyNumberFormat="1" applyFont="1" applyBorder="1" applyAlignment="1" applyProtection="1">
      <alignment horizontal="right" vertical="center"/>
      <protection locked="0"/>
    </xf>
    <xf numFmtId="3" fontId="30" fillId="0" borderId="62" xfId="0" applyNumberFormat="1" applyFont="1" applyBorder="1" applyAlignment="1" applyProtection="1">
      <alignment horizontal="right" vertical="center"/>
      <protection locked="0"/>
    </xf>
    <xf numFmtId="4" fontId="43" fillId="6" borderId="52" xfId="18" applyNumberFormat="1" applyFont="1" applyFill="1" applyBorder="1" applyAlignment="1" applyProtection="1">
      <alignment horizontal="right" vertical="center"/>
      <protection locked="0"/>
    </xf>
    <xf numFmtId="4" fontId="30" fillId="0" borderId="49" xfId="0" applyNumberFormat="1" applyFont="1" applyBorder="1" applyAlignment="1" applyProtection="1">
      <alignment horizontal="right" vertical="center"/>
      <protection locked="0"/>
    </xf>
    <xf numFmtId="1" fontId="30" fillId="0" borderId="49" xfId="21" applyNumberFormat="1" applyFont="1" applyBorder="1" applyAlignment="1">
      <alignment vertical="center"/>
    </xf>
    <xf numFmtId="3" fontId="30" fillId="0" borderId="62" xfId="18" applyNumberFormat="1" applyFont="1" applyFill="1" applyBorder="1" applyAlignment="1" applyProtection="1">
      <alignment horizontal="right" vertical="center"/>
      <protection locked="0"/>
    </xf>
    <xf numFmtId="170" fontId="50" fillId="7" borderId="2" xfId="0" applyNumberFormat="1" applyFont="1" applyFill="1" applyBorder="1" applyAlignment="1">
      <alignment horizontal="center" vertical="center"/>
    </xf>
    <xf numFmtId="170" fontId="50" fillId="7" borderId="12" xfId="0" applyNumberFormat="1" applyFont="1" applyFill="1" applyBorder="1" applyAlignment="1">
      <alignment horizontal="center" vertical="center"/>
    </xf>
    <xf numFmtId="170" fontId="50" fillId="7" borderId="13" xfId="0" applyNumberFormat="1" applyFont="1" applyFill="1" applyBorder="1" applyAlignment="1">
      <alignment horizontal="center" vertical="center"/>
    </xf>
    <xf numFmtId="0" fontId="50" fillId="7" borderId="2" xfId="0" applyFont="1" applyFill="1" applyBorder="1" applyAlignment="1">
      <alignment horizontal="center" vertical="center"/>
    </xf>
    <xf numFmtId="0" fontId="51" fillId="7" borderId="12" xfId="0" applyFont="1" applyFill="1" applyBorder="1" applyAlignment="1">
      <alignment vertical="center"/>
    </xf>
    <xf numFmtId="0" fontId="51" fillId="7" borderId="13" xfId="0" applyFont="1" applyFill="1" applyBorder="1" applyAlignment="1">
      <alignment vertical="center"/>
    </xf>
    <xf numFmtId="0" fontId="70" fillId="8" borderId="71" xfId="0" applyFont="1" applyFill="1" applyBorder="1" applyAlignment="1">
      <alignment horizontal="center" vertical="center" wrapText="1"/>
    </xf>
    <xf numFmtId="0" fontId="70" fillId="8" borderId="72" xfId="0" applyFont="1" applyFill="1" applyBorder="1" applyAlignment="1">
      <alignment horizontal="center" vertical="center" wrapText="1"/>
    </xf>
    <xf numFmtId="0" fontId="70" fillId="8" borderId="73" xfId="0" applyFont="1" applyFill="1" applyBorder="1" applyAlignment="1">
      <alignment horizontal="center" vertical="center" wrapText="1"/>
    </xf>
    <xf numFmtId="0" fontId="70" fillId="8" borderId="7" xfId="0" applyFont="1" applyFill="1" applyBorder="1" applyAlignment="1">
      <alignment horizontal="center" vertical="center" wrapText="1"/>
    </xf>
    <xf numFmtId="0" fontId="70" fillId="8" borderId="0" xfId="0" applyFont="1" applyFill="1" applyBorder="1" applyAlignment="1">
      <alignment horizontal="center" vertical="center" wrapText="1"/>
    </xf>
    <xf numFmtId="0" fontId="70" fillId="8" borderId="8" xfId="0" applyFont="1" applyFill="1" applyBorder="1" applyAlignment="1">
      <alignment horizontal="center" vertical="center" wrapText="1"/>
    </xf>
    <xf numFmtId="0" fontId="70" fillId="8" borderId="68" xfId="0" applyFont="1" applyFill="1" applyBorder="1" applyAlignment="1">
      <alignment horizontal="center" vertical="center" wrapText="1"/>
    </xf>
    <xf numFmtId="0" fontId="70" fillId="8" borderId="69" xfId="0" applyFont="1" applyFill="1" applyBorder="1" applyAlignment="1">
      <alignment horizontal="center" vertical="center" wrapText="1"/>
    </xf>
    <xf numFmtId="0" fontId="70" fillId="8" borderId="70" xfId="0" applyFont="1" applyFill="1" applyBorder="1" applyAlignment="1">
      <alignment horizontal="center" vertical="center" wrapText="1"/>
    </xf>
    <xf numFmtId="0" fontId="75" fillId="10" borderId="71" xfId="0" applyFont="1" applyFill="1" applyBorder="1" applyAlignment="1">
      <alignment horizontal="center" vertical="center" wrapText="1"/>
    </xf>
    <xf numFmtId="0" fontId="76" fillId="0" borderId="72" xfId="0" applyFont="1" applyBorder="1" applyAlignment="1">
      <alignment vertical="center" wrapText="1"/>
    </xf>
    <xf numFmtId="0" fontId="76" fillId="0" borderId="73" xfId="0" applyFont="1" applyBorder="1" applyAlignment="1">
      <alignment vertical="center" wrapText="1"/>
    </xf>
    <xf numFmtId="0" fontId="76" fillId="0" borderId="7" xfId="0" applyFont="1" applyBorder="1" applyAlignment="1">
      <alignment vertical="center" wrapText="1"/>
    </xf>
    <xf numFmtId="0" fontId="76" fillId="0" borderId="0" xfId="0" applyFont="1" applyBorder="1" applyAlignment="1">
      <alignment vertical="center" wrapText="1"/>
    </xf>
    <xf numFmtId="0" fontId="76" fillId="0" borderId="8" xfId="0" applyFont="1" applyBorder="1" applyAlignment="1">
      <alignment vertical="center" wrapText="1"/>
    </xf>
    <xf numFmtId="0" fontId="76" fillId="0" borderId="68" xfId="0" applyFont="1" applyBorder="1" applyAlignment="1">
      <alignment vertical="center" wrapText="1"/>
    </xf>
    <xf numFmtId="0" fontId="76" fillId="0" borderId="69" xfId="0" applyFont="1" applyBorder="1" applyAlignment="1">
      <alignment vertical="center" wrapText="1"/>
    </xf>
    <xf numFmtId="0" fontId="76" fillId="0" borderId="70" xfId="0" applyFont="1" applyBorder="1" applyAlignment="1">
      <alignment vertical="center" wrapText="1"/>
    </xf>
    <xf numFmtId="0" fontId="77" fillId="11" borderId="71" xfId="0" applyFont="1" applyFill="1" applyBorder="1" applyAlignment="1">
      <alignment horizontal="center" vertical="center" wrapText="1"/>
    </xf>
    <xf numFmtId="0" fontId="0" fillId="0" borderId="72" xfId="0" applyBorder="1" applyAlignment="1">
      <alignment horizontal="center" vertical="center" wrapText="1"/>
    </xf>
    <xf numFmtId="0" fontId="0" fillId="0" borderId="73" xfId="0" applyBorder="1" applyAlignment="1">
      <alignment horizontal="center" vertical="center" wrapText="1"/>
    </xf>
    <xf numFmtId="0" fontId="0" fillId="0" borderId="7" xfId="0" applyBorder="1" applyAlignment="1">
      <alignment horizontal="center" vertical="center" wrapText="1"/>
    </xf>
    <xf numFmtId="0" fontId="0" fillId="0" borderId="0" xfId="0" applyBorder="1" applyAlignment="1">
      <alignment horizontal="center" vertical="center" wrapText="1"/>
    </xf>
    <xf numFmtId="0" fontId="0" fillId="0" borderId="8" xfId="0" applyBorder="1" applyAlignment="1">
      <alignment horizontal="center" vertical="center" wrapText="1"/>
    </xf>
    <xf numFmtId="0" fontId="0" fillId="0" borderId="68" xfId="0" applyBorder="1" applyAlignment="1">
      <alignment horizontal="center" vertical="center" wrapText="1"/>
    </xf>
    <xf numFmtId="0" fontId="0" fillId="0" borderId="69" xfId="0" applyBorder="1" applyAlignment="1">
      <alignment horizontal="center" vertical="center" wrapText="1"/>
    </xf>
    <xf numFmtId="0" fontId="0" fillId="0" borderId="70" xfId="0" applyBorder="1" applyAlignment="1">
      <alignment horizontal="center" vertical="center" wrapText="1"/>
    </xf>
    <xf numFmtId="0" fontId="78" fillId="12" borderId="71" xfId="0" applyFont="1" applyFill="1" applyBorder="1" applyAlignment="1">
      <alignment horizontal="center" vertical="center" wrapText="1"/>
    </xf>
    <xf numFmtId="0" fontId="79" fillId="12" borderId="72" xfId="0" applyFont="1" applyFill="1" applyBorder="1" applyAlignment="1">
      <alignment horizontal="center" vertical="center" wrapText="1"/>
    </xf>
    <xf numFmtId="0" fontId="79" fillId="12" borderId="73" xfId="0" applyFont="1" applyFill="1" applyBorder="1" applyAlignment="1">
      <alignment horizontal="center" vertical="center" wrapText="1"/>
    </xf>
    <xf numFmtId="0" fontId="79" fillId="12" borderId="7" xfId="0" applyFont="1" applyFill="1" applyBorder="1" applyAlignment="1">
      <alignment horizontal="center" vertical="center" wrapText="1"/>
    </xf>
    <xf numFmtId="0" fontId="79" fillId="12" borderId="0" xfId="0" applyFont="1" applyFill="1" applyBorder="1" applyAlignment="1">
      <alignment horizontal="center" vertical="center" wrapText="1"/>
    </xf>
    <xf numFmtId="0" fontId="79" fillId="12" borderId="8" xfId="0" applyFont="1" applyFill="1" applyBorder="1" applyAlignment="1">
      <alignment horizontal="center" vertical="center" wrapText="1"/>
    </xf>
    <xf numFmtId="0" fontId="79" fillId="12" borderId="68" xfId="0" applyFont="1" applyFill="1" applyBorder="1" applyAlignment="1">
      <alignment horizontal="center" vertical="center" wrapText="1"/>
    </xf>
    <xf numFmtId="0" fontId="79" fillId="12" borderId="69" xfId="0" applyFont="1" applyFill="1" applyBorder="1" applyAlignment="1">
      <alignment horizontal="center" vertical="center" wrapText="1"/>
    </xf>
    <xf numFmtId="0" fontId="79" fillId="12" borderId="70" xfId="0" applyFont="1" applyFill="1" applyBorder="1" applyAlignment="1">
      <alignment horizontal="center" vertical="center" wrapText="1"/>
    </xf>
    <xf numFmtId="0" fontId="80" fillId="13" borderId="71" xfId="0" applyFont="1" applyFill="1" applyBorder="1" applyAlignment="1">
      <alignment horizontal="center" vertical="center" wrapText="1"/>
    </xf>
    <xf numFmtId="0" fontId="81" fillId="13" borderId="72" xfId="0" applyFont="1" applyFill="1" applyBorder="1" applyAlignment="1">
      <alignment horizontal="center" vertical="center" wrapText="1"/>
    </xf>
    <xf numFmtId="0" fontId="81" fillId="13" borderId="73" xfId="0" applyFont="1" applyFill="1" applyBorder="1" applyAlignment="1">
      <alignment horizontal="center" vertical="center" wrapText="1"/>
    </xf>
    <xf numFmtId="0" fontId="81" fillId="13" borderId="7" xfId="0" applyFont="1" applyFill="1" applyBorder="1" applyAlignment="1">
      <alignment horizontal="center" vertical="center" wrapText="1"/>
    </xf>
    <xf numFmtId="0" fontId="81" fillId="13" borderId="0" xfId="0" applyFont="1" applyFill="1" applyBorder="1" applyAlignment="1">
      <alignment horizontal="center" vertical="center" wrapText="1"/>
    </xf>
    <xf numFmtId="0" fontId="81" fillId="13" borderId="8" xfId="0" applyFont="1" applyFill="1" applyBorder="1" applyAlignment="1">
      <alignment horizontal="center" vertical="center" wrapText="1"/>
    </xf>
    <xf numFmtId="0" fontId="81" fillId="13" borderId="68" xfId="0" applyFont="1" applyFill="1" applyBorder="1" applyAlignment="1">
      <alignment horizontal="center" vertical="center" wrapText="1"/>
    </xf>
    <xf numFmtId="0" fontId="81" fillId="13" borderId="69" xfId="0" applyFont="1" applyFill="1" applyBorder="1" applyAlignment="1">
      <alignment horizontal="center" vertical="center" wrapText="1"/>
    </xf>
    <xf numFmtId="0" fontId="81" fillId="13" borderId="70" xfId="0" applyFont="1" applyFill="1" applyBorder="1" applyAlignment="1">
      <alignment horizontal="center" vertical="center" wrapText="1"/>
    </xf>
    <xf numFmtId="0" fontId="20" fillId="5" borderId="74" xfId="0" applyFont="1" applyFill="1" applyBorder="1" applyAlignment="1">
      <alignment horizontal="left" vertical="center"/>
    </xf>
    <xf numFmtId="0" fontId="20" fillId="5" borderId="75" xfId="0" applyFont="1" applyFill="1" applyBorder="1" applyAlignment="1">
      <alignment horizontal="left" vertical="center"/>
    </xf>
    <xf numFmtId="0" fontId="20" fillId="5" borderId="77" xfId="0" applyFont="1" applyFill="1" applyBorder="1" applyAlignment="1">
      <alignment horizontal="left" vertical="center"/>
    </xf>
    <xf numFmtId="0" fontId="20" fillId="5" borderId="78" xfId="0" applyFont="1" applyFill="1" applyBorder="1" applyAlignment="1">
      <alignment horizontal="left" vertical="center"/>
    </xf>
    <xf numFmtId="0" fontId="20" fillId="5" borderId="80" xfId="0" applyFont="1" applyFill="1" applyBorder="1" applyAlignment="1">
      <alignment horizontal="left" vertical="center"/>
    </xf>
    <xf numFmtId="0" fontId="20" fillId="5" borderId="81" xfId="0" applyFont="1" applyFill="1" applyBorder="1" applyAlignment="1">
      <alignment horizontal="left" vertical="center"/>
    </xf>
    <xf numFmtId="4" fontId="83" fillId="14" borderId="75" xfId="0" applyNumberFormat="1" applyFont="1" applyFill="1" applyBorder="1" applyAlignment="1">
      <alignment horizontal="center" vertical="center"/>
    </xf>
    <xf numFmtId="4" fontId="83" fillId="14" borderId="76" xfId="0" applyNumberFormat="1" applyFont="1" applyFill="1" applyBorder="1" applyAlignment="1">
      <alignment horizontal="center" vertical="center"/>
    </xf>
    <xf numFmtId="4" fontId="83" fillId="14" borderId="78" xfId="0" applyNumberFormat="1" applyFont="1" applyFill="1" applyBorder="1" applyAlignment="1">
      <alignment horizontal="center" vertical="center"/>
    </xf>
    <xf numFmtId="4" fontId="83" fillId="14" borderId="79" xfId="0" applyNumberFormat="1" applyFont="1" applyFill="1" applyBorder="1" applyAlignment="1">
      <alignment horizontal="center" vertical="center"/>
    </xf>
    <xf numFmtId="4" fontId="83" fillId="14" borderId="81" xfId="0" applyNumberFormat="1" applyFont="1" applyFill="1" applyBorder="1" applyAlignment="1">
      <alignment horizontal="center" vertical="center"/>
    </xf>
    <xf numFmtId="4" fontId="83" fillId="14" borderId="82" xfId="0" applyNumberFormat="1" applyFont="1" applyFill="1" applyBorder="1" applyAlignment="1">
      <alignment horizontal="center" vertical="center"/>
    </xf>
    <xf numFmtId="170" fontId="50" fillId="7" borderId="2" xfId="18" applyNumberFormat="1" applyFont="1" applyFill="1" applyBorder="1" applyAlignment="1">
      <alignment horizontal="center" vertical="center"/>
    </xf>
    <xf numFmtId="170" fontId="50" fillId="7" borderId="12" xfId="18" applyNumberFormat="1" applyFont="1" applyFill="1" applyBorder="1" applyAlignment="1">
      <alignment horizontal="center" vertical="center"/>
    </xf>
    <xf numFmtId="170" fontId="50" fillId="7" borderId="13" xfId="18" applyNumberFormat="1" applyFont="1" applyFill="1" applyBorder="1" applyAlignment="1">
      <alignment horizontal="center" vertical="center"/>
    </xf>
    <xf numFmtId="0" fontId="37" fillId="7" borderId="19" xfId="18" applyFont="1" applyFill="1" applyBorder="1" applyAlignment="1">
      <alignment horizontal="center" vertical="center"/>
    </xf>
    <xf numFmtId="0" fontId="37" fillId="7" borderId="20" xfId="18" applyFont="1" applyFill="1" applyBorder="1" applyAlignment="1">
      <alignment horizontal="center" vertical="center"/>
    </xf>
    <xf numFmtId="0" fontId="31" fillId="7" borderId="21" xfId="18" applyFont="1" applyFill="1" applyBorder="1" applyAlignment="1">
      <alignment horizontal="center" vertical="center"/>
    </xf>
    <xf numFmtId="0" fontId="40" fillId="7" borderId="24" xfId="18" applyFont="1" applyFill="1" applyBorder="1" applyAlignment="1">
      <alignment horizontal="center" vertical="center"/>
    </xf>
    <xf numFmtId="0" fontId="38" fillId="7" borderId="39" xfId="18" applyFont="1" applyFill="1" applyBorder="1" applyAlignment="1">
      <alignment horizontal="center" vertical="center"/>
    </xf>
    <xf numFmtId="0" fontId="27" fillId="7" borderId="40" xfId="18" applyFont="1" applyFill="1" applyBorder="1" applyAlignment="1">
      <alignment vertical="center"/>
    </xf>
    <xf numFmtId="0" fontId="39" fillId="7" borderId="22" xfId="18" applyFont="1" applyFill="1" applyBorder="1" applyAlignment="1">
      <alignment horizontal="center" vertical="center"/>
    </xf>
    <xf numFmtId="0" fontId="41" fillId="7" borderId="25" xfId="18" applyFont="1" applyFill="1" applyBorder="1" applyAlignment="1">
      <alignment horizontal="center" vertical="center"/>
    </xf>
    <xf numFmtId="171" fontId="50" fillId="7" borderId="2" xfId="18" applyNumberFormat="1" applyFont="1" applyFill="1" applyBorder="1" applyAlignment="1">
      <alignment horizontal="center" vertical="center"/>
    </xf>
    <xf numFmtId="171" fontId="51" fillId="7" borderId="12" xfId="18" applyNumberFormat="1" applyFont="1" applyFill="1" applyBorder="1" applyAlignment="1">
      <alignment horizontal="center" vertical="center"/>
    </xf>
    <xf numFmtId="0" fontId="50" fillId="7" borderId="2" xfId="18" applyFont="1" applyFill="1" applyBorder="1" applyAlignment="1">
      <alignment horizontal="center" vertical="center"/>
    </xf>
    <xf numFmtId="0" fontId="51" fillId="7" borderId="12" xfId="18" applyFont="1" applyFill="1" applyBorder="1" applyAlignment="1">
      <alignment horizontal="center" vertical="center"/>
    </xf>
    <xf numFmtId="166" fontId="90" fillId="6" borderId="44" xfId="0" applyNumberFormat="1" applyFont="1" applyFill="1" applyBorder="1" applyAlignment="1">
      <alignment horizontal="center" vertical="center" wrapText="1"/>
    </xf>
    <xf numFmtId="166" fontId="90" fillId="6" borderId="45" xfId="0" applyNumberFormat="1" applyFont="1" applyFill="1" applyBorder="1" applyAlignment="1">
      <alignment horizontal="center" vertical="center" wrapText="1"/>
    </xf>
    <xf numFmtId="170" fontId="50" fillId="6" borderId="2" xfId="0" applyNumberFormat="1" applyFont="1" applyFill="1" applyBorder="1" applyAlignment="1">
      <alignment horizontal="center" vertical="center"/>
    </xf>
    <xf numFmtId="170" fontId="50" fillId="6" borderId="12" xfId="0" applyNumberFormat="1" applyFont="1" applyFill="1" applyBorder="1" applyAlignment="1">
      <alignment horizontal="center" vertical="center"/>
    </xf>
    <xf numFmtId="170" fontId="50" fillId="6" borderId="13" xfId="0" applyNumberFormat="1" applyFont="1" applyFill="1" applyBorder="1" applyAlignment="1">
      <alignment horizontal="center" vertical="center"/>
    </xf>
    <xf numFmtId="0" fontId="37" fillId="7" borderId="90" xfId="0" applyFont="1" applyFill="1" applyBorder="1" applyAlignment="1">
      <alignment horizontal="center" vertical="center"/>
    </xf>
    <xf numFmtId="0" fontId="37" fillId="7" borderId="96" xfId="0" applyFont="1" applyFill="1" applyBorder="1" applyAlignment="1">
      <alignment horizontal="center" vertical="center"/>
    </xf>
    <xf numFmtId="0" fontId="31" fillId="7" borderId="91" xfId="0" applyFont="1" applyFill="1" applyBorder="1" applyAlignment="1">
      <alignment horizontal="center" vertical="center"/>
    </xf>
    <xf numFmtId="0" fontId="40" fillId="7" borderId="97" xfId="0" applyFont="1" applyFill="1" applyBorder="1" applyAlignment="1">
      <alignment horizontal="center" vertical="center"/>
    </xf>
    <xf numFmtId="0" fontId="38" fillId="7" borderId="39" xfId="0" applyFont="1" applyFill="1" applyBorder="1" applyAlignment="1">
      <alignment horizontal="center" vertical="center"/>
    </xf>
    <xf numFmtId="0" fontId="27" fillId="7" borderId="40" xfId="0" applyFont="1" applyFill="1" applyBorder="1" applyAlignment="1">
      <alignment vertical="center"/>
    </xf>
    <xf numFmtId="0" fontId="39" fillId="7" borderId="92" xfId="0" applyFont="1" applyFill="1" applyBorder="1" applyAlignment="1">
      <alignment horizontal="center" vertical="center"/>
    </xf>
    <xf numFmtId="0" fontId="41" fillId="7" borderId="98" xfId="0" applyFont="1" applyFill="1" applyBorder="1" applyAlignment="1">
      <alignment horizontal="center" vertical="center"/>
    </xf>
    <xf numFmtId="0" fontId="63" fillId="7" borderId="28" xfId="0" applyFont="1" applyFill="1" applyBorder="1" applyAlignment="1">
      <alignment horizontal="center" vertical="center"/>
    </xf>
    <xf numFmtId="0" fontId="63" fillId="7" borderId="29" xfId="0" applyFont="1" applyFill="1" applyBorder="1" applyAlignment="1">
      <alignment horizontal="center" vertical="center"/>
    </xf>
    <xf numFmtId="0" fontId="63" fillId="7" borderId="30" xfId="0" applyFont="1" applyFill="1" applyBorder="1" applyAlignment="1">
      <alignment horizontal="center" vertical="center"/>
    </xf>
    <xf numFmtId="169" fontId="65" fillId="9" borderId="2" xfId="0" applyNumberFormat="1" applyFont="1" applyFill="1" applyBorder="1" applyAlignment="1">
      <alignment horizontal="center" vertical="center"/>
    </xf>
    <xf numFmtId="169" fontId="65" fillId="9" borderId="12" xfId="0" applyNumberFormat="1" applyFont="1" applyFill="1" applyBorder="1" applyAlignment="1">
      <alignment horizontal="center" vertical="center"/>
    </xf>
    <xf numFmtId="169" fontId="65" fillId="9" borderId="13" xfId="0" applyNumberFormat="1" applyFont="1" applyFill="1" applyBorder="1" applyAlignment="1">
      <alignment horizontal="center" vertical="center"/>
    </xf>
    <xf numFmtId="167" fontId="59" fillId="0" borderId="85" xfId="0" applyNumberFormat="1" applyFont="1" applyFill="1" applyBorder="1" applyAlignment="1">
      <alignment horizontal="left" vertical="center" indent="1"/>
    </xf>
    <xf numFmtId="167" fontId="59" fillId="0" borderId="86" xfId="0" applyNumberFormat="1" applyFont="1" applyFill="1" applyBorder="1" applyAlignment="1">
      <alignment horizontal="left" vertical="center" indent="1"/>
    </xf>
    <xf numFmtId="167" fontId="60" fillId="0" borderId="36" xfId="0" quotePrefix="1" applyNumberFormat="1" applyFont="1" applyFill="1" applyBorder="1" applyAlignment="1">
      <alignment horizontal="left" vertical="center" indent="1"/>
    </xf>
    <xf numFmtId="0" fontId="60" fillId="0" borderId="27" xfId="0" applyFont="1" applyFill="1" applyBorder="1" applyAlignment="1">
      <alignment horizontal="left" vertical="center" indent="1"/>
    </xf>
    <xf numFmtId="0" fontId="29" fillId="7" borderId="85" xfId="0" applyFont="1" applyFill="1" applyBorder="1" applyAlignment="1">
      <alignment horizontal="center" vertical="center"/>
    </xf>
    <xf numFmtId="0" fontId="29" fillId="7" borderId="87" xfId="0" applyFont="1" applyFill="1" applyBorder="1" applyAlignment="1">
      <alignment horizontal="center" vertical="center"/>
    </xf>
  </cellXfs>
  <cellStyles count="104">
    <cellStyle name="Comma" xfId="39" builtinId="3"/>
    <cellStyle name="Comma 2" xfId="22"/>
    <cellStyle name="Comma 2 2" xfId="24"/>
    <cellStyle name="Comma 2 2 2" xfId="32"/>
    <cellStyle name="Comma 2 2 2 2" xfId="50"/>
    <cellStyle name="Comma 2 2 2 2 2" xfId="93"/>
    <cellStyle name="Comma 2 2 2 3" xfId="67"/>
    <cellStyle name="Comma 2 2 2 4" xfId="79"/>
    <cellStyle name="Comma 2 2 3" xfId="45"/>
    <cellStyle name="Comma 2 2 3 2" xfId="88"/>
    <cellStyle name="Comma 2 2 4" xfId="63"/>
    <cellStyle name="Comma 2 2 5" xfId="75"/>
    <cellStyle name="Comma 2 3" xfId="30"/>
    <cellStyle name="Comma 2 3 2" xfId="48"/>
    <cellStyle name="Comma 2 3 2 2" xfId="91"/>
    <cellStyle name="Comma 2 3 3" xfId="65"/>
    <cellStyle name="Comma 2 3 4" xfId="77"/>
    <cellStyle name="Comma 2 4" xfId="43"/>
    <cellStyle name="Comma 2 4 2" xfId="86"/>
    <cellStyle name="Comma 2 5" xfId="61"/>
    <cellStyle name="Comma 2 6" xfId="73"/>
    <cellStyle name="Comma 3" xfId="25"/>
    <cellStyle name="Comma 4" xfId="56"/>
    <cellStyle name="Comma 4 2" xfId="99"/>
    <cellStyle name="Comma 5" xfId="82"/>
    <cellStyle name="Comma0" xfId="1"/>
    <cellStyle name="Currency 2" xfId="20"/>
    <cellStyle name="Currency 2 2" xfId="23"/>
    <cellStyle name="Currency 2 2 2" xfId="31"/>
    <cellStyle name="Currency 2 2 2 2" xfId="49"/>
    <cellStyle name="Currency 2 2 2 2 2" xfId="92"/>
    <cellStyle name="Currency 2 2 2 3" xfId="66"/>
    <cellStyle name="Currency 2 2 2 4" xfId="78"/>
    <cellStyle name="Currency 2 2 3" xfId="44"/>
    <cellStyle name="Currency 2 2 3 2" xfId="87"/>
    <cellStyle name="Currency 2 2 4" xfId="62"/>
    <cellStyle name="Currency 2 2 5" xfId="74"/>
    <cellStyle name="Currency 2 3" xfId="29"/>
    <cellStyle name="Currency 2 3 2" xfId="47"/>
    <cellStyle name="Currency 2 3 2 2" xfId="90"/>
    <cellStyle name="Currency 2 3 3" xfId="64"/>
    <cellStyle name="Currency 2 3 4" xfId="76"/>
    <cellStyle name="Currency 2 4" xfId="42"/>
    <cellStyle name="Currency 2 4 2" xfId="85"/>
    <cellStyle name="Currency 2 5" xfId="60"/>
    <cellStyle name="Currency 2 6" xfId="72"/>
    <cellStyle name="Currency 3" xfId="33"/>
    <cellStyle name="Currency 3 2" xfId="51"/>
    <cellStyle name="Currency 3 2 2" xfId="94"/>
    <cellStyle name="Currency 3 3" xfId="68"/>
    <cellStyle name="Currency 3 4" xfId="80"/>
    <cellStyle name="Currency0" xfId="2"/>
    <cellStyle name="Date" xfId="3"/>
    <cellStyle name="F4" xfId="4"/>
    <cellStyle name="F6" xfId="5"/>
    <cellStyle name="F8" xfId="6"/>
    <cellStyle name="Fixed" xfId="7"/>
    <cellStyle name="George1" xfId="8"/>
    <cellStyle name="Heading 1" xfId="9" builtinId="16" customBuiltin="1"/>
    <cellStyle name="Heading 2" xfId="10" builtinId="17" customBuiltin="1"/>
    <cellStyle name="HEADING1" xfId="11"/>
    <cellStyle name="HEADING2" xfId="12"/>
    <cellStyle name="Hyperlink" xfId="103" builtinId="8"/>
    <cellStyle name="Normal" xfId="0" builtinId="0"/>
    <cellStyle name="Normal 2" xfId="18"/>
    <cellStyle name="Normal 3" xfId="19"/>
    <cellStyle name="Normal 3 2" xfId="26"/>
    <cellStyle name="Normal 4" xfId="27"/>
    <cellStyle name="Normal 5" xfId="34"/>
    <cellStyle name="Normal 6" xfId="38"/>
    <cellStyle name="Normal 6 2" xfId="57"/>
    <cellStyle name="Normal 6 2 2" xfId="71"/>
    <cellStyle name="Normal 6 2 3" xfId="100"/>
    <cellStyle name="Normal 6 3" xfId="40"/>
    <cellStyle name="Normal 6 3 2" xfId="59"/>
    <cellStyle name="Normal 6 3 2 2" xfId="102"/>
    <cellStyle name="Normal 6 3 3" xfId="58"/>
    <cellStyle name="Normal 6 3 3 2" xfId="101"/>
    <cellStyle name="Normal 6 3 4" xfId="70"/>
    <cellStyle name="Normal 6 3 5" xfId="83"/>
    <cellStyle name="Normal 6 4" xfId="55"/>
    <cellStyle name="Normal 6 4 2" xfId="98"/>
    <cellStyle name="Normal 6 5" xfId="69"/>
    <cellStyle name="Normal 6 6" xfId="81"/>
    <cellStyle name="Normal_Sewer &amp; Toilets in Ipelegeng Proper &amp; X2 -  Tender" xfId="13"/>
    <cellStyle name="Normal_Sewer &amp; Toilets in Reagile X3 - Eredeti Tender" xfId="14"/>
    <cellStyle name="Normal_Tswelelang Roads &amp; Stormwater - Tender" xfId="15"/>
    <cellStyle name="Page Number" xfId="16"/>
    <cellStyle name="Percent 2" xfId="21"/>
    <cellStyle name="Total" xfId="17" builtinId="25" customBuiltin="1"/>
    <cellStyle name="Total 2" xfId="28"/>
    <cellStyle name="Total 2 2" xfId="46"/>
    <cellStyle name="Total 2 2 2" xfId="89"/>
    <cellStyle name="Total 3" xfId="36"/>
    <cellStyle name="Total 3 2" xfId="53"/>
    <cellStyle name="Total 3 2 2" xfId="96"/>
    <cellStyle name="Total 4" xfId="35"/>
    <cellStyle name="Total 4 2" xfId="52"/>
    <cellStyle name="Total 4 2 2" xfId="95"/>
    <cellStyle name="Total 5" xfId="37"/>
    <cellStyle name="Total 5 2" xfId="54"/>
    <cellStyle name="Total 5 2 2" xfId="97"/>
    <cellStyle name="Total 6" xfId="41"/>
    <cellStyle name="Total 6 2" xfId="8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D9DAC4"/>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FDF0CD"/>
      <rgbColor rgb="00FF99CC"/>
      <rgbColor rgb="00FFE3FB"/>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99FF33"/>
      <color rgb="FFCC66FF"/>
      <color rgb="FFCCFF66"/>
      <color rgb="FFCC6600"/>
      <color rgb="FF800080"/>
      <color rgb="FF800000"/>
      <color rgb="FF009999"/>
      <color rgb="FFFF6699"/>
      <color rgb="FF0099CC"/>
      <color rgb="FF00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onnections" Target="connection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66675</xdr:colOff>
      <xdr:row>56</xdr:row>
      <xdr:rowOff>0</xdr:rowOff>
    </xdr:from>
    <xdr:to>
      <xdr:col>1</xdr:col>
      <xdr:colOff>495300</xdr:colOff>
      <xdr:row>57</xdr:row>
      <xdr:rowOff>114300</xdr:rowOff>
    </xdr:to>
    <xdr:sp macro="" textlink="">
      <xdr:nvSpPr>
        <xdr:cNvPr id="2" name="Rectangle 1">
          <a:extLst>
            <a:ext uri="{FF2B5EF4-FFF2-40B4-BE49-F238E27FC236}">
              <a16:creationId xmlns="" xmlns:a16="http://schemas.microsoft.com/office/drawing/2014/main" id="{00000000-0008-0000-0000-000002000000}"/>
            </a:ext>
          </a:extLst>
        </xdr:cNvPr>
        <xdr:cNvSpPr/>
      </xdr:nvSpPr>
      <xdr:spPr bwMode="auto">
        <a:xfrm>
          <a:off x="66675" y="13020675"/>
          <a:ext cx="1076325" cy="428625"/>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5</xdr:col>
      <xdr:colOff>725091</xdr:colOff>
      <xdr:row>56</xdr:row>
      <xdr:rowOff>0</xdr:rowOff>
    </xdr:from>
    <xdr:to>
      <xdr:col>6</xdr:col>
      <xdr:colOff>1020366</xdr:colOff>
      <xdr:row>57</xdr:row>
      <xdr:rowOff>114300</xdr:rowOff>
    </xdr:to>
    <xdr:sp macro="" textlink="">
      <xdr:nvSpPr>
        <xdr:cNvPr id="3" name="Rectangle 2">
          <a:extLst>
            <a:ext uri="{FF2B5EF4-FFF2-40B4-BE49-F238E27FC236}">
              <a16:creationId xmlns="" xmlns:a16="http://schemas.microsoft.com/office/drawing/2014/main" id="{00000000-0008-0000-0000-000003000000}"/>
            </a:ext>
          </a:extLst>
        </xdr:cNvPr>
        <xdr:cNvSpPr/>
      </xdr:nvSpPr>
      <xdr:spPr bwMode="auto">
        <a:xfrm>
          <a:off x="7767638" y="13501688"/>
          <a:ext cx="1075134"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276225</xdr:colOff>
      <xdr:row>56</xdr:row>
      <xdr:rowOff>0</xdr:rowOff>
    </xdr:from>
    <xdr:to>
      <xdr:col>2</xdr:col>
      <xdr:colOff>1352550</xdr:colOff>
      <xdr:row>57</xdr:row>
      <xdr:rowOff>114300</xdr:rowOff>
    </xdr:to>
    <xdr:sp macro="" textlink="">
      <xdr:nvSpPr>
        <xdr:cNvPr id="4" name="Rectangle 3">
          <a:extLst>
            <a:ext uri="{FF2B5EF4-FFF2-40B4-BE49-F238E27FC236}">
              <a16:creationId xmlns="" xmlns:a16="http://schemas.microsoft.com/office/drawing/2014/main" id="{00000000-0008-0000-0000-000004000000}"/>
            </a:ext>
          </a:extLst>
        </xdr:cNvPr>
        <xdr:cNvSpPr/>
      </xdr:nvSpPr>
      <xdr:spPr bwMode="auto">
        <a:xfrm>
          <a:off x="1571625" y="135731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1838325</xdr:colOff>
      <xdr:row>56</xdr:row>
      <xdr:rowOff>9525</xdr:rowOff>
    </xdr:from>
    <xdr:to>
      <xdr:col>2</xdr:col>
      <xdr:colOff>2914650</xdr:colOff>
      <xdr:row>57</xdr:row>
      <xdr:rowOff>123825</xdr:rowOff>
    </xdr:to>
    <xdr:sp macro="" textlink="">
      <xdr:nvSpPr>
        <xdr:cNvPr id="5" name="Rectangle 4">
          <a:extLst>
            <a:ext uri="{FF2B5EF4-FFF2-40B4-BE49-F238E27FC236}">
              <a16:creationId xmlns="" xmlns:a16="http://schemas.microsoft.com/office/drawing/2014/main" id="{00000000-0008-0000-0000-000005000000}"/>
            </a:ext>
          </a:extLst>
        </xdr:cNvPr>
        <xdr:cNvSpPr/>
      </xdr:nvSpPr>
      <xdr:spPr bwMode="auto">
        <a:xfrm>
          <a:off x="3133725" y="135826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3381375</xdr:colOff>
      <xdr:row>56</xdr:row>
      <xdr:rowOff>9525</xdr:rowOff>
    </xdr:from>
    <xdr:to>
      <xdr:col>2</xdr:col>
      <xdr:colOff>4457700</xdr:colOff>
      <xdr:row>57</xdr:row>
      <xdr:rowOff>123825</xdr:rowOff>
    </xdr:to>
    <xdr:sp macro="" textlink="">
      <xdr:nvSpPr>
        <xdr:cNvPr id="6" name="Rectangle 5">
          <a:extLst>
            <a:ext uri="{FF2B5EF4-FFF2-40B4-BE49-F238E27FC236}">
              <a16:creationId xmlns="" xmlns:a16="http://schemas.microsoft.com/office/drawing/2014/main" id="{00000000-0008-0000-0000-000006000000}"/>
            </a:ext>
          </a:extLst>
        </xdr:cNvPr>
        <xdr:cNvSpPr/>
      </xdr:nvSpPr>
      <xdr:spPr bwMode="auto">
        <a:xfrm>
          <a:off x="4676775" y="135826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3</xdr:col>
      <xdr:colOff>238125</xdr:colOff>
      <xdr:row>56</xdr:row>
      <xdr:rowOff>0</xdr:rowOff>
    </xdr:from>
    <xdr:to>
      <xdr:col>5</xdr:col>
      <xdr:colOff>285750</xdr:colOff>
      <xdr:row>57</xdr:row>
      <xdr:rowOff>114300</xdr:rowOff>
    </xdr:to>
    <xdr:sp macro="" textlink="">
      <xdr:nvSpPr>
        <xdr:cNvPr id="7" name="Rectangle 6">
          <a:extLst>
            <a:ext uri="{FF2B5EF4-FFF2-40B4-BE49-F238E27FC236}">
              <a16:creationId xmlns="" xmlns:a16="http://schemas.microsoft.com/office/drawing/2014/main" id="{00000000-0008-0000-0000-000007000000}"/>
            </a:ext>
          </a:extLst>
        </xdr:cNvPr>
        <xdr:cNvSpPr/>
      </xdr:nvSpPr>
      <xdr:spPr bwMode="auto">
        <a:xfrm>
          <a:off x="6248400" y="135731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0</xdr:col>
      <xdr:colOff>28575</xdr:colOff>
      <xdr:row>58</xdr:row>
      <xdr:rowOff>0</xdr:rowOff>
    </xdr:from>
    <xdr:to>
      <xdr:col>1</xdr:col>
      <xdr:colOff>447675</xdr:colOff>
      <xdr:row>58</xdr:row>
      <xdr:rowOff>114300</xdr:rowOff>
    </xdr:to>
    <xdr:sp macro="" textlink="">
      <xdr:nvSpPr>
        <xdr:cNvPr id="8" name="Rectangle 7">
          <a:extLst>
            <a:ext uri="{FF2B5EF4-FFF2-40B4-BE49-F238E27FC236}">
              <a16:creationId xmlns="" xmlns:a16="http://schemas.microsoft.com/office/drawing/2014/main" id="{00000000-0008-0000-0000-000008000000}"/>
            </a:ext>
          </a:extLst>
        </xdr:cNvPr>
        <xdr:cNvSpPr/>
      </xdr:nvSpPr>
      <xdr:spPr bwMode="auto">
        <a:xfrm>
          <a:off x="28575" y="13954125"/>
          <a:ext cx="1066800" cy="114300"/>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Contractor</a:t>
          </a:r>
        </a:p>
      </xdr:txBody>
    </xdr:sp>
    <xdr:clientData/>
  </xdr:twoCellAnchor>
  <xdr:twoCellAnchor>
    <xdr:from>
      <xdr:col>2</xdr:col>
      <xdr:colOff>3400425</xdr:colOff>
      <xdr:row>58</xdr:row>
      <xdr:rowOff>0</xdr:rowOff>
    </xdr:from>
    <xdr:to>
      <xdr:col>2</xdr:col>
      <xdr:colOff>4457700</xdr:colOff>
      <xdr:row>58</xdr:row>
      <xdr:rowOff>104775</xdr:rowOff>
    </xdr:to>
    <xdr:sp macro="" textlink="">
      <xdr:nvSpPr>
        <xdr:cNvPr id="9" name="Rectangle 8">
          <a:extLst>
            <a:ext uri="{FF2B5EF4-FFF2-40B4-BE49-F238E27FC236}">
              <a16:creationId xmlns="" xmlns:a16="http://schemas.microsoft.com/office/drawing/2014/main" id="{00000000-0008-0000-0000-000009000000}"/>
            </a:ext>
          </a:extLst>
        </xdr:cNvPr>
        <xdr:cNvSpPr/>
      </xdr:nvSpPr>
      <xdr:spPr bwMode="auto">
        <a:xfrm>
          <a:off x="4695825" y="13954125"/>
          <a:ext cx="1057275" cy="10477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Employer</a:t>
          </a:r>
        </a:p>
      </xdr:txBody>
    </xdr:sp>
    <xdr:clientData/>
  </xdr:twoCellAnchor>
  <xdr:twoCellAnchor>
    <xdr:from>
      <xdr:col>2</xdr:col>
      <xdr:colOff>285750</xdr:colOff>
      <xdr:row>58</xdr:row>
      <xdr:rowOff>0</xdr:rowOff>
    </xdr:from>
    <xdr:to>
      <xdr:col>2</xdr:col>
      <xdr:colOff>1352550</xdr:colOff>
      <xdr:row>58</xdr:row>
      <xdr:rowOff>123825</xdr:rowOff>
    </xdr:to>
    <xdr:sp macro="" textlink="">
      <xdr:nvSpPr>
        <xdr:cNvPr id="10" name="Rectangle 9">
          <a:extLst>
            <a:ext uri="{FF2B5EF4-FFF2-40B4-BE49-F238E27FC236}">
              <a16:creationId xmlns="" xmlns:a16="http://schemas.microsoft.com/office/drawing/2014/main" id="{00000000-0008-0000-0000-00000A000000}"/>
            </a:ext>
          </a:extLst>
        </xdr:cNvPr>
        <xdr:cNvSpPr/>
      </xdr:nvSpPr>
      <xdr:spPr bwMode="auto">
        <a:xfrm>
          <a:off x="1581150" y="1395412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3</xdr:col>
      <xdr:colOff>238125</xdr:colOff>
      <xdr:row>58</xdr:row>
      <xdr:rowOff>0</xdr:rowOff>
    </xdr:from>
    <xdr:to>
      <xdr:col>5</xdr:col>
      <xdr:colOff>276225</xdr:colOff>
      <xdr:row>58</xdr:row>
      <xdr:rowOff>123825</xdr:rowOff>
    </xdr:to>
    <xdr:sp macro="" textlink="">
      <xdr:nvSpPr>
        <xdr:cNvPr id="11" name="Rectangle 10">
          <a:extLst>
            <a:ext uri="{FF2B5EF4-FFF2-40B4-BE49-F238E27FC236}">
              <a16:creationId xmlns="" xmlns:a16="http://schemas.microsoft.com/office/drawing/2014/main" id="{00000000-0008-0000-0000-00000B000000}"/>
            </a:ext>
          </a:extLst>
        </xdr:cNvPr>
        <xdr:cNvSpPr/>
      </xdr:nvSpPr>
      <xdr:spPr bwMode="auto">
        <a:xfrm>
          <a:off x="6248400" y="1395412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2</xdr:col>
      <xdr:colOff>1847850</xdr:colOff>
      <xdr:row>58</xdr:row>
      <xdr:rowOff>0</xdr:rowOff>
    </xdr:from>
    <xdr:to>
      <xdr:col>2</xdr:col>
      <xdr:colOff>2914650</xdr:colOff>
      <xdr:row>58</xdr:row>
      <xdr:rowOff>123825</xdr:rowOff>
    </xdr:to>
    <xdr:sp macro="" textlink="">
      <xdr:nvSpPr>
        <xdr:cNvPr id="12" name="Rectangle 11">
          <a:extLst>
            <a:ext uri="{FF2B5EF4-FFF2-40B4-BE49-F238E27FC236}">
              <a16:creationId xmlns="" xmlns:a16="http://schemas.microsoft.com/office/drawing/2014/main" id="{00000000-0008-0000-0000-00000C000000}"/>
            </a:ext>
          </a:extLst>
        </xdr:cNvPr>
        <xdr:cNvSpPr/>
      </xdr:nvSpPr>
      <xdr:spPr bwMode="auto">
        <a:xfrm>
          <a:off x="3143250" y="1395412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twoCellAnchor>
    <xdr:from>
      <xdr:col>5</xdr:col>
      <xdr:colOff>733425</xdr:colOff>
      <xdr:row>58</xdr:row>
      <xdr:rowOff>0</xdr:rowOff>
    </xdr:from>
    <xdr:to>
      <xdr:col>6</xdr:col>
      <xdr:colOff>1019175</xdr:colOff>
      <xdr:row>58</xdr:row>
      <xdr:rowOff>123825</xdr:rowOff>
    </xdr:to>
    <xdr:sp macro="" textlink="">
      <xdr:nvSpPr>
        <xdr:cNvPr id="13" name="Rectangle 12">
          <a:extLst>
            <a:ext uri="{FF2B5EF4-FFF2-40B4-BE49-F238E27FC236}">
              <a16:creationId xmlns="" xmlns:a16="http://schemas.microsoft.com/office/drawing/2014/main" id="{00000000-0008-0000-0000-00000D000000}"/>
            </a:ext>
          </a:extLst>
        </xdr:cNvPr>
        <xdr:cNvSpPr/>
      </xdr:nvSpPr>
      <xdr:spPr bwMode="auto">
        <a:xfrm>
          <a:off x="7772400" y="1395412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twoCellAnchor editAs="oneCell">
    <xdr:from>
      <xdr:col>5</xdr:col>
      <xdr:colOff>220980</xdr:colOff>
      <xdr:row>0</xdr:row>
      <xdr:rowOff>426720</xdr:rowOff>
    </xdr:from>
    <xdr:to>
      <xdr:col>6</xdr:col>
      <xdr:colOff>548640</xdr:colOff>
      <xdr:row>3</xdr:row>
      <xdr:rowOff>215672</xdr:rowOff>
    </xdr:to>
    <xdr:pic>
      <xdr:nvPicPr>
        <xdr:cNvPr id="16" name="Picture 15" descr="FINAL FIVE YEAR IDP 2017-2022">
          <a:extLst>
            <a:ext uri="{FF2B5EF4-FFF2-40B4-BE49-F238E27FC236}">
              <a16:creationId xmlns="" xmlns:a16="http://schemas.microsoft.com/office/drawing/2014/main" id="{027A9A58-ADAA-7FDB-BC79-DFA7F9FE8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13320" y="426720"/>
          <a:ext cx="1127760" cy="10538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57150</xdr:colOff>
      <xdr:row>60</xdr:row>
      <xdr:rowOff>0</xdr:rowOff>
    </xdr:from>
    <xdr:to>
      <xdr:col>1</xdr:col>
      <xdr:colOff>485775</xdr:colOff>
      <xdr:row>61</xdr:row>
      <xdr:rowOff>114300</xdr:rowOff>
    </xdr:to>
    <xdr:sp macro="" textlink="">
      <xdr:nvSpPr>
        <xdr:cNvPr id="4" name="Rectangle 3">
          <a:extLst>
            <a:ext uri="{FF2B5EF4-FFF2-40B4-BE49-F238E27FC236}">
              <a16:creationId xmlns="" xmlns:a16="http://schemas.microsoft.com/office/drawing/2014/main" id="{00000000-0008-0000-0100-000004000000}"/>
            </a:ext>
          </a:extLst>
        </xdr:cNvPr>
        <xdr:cNvSpPr/>
      </xdr:nvSpPr>
      <xdr:spPr bwMode="auto">
        <a:xfrm>
          <a:off x="57150" y="140017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5</xdr:col>
      <xdr:colOff>686991</xdr:colOff>
      <xdr:row>60</xdr:row>
      <xdr:rowOff>0</xdr:rowOff>
    </xdr:from>
    <xdr:to>
      <xdr:col>6</xdr:col>
      <xdr:colOff>982266</xdr:colOff>
      <xdr:row>61</xdr:row>
      <xdr:rowOff>114300</xdr:rowOff>
    </xdr:to>
    <xdr:sp macro="" textlink="">
      <xdr:nvSpPr>
        <xdr:cNvPr id="5" name="Rectangle 4">
          <a:extLst>
            <a:ext uri="{FF2B5EF4-FFF2-40B4-BE49-F238E27FC236}">
              <a16:creationId xmlns="" xmlns:a16="http://schemas.microsoft.com/office/drawing/2014/main" id="{00000000-0008-0000-0100-000005000000}"/>
            </a:ext>
          </a:extLst>
        </xdr:cNvPr>
        <xdr:cNvSpPr/>
      </xdr:nvSpPr>
      <xdr:spPr bwMode="auto">
        <a:xfrm>
          <a:off x="7868841" y="14001750"/>
          <a:ext cx="1295400"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276225</xdr:colOff>
      <xdr:row>60</xdr:row>
      <xdr:rowOff>0</xdr:rowOff>
    </xdr:from>
    <xdr:to>
      <xdr:col>2</xdr:col>
      <xdr:colOff>1352550</xdr:colOff>
      <xdr:row>61</xdr:row>
      <xdr:rowOff>114300</xdr:rowOff>
    </xdr:to>
    <xdr:sp macro="" textlink="">
      <xdr:nvSpPr>
        <xdr:cNvPr id="6" name="Rectangle 5">
          <a:extLst>
            <a:ext uri="{FF2B5EF4-FFF2-40B4-BE49-F238E27FC236}">
              <a16:creationId xmlns="" xmlns:a16="http://schemas.microsoft.com/office/drawing/2014/main" id="{00000000-0008-0000-0100-000006000000}"/>
            </a:ext>
          </a:extLst>
        </xdr:cNvPr>
        <xdr:cNvSpPr/>
      </xdr:nvSpPr>
      <xdr:spPr bwMode="auto">
        <a:xfrm>
          <a:off x="1638300" y="136779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1838325</xdr:colOff>
      <xdr:row>60</xdr:row>
      <xdr:rowOff>9525</xdr:rowOff>
    </xdr:from>
    <xdr:to>
      <xdr:col>2</xdr:col>
      <xdr:colOff>2914650</xdr:colOff>
      <xdr:row>61</xdr:row>
      <xdr:rowOff>123825</xdr:rowOff>
    </xdr:to>
    <xdr:sp macro="" textlink="">
      <xdr:nvSpPr>
        <xdr:cNvPr id="7" name="Rectangle 6">
          <a:extLst>
            <a:ext uri="{FF2B5EF4-FFF2-40B4-BE49-F238E27FC236}">
              <a16:creationId xmlns="" xmlns:a16="http://schemas.microsoft.com/office/drawing/2014/main" id="{00000000-0008-0000-0100-000007000000}"/>
            </a:ext>
          </a:extLst>
        </xdr:cNvPr>
        <xdr:cNvSpPr/>
      </xdr:nvSpPr>
      <xdr:spPr bwMode="auto">
        <a:xfrm>
          <a:off x="3200400" y="136874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3381375</xdr:colOff>
      <xdr:row>60</xdr:row>
      <xdr:rowOff>9525</xdr:rowOff>
    </xdr:from>
    <xdr:to>
      <xdr:col>2</xdr:col>
      <xdr:colOff>4457700</xdr:colOff>
      <xdr:row>61</xdr:row>
      <xdr:rowOff>123825</xdr:rowOff>
    </xdr:to>
    <xdr:sp macro="" textlink="">
      <xdr:nvSpPr>
        <xdr:cNvPr id="8" name="Rectangle 7">
          <a:extLst>
            <a:ext uri="{FF2B5EF4-FFF2-40B4-BE49-F238E27FC236}">
              <a16:creationId xmlns="" xmlns:a16="http://schemas.microsoft.com/office/drawing/2014/main" id="{00000000-0008-0000-0100-000008000000}"/>
            </a:ext>
          </a:extLst>
        </xdr:cNvPr>
        <xdr:cNvSpPr/>
      </xdr:nvSpPr>
      <xdr:spPr bwMode="auto">
        <a:xfrm>
          <a:off x="4743450" y="136874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3</xdr:col>
      <xdr:colOff>238125</xdr:colOff>
      <xdr:row>60</xdr:row>
      <xdr:rowOff>0</xdr:rowOff>
    </xdr:from>
    <xdr:to>
      <xdr:col>5</xdr:col>
      <xdr:colOff>285750</xdr:colOff>
      <xdr:row>61</xdr:row>
      <xdr:rowOff>114300</xdr:rowOff>
    </xdr:to>
    <xdr:sp macro="" textlink="">
      <xdr:nvSpPr>
        <xdr:cNvPr id="9" name="Rectangle 8">
          <a:extLst>
            <a:ext uri="{FF2B5EF4-FFF2-40B4-BE49-F238E27FC236}">
              <a16:creationId xmlns="" xmlns:a16="http://schemas.microsoft.com/office/drawing/2014/main" id="{00000000-0008-0000-0100-000009000000}"/>
            </a:ext>
          </a:extLst>
        </xdr:cNvPr>
        <xdr:cNvSpPr/>
      </xdr:nvSpPr>
      <xdr:spPr bwMode="auto">
        <a:xfrm>
          <a:off x="6315075" y="136779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0</xdr:col>
      <xdr:colOff>28575</xdr:colOff>
      <xdr:row>62</xdr:row>
      <xdr:rowOff>0</xdr:rowOff>
    </xdr:from>
    <xdr:to>
      <xdr:col>1</xdr:col>
      <xdr:colOff>447675</xdr:colOff>
      <xdr:row>62</xdr:row>
      <xdr:rowOff>114300</xdr:rowOff>
    </xdr:to>
    <xdr:sp macro="" textlink="">
      <xdr:nvSpPr>
        <xdr:cNvPr id="10" name="Rectangle 9">
          <a:extLst>
            <a:ext uri="{FF2B5EF4-FFF2-40B4-BE49-F238E27FC236}">
              <a16:creationId xmlns="" xmlns:a16="http://schemas.microsoft.com/office/drawing/2014/main" id="{00000000-0008-0000-0100-00000A000000}"/>
            </a:ext>
          </a:extLst>
        </xdr:cNvPr>
        <xdr:cNvSpPr/>
      </xdr:nvSpPr>
      <xdr:spPr bwMode="auto">
        <a:xfrm>
          <a:off x="28575" y="14058900"/>
          <a:ext cx="1066800" cy="114300"/>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Contractor</a:t>
          </a:r>
        </a:p>
      </xdr:txBody>
    </xdr:sp>
    <xdr:clientData/>
  </xdr:twoCellAnchor>
  <xdr:twoCellAnchor>
    <xdr:from>
      <xdr:col>2</xdr:col>
      <xdr:colOff>3400425</xdr:colOff>
      <xdr:row>62</xdr:row>
      <xdr:rowOff>0</xdr:rowOff>
    </xdr:from>
    <xdr:to>
      <xdr:col>2</xdr:col>
      <xdr:colOff>4457700</xdr:colOff>
      <xdr:row>62</xdr:row>
      <xdr:rowOff>104775</xdr:rowOff>
    </xdr:to>
    <xdr:sp macro="" textlink="">
      <xdr:nvSpPr>
        <xdr:cNvPr id="11" name="Rectangle 10">
          <a:extLst>
            <a:ext uri="{FF2B5EF4-FFF2-40B4-BE49-F238E27FC236}">
              <a16:creationId xmlns="" xmlns:a16="http://schemas.microsoft.com/office/drawing/2014/main" id="{00000000-0008-0000-0100-00000B000000}"/>
            </a:ext>
          </a:extLst>
        </xdr:cNvPr>
        <xdr:cNvSpPr/>
      </xdr:nvSpPr>
      <xdr:spPr bwMode="auto">
        <a:xfrm>
          <a:off x="4762500" y="14058900"/>
          <a:ext cx="1057275" cy="10477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Employer</a:t>
          </a:r>
        </a:p>
      </xdr:txBody>
    </xdr:sp>
    <xdr:clientData/>
  </xdr:twoCellAnchor>
  <xdr:twoCellAnchor>
    <xdr:from>
      <xdr:col>2</xdr:col>
      <xdr:colOff>285750</xdr:colOff>
      <xdr:row>62</xdr:row>
      <xdr:rowOff>0</xdr:rowOff>
    </xdr:from>
    <xdr:to>
      <xdr:col>2</xdr:col>
      <xdr:colOff>1352550</xdr:colOff>
      <xdr:row>62</xdr:row>
      <xdr:rowOff>123825</xdr:rowOff>
    </xdr:to>
    <xdr:sp macro="" textlink="">
      <xdr:nvSpPr>
        <xdr:cNvPr id="12" name="Rectangle 11">
          <a:extLst>
            <a:ext uri="{FF2B5EF4-FFF2-40B4-BE49-F238E27FC236}">
              <a16:creationId xmlns="" xmlns:a16="http://schemas.microsoft.com/office/drawing/2014/main" id="{00000000-0008-0000-0100-00000C000000}"/>
            </a:ext>
          </a:extLst>
        </xdr:cNvPr>
        <xdr:cNvSpPr/>
      </xdr:nvSpPr>
      <xdr:spPr bwMode="auto">
        <a:xfrm>
          <a:off x="1647825" y="140589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3</xdr:col>
      <xdr:colOff>238125</xdr:colOff>
      <xdr:row>62</xdr:row>
      <xdr:rowOff>0</xdr:rowOff>
    </xdr:from>
    <xdr:to>
      <xdr:col>5</xdr:col>
      <xdr:colOff>276225</xdr:colOff>
      <xdr:row>62</xdr:row>
      <xdr:rowOff>123825</xdr:rowOff>
    </xdr:to>
    <xdr:sp macro="" textlink="">
      <xdr:nvSpPr>
        <xdr:cNvPr id="13" name="Rectangle 12">
          <a:extLst>
            <a:ext uri="{FF2B5EF4-FFF2-40B4-BE49-F238E27FC236}">
              <a16:creationId xmlns="" xmlns:a16="http://schemas.microsoft.com/office/drawing/2014/main" id="{00000000-0008-0000-0100-00000D000000}"/>
            </a:ext>
          </a:extLst>
        </xdr:cNvPr>
        <xdr:cNvSpPr/>
      </xdr:nvSpPr>
      <xdr:spPr bwMode="auto">
        <a:xfrm>
          <a:off x="6315075" y="140589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2</xdr:col>
      <xdr:colOff>1847850</xdr:colOff>
      <xdr:row>62</xdr:row>
      <xdr:rowOff>0</xdr:rowOff>
    </xdr:from>
    <xdr:to>
      <xdr:col>2</xdr:col>
      <xdr:colOff>2914650</xdr:colOff>
      <xdr:row>62</xdr:row>
      <xdr:rowOff>123825</xdr:rowOff>
    </xdr:to>
    <xdr:sp macro="" textlink="">
      <xdr:nvSpPr>
        <xdr:cNvPr id="14" name="Rectangle 13">
          <a:extLst>
            <a:ext uri="{FF2B5EF4-FFF2-40B4-BE49-F238E27FC236}">
              <a16:creationId xmlns="" xmlns:a16="http://schemas.microsoft.com/office/drawing/2014/main" id="{00000000-0008-0000-0100-00000E000000}"/>
            </a:ext>
          </a:extLst>
        </xdr:cNvPr>
        <xdr:cNvSpPr/>
      </xdr:nvSpPr>
      <xdr:spPr bwMode="auto">
        <a:xfrm>
          <a:off x="3209925" y="140589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twoCellAnchor>
    <xdr:from>
      <xdr:col>5</xdr:col>
      <xdr:colOff>733425</xdr:colOff>
      <xdr:row>62</xdr:row>
      <xdr:rowOff>0</xdr:rowOff>
    </xdr:from>
    <xdr:to>
      <xdr:col>6</xdr:col>
      <xdr:colOff>1019175</xdr:colOff>
      <xdr:row>62</xdr:row>
      <xdr:rowOff>123825</xdr:rowOff>
    </xdr:to>
    <xdr:sp macro="" textlink="">
      <xdr:nvSpPr>
        <xdr:cNvPr id="15" name="Rectangle 14">
          <a:extLst>
            <a:ext uri="{FF2B5EF4-FFF2-40B4-BE49-F238E27FC236}">
              <a16:creationId xmlns="" xmlns:a16="http://schemas.microsoft.com/office/drawing/2014/main" id="{00000000-0008-0000-0100-00000F000000}"/>
            </a:ext>
          </a:extLst>
        </xdr:cNvPr>
        <xdr:cNvSpPr/>
      </xdr:nvSpPr>
      <xdr:spPr bwMode="auto">
        <a:xfrm>
          <a:off x="7839075" y="14058900"/>
          <a:ext cx="11430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95250</xdr:colOff>
      <xdr:row>53</xdr:row>
      <xdr:rowOff>0</xdr:rowOff>
    </xdr:from>
    <xdr:to>
      <xdr:col>1</xdr:col>
      <xdr:colOff>523875</xdr:colOff>
      <xdr:row>54</xdr:row>
      <xdr:rowOff>114300</xdr:rowOff>
    </xdr:to>
    <xdr:sp macro="" textlink="">
      <xdr:nvSpPr>
        <xdr:cNvPr id="2" name="Rectangle 1">
          <a:extLst>
            <a:ext uri="{FF2B5EF4-FFF2-40B4-BE49-F238E27FC236}">
              <a16:creationId xmlns="" xmlns:a16="http://schemas.microsoft.com/office/drawing/2014/main" id="{26A8D039-1DAA-4540-8528-9ACD541DF94E}"/>
            </a:ext>
          </a:extLst>
        </xdr:cNvPr>
        <xdr:cNvSpPr/>
      </xdr:nvSpPr>
      <xdr:spPr bwMode="auto">
        <a:xfrm>
          <a:off x="95250" y="136779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5</xdr:col>
      <xdr:colOff>544116</xdr:colOff>
      <xdr:row>53</xdr:row>
      <xdr:rowOff>9525</xdr:rowOff>
    </xdr:from>
    <xdr:to>
      <xdr:col>6</xdr:col>
      <xdr:colOff>906066</xdr:colOff>
      <xdr:row>54</xdr:row>
      <xdr:rowOff>123825</xdr:rowOff>
    </xdr:to>
    <xdr:sp macro="" textlink="">
      <xdr:nvSpPr>
        <xdr:cNvPr id="3" name="Rectangle 2">
          <a:extLst>
            <a:ext uri="{FF2B5EF4-FFF2-40B4-BE49-F238E27FC236}">
              <a16:creationId xmlns="" xmlns:a16="http://schemas.microsoft.com/office/drawing/2014/main" id="{5330F103-BF36-4B6C-BD8F-88DFD8DB529B}"/>
            </a:ext>
          </a:extLst>
        </xdr:cNvPr>
        <xdr:cNvSpPr/>
      </xdr:nvSpPr>
      <xdr:spPr bwMode="auto">
        <a:xfrm>
          <a:off x="8116491" y="13687425"/>
          <a:ext cx="101917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276225</xdr:colOff>
      <xdr:row>53</xdr:row>
      <xdr:rowOff>0</xdr:rowOff>
    </xdr:from>
    <xdr:to>
      <xdr:col>2</xdr:col>
      <xdr:colOff>1352550</xdr:colOff>
      <xdr:row>54</xdr:row>
      <xdr:rowOff>114300</xdr:rowOff>
    </xdr:to>
    <xdr:sp macro="" textlink="">
      <xdr:nvSpPr>
        <xdr:cNvPr id="4" name="Rectangle 3">
          <a:extLst>
            <a:ext uri="{FF2B5EF4-FFF2-40B4-BE49-F238E27FC236}">
              <a16:creationId xmlns="" xmlns:a16="http://schemas.microsoft.com/office/drawing/2014/main" id="{FB0FA5E7-FDA2-4C92-8F44-CF526DC0F322}"/>
            </a:ext>
          </a:extLst>
        </xdr:cNvPr>
        <xdr:cNvSpPr/>
      </xdr:nvSpPr>
      <xdr:spPr bwMode="auto">
        <a:xfrm>
          <a:off x="1638300" y="136779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1838325</xdr:colOff>
      <xdr:row>53</xdr:row>
      <xdr:rowOff>9525</xdr:rowOff>
    </xdr:from>
    <xdr:to>
      <xdr:col>2</xdr:col>
      <xdr:colOff>2914650</xdr:colOff>
      <xdr:row>54</xdr:row>
      <xdr:rowOff>123825</xdr:rowOff>
    </xdr:to>
    <xdr:sp macro="" textlink="">
      <xdr:nvSpPr>
        <xdr:cNvPr id="5" name="Rectangle 4">
          <a:extLst>
            <a:ext uri="{FF2B5EF4-FFF2-40B4-BE49-F238E27FC236}">
              <a16:creationId xmlns="" xmlns:a16="http://schemas.microsoft.com/office/drawing/2014/main" id="{7EC9ADF1-EB9E-4283-B6CD-F10E10F9D0F4}"/>
            </a:ext>
          </a:extLst>
        </xdr:cNvPr>
        <xdr:cNvSpPr/>
      </xdr:nvSpPr>
      <xdr:spPr bwMode="auto">
        <a:xfrm>
          <a:off x="3200400" y="136874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3381375</xdr:colOff>
      <xdr:row>53</xdr:row>
      <xdr:rowOff>9525</xdr:rowOff>
    </xdr:from>
    <xdr:to>
      <xdr:col>2</xdr:col>
      <xdr:colOff>4457700</xdr:colOff>
      <xdr:row>54</xdr:row>
      <xdr:rowOff>123825</xdr:rowOff>
    </xdr:to>
    <xdr:sp macro="" textlink="">
      <xdr:nvSpPr>
        <xdr:cNvPr id="6" name="Rectangle 5">
          <a:extLst>
            <a:ext uri="{FF2B5EF4-FFF2-40B4-BE49-F238E27FC236}">
              <a16:creationId xmlns="" xmlns:a16="http://schemas.microsoft.com/office/drawing/2014/main" id="{30B7ECD6-26A0-4FD8-A715-154BF77BEF68}"/>
            </a:ext>
          </a:extLst>
        </xdr:cNvPr>
        <xdr:cNvSpPr/>
      </xdr:nvSpPr>
      <xdr:spPr bwMode="auto">
        <a:xfrm>
          <a:off x="4743450" y="136874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3</xdr:col>
      <xdr:colOff>9525</xdr:colOff>
      <xdr:row>53</xdr:row>
      <xdr:rowOff>0</xdr:rowOff>
    </xdr:from>
    <xdr:to>
      <xdr:col>5</xdr:col>
      <xdr:colOff>57150</xdr:colOff>
      <xdr:row>54</xdr:row>
      <xdr:rowOff>114300</xdr:rowOff>
    </xdr:to>
    <xdr:sp macro="" textlink="">
      <xdr:nvSpPr>
        <xdr:cNvPr id="7" name="Rectangle 6">
          <a:extLst>
            <a:ext uri="{FF2B5EF4-FFF2-40B4-BE49-F238E27FC236}">
              <a16:creationId xmlns="" xmlns:a16="http://schemas.microsoft.com/office/drawing/2014/main" id="{A16F6756-29D0-417E-9874-95F531BD0431}"/>
            </a:ext>
          </a:extLst>
        </xdr:cNvPr>
        <xdr:cNvSpPr/>
      </xdr:nvSpPr>
      <xdr:spPr bwMode="auto">
        <a:xfrm>
          <a:off x="6553200" y="136779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0</xdr:col>
      <xdr:colOff>28575</xdr:colOff>
      <xdr:row>55</xdr:row>
      <xdr:rowOff>0</xdr:rowOff>
    </xdr:from>
    <xdr:to>
      <xdr:col>1</xdr:col>
      <xdr:colOff>447675</xdr:colOff>
      <xdr:row>55</xdr:row>
      <xdr:rowOff>114300</xdr:rowOff>
    </xdr:to>
    <xdr:sp macro="" textlink="">
      <xdr:nvSpPr>
        <xdr:cNvPr id="8" name="Rectangle 7">
          <a:extLst>
            <a:ext uri="{FF2B5EF4-FFF2-40B4-BE49-F238E27FC236}">
              <a16:creationId xmlns="" xmlns:a16="http://schemas.microsoft.com/office/drawing/2014/main" id="{01110E87-8E20-452A-94ED-05CCC542DDEB}"/>
            </a:ext>
          </a:extLst>
        </xdr:cNvPr>
        <xdr:cNvSpPr/>
      </xdr:nvSpPr>
      <xdr:spPr bwMode="auto">
        <a:xfrm>
          <a:off x="28575" y="14058900"/>
          <a:ext cx="1066800" cy="114300"/>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Contractor</a:t>
          </a:r>
        </a:p>
      </xdr:txBody>
    </xdr:sp>
    <xdr:clientData/>
  </xdr:twoCellAnchor>
  <xdr:twoCellAnchor>
    <xdr:from>
      <xdr:col>2</xdr:col>
      <xdr:colOff>3400425</xdr:colOff>
      <xdr:row>55</xdr:row>
      <xdr:rowOff>0</xdr:rowOff>
    </xdr:from>
    <xdr:to>
      <xdr:col>2</xdr:col>
      <xdr:colOff>4457700</xdr:colOff>
      <xdr:row>55</xdr:row>
      <xdr:rowOff>104775</xdr:rowOff>
    </xdr:to>
    <xdr:sp macro="" textlink="">
      <xdr:nvSpPr>
        <xdr:cNvPr id="9" name="Rectangle 8">
          <a:extLst>
            <a:ext uri="{FF2B5EF4-FFF2-40B4-BE49-F238E27FC236}">
              <a16:creationId xmlns="" xmlns:a16="http://schemas.microsoft.com/office/drawing/2014/main" id="{481301C0-8E60-4E29-A1C8-FA7A7C32A8C7}"/>
            </a:ext>
          </a:extLst>
        </xdr:cNvPr>
        <xdr:cNvSpPr/>
      </xdr:nvSpPr>
      <xdr:spPr bwMode="auto">
        <a:xfrm>
          <a:off x="4762500" y="14058900"/>
          <a:ext cx="1057275" cy="10477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Employer</a:t>
          </a:r>
        </a:p>
      </xdr:txBody>
    </xdr:sp>
    <xdr:clientData/>
  </xdr:twoCellAnchor>
  <xdr:twoCellAnchor>
    <xdr:from>
      <xdr:col>2</xdr:col>
      <xdr:colOff>285750</xdr:colOff>
      <xdr:row>55</xdr:row>
      <xdr:rowOff>0</xdr:rowOff>
    </xdr:from>
    <xdr:to>
      <xdr:col>2</xdr:col>
      <xdr:colOff>1352550</xdr:colOff>
      <xdr:row>55</xdr:row>
      <xdr:rowOff>123825</xdr:rowOff>
    </xdr:to>
    <xdr:sp macro="" textlink="">
      <xdr:nvSpPr>
        <xdr:cNvPr id="10" name="Rectangle 9">
          <a:extLst>
            <a:ext uri="{FF2B5EF4-FFF2-40B4-BE49-F238E27FC236}">
              <a16:creationId xmlns="" xmlns:a16="http://schemas.microsoft.com/office/drawing/2014/main" id="{6E85CB0D-3394-427C-A5D6-5F500AF42B95}"/>
            </a:ext>
          </a:extLst>
        </xdr:cNvPr>
        <xdr:cNvSpPr/>
      </xdr:nvSpPr>
      <xdr:spPr bwMode="auto">
        <a:xfrm>
          <a:off x="1647825" y="140589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3</xdr:col>
      <xdr:colOff>238125</xdr:colOff>
      <xdr:row>55</xdr:row>
      <xdr:rowOff>0</xdr:rowOff>
    </xdr:from>
    <xdr:to>
      <xdr:col>4</xdr:col>
      <xdr:colOff>476250</xdr:colOff>
      <xdr:row>55</xdr:row>
      <xdr:rowOff>123825</xdr:rowOff>
    </xdr:to>
    <xdr:sp macro="" textlink="">
      <xdr:nvSpPr>
        <xdr:cNvPr id="11" name="Rectangle 10">
          <a:extLst>
            <a:ext uri="{FF2B5EF4-FFF2-40B4-BE49-F238E27FC236}">
              <a16:creationId xmlns="" xmlns:a16="http://schemas.microsoft.com/office/drawing/2014/main" id="{BD79EF7F-0157-41E4-8780-ADDC1323B79B}"/>
            </a:ext>
          </a:extLst>
        </xdr:cNvPr>
        <xdr:cNvSpPr/>
      </xdr:nvSpPr>
      <xdr:spPr bwMode="auto">
        <a:xfrm>
          <a:off x="6781800" y="14058900"/>
          <a:ext cx="685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2</xdr:col>
      <xdr:colOff>1847850</xdr:colOff>
      <xdr:row>55</xdr:row>
      <xdr:rowOff>0</xdr:rowOff>
    </xdr:from>
    <xdr:to>
      <xdr:col>2</xdr:col>
      <xdr:colOff>2914650</xdr:colOff>
      <xdr:row>55</xdr:row>
      <xdr:rowOff>123825</xdr:rowOff>
    </xdr:to>
    <xdr:sp macro="" textlink="">
      <xdr:nvSpPr>
        <xdr:cNvPr id="12" name="Rectangle 11">
          <a:extLst>
            <a:ext uri="{FF2B5EF4-FFF2-40B4-BE49-F238E27FC236}">
              <a16:creationId xmlns="" xmlns:a16="http://schemas.microsoft.com/office/drawing/2014/main" id="{520492D1-49F9-4580-BF85-5482DB4C98B2}"/>
            </a:ext>
          </a:extLst>
        </xdr:cNvPr>
        <xdr:cNvSpPr/>
      </xdr:nvSpPr>
      <xdr:spPr bwMode="auto">
        <a:xfrm>
          <a:off x="3209925" y="140589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twoCellAnchor>
    <xdr:from>
      <xdr:col>5</xdr:col>
      <xdr:colOff>733425</xdr:colOff>
      <xdr:row>55</xdr:row>
      <xdr:rowOff>0</xdr:rowOff>
    </xdr:from>
    <xdr:to>
      <xdr:col>6</xdr:col>
      <xdr:colOff>1019175</xdr:colOff>
      <xdr:row>55</xdr:row>
      <xdr:rowOff>123825</xdr:rowOff>
    </xdr:to>
    <xdr:sp macro="" textlink="">
      <xdr:nvSpPr>
        <xdr:cNvPr id="13" name="Rectangle 12">
          <a:extLst>
            <a:ext uri="{FF2B5EF4-FFF2-40B4-BE49-F238E27FC236}">
              <a16:creationId xmlns="" xmlns:a16="http://schemas.microsoft.com/office/drawing/2014/main" id="{08BE8F49-607D-4659-815A-43574A1DE7F0}"/>
            </a:ext>
          </a:extLst>
        </xdr:cNvPr>
        <xdr:cNvSpPr/>
      </xdr:nvSpPr>
      <xdr:spPr bwMode="auto">
        <a:xfrm>
          <a:off x="7839075" y="140589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85725</xdr:colOff>
      <xdr:row>55</xdr:row>
      <xdr:rowOff>0</xdr:rowOff>
    </xdr:from>
    <xdr:to>
      <xdr:col>1</xdr:col>
      <xdr:colOff>514350</xdr:colOff>
      <xdr:row>56</xdr:row>
      <xdr:rowOff>114300</xdr:rowOff>
    </xdr:to>
    <xdr:sp macro="" textlink="">
      <xdr:nvSpPr>
        <xdr:cNvPr id="2" name="Rectangle 1">
          <a:extLst>
            <a:ext uri="{FF2B5EF4-FFF2-40B4-BE49-F238E27FC236}">
              <a16:creationId xmlns="" xmlns:a16="http://schemas.microsoft.com/office/drawing/2014/main" id="{6CA991C3-B43D-496F-AA1D-16F3E5FE4FFA}"/>
            </a:ext>
          </a:extLst>
        </xdr:cNvPr>
        <xdr:cNvSpPr/>
      </xdr:nvSpPr>
      <xdr:spPr bwMode="auto">
        <a:xfrm>
          <a:off x="85725" y="136779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5</xdr:col>
      <xdr:colOff>696516</xdr:colOff>
      <xdr:row>55</xdr:row>
      <xdr:rowOff>0</xdr:rowOff>
    </xdr:from>
    <xdr:to>
      <xdr:col>6</xdr:col>
      <xdr:colOff>991791</xdr:colOff>
      <xdr:row>56</xdr:row>
      <xdr:rowOff>114300</xdr:rowOff>
    </xdr:to>
    <xdr:sp macro="" textlink="">
      <xdr:nvSpPr>
        <xdr:cNvPr id="3" name="Rectangle 2">
          <a:extLst>
            <a:ext uri="{FF2B5EF4-FFF2-40B4-BE49-F238E27FC236}">
              <a16:creationId xmlns="" xmlns:a16="http://schemas.microsoft.com/office/drawing/2014/main" id="{5B3E4FEA-B3A9-42B0-9245-6B300EAF8417}"/>
            </a:ext>
          </a:extLst>
        </xdr:cNvPr>
        <xdr:cNvSpPr/>
      </xdr:nvSpPr>
      <xdr:spPr bwMode="auto">
        <a:xfrm>
          <a:off x="8097441" y="136779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276225</xdr:colOff>
      <xdr:row>55</xdr:row>
      <xdr:rowOff>0</xdr:rowOff>
    </xdr:from>
    <xdr:to>
      <xdr:col>2</xdr:col>
      <xdr:colOff>1352550</xdr:colOff>
      <xdr:row>56</xdr:row>
      <xdr:rowOff>114300</xdr:rowOff>
    </xdr:to>
    <xdr:sp macro="" textlink="">
      <xdr:nvSpPr>
        <xdr:cNvPr id="4" name="Rectangle 3">
          <a:extLst>
            <a:ext uri="{FF2B5EF4-FFF2-40B4-BE49-F238E27FC236}">
              <a16:creationId xmlns="" xmlns:a16="http://schemas.microsoft.com/office/drawing/2014/main" id="{BB449920-488C-4608-A880-4F110E5DD24C}"/>
            </a:ext>
          </a:extLst>
        </xdr:cNvPr>
        <xdr:cNvSpPr/>
      </xdr:nvSpPr>
      <xdr:spPr bwMode="auto">
        <a:xfrm>
          <a:off x="1638300" y="136779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1838325</xdr:colOff>
      <xdr:row>55</xdr:row>
      <xdr:rowOff>9525</xdr:rowOff>
    </xdr:from>
    <xdr:to>
      <xdr:col>2</xdr:col>
      <xdr:colOff>2914650</xdr:colOff>
      <xdr:row>56</xdr:row>
      <xdr:rowOff>123825</xdr:rowOff>
    </xdr:to>
    <xdr:sp macro="" textlink="">
      <xdr:nvSpPr>
        <xdr:cNvPr id="5" name="Rectangle 4">
          <a:extLst>
            <a:ext uri="{FF2B5EF4-FFF2-40B4-BE49-F238E27FC236}">
              <a16:creationId xmlns="" xmlns:a16="http://schemas.microsoft.com/office/drawing/2014/main" id="{FE21592D-585A-4260-A61D-9F7AAF0E848F}"/>
            </a:ext>
          </a:extLst>
        </xdr:cNvPr>
        <xdr:cNvSpPr/>
      </xdr:nvSpPr>
      <xdr:spPr bwMode="auto">
        <a:xfrm>
          <a:off x="3200400" y="136874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3381375</xdr:colOff>
      <xdr:row>55</xdr:row>
      <xdr:rowOff>9525</xdr:rowOff>
    </xdr:from>
    <xdr:to>
      <xdr:col>2</xdr:col>
      <xdr:colOff>4457700</xdr:colOff>
      <xdr:row>56</xdr:row>
      <xdr:rowOff>123825</xdr:rowOff>
    </xdr:to>
    <xdr:sp macro="" textlink="">
      <xdr:nvSpPr>
        <xdr:cNvPr id="6" name="Rectangle 5">
          <a:extLst>
            <a:ext uri="{FF2B5EF4-FFF2-40B4-BE49-F238E27FC236}">
              <a16:creationId xmlns="" xmlns:a16="http://schemas.microsoft.com/office/drawing/2014/main" id="{DE62E6B6-B0AD-4F49-8F19-79337F2922DD}"/>
            </a:ext>
          </a:extLst>
        </xdr:cNvPr>
        <xdr:cNvSpPr/>
      </xdr:nvSpPr>
      <xdr:spPr bwMode="auto">
        <a:xfrm>
          <a:off x="4743450" y="136874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3</xdr:col>
      <xdr:colOff>238125</xdr:colOff>
      <xdr:row>55</xdr:row>
      <xdr:rowOff>0</xdr:rowOff>
    </xdr:from>
    <xdr:to>
      <xdr:col>5</xdr:col>
      <xdr:colOff>285750</xdr:colOff>
      <xdr:row>56</xdr:row>
      <xdr:rowOff>114300</xdr:rowOff>
    </xdr:to>
    <xdr:sp macro="" textlink="">
      <xdr:nvSpPr>
        <xdr:cNvPr id="7" name="Rectangle 6">
          <a:extLst>
            <a:ext uri="{FF2B5EF4-FFF2-40B4-BE49-F238E27FC236}">
              <a16:creationId xmlns="" xmlns:a16="http://schemas.microsoft.com/office/drawing/2014/main" id="{8AFD9112-EAFD-4341-8998-7B677C178DEE}"/>
            </a:ext>
          </a:extLst>
        </xdr:cNvPr>
        <xdr:cNvSpPr/>
      </xdr:nvSpPr>
      <xdr:spPr bwMode="auto">
        <a:xfrm>
          <a:off x="6315075" y="136779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0</xdr:col>
      <xdr:colOff>28575</xdr:colOff>
      <xdr:row>57</xdr:row>
      <xdr:rowOff>0</xdr:rowOff>
    </xdr:from>
    <xdr:to>
      <xdr:col>1</xdr:col>
      <xdr:colOff>447675</xdr:colOff>
      <xdr:row>57</xdr:row>
      <xdr:rowOff>114300</xdr:rowOff>
    </xdr:to>
    <xdr:sp macro="" textlink="">
      <xdr:nvSpPr>
        <xdr:cNvPr id="8" name="Rectangle 7">
          <a:extLst>
            <a:ext uri="{FF2B5EF4-FFF2-40B4-BE49-F238E27FC236}">
              <a16:creationId xmlns="" xmlns:a16="http://schemas.microsoft.com/office/drawing/2014/main" id="{C6693E3E-205F-4210-B263-FCC3E43ED6FA}"/>
            </a:ext>
          </a:extLst>
        </xdr:cNvPr>
        <xdr:cNvSpPr/>
      </xdr:nvSpPr>
      <xdr:spPr bwMode="auto">
        <a:xfrm>
          <a:off x="28575" y="14058900"/>
          <a:ext cx="1066800" cy="114300"/>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Contractor</a:t>
          </a:r>
        </a:p>
      </xdr:txBody>
    </xdr:sp>
    <xdr:clientData/>
  </xdr:twoCellAnchor>
  <xdr:twoCellAnchor>
    <xdr:from>
      <xdr:col>2</xdr:col>
      <xdr:colOff>3400425</xdr:colOff>
      <xdr:row>57</xdr:row>
      <xdr:rowOff>0</xdr:rowOff>
    </xdr:from>
    <xdr:to>
      <xdr:col>2</xdr:col>
      <xdr:colOff>4457700</xdr:colOff>
      <xdr:row>57</xdr:row>
      <xdr:rowOff>104775</xdr:rowOff>
    </xdr:to>
    <xdr:sp macro="" textlink="">
      <xdr:nvSpPr>
        <xdr:cNvPr id="9" name="Rectangle 8">
          <a:extLst>
            <a:ext uri="{FF2B5EF4-FFF2-40B4-BE49-F238E27FC236}">
              <a16:creationId xmlns="" xmlns:a16="http://schemas.microsoft.com/office/drawing/2014/main" id="{E48B173D-AAEF-45A8-A0A6-7D0090981EBF}"/>
            </a:ext>
          </a:extLst>
        </xdr:cNvPr>
        <xdr:cNvSpPr/>
      </xdr:nvSpPr>
      <xdr:spPr bwMode="auto">
        <a:xfrm>
          <a:off x="4762500" y="14058900"/>
          <a:ext cx="1057275" cy="10477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Employer</a:t>
          </a:r>
        </a:p>
      </xdr:txBody>
    </xdr:sp>
    <xdr:clientData/>
  </xdr:twoCellAnchor>
  <xdr:twoCellAnchor>
    <xdr:from>
      <xdr:col>2</xdr:col>
      <xdr:colOff>285750</xdr:colOff>
      <xdr:row>57</xdr:row>
      <xdr:rowOff>0</xdr:rowOff>
    </xdr:from>
    <xdr:to>
      <xdr:col>2</xdr:col>
      <xdr:colOff>1352550</xdr:colOff>
      <xdr:row>57</xdr:row>
      <xdr:rowOff>123825</xdr:rowOff>
    </xdr:to>
    <xdr:sp macro="" textlink="">
      <xdr:nvSpPr>
        <xdr:cNvPr id="10" name="Rectangle 9">
          <a:extLst>
            <a:ext uri="{FF2B5EF4-FFF2-40B4-BE49-F238E27FC236}">
              <a16:creationId xmlns="" xmlns:a16="http://schemas.microsoft.com/office/drawing/2014/main" id="{9FB20E45-0160-4A1F-9EE1-8881AB54C85B}"/>
            </a:ext>
          </a:extLst>
        </xdr:cNvPr>
        <xdr:cNvSpPr/>
      </xdr:nvSpPr>
      <xdr:spPr bwMode="auto">
        <a:xfrm>
          <a:off x="1647825" y="140589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3</xdr:col>
      <xdr:colOff>238125</xdr:colOff>
      <xdr:row>57</xdr:row>
      <xdr:rowOff>0</xdr:rowOff>
    </xdr:from>
    <xdr:to>
      <xdr:col>5</xdr:col>
      <xdr:colOff>276225</xdr:colOff>
      <xdr:row>57</xdr:row>
      <xdr:rowOff>123825</xdr:rowOff>
    </xdr:to>
    <xdr:sp macro="" textlink="">
      <xdr:nvSpPr>
        <xdr:cNvPr id="11" name="Rectangle 10">
          <a:extLst>
            <a:ext uri="{FF2B5EF4-FFF2-40B4-BE49-F238E27FC236}">
              <a16:creationId xmlns="" xmlns:a16="http://schemas.microsoft.com/office/drawing/2014/main" id="{6A44739E-5EE3-4CDE-BC07-9EF3BC1EBD99}"/>
            </a:ext>
          </a:extLst>
        </xdr:cNvPr>
        <xdr:cNvSpPr/>
      </xdr:nvSpPr>
      <xdr:spPr bwMode="auto">
        <a:xfrm>
          <a:off x="6315075" y="140589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2</xdr:col>
      <xdr:colOff>1847850</xdr:colOff>
      <xdr:row>57</xdr:row>
      <xdr:rowOff>0</xdr:rowOff>
    </xdr:from>
    <xdr:to>
      <xdr:col>2</xdr:col>
      <xdr:colOff>2914650</xdr:colOff>
      <xdr:row>57</xdr:row>
      <xdr:rowOff>123825</xdr:rowOff>
    </xdr:to>
    <xdr:sp macro="" textlink="">
      <xdr:nvSpPr>
        <xdr:cNvPr id="12" name="Rectangle 11">
          <a:extLst>
            <a:ext uri="{FF2B5EF4-FFF2-40B4-BE49-F238E27FC236}">
              <a16:creationId xmlns="" xmlns:a16="http://schemas.microsoft.com/office/drawing/2014/main" id="{B8B086EF-4F4C-4B23-80D7-11EF7EAC748B}"/>
            </a:ext>
          </a:extLst>
        </xdr:cNvPr>
        <xdr:cNvSpPr/>
      </xdr:nvSpPr>
      <xdr:spPr bwMode="auto">
        <a:xfrm>
          <a:off x="3209925" y="140589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twoCellAnchor>
    <xdr:from>
      <xdr:col>5</xdr:col>
      <xdr:colOff>733425</xdr:colOff>
      <xdr:row>57</xdr:row>
      <xdr:rowOff>0</xdr:rowOff>
    </xdr:from>
    <xdr:to>
      <xdr:col>6</xdr:col>
      <xdr:colOff>1019175</xdr:colOff>
      <xdr:row>57</xdr:row>
      <xdr:rowOff>123825</xdr:rowOff>
    </xdr:to>
    <xdr:sp macro="" textlink="">
      <xdr:nvSpPr>
        <xdr:cNvPr id="13" name="Rectangle 12">
          <a:extLst>
            <a:ext uri="{FF2B5EF4-FFF2-40B4-BE49-F238E27FC236}">
              <a16:creationId xmlns="" xmlns:a16="http://schemas.microsoft.com/office/drawing/2014/main" id="{ABB4B749-FD95-4EF6-949D-546285364055}"/>
            </a:ext>
          </a:extLst>
        </xdr:cNvPr>
        <xdr:cNvSpPr/>
      </xdr:nvSpPr>
      <xdr:spPr bwMode="auto">
        <a:xfrm>
          <a:off x="7839075" y="140589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47625</xdr:colOff>
      <xdr:row>61</xdr:row>
      <xdr:rowOff>0</xdr:rowOff>
    </xdr:from>
    <xdr:to>
      <xdr:col>1</xdr:col>
      <xdr:colOff>476250</xdr:colOff>
      <xdr:row>62</xdr:row>
      <xdr:rowOff>114300</xdr:rowOff>
    </xdr:to>
    <xdr:sp macro="" textlink="">
      <xdr:nvSpPr>
        <xdr:cNvPr id="2" name="Rectangle 1">
          <a:extLst>
            <a:ext uri="{FF2B5EF4-FFF2-40B4-BE49-F238E27FC236}">
              <a16:creationId xmlns="" xmlns:a16="http://schemas.microsoft.com/office/drawing/2014/main" id="{04DDD011-4122-4AED-B9BF-F2CCFD4413B9}"/>
            </a:ext>
          </a:extLst>
        </xdr:cNvPr>
        <xdr:cNvSpPr/>
      </xdr:nvSpPr>
      <xdr:spPr bwMode="auto">
        <a:xfrm>
          <a:off x="47625" y="136779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5</xdr:col>
      <xdr:colOff>725091</xdr:colOff>
      <xdr:row>61</xdr:row>
      <xdr:rowOff>0</xdr:rowOff>
    </xdr:from>
    <xdr:to>
      <xdr:col>6</xdr:col>
      <xdr:colOff>1020366</xdr:colOff>
      <xdr:row>62</xdr:row>
      <xdr:rowOff>114300</xdr:rowOff>
    </xdr:to>
    <xdr:sp macro="" textlink="">
      <xdr:nvSpPr>
        <xdr:cNvPr id="3" name="Rectangle 2">
          <a:extLst>
            <a:ext uri="{FF2B5EF4-FFF2-40B4-BE49-F238E27FC236}">
              <a16:creationId xmlns="" xmlns:a16="http://schemas.microsoft.com/office/drawing/2014/main" id="{BF64B751-28C0-4B4B-927E-E648F017741B}"/>
            </a:ext>
          </a:extLst>
        </xdr:cNvPr>
        <xdr:cNvSpPr/>
      </xdr:nvSpPr>
      <xdr:spPr bwMode="auto">
        <a:xfrm>
          <a:off x="7830741" y="136779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276225</xdr:colOff>
      <xdr:row>61</xdr:row>
      <xdr:rowOff>0</xdr:rowOff>
    </xdr:from>
    <xdr:to>
      <xdr:col>2</xdr:col>
      <xdr:colOff>1352550</xdr:colOff>
      <xdr:row>62</xdr:row>
      <xdr:rowOff>114300</xdr:rowOff>
    </xdr:to>
    <xdr:sp macro="" textlink="">
      <xdr:nvSpPr>
        <xdr:cNvPr id="4" name="Rectangle 3">
          <a:extLst>
            <a:ext uri="{FF2B5EF4-FFF2-40B4-BE49-F238E27FC236}">
              <a16:creationId xmlns="" xmlns:a16="http://schemas.microsoft.com/office/drawing/2014/main" id="{CA0EB4E1-5508-49A4-95FE-8AC1B285C2FF}"/>
            </a:ext>
          </a:extLst>
        </xdr:cNvPr>
        <xdr:cNvSpPr/>
      </xdr:nvSpPr>
      <xdr:spPr bwMode="auto">
        <a:xfrm>
          <a:off x="1638300" y="136779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1838325</xdr:colOff>
      <xdr:row>61</xdr:row>
      <xdr:rowOff>9525</xdr:rowOff>
    </xdr:from>
    <xdr:to>
      <xdr:col>2</xdr:col>
      <xdr:colOff>2914650</xdr:colOff>
      <xdr:row>62</xdr:row>
      <xdr:rowOff>123825</xdr:rowOff>
    </xdr:to>
    <xdr:sp macro="" textlink="">
      <xdr:nvSpPr>
        <xdr:cNvPr id="5" name="Rectangle 4">
          <a:extLst>
            <a:ext uri="{FF2B5EF4-FFF2-40B4-BE49-F238E27FC236}">
              <a16:creationId xmlns="" xmlns:a16="http://schemas.microsoft.com/office/drawing/2014/main" id="{7ECA3DC4-C29B-4FE3-A696-562037403E96}"/>
            </a:ext>
          </a:extLst>
        </xdr:cNvPr>
        <xdr:cNvSpPr/>
      </xdr:nvSpPr>
      <xdr:spPr bwMode="auto">
        <a:xfrm>
          <a:off x="3200400" y="136874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3381375</xdr:colOff>
      <xdr:row>61</xdr:row>
      <xdr:rowOff>9525</xdr:rowOff>
    </xdr:from>
    <xdr:to>
      <xdr:col>2</xdr:col>
      <xdr:colOff>4457700</xdr:colOff>
      <xdr:row>62</xdr:row>
      <xdr:rowOff>123825</xdr:rowOff>
    </xdr:to>
    <xdr:sp macro="" textlink="">
      <xdr:nvSpPr>
        <xdr:cNvPr id="6" name="Rectangle 5">
          <a:extLst>
            <a:ext uri="{FF2B5EF4-FFF2-40B4-BE49-F238E27FC236}">
              <a16:creationId xmlns="" xmlns:a16="http://schemas.microsoft.com/office/drawing/2014/main" id="{22FC34A5-E034-449D-8978-33700B0C662C}"/>
            </a:ext>
          </a:extLst>
        </xdr:cNvPr>
        <xdr:cNvSpPr/>
      </xdr:nvSpPr>
      <xdr:spPr bwMode="auto">
        <a:xfrm>
          <a:off x="4743450" y="136874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3</xdr:col>
      <xdr:colOff>238125</xdr:colOff>
      <xdr:row>61</xdr:row>
      <xdr:rowOff>0</xdr:rowOff>
    </xdr:from>
    <xdr:to>
      <xdr:col>5</xdr:col>
      <xdr:colOff>285750</xdr:colOff>
      <xdr:row>62</xdr:row>
      <xdr:rowOff>114300</xdr:rowOff>
    </xdr:to>
    <xdr:sp macro="" textlink="">
      <xdr:nvSpPr>
        <xdr:cNvPr id="7" name="Rectangle 6">
          <a:extLst>
            <a:ext uri="{FF2B5EF4-FFF2-40B4-BE49-F238E27FC236}">
              <a16:creationId xmlns="" xmlns:a16="http://schemas.microsoft.com/office/drawing/2014/main" id="{8B5A1317-B158-4B28-AD6B-2B0EAEC5E51E}"/>
            </a:ext>
          </a:extLst>
        </xdr:cNvPr>
        <xdr:cNvSpPr/>
      </xdr:nvSpPr>
      <xdr:spPr bwMode="auto">
        <a:xfrm>
          <a:off x="6315075" y="136779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0</xdr:col>
      <xdr:colOff>28575</xdr:colOff>
      <xdr:row>63</xdr:row>
      <xdr:rowOff>0</xdr:rowOff>
    </xdr:from>
    <xdr:to>
      <xdr:col>1</xdr:col>
      <xdr:colOff>447675</xdr:colOff>
      <xdr:row>63</xdr:row>
      <xdr:rowOff>114300</xdr:rowOff>
    </xdr:to>
    <xdr:sp macro="" textlink="">
      <xdr:nvSpPr>
        <xdr:cNvPr id="8" name="Rectangle 7">
          <a:extLst>
            <a:ext uri="{FF2B5EF4-FFF2-40B4-BE49-F238E27FC236}">
              <a16:creationId xmlns="" xmlns:a16="http://schemas.microsoft.com/office/drawing/2014/main" id="{22DF1461-6CCF-4164-8628-9B6530592876}"/>
            </a:ext>
          </a:extLst>
        </xdr:cNvPr>
        <xdr:cNvSpPr/>
      </xdr:nvSpPr>
      <xdr:spPr bwMode="auto">
        <a:xfrm>
          <a:off x="28575" y="14058900"/>
          <a:ext cx="1066800" cy="114300"/>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Contractor</a:t>
          </a:r>
        </a:p>
      </xdr:txBody>
    </xdr:sp>
    <xdr:clientData/>
  </xdr:twoCellAnchor>
  <xdr:twoCellAnchor>
    <xdr:from>
      <xdr:col>2</xdr:col>
      <xdr:colOff>3400425</xdr:colOff>
      <xdr:row>63</xdr:row>
      <xdr:rowOff>0</xdr:rowOff>
    </xdr:from>
    <xdr:to>
      <xdr:col>2</xdr:col>
      <xdr:colOff>4457700</xdr:colOff>
      <xdr:row>63</xdr:row>
      <xdr:rowOff>104775</xdr:rowOff>
    </xdr:to>
    <xdr:sp macro="" textlink="">
      <xdr:nvSpPr>
        <xdr:cNvPr id="9" name="Rectangle 8">
          <a:extLst>
            <a:ext uri="{FF2B5EF4-FFF2-40B4-BE49-F238E27FC236}">
              <a16:creationId xmlns="" xmlns:a16="http://schemas.microsoft.com/office/drawing/2014/main" id="{027A634E-2CF1-4948-9BA8-897986111175}"/>
            </a:ext>
          </a:extLst>
        </xdr:cNvPr>
        <xdr:cNvSpPr/>
      </xdr:nvSpPr>
      <xdr:spPr bwMode="auto">
        <a:xfrm>
          <a:off x="4762500" y="14058900"/>
          <a:ext cx="1057275" cy="10477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Employer</a:t>
          </a:r>
        </a:p>
      </xdr:txBody>
    </xdr:sp>
    <xdr:clientData/>
  </xdr:twoCellAnchor>
  <xdr:twoCellAnchor>
    <xdr:from>
      <xdr:col>2</xdr:col>
      <xdr:colOff>285750</xdr:colOff>
      <xdr:row>63</xdr:row>
      <xdr:rowOff>0</xdr:rowOff>
    </xdr:from>
    <xdr:to>
      <xdr:col>2</xdr:col>
      <xdr:colOff>1352550</xdr:colOff>
      <xdr:row>63</xdr:row>
      <xdr:rowOff>123825</xdr:rowOff>
    </xdr:to>
    <xdr:sp macro="" textlink="">
      <xdr:nvSpPr>
        <xdr:cNvPr id="10" name="Rectangle 9">
          <a:extLst>
            <a:ext uri="{FF2B5EF4-FFF2-40B4-BE49-F238E27FC236}">
              <a16:creationId xmlns="" xmlns:a16="http://schemas.microsoft.com/office/drawing/2014/main" id="{377B50F5-3518-4B89-8B7B-76B1C2FEC6D4}"/>
            </a:ext>
          </a:extLst>
        </xdr:cNvPr>
        <xdr:cNvSpPr/>
      </xdr:nvSpPr>
      <xdr:spPr bwMode="auto">
        <a:xfrm>
          <a:off x="1647825" y="140589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3</xdr:col>
      <xdr:colOff>238125</xdr:colOff>
      <xdr:row>63</xdr:row>
      <xdr:rowOff>0</xdr:rowOff>
    </xdr:from>
    <xdr:to>
      <xdr:col>5</xdr:col>
      <xdr:colOff>276225</xdr:colOff>
      <xdr:row>63</xdr:row>
      <xdr:rowOff>123825</xdr:rowOff>
    </xdr:to>
    <xdr:sp macro="" textlink="">
      <xdr:nvSpPr>
        <xdr:cNvPr id="11" name="Rectangle 10">
          <a:extLst>
            <a:ext uri="{FF2B5EF4-FFF2-40B4-BE49-F238E27FC236}">
              <a16:creationId xmlns="" xmlns:a16="http://schemas.microsoft.com/office/drawing/2014/main" id="{1191880D-147B-4907-BB9C-2AD1AF2F9A53}"/>
            </a:ext>
          </a:extLst>
        </xdr:cNvPr>
        <xdr:cNvSpPr/>
      </xdr:nvSpPr>
      <xdr:spPr bwMode="auto">
        <a:xfrm>
          <a:off x="6315075" y="140589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2</xdr:col>
      <xdr:colOff>1847850</xdr:colOff>
      <xdr:row>63</xdr:row>
      <xdr:rowOff>0</xdr:rowOff>
    </xdr:from>
    <xdr:to>
      <xdr:col>2</xdr:col>
      <xdr:colOff>2914650</xdr:colOff>
      <xdr:row>63</xdr:row>
      <xdr:rowOff>123825</xdr:rowOff>
    </xdr:to>
    <xdr:sp macro="" textlink="">
      <xdr:nvSpPr>
        <xdr:cNvPr id="12" name="Rectangle 11">
          <a:extLst>
            <a:ext uri="{FF2B5EF4-FFF2-40B4-BE49-F238E27FC236}">
              <a16:creationId xmlns="" xmlns:a16="http://schemas.microsoft.com/office/drawing/2014/main" id="{A6268540-8583-4A64-A5C8-A5498B5730F1}"/>
            </a:ext>
          </a:extLst>
        </xdr:cNvPr>
        <xdr:cNvSpPr/>
      </xdr:nvSpPr>
      <xdr:spPr bwMode="auto">
        <a:xfrm>
          <a:off x="3209925" y="140589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twoCellAnchor>
    <xdr:from>
      <xdr:col>5</xdr:col>
      <xdr:colOff>733425</xdr:colOff>
      <xdr:row>63</xdr:row>
      <xdr:rowOff>0</xdr:rowOff>
    </xdr:from>
    <xdr:to>
      <xdr:col>6</xdr:col>
      <xdr:colOff>1019175</xdr:colOff>
      <xdr:row>63</xdr:row>
      <xdr:rowOff>123825</xdr:rowOff>
    </xdr:to>
    <xdr:sp macro="" textlink="">
      <xdr:nvSpPr>
        <xdr:cNvPr id="13" name="Rectangle 12">
          <a:extLst>
            <a:ext uri="{FF2B5EF4-FFF2-40B4-BE49-F238E27FC236}">
              <a16:creationId xmlns="" xmlns:a16="http://schemas.microsoft.com/office/drawing/2014/main" id="{B9014846-57E4-4358-B06E-82F9EE39519C}"/>
            </a:ext>
          </a:extLst>
        </xdr:cNvPr>
        <xdr:cNvSpPr/>
      </xdr:nvSpPr>
      <xdr:spPr bwMode="auto">
        <a:xfrm>
          <a:off x="7839075" y="140589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47625</xdr:colOff>
      <xdr:row>61</xdr:row>
      <xdr:rowOff>0</xdr:rowOff>
    </xdr:from>
    <xdr:to>
      <xdr:col>1</xdr:col>
      <xdr:colOff>476250</xdr:colOff>
      <xdr:row>62</xdr:row>
      <xdr:rowOff>114300</xdr:rowOff>
    </xdr:to>
    <xdr:sp macro="" textlink="">
      <xdr:nvSpPr>
        <xdr:cNvPr id="2" name="Rectangle 1">
          <a:extLst>
            <a:ext uri="{FF2B5EF4-FFF2-40B4-BE49-F238E27FC236}">
              <a16:creationId xmlns="" xmlns:a16="http://schemas.microsoft.com/office/drawing/2014/main" id="{1160FAA3-AD4E-4954-943F-6450F47B35A7}"/>
            </a:ext>
          </a:extLst>
        </xdr:cNvPr>
        <xdr:cNvSpPr/>
      </xdr:nvSpPr>
      <xdr:spPr bwMode="auto">
        <a:xfrm>
          <a:off x="47625" y="139541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5</xdr:col>
      <xdr:colOff>725091</xdr:colOff>
      <xdr:row>61</xdr:row>
      <xdr:rowOff>0</xdr:rowOff>
    </xdr:from>
    <xdr:to>
      <xdr:col>6</xdr:col>
      <xdr:colOff>1020366</xdr:colOff>
      <xdr:row>62</xdr:row>
      <xdr:rowOff>114300</xdr:rowOff>
    </xdr:to>
    <xdr:sp macro="" textlink="">
      <xdr:nvSpPr>
        <xdr:cNvPr id="3" name="Rectangle 2">
          <a:extLst>
            <a:ext uri="{FF2B5EF4-FFF2-40B4-BE49-F238E27FC236}">
              <a16:creationId xmlns="" xmlns:a16="http://schemas.microsoft.com/office/drawing/2014/main" id="{4A36DB93-3385-477B-9244-B71F81B2ECDC}"/>
            </a:ext>
          </a:extLst>
        </xdr:cNvPr>
        <xdr:cNvSpPr/>
      </xdr:nvSpPr>
      <xdr:spPr bwMode="auto">
        <a:xfrm>
          <a:off x="8192691" y="139541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276225</xdr:colOff>
      <xdr:row>61</xdr:row>
      <xdr:rowOff>0</xdr:rowOff>
    </xdr:from>
    <xdr:to>
      <xdr:col>2</xdr:col>
      <xdr:colOff>1352550</xdr:colOff>
      <xdr:row>62</xdr:row>
      <xdr:rowOff>114300</xdr:rowOff>
    </xdr:to>
    <xdr:sp macro="" textlink="">
      <xdr:nvSpPr>
        <xdr:cNvPr id="4" name="Rectangle 3">
          <a:extLst>
            <a:ext uri="{FF2B5EF4-FFF2-40B4-BE49-F238E27FC236}">
              <a16:creationId xmlns="" xmlns:a16="http://schemas.microsoft.com/office/drawing/2014/main" id="{88CB5407-5E85-4D8B-8355-264A2C3252F6}"/>
            </a:ext>
          </a:extLst>
        </xdr:cNvPr>
        <xdr:cNvSpPr/>
      </xdr:nvSpPr>
      <xdr:spPr bwMode="auto">
        <a:xfrm>
          <a:off x="1638300" y="139541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1838325</xdr:colOff>
      <xdr:row>61</xdr:row>
      <xdr:rowOff>9525</xdr:rowOff>
    </xdr:from>
    <xdr:to>
      <xdr:col>2</xdr:col>
      <xdr:colOff>2914650</xdr:colOff>
      <xdr:row>62</xdr:row>
      <xdr:rowOff>123825</xdr:rowOff>
    </xdr:to>
    <xdr:sp macro="" textlink="">
      <xdr:nvSpPr>
        <xdr:cNvPr id="5" name="Rectangle 4">
          <a:extLst>
            <a:ext uri="{FF2B5EF4-FFF2-40B4-BE49-F238E27FC236}">
              <a16:creationId xmlns="" xmlns:a16="http://schemas.microsoft.com/office/drawing/2014/main" id="{1D25568C-AE62-4753-AE75-236C4FD37D14}"/>
            </a:ext>
          </a:extLst>
        </xdr:cNvPr>
        <xdr:cNvSpPr/>
      </xdr:nvSpPr>
      <xdr:spPr bwMode="auto">
        <a:xfrm>
          <a:off x="3200400" y="139636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3381375</xdr:colOff>
      <xdr:row>61</xdr:row>
      <xdr:rowOff>9525</xdr:rowOff>
    </xdr:from>
    <xdr:to>
      <xdr:col>2</xdr:col>
      <xdr:colOff>4457700</xdr:colOff>
      <xdr:row>62</xdr:row>
      <xdr:rowOff>123825</xdr:rowOff>
    </xdr:to>
    <xdr:sp macro="" textlink="">
      <xdr:nvSpPr>
        <xdr:cNvPr id="6" name="Rectangle 5">
          <a:extLst>
            <a:ext uri="{FF2B5EF4-FFF2-40B4-BE49-F238E27FC236}">
              <a16:creationId xmlns="" xmlns:a16="http://schemas.microsoft.com/office/drawing/2014/main" id="{2A82DAC7-CEF9-4B03-A071-9CC0370FD01B}"/>
            </a:ext>
          </a:extLst>
        </xdr:cNvPr>
        <xdr:cNvSpPr/>
      </xdr:nvSpPr>
      <xdr:spPr bwMode="auto">
        <a:xfrm>
          <a:off x="4743450" y="139636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3</xdr:col>
      <xdr:colOff>238125</xdr:colOff>
      <xdr:row>61</xdr:row>
      <xdr:rowOff>0</xdr:rowOff>
    </xdr:from>
    <xdr:to>
      <xdr:col>5</xdr:col>
      <xdr:colOff>285750</xdr:colOff>
      <xdr:row>62</xdr:row>
      <xdr:rowOff>114300</xdr:rowOff>
    </xdr:to>
    <xdr:sp macro="" textlink="">
      <xdr:nvSpPr>
        <xdr:cNvPr id="7" name="Rectangle 6">
          <a:extLst>
            <a:ext uri="{FF2B5EF4-FFF2-40B4-BE49-F238E27FC236}">
              <a16:creationId xmlns="" xmlns:a16="http://schemas.microsoft.com/office/drawing/2014/main" id="{29838908-653A-413A-B9D2-1A78E7703A74}"/>
            </a:ext>
          </a:extLst>
        </xdr:cNvPr>
        <xdr:cNvSpPr/>
      </xdr:nvSpPr>
      <xdr:spPr bwMode="auto">
        <a:xfrm>
          <a:off x="6677025" y="139541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0</xdr:col>
      <xdr:colOff>28575</xdr:colOff>
      <xdr:row>63</xdr:row>
      <xdr:rowOff>0</xdr:rowOff>
    </xdr:from>
    <xdr:to>
      <xdr:col>1</xdr:col>
      <xdr:colOff>447675</xdr:colOff>
      <xdr:row>63</xdr:row>
      <xdr:rowOff>114300</xdr:rowOff>
    </xdr:to>
    <xdr:sp macro="" textlink="">
      <xdr:nvSpPr>
        <xdr:cNvPr id="8" name="Rectangle 7">
          <a:extLst>
            <a:ext uri="{FF2B5EF4-FFF2-40B4-BE49-F238E27FC236}">
              <a16:creationId xmlns="" xmlns:a16="http://schemas.microsoft.com/office/drawing/2014/main" id="{C2E77175-4851-485E-93F7-A127C7EC0A54}"/>
            </a:ext>
          </a:extLst>
        </xdr:cNvPr>
        <xdr:cNvSpPr/>
      </xdr:nvSpPr>
      <xdr:spPr bwMode="auto">
        <a:xfrm>
          <a:off x="28575" y="14335125"/>
          <a:ext cx="1066800" cy="114300"/>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Contractor</a:t>
          </a:r>
        </a:p>
      </xdr:txBody>
    </xdr:sp>
    <xdr:clientData/>
  </xdr:twoCellAnchor>
  <xdr:twoCellAnchor>
    <xdr:from>
      <xdr:col>2</xdr:col>
      <xdr:colOff>3400425</xdr:colOff>
      <xdr:row>63</xdr:row>
      <xdr:rowOff>0</xdr:rowOff>
    </xdr:from>
    <xdr:to>
      <xdr:col>2</xdr:col>
      <xdr:colOff>4457700</xdr:colOff>
      <xdr:row>63</xdr:row>
      <xdr:rowOff>104775</xdr:rowOff>
    </xdr:to>
    <xdr:sp macro="" textlink="">
      <xdr:nvSpPr>
        <xdr:cNvPr id="9" name="Rectangle 8">
          <a:extLst>
            <a:ext uri="{FF2B5EF4-FFF2-40B4-BE49-F238E27FC236}">
              <a16:creationId xmlns="" xmlns:a16="http://schemas.microsoft.com/office/drawing/2014/main" id="{4D58DAD1-C1D3-48BA-911F-E1DBC4C7C702}"/>
            </a:ext>
          </a:extLst>
        </xdr:cNvPr>
        <xdr:cNvSpPr/>
      </xdr:nvSpPr>
      <xdr:spPr bwMode="auto">
        <a:xfrm>
          <a:off x="4762500" y="14335125"/>
          <a:ext cx="1057275" cy="10477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Employer</a:t>
          </a:r>
        </a:p>
      </xdr:txBody>
    </xdr:sp>
    <xdr:clientData/>
  </xdr:twoCellAnchor>
  <xdr:twoCellAnchor>
    <xdr:from>
      <xdr:col>2</xdr:col>
      <xdr:colOff>285750</xdr:colOff>
      <xdr:row>63</xdr:row>
      <xdr:rowOff>0</xdr:rowOff>
    </xdr:from>
    <xdr:to>
      <xdr:col>2</xdr:col>
      <xdr:colOff>1352550</xdr:colOff>
      <xdr:row>63</xdr:row>
      <xdr:rowOff>123825</xdr:rowOff>
    </xdr:to>
    <xdr:sp macro="" textlink="">
      <xdr:nvSpPr>
        <xdr:cNvPr id="10" name="Rectangle 9">
          <a:extLst>
            <a:ext uri="{FF2B5EF4-FFF2-40B4-BE49-F238E27FC236}">
              <a16:creationId xmlns="" xmlns:a16="http://schemas.microsoft.com/office/drawing/2014/main" id="{701F90FC-171E-48B8-BF16-A33921D77BE2}"/>
            </a:ext>
          </a:extLst>
        </xdr:cNvPr>
        <xdr:cNvSpPr/>
      </xdr:nvSpPr>
      <xdr:spPr bwMode="auto">
        <a:xfrm>
          <a:off x="1647825" y="1433512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3</xdr:col>
      <xdr:colOff>238125</xdr:colOff>
      <xdr:row>63</xdr:row>
      <xdr:rowOff>0</xdr:rowOff>
    </xdr:from>
    <xdr:to>
      <xdr:col>5</xdr:col>
      <xdr:colOff>276225</xdr:colOff>
      <xdr:row>63</xdr:row>
      <xdr:rowOff>123825</xdr:rowOff>
    </xdr:to>
    <xdr:sp macro="" textlink="">
      <xdr:nvSpPr>
        <xdr:cNvPr id="11" name="Rectangle 10">
          <a:extLst>
            <a:ext uri="{FF2B5EF4-FFF2-40B4-BE49-F238E27FC236}">
              <a16:creationId xmlns="" xmlns:a16="http://schemas.microsoft.com/office/drawing/2014/main" id="{D81965BE-E8C6-4C97-8C48-0B3932445BBB}"/>
            </a:ext>
          </a:extLst>
        </xdr:cNvPr>
        <xdr:cNvSpPr/>
      </xdr:nvSpPr>
      <xdr:spPr bwMode="auto">
        <a:xfrm>
          <a:off x="6677025" y="1433512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2</xdr:col>
      <xdr:colOff>1847850</xdr:colOff>
      <xdr:row>63</xdr:row>
      <xdr:rowOff>0</xdr:rowOff>
    </xdr:from>
    <xdr:to>
      <xdr:col>2</xdr:col>
      <xdr:colOff>2914650</xdr:colOff>
      <xdr:row>63</xdr:row>
      <xdr:rowOff>123825</xdr:rowOff>
    </xdr:to>
    <xdr:sp macro="" textlink="">
      <xdr:nvSpPr>
        <xdr:cNvPr id="12" name="Rectangle 11">
          <a:extLst>
            <a:ext uri="{FF2B5EF4-FFF2-40B4-BE49-F238E27FC236}">
              <a16:creationId xmlns="" xmlns:a16="http://schemas.microsoft.com/office/drawing/2014/main" id="{14E65237-B394-4A3A-A7C4-7F88D2C2CE7D}"/>
            </a:ext>
          </a:extLst>
        </xdr:cNvPr>
        <xdr:cNvSpPr/>
      </xdr:nvSpPr>
      <xdr:spPr bwMode="auto">
        <a:xfrm>
          <a:off x="3209925" y="1433512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twoCellAnchor>
    <xdr:from>
      <xdr:col>5</xdr:col>
      <xdr:colOff>733425</xdr:colOff>
      <xdr:row>63</xdr:row>
      <xdr:rowOff>0</xdr:rowOff>
    </xdr:from>
    <xdr:to>
      <xdr:col>6</xdr:col>
      <xdr:colOff>1019175</xdr:colOff>
      <xdr:row>63</xdr:row>
      <xdr:rowOff>123825</xdr:rowOff>
    </xdr:to>
    <xdr:sp macro="" textlink="">
      <xdr:nvSpPr>
        <xdr:cNvPr id="13" name="Rectangle 12">
          <a:extLst>
            <a:ext uri="{FF2B5EF4-FFF2-40B4-BE49-F238E27FC236}">
              <a16:creationId xmlns="" xmlns:a16="http://schemas.microsoft.com/office/drawing/2014/main" id="{C26FC22A-CA65-48AF-ABE6-852B8F120C29}"/>
            </a:ext>
          </a:extLst>
        </xdr:cNvPr>
        <xdr:cNvSpPr/>
      </xdr:nvSpPr>
      <xdr:spPr bwMode="auto">
        <a:xfrm>
          <a:off x="8201025" y="1433512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47625</xdr:colOff>
      <xdr:row>61</xdr:row>
      <xdr:rowOff>9525</xdr:rowOff>
    </xdr:from>
    <xdr:to>
      <xdr:col>1</xdr:col>
      <xdr:colOff>476250</xdr:colOff>
      <xdr:row>62</xdr:row>
      <xdr:rowOff>123825</xdr:rowOff>
    </xdr:to>
    <xdr:sp macro="" textlink="">
      <xdr:nvSpPr>
        <xdr:cNvPr id="2" name="Rectangle 1">
          <a:extLst>
            <a:ext uri="{FF2B5EF4-FFF2-40B4-BE49-F238E27FC236}">
              <a16:creationId xmlns="" xmlns:a16="http://schemas.microsoft.com/office/drawing/2014/main" id="{1C5E7F97-D1A6-4373-B4B3-E0D58405A2C1}"/>
            </a:ext>
          </a:extLst>
        </xdr:cNvPr>
        <xdr:cNvSpPr/>
      </xdr:nvSpPr>
      <xdr:spPr bwMode="auto">
        <a:xfrm>
          <a:off x="47625" y="13782675"/>
          <a:ext cx="1076325" cy="32385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5</xdr:col>
      <xdr:colOff>725091</xdr:colOff>
      <xdr:row>61</xdr:row>
      <xdr:rowOff>0</xdr:rowOff>
    </xdr:from>
    <xdr:to>
      <xdr:col>6</xdr:col>
      <xdr:colOff>1020366</xdr:colOff>
      <xdr:row>62</xdr:row>
      <xdr:rowOff>114300</xdr:rowOff>
    </xdr:to>
    <xdr:sp macro="" textlink="">
      <xdr:nvSpPr>
        <xdr:cNvPr id="3" name="Rectangle 2">
          <a:extLst>
            <a:ext uri="{FF2B5EF4-FFF2-40B4-BE49-F238E27FC236}">
              <a16:creationId xmlns="" xmlns:a16="http://schemas.microsoft.com/office/drawing/2014/main" id="{9F479D2B-0671-401F-9811-3C98FF23A3D8}"/>
            </a:ext>
          </a:extLst>
        </xdr:cNvPr>
        <xdr:cNvSpPr/>
      </xdr:nvSpPr>
      <xdr:spPr bwMode="auto">
        <a:xfrm>
          <a:off x="7830741" y="13773150"/>
          <a:ext cx="1076325" cy="32385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276225</xdr:colOff>
      <xdr:row>61</xdr:row>
      <xdr:rowOff>0</xdr:rowOff>
    </xdr:from>
    <xdr:to>
      <xdr:col>2</xdr:col>
      <xdr:colOff>1352550</xdr:colOff>
      <xdr:row>62</xdr:row>
      <xdr:rowOff>114300</xdr:rowOff>
    </xdr:to>
    <xdr:sp macro="" textlink="">
      <xdr:nvSpPr>
        <xdr:cNvPr id="4" name="Rectangle 3">
          <a:extLst>
            <a:ext uri="{FF2B5EF4-FFF2-40B4-BE49-F238E27FC236}">
              <a16:creationId xmlns="" xmlns:a16="http://schemas.microsoft.com/office/drawing/2014/main" id="{8D9F194F-6870-4F93-96A4-7ECCE9C307B5}"/>
            </a:ext>
          </a:extLst>
        </xdr:cNvPr>
        <xdr:cNvSpPr/>
      </xdr:nvSpPr>
      <xdr:spPr bwMode="auto">
        <a:xfrm>
          <a:off x="1638300" y="13773150"/>
          <a:ext cx="1076325" cy="32385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1838325</xdr:colOff>
      <xdr:row>61</xdr:row>
      <xdr:rowOff>9525</xdr:rowOff>
    </xdr:from>
    <xdr:to>
      <xdr:col>2</xdr:col>
      <xdr:colOff>2914650</xdr:colOff>
      <xdr:row>62</xdr:row>
      <xdr:rowOff>123825</xdr:rowOff>
    </xdr:to>
    <xdr:sp macro="" textlink="">
      <xdr:nvSpPr>
        <xdr:cNvPr id="5" name="Rectangle 4">
          <a:extLst>
            <a:ext uri="{FF2B5EF4-FFF2-40B4-BE49-F238E27FC236}">
              <a16:creationId xmlns="" xmlns:a16="http://schemas.microsoft.com/office/drawing/2014/main" id="{AE86BF1E-B991-4F0A-90F7-C58FECADF2BA}"/>
            </a:ext>
          </a:extLst>
        </xdr:cNvPr>
        <xdr:cNvSpPr/>
      </xdr:nvSpPr>
      <xdr:spPr bwMode="auto">
        <a:xfrm>
          <a:off x="3200400" y="13782675"/>
          <a:ext cx="1076325" cy="32385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3381375</xdr:colOff>
      <xdr:row>61</xdr:row>
      <xdr:rowOff>9525</xdr:rowOff>
    </xdr:from>
    <xdr:to>
      <xdr:col>2</xdr:col>
      <xdr:colOff>4457700</xdr:colOff>
      <xdr:row>62</xdr:row>
      <xdr:rowOff>123825</xdr:rowOff>
    </xdr:to>
    <xdr:sp macro="" textlink="">
      <xdr:nvSpPr>
        <xdr:cNvPr id="6" name="Rectangle 5">
          <a:extLst>
            <a:ext uri="{FF2B5EF4-FFF2-40B4-BE49-F238E27FC236}">
              <a16:creationId xmlns="" xmlns:a16="http://schemas.microsoft.com/office/drawing/2014/main" id="{330C166E-3253-46E5-BF2F-634DA3A73F18}"/>
            </a:ext>
          </a:extLst>
        </xdr:cNvPr>
        <xdr:cNvSpPr/>
      </xdr:nvSpPr>
      <xdr:spPr bwMode="auto">
        <a:xfrm>
          <a:off x="4743450" y="13782675"/>
          <a:ext cx="1076325" cy="32385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3</xdr:col>
      <xdr:colOff>238125</xdr:colOff>
      <xdr:row>61</xdr:row>
      <xdr:rowOff>0</xdr:rowOff>
    </xdr:from>
    <xdr:to>
      <xdr:col>5</xdr:col>
      <xdr:colOff>285750</xdr:colOff>
      <xdr:row>62</xdr:row>
      <xdr:rowOff>114300</xdr:rowOff>
    </xdr:to>
    <xdr:sp macro="" textlink="">
      <xdr:nvSpPr>
        <xdr:cNvPr id="7" name="Rectangle 6">
          <a:extLst>
            <a:ext uri="{FF2B5EF4-FFF2-40B4-BE49-F238E27FC236}">
              <a16:creationId xmlns="" xmlns:a16="http://schemas.microsoft.com/office/drawing/2014/main" id="{14102415-2BF2-4617-8F87-56E4C2A55D9E}"/>
            </a:ext>
          </a:extLst>
        </xdr:cNvPr>
        <xdr:cNvSpPr/>
      </xdr:nvSpPr>
      <xdr:spPr bwMode="auto">
        <a:xfrm>
          <a:off x="6315075" y="13773150"/>
          <a:ext cx="1076325" cy="32385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0</xdr:col>
      <xdr:colOff>28575</xdr:colOff>
      <xdr:row>63</xdr:row>
      <xdr:rowOff>0</xdr:rowOff>
    </xdr:from>
    <xdr:to>
      <xdr:col>1</xdr:col>
      <xdr:colOff>447675</xdr:colOff>
      <xdr:row>63</xdr:row>
      <xdr:rowOff>114300</xdr:rowOff>
    </xdr:to>
    <xdr:sp macro="" textlink="">
      <xdr:nvSpPr>
        <xdr:cNvPr id="8" name="Rectangle 7">
          <a:extLst>
            <a:ext uri="{FF2B5EF4-FFF2-40B4-BE49-F238E27FC236}">
              <a16:creationId xmlns="" xmlns:a16="http://schemas.microsoft.com/office/drawing/2014/main" id="{02EFEA97-A13A-40B1-BDFD-779453363281}"/>
            </a:ext>
          </a:extLst>
        </xdr:cNvPr>
        <xdr:cNvSpPr/>
      </xdr:nvSpPr>
      <xdr:spPr bwMode="auto">
        <a:xfrm>
          <a:off x="28575" y="14201775"/>
          <a:ext cx="1066800" cy="114300"/>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Contractor</a:t>
          </a:r>
        </a:p>
      </xdr:txBody>
    </xdr:sp>
    <xdr:clientData/>
  </xdr:twoCellAnchor>
  <xdr:twoCellAnchor>
    <xdr:from>
      <xdr:col>2</xdr:col>
      <xdr:colOff>3400425</xdr:colOff>
      <xdr:row>63</xdr:row>
      <xdr:rowOff>0</xdr:rowOff>
    </xdr:from>
    <xdr:to>
      <xdr:col>2</xdr:col>
      <xdr:colOff>4457700</xdr:colOff>
      <xdr:row>63</xdr:row>
      <xdr:rowOff>104775</xdr:rowOff>
    </xdr:to>
    <xdr:sp macro="" textlink="">
      <xdr:nvSpPr>
        <xdr:cNvPr id="9" name="Rectangle 8">
          <a:extLst>
            <a:ext uri="{FF2B5EF4-FFF2-40B4-BE49-F238E27FC236}">
              <a16:creationId xmlns="" xmlns:a16="http://schemas.microsoft.com/office/drawing/2014/main" id="{EFE38C3F-3701-49BD-BDB1-84FF87F5E592}"/>
            </a:ext>
          </a:extLst>
        </xdr:cNvPr>
        <xdr:cNvSpPr/>
      </xdr:nvSpPr>
      <xdr:spPr bwMode="auto">
        <a:xfrm>
          <a:off x="4762500" y="14201775"/>
          <a:ext cx="1057275" cy="10477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Employer</a:t>
          </a:r>
        </a:p>
      </xdr:txBody>
    </xdr:sp>
    <xdr:clientData/>
  </xdr:twoCellAnchor>
  <xdr:twoCellAnchor>
    <xdr:from>
      <xdr:col>2</xdr:col>
      <xdr:colOff>285750</xdr:colOff>
      <xdr:row>63</xdr:row>
      <xdr:rowOff>0</xdr:rowOff>
    </xdr:from>
    <xdr:to>
      <xdr:col>2</xdr:col>
      <xdr:colOff>1352550</xdr:colOff>
      <xdr:row>63</xdr:row>
      <xdr:rowOff>123825</xdr:rowOff>
    </xdr:to>
    <xdr:sp macro="" textlink="">
      <xdr:nvSpPr>
        <xdr:cNvPr id="10" name="Rectangle 9">
          <a:extLst>
            <a:ext uri="{FF2B5EF4-FFF2-40B4-BE49-F238E27FC236}">
              <a16:creationId xmlns="" xmlns:a16="http://schemas.microsoft.com/office/drawing/2014/main" id="{49389053-E783-4EE1-AC29-63C05D54CF74}"/>
            </a:ext>
          </a:extLst>
        </xdr:cNvPr>
        <xdr:cNvSpPr/>
      </xdr:nvSpPr>
      <xdr:spPr bwMode="auto">
        <a:xfrm>
          <a:off x="1647825" y="1420177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3</xdr:col>
      <xdr:colOff>238125</xdr:colOff>
      <xdr:row>63</xdr:row>
      <xdr:rowOff>0</xdr:rowOff>
    </xdr:from>
    <xdr:to>
      <xdr:col>5</xdr:col>
      <xdr:colOff>276225</xdr:colOff>
      <xdr:row>63</xdr:row>
      <xdr:rowOff>123825</xdr:rowOff>
    </xdr:to>
    <xdr:sp macro="" textlink="">
      <xdr:nvSpPr>
        <xdr:cNvPr id="11" name="Rectangle 10">
          <a:extLst>
            <a:ext uri="{FF2B5EF4-FFF2-40B4-BE49-F238E27FC236}">
              <a16:creationId xmlns="" xmlns:a16="http://schemas.microsoft.com/office/drawing/2014/main" id="{8FB92BC0-5FEF-4409-A6E7-2249AF2F62F8}"/>
            </a:ext>
          </a:extLst>
        </xdr:cNvPr>
        <xdr:cNvSpPr/>
      </xdr:nvSpPr>
      <xdr:spPr bwMode="auto">
        <a:xfrm>
          <a:off x="6315075" y="1420177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2</xdr:col>
      <xdr:colOff>1847850</xdr:colOff>
      <xdr:row>63</xdr:row>
      <xdr:rowOff>0</xdr:rowOff>
    </xdr:from>
    <xdr:to>
      <xdr:col>2</xdr:col>
      <xdr:colOff>2914650</xdr:colOff>
      <xdr:row>63</xdr:row>
      <xdr:rowOff>123825</xdr:rowOff>
    </xdr:to>
    <xdr:sp macro="" textlink="">
      <xdr:nvSpPr>
        <xdr:cNvPr id="12" name="Rectangle 11">
          <a:extLst>
            <a:ext uri="{FF2B5EF4-FFF2-40B4-BE49-F238E27FC236}">
              <a16:creationId xmlns="" xmlns:a16="http://schemas.microsoft.com/office/drawing/2014/main" id="{93056F78-505A-41FC-9B44-DA3D526EA426}"/>
            </a:ext>
          </a:extLst>
        </xdr:cNvPr>
        <xdr:cNvSpPr/>
      </xdr:nvSpPr>
      <xdr:spPr bwMode="auto">
        <a:xfrm>
          <a:off x="3209925" y="1420177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twoCellAnchor>
    <xdr:from>
      <xdr:col>5</xdr:col>
      <xdr:colOff>733425</xdr:colOff>
      <xdr:row>63</xdr:row>
      <xdr:rowOff>0</xdr:rowOff>
    </xdr:from>
    <xdr:to>
      <xdr:col>6</xdr:col>
      <xdr:colOff>1019175</xdr:colOff>
      <xdr:row>63</xdr:row>
      <xdr:rowOff>123825</xdr:rowOff>
    </xdr:to>
    <xdr:sp macro="" textlink="">
      <xdr:nvSpPr>
        <xdr:cNvPr id="13" name="Rectangle 12">
          <a:extLst>
            <a:ext uri="{FF2B5EF4-FFF2-40B4-BE49-F238E27FC236}">
              <a16:creationId xmlns="" xmlns:a16="http://schemas.microsoft.com/office/drawing/2014/main" id="{4DBE475A-DB2B-4F86-AD0D-7B628420F8C9}"/>
            </a:ext>
          </a:extLst>
        </xdr:cNvPr>
        <xdr:cNvSpPr/>
      </xdr:nvSpPr>
      <xdr:spPr bwMode="auto">
        <a:xfrm>
          <a:off x="7839075" y="1420177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53511</xdr:colOff>
      <xdr:row>60</xdr:row>
      <xdr:rowOff>0</xdr:rowOff>
    </xdr:from>
    <xdr:to>
      <xdr:col>1</xdr:col>
      <xdr:colOff>482136</xdr:colOff>
      <xdr:row>61</xdr:row>
      <xdr:rowOff>114300</xdr:rowOff>
    </xdr:to>
    <xdr:sp macro="" textlink="">
      <xdr:nvSpPr>
        <xdr:cNvPr id="26" name="Rectangle 25">
          <a:extLst>
            <a:ext uri="{FF2B5EF4-FFF2-40B4-BE49-F238E27FC236}">
              <a16:creationId xmlns="" xmlns:a16="http://schemas.microsoft.com/office/drawing/2014/main" id="{436B8AD7-312C-45F9-90F7-5EB1A18A76A3}"/>
            </a:ext>
          </a:extLst>
        </xdr:cNvPr>
        <xdr:cNvSpPr/>
      </xdr:nvSpPr>
      <xdr:spPr bwMode="auto">
        <a:xfrm>
          <a:off x="53511" y="14191180"/>
          <a:ext cx="1081462" cy="30694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5</xdr:col>
      <xdr:colOff>725091</xdr:colOff>
      <xdr:row>60</xdr:row>
      <xdr:rowOff>0</xdr:rowOff>
    </xdr:from>
    <xdr:to>
      <xdr:col>6</xdr:col>
      <xdr:colOff>1020366</xdr:colOff>
      <xdr:row>61</xdr:row>
      <xdr:rowOff>114300</xdr:rowOff>
    </xdr:to>
    <xdr:sp macro="" textlink="">
      <xdr:nvSpPr>
        <xdr:cNvPr id="27" name="Rectangle 26">
          <a:extLst>
            <a:ext uri="{FF2B5EF4-FFF2-40B4-BE49-F238E27FC236}">
              <a16:creationId xmlns="" xmlns:a16="http://schemas.microsoft.com/office/drawing/2014/main" id="{0EAF0165-AEDE-4414-86D4-3F811EBE5600}"/>
            </a:ext>
          </a:extLst>
        </xdr:cNvPr>
        <xdr:cNvSpPr/>
      </xdr:nvSpPr>
      <xdr:spPr bwMode="auto">
        <a:xfrm>
          <a:off x="7773591" y="139160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276225</xdr:colOff>
      <xdr:row>60</xdr:row>
      <xdr:rowOff>0</xdr:rowOff>
    </xdr:from>
    <xdr:to>
      <xdr:col>2</xdr:col>
      <xdr:colOff>1352550</xdr:colOff>
      <xdr:row>61</xdr:row>
      <xdr:rowOff>114300</xdr:rowOff>
    </xdr:to>
    <xdr:sp macro="" textlink="">
      <xdr:nvSpPr>
        <xdr:cNvPr id="28" name="Rectangle 27">
          <a:extLst>
            <a:ext uri="{FF2B5EF4-FFF2-40B4-BE49-F238E27FC236}">
              <a16:creationId xmlns="" xmlns:a16="http://schemas.microsoft.com/office/drawing/2014/main" id="{7F3BCA11-8207-4BE5-BEE4-BC96AC53EEB4}"/>
            </a:ext>
          </a:extLst>
        </xdr:cNvPr>
        <xdr:cNvSpPr/>
      </xdr:nvSpPr>
      <xdr:spPr bwMode="auto">
        <a:xfrm>
          <a:off x="1638300" y="139160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1838325</xdr:colOff>
      <xdr:row>60</xdr:row>
      <xdr:rowOff>9525</xdr:rowOff>
    </xdr:from>
    <xdr:to>
      <xdr:col>2</xdr:col>
      <xdr:colOff>2914650</xdr:colOff>
      <xdr:row>61</xdr:row>
      <xdr:rowOff>123825</xdr:rowOff>
    </xdr:to>
    <xdr:sp macro="" textlink="">
      <xdr:nvSpPr>
        <xdr:cNvPr id="29" name="Rectangle 28">
          <a:extLst>
            <a:ext uri="{FF2B5EF4-FFF2-40B4-BE49-F238E27FC236}">
              <a16:creationId xmlns="" xmlns:a16="http://schemas.microsoft.com/office/drawing/2014/main" id="{580E3AD8-3C71-4A76-8709-317ABD6A3712}"/>
            </a:ext>
          </a:extLst>
        </xdr:cNvPr>
        <xdr:cNvSpPr/>
      </xdr:nvSpPr>
      <xdr:spPr bwMode="auto">
        <a:xfrm>
          <a:off x="3200400" y="139255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3381375</xdr:colOff>
      <xdr:row>60</xdr:row>
      <xdr:rowOff>9525</xdr:rowOff>
    </xdr:from>
    <xdr:to>
      <xdr:col>2</xdr:col>
      <xdr:colOff>4457700</xdr:colOff>
      <xdr:row>61</xdr:row>
      <xdr:rowOff>123825</xdr:rowOff>
    </xdr:to>
    <xdr:sp macro="" textlink="">
      <xdr:nvSpPr>
        <xdr:cNvPr id="30" name="Rectangle 29">
          <a:extLst>
            <a:ext uri="{FF2B5EF4-FFF2-40B4-BE49-F238E27FC236}">
              <a16:creationId xmlns="" xmlns:a16="http://schemas.microsoft.com/office/drawing/2014/main" id="{C23BA68B-762F-4602-A4A8-C241194F8EDE}"/>
            </a:ext>
          </a:extLst>
        </xdr:cNvPr>
        <xdr:cNvSpPr/>
      </xdr:nvSpPr>
      <xdr:spPr bwMode="auto">
        <a:xfrm>
          <a:off x="4743450" y="139255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3</xdr:col>
      <xdr:colOff>238125</xdr:colOff>
      <xdr:row>60</xdr:row>
      <xdr:rowOff>0</xdr:rowOff>
    </xdr:from>
    <xdr:to>
      <xdr:col>5</xdr:col>
      <xdr:colOff>285750</xdr:colOff>
      <xdr:row>61</xdr:row>
      <xdr:rowOff>114300</xdr:rowOff>
    </xdr:to>
    <xdr:sp macro="" textlink="">
      <xdr:nvSpPr>
        <xdr:cNvPr id="31" name="Rectangle 30">
          <a:extLst>
            <a:ext uri="{FF2B5EF4-FFF2-40B4-BE49-F238E27FC236}">
              <a16:creationId xmlns="" xmlns:a16="http://schemas.microsoft.com/office/drawing/2014/main" id="{791BE3F0-AEC3-4A63-9F43-4340EF23D187}"/>
            </a:ext>
          </a:extLst>
        </xdr:cNvPr>
        <xdr:cNvSpPr/>
      </xdr:nvSpPr>
      <xdr:spPr bwMode="auto">
        <a:xfrm>
          <a:off x="6257925" y="1391602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0</xdr:col>
      <xdr:colOff>28575</xdr:colOff>
      <xdr:row>62</xdr:row>
      <xdr:rowOff>0</xdr:rowOff>
    </xdr:from>
    <xdr:to>
      <xdr:col>1</xdr:col>
      <xdr:colOff>447675</xdr:colOff>
      <xdr:row>62</xdr:row>
      <xdr:rowOff>114300</xdr:rowOff>
    </xdr:to>
    <xdr:sp macro="" textlink="">
      <xdr:nvSpPr>
        <xdr:cNvPr id="32" name="Rectangle 31">
          <a:extLst>
            <a:ext uri="{FF2B5EF4-FFF2-40B4-BE49-F238E27FC236}">
              <a16:creationId xmlns="" xmlns:a16="http://schemas.microsoft.com/office/drawing/2014/main" id="{79D09D9B-7FE8-4839-AD24-742D2C00A160}"/>
            </a:ext>
          </a:extLst>
        </xdr:cNvPr>
        <xdr:cNvSpPr/>
      </xdr:nvSpPr>
      <xdr:spPr bwMode="auto">
        <a:xfrm>
          <a:off x="28575" y="14306550"/>
          <a:ext cx="1066800" cy="114300"/>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Contractor</a:t>
          </a:r>
        </a:p>
      </xdr:txBody>
    </xdr:sp>
    <xdr:clientData/>
  </xdr:twoCellAnchor>
  <xdr:twoCellAnchor>
    <xdr:from>
      <xdr:col>2</xdr:col>
      <xdr:colOff>3400425</xdr:colOff>
      <xdr:row>62</xdr:row>
      <xdr:rowOff>0</xdr:rowOff>
    </xdr:from>
    <xdr:to>
      <xdr:col>2</xdr:col>
      <xdr:colOff>4457700</xdr:colOff>
      <xdr:row>62</xdr:row>
      <xdr:rowOff>104775</xdr:rowOff>
    </xdr:to>
    <xdr:sp macro="" textlink="">
      <xdr:nvSpPr>
        <xdr:cNvPr id="33" name="Rectangle 32">
          <a:extLst>
            <a:ext uri="{FF2B5EF4-FFF2-40B4-BE49-F238E27FC236}">
              <a16:creationId xmlns="" xmlns:a16="http://schemas.microsoft.com/office/drawing/2014/main" id="{A75618F4-C06B-4670-9A27-DF2AB568C416}"/>
            </a:ext>
          </a:extLst>
        </xdr:cNvPr>
        <xdr:cNvSpPr/>
      </xdr:nvSpPr>
      <xdr:spPr bwMode="auto">
        <a:xfrm>
          <a:off x="4762500" y="14306550"/>
          <a:ext cx="1057275" cy="10477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Employer</a:t>
          </a:r>
        </a:p>
      </xdr:txBody>
    </xdr:sp>
    <xdr:clientData/>
  </xdr:twoCellAnchor>
  <xdr:twoCellAnchor>
    <xdr:from>
      <xdr:col>2</xdr:col>
      <xdr:colOff>285750</xdr:colOff>
      <xdr:row>62</xdr:row>
      <xdr:rowOff>0</xdr:rowOff>
    </xdr:from>
    <xdr:to>
      <xdr:col>2</xdr:col>
      <xdr:colOff>1352550</xdr:colOff>
      <xdr:row>62</xdr:row>
      <xdr:rowOff>123825</xdr:rowOff>
    </xdr:to>
    <xdr:sp macro="" textlink="">
      <xdr:nvSpPr>
        <xdr:cNvPr id="34" name="Rectangle 33">
          <a:extLst>
            <a:ext uri="{FF2B5EF4-FFF2-40B4-BE49-F238E27FC236}">
              <a16:creationId xmlns="" xmlns:a16="http://schemas.microsoft.com/office/drawing/2014/main" id="{062671A3-8A47-4376-9BA3-A10AD86DFF5A}"/>
            </a:ext>
          </a:extLst>
        </xdr:cNvPr>
        <xdr:cNvSpPr/>
      </xdr:nvSpPr>
      <xdr:spPr bwMode="auto">
        <a:xfrm>
          <a:off x="1647825" y="1430655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3</xdr:col>
      <xdr:colOff>238125</xdr:colOff>
      <xdr:row>62</xdr:row>
      <xdr:rowOff>0</xdr:rowOff>
    </xdr:from>
    <xdr:to>
      <xdr:col>5</xdr:col>
      <xdr:colOff>276225</xdr:colOff>
      <xdr:row>62</xdr:row>
      <xdr:rowOff>123825</xdr:rowOff>
    </xdr:to>
    <xdr:sp macro="" textlink="">
      <xdr:nvSpPr>
        <xdr:cNvPr id="35" name="Rectangle 34">
          <a:extLst>
            <a:ext uri="{FF2B5EF4-FFF2-40B4-BE49-F238E27FC236}">
              <a16:creationId xmlns="" xmlns:a16="http://schemas.microsoft.com/office/drawing/2014/main" id="{8AB8A5D3-B11D-4710-AEA1-A80077A15656}"/>
            </a:ext>
          </a:extLst>
        </xdr:cNvPr>
        <xdr:cNvSpPr/>
      </xdr:nvSpPr>
      <xdr:spPr bwMode="auto">
        <a:xfrm>
          <a:off x="6257925" y="1430655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2</xdr:col>
      <xdr:colOff>1847850</xdr:colOff>
      <xdr:row>62</xdr:row>
      <xdr:rowOff>0</xdr:rowOff>
    </xdr:from>
    <xdr:to>
      <xdr:col>2</xdr:col>
      <xdr:colOff>2914650</xdr:colOff>
      <xdr:row>62</xdr:row>
      <xdr:rowOff>123825</xdr:rowOff>
    </xdr:to>
    <xdr:sp macro="" textlink="">
      <xdr:nvSpPr>
        <xdr:cNvPr id="36" name="Rectangle 35">
          <a:extLst>
            <a:ext uri="{FF2B5EF4-FFF2-40B4-BE49-F238E27FC236}">
              <a16:creationId xmlns="" xmlns:a16="http://schemas.microsoft.com/office/drawing/2014/main" id="{CB951009-816D-418C-9393-06B417457B88}"/>
            </a:ext>
          </a:extLst>
        </xdr:cNvPr>
        <xdr:cNvSpPr/>
      </xdr:nvSpPr>
      <xdr:spPr bwMode="auto">
        <a:xfrm>
          <a:off x="3209925" y="1430655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twoCellAnchor>
    <xdr:from>
      <xdr:col>5</xdr:col>
      <xdr:colOff>733425</xdr:colOff>
      <xdr:row>62</xdr:row>
      <xdr:rowOff>0</xdr:rowOff>
    </xdr:from>
    <xdr:to>
      <xdr:col>6</xdr:col>
      <xdr:colOff>1019175</xdr:colOff>
      <xdr:row>62</xdr:row>
      <xdr:rowOff>123825</xdr:rowOff>
    </xdr:to>
    <xdr:sp macro="" textlink="">
      <xdr:nvSpPr>
        <xdr:cNvPr id="37" name="Rectangle 36">
          <a:extLst>
            <a:ext uri="{FF2B5EF4-FFF2-40B4-BE49-F238E27FC236}">
              <a16:creationId xmlns="" xmlns:a16="http://schemas.microsoft.com/office/drawing/2014/main" id="{71F9E005-8309-4F61-B175-A2147886BDDD}"/>
            </a:ext>
          </a:extLst>
        </xdr:cNvPr>
        <xdr:cNvSpPr/>
      </xdr:nvSpPr>
      <xdr:spPr bwMode="auto">
        <a:xfrm>
          <a:off x="7781925" y="1430655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53511</xdr:colOff>
      <xdr:row>64</xdr:row>
      <xdr:rowOff>0</xdr:rowOff>
    </xdr:from>
    <xdr:to>
      <xdr:col>1</xdr:col>
      <xdr:colOff>482136</xdr:colOff>
      <xdr:row>65</xdr:row>
      <xdr:rowOff>114300</xdr:rowOff>
    </xdr:to>
    <xdr:sp macro="" textlink="">
      <xdr:nvSpPr>
        <xdr:cNvPr id="2" name="Rectangle 1">
          <a:extLst>
            <a:ext uri="{FF2B5EF4-FFF2-40B4-BE49-F238E27FC236}">
              <a16:creationId xmlns="" xmlns:a16="http://schemas.microsoft.com/office/drawing/2014/main" id="{5BC18382-BBE1-4DCC-A39E-60D71C53D64C}"/>
            </a:ext>
          </a:extLst>
        </xdr:cNvPr>
        <xdr:cNvSpPr/>
      </xdr:nvSpPr>
      <xdr:spPr bwMode="auto">
        <a:xfrm>
          <a:off x="53511" y="191071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5</xdr:col>
      <xdr:colOff>725091</xdr:colOff>
      <xdr:row>64</xdr:row>
      <xdr:rowOff>0</xdr:rowOff>
    </xdr:from>
    <xdr:to>
      <xdr:col>6</xdr:col>
      <xdr:colOff>1020366</xdr:colOff>
      <xdr:row>65</xdr:row>
      <xdr:rowOff>114300</xdr:rowOff>
    </xdr:to>
    <xdr:sp macro="" textlink="">
      <xdr:nvSpPr>
        <xdr:cNvPr id="3" name="Rectangle 2">
          <a:extLst>
            <a:ext uri="{FF2B5EF4-FFF2-40B4-BE49-F238E27FC236}">
              <a16:creationId xmlns="" xmlns:a16="http://schemas.microsoft.com/office/drawing/2014/main" id="{B730E047-0E25-493F-A799-31D6EFB3FFD3}"/>
            </a:ext>
          </a:extLst>
        </xdr:cNvPr>
        <xdr:cNvSpPr/>
      </xdr:nvSpPr>
      <xdr:spPr bwMode="auto">
        <a:xfrm>
          <a:off x="7773591" y="191071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276225</xdr:colOff>
      <xdr:row>64</xdr:row>
      <xdr:rowOff>0</xdr:rowOff>
    </xdr:from>
    <xdr:to>
      <xdr:col>2</xdr:col>
      <xdr:colOff>1352550</xdr:colOff>
      <xdr:row>65</xdr:row>
      <xdr:rowOff>114300</xdr:rowOff>
    </xdr:to>
    <xdr:sp macro="" textlink="">
      <xdr:nvSpPr>
        <xdr:cNvPr id="4" name="Rectangle 3">
          <a:extLst>
            <a:ext uri="{FF2B5EF4-FFF2-40B4-BE49-F238E27FC236}">
              <a16:creationId xmlns="" xmlns:a16="http://schemas.microsoft.com/office/drawing/2014/main" id="{71214EF2-E732-4F5C-8046-4BCD00357759}"/>
            </a:ext>
          </a:extLst>
        </xdr:cNvPr>
        <xdr:cNvSpPr/>
      </xdr:nvSpPr>
      <xdr:spPr bwMode="auto">
        <a:xfrm>
          <a:off x="1638300" y="191071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1838325</xdr:colOff>
      <xdr:row>64</xdr:row>
      <xdr:rowOff>9525</xdr:rowOff>
    </xdr:from>
    <xdr:to>
      <xdr:col>2</xdr:col>
      <xdr:colOff>2914650</xdr:colOff>
      <xdr:row>65</xdr:row>
      <xdr:rowOff>123825</xdr:rowOff>
    </xdr:to>
    <xdr:sp macro="" textlink="">
      <xdr:nvSpPr>
        <xdr:cNvPr id="5" name="Rectangle 4">
          <a:extLst>
            <a:ext uri="{FF2B5EF4-FFF2-40B4-BE49-F238E27FC236}">
              <a16:creationId xmlns="" xmlns:a16="http://schemas.microsoft.com/office/drawing/2014/main" id="{0402EA13-95C9-4BFF-B171-08496C42144D}"/>
            </a:ext>
          </a:extLst>
        </xdr:cNvPr>
        <xdr:cNvSpPr/>
      </xdr:nvSpPr>
      <xdr:spPr bwMode="auto">
        <a:xfrm>
          <a:off x="3200400" y="1911667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3381375</xdr:colOff>
      <xdr:row>64</xdr:row>
      <xdr:rowOff>9525</xdr:rowOff>
    </xdr:from>
    <xdr:to>
      <xdr:col>2</xdr:col>
      <xdr:colOff>4457700</xdr:colOff>
      <xdr:row>65</xdr:row>
      <xdr:rowOff>123825</xdr:rowOff>
    </xdr:to>
    <xdr:sp macro="" textlink="">
      <xdr:nvSpPr>
        <xdr:cNvPr id="6" name="Rectangle 5">
          <a:extLst>
            <a:ext uri="{FF2B5EF4-FFF2-40B4-BE49-F238E27FC236}">
              <a16:creationId xmlns="" xmlns:a16="http://schemas.microsoft.com/office/drawing/2014/main" id="{8FC69E91-7EAE-4030-A6F3-86D9CA128F11}"/>
            </a:ext>
          </a:extLst>
        </xdr:cNvPr>
        <xdr:cNvSpPr/>
      </xdr:nvSpPr>
      <xdr:spPr bwMode="auto">
        <a:xfrm>
          <a:off x="4743450" y="1911667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3</xdr:col>
      <xdr:colOff>238125</xdr:colOff>
      <xdr:row>64</xdr:row>
      <xdr:rowOff>0</xdr:rowOff>
    </xdr:from>
    <xdr:to>
      <xdr:col>5</xdr:col>
      <xdr:colOff>285750</xdr:colOff>
      <xdr:row>65</xdr:row>
      <xdr:rowOff>114300</xdr:rowOff>
    </xdr:to>
    <xdr:sp macro="" textlink="">
      <xdr:nvSpPr>
        <xdr:cNvPr id="7" name="Rectangle 6">
          <a:extLst>
            <a:ext uri="{FF2B5EF4-FFF2-40B4-BE49-F238E27FC236}">
              <a16:creationId xmlns="" xmlns:a16="http://schemas.microsoft.com/office/drawing/2014/main" id="{34C0B988-C04C-4648-9B63-5098F64A1325}"/>
            </a:ext>
          </a:extLst>
        </xdr:cNvPr>
        <xdr:cNvSpPr/>
      </xdr:nvSpPr>
      <xdr:spPr bwMode="auto">
        <a:xfrm>
          <a:off x="6257925" y="191071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0</xdr:col>
      <xdr:colOff>28575</xdr:colOff>
      <xdr:row>66</xdr:row>
      <xdr:rowOff>0</xdr:rowOff>
    </xdr:from>
    <xdr:to>
      <xdr:col>1</xdr:col>
      <xdr:colOff>447675</xdr:colOff>
      <xdr:row>66</xdr:row>
      <xdr:rowOff>114300</xdr:rowOff>
    </xdr:to>
    <xdr:sp macro="" textlink="">
      <xdr:nvSpPr>
        <xdr:cNvPr id="8" name="Rectangle 7">
          <a:extLst>
            <a:ext uri="{FF2B5EF4-FFF2-40B4-BE49-F238E27FC236}">
              <a16:creationId xmlns="" xmlns:a16="http://schemas.microsoft.com/office/drawing/2014/main" id="{A65A47D6-7425-4755-8328-E2C045ACD3A6}"/>
            </a:ext>
          </a:extLst>
        </xdr:cNvPr>
        <xdr:cNvSpPr/>
      </xdr:nvSpPr>
      <xdr:spPr bwMode="auto">
        <a:xfrm>
          <a:off x="28575" y="19497675"/>
          <a:ext cx="1066800" cy="114300"/>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Contractor</a:t>
          </a:r>
        </a:p>
      </xdr:txBody>
    </xdr:sp>
    <xdr:clientData/>
  </xdr:twoCellAnchor>
  <xdr:twoCellAnchor>
    <xdr:from>
      <xdr:col>2</xdr:col>
      <xdr:colOff>3400425</xdr:colOff>
      <xdr:row>66</xdr:row>
      <xdr:rowOff>0</xdr:rowOff>
    </xdr:from>
    <xdr:to>
      <xdr:col>2</xdr:col>
      <xdr:colOff>4457700</xdr:colOff>
      <xdr:row>66</xdr:row>
      <xdr:rowOff>104775</xdr:rowOff>
    </xdr:to>
    <xdr:sp macro="" textlink="">
      <xdr:nvSpPr>
        <xdr:cNvPr id="9" name="Rectangle 8">
          <a:extLst>
            <a:ext uri="{FF2B5EF4-FFF2-40B4-BE49-F238E27FC236}">
              <a16:creationId xmlns="" xmlns:a16="http://schemas.microsoft.com/office/drawing/2014/main" id="{7200F0DB-7524-4382-8081-65ED0B0670E9}"/>
            </a:ext>
          </a:extLst>
        </xdr:cNvPr>
        <xdr:cNvSpPr/>
      </xdr:nvSpPr>
      <xdr:spPr bwMode="auto">
        <a:xfrm>
          <a:off x="4762500" y="19497675"/>
          <a:ext cx="1057275" cy="10477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Employer</a:t>
          </a:r>
        </a:p>
      </xdr:txBody>
    </xdr:sp>
    <xdr:clientData/>
  </xdr:twoCellAnchor>
  <xdr:twoCellAnchor>
    <xdr:from>
      <xdr:col>2</xdr:col>
      <xdr:colOff>285750</xdr:colOff>
      <xdr:row>66</xdr:row>
      <xdr:rowOff>0</xdr:rowOff>
    </xdr:from>
    <xdr:to>
      <xdr:col>2</xdr:col>
      <xdr:colOff>1352550</xdr:colOff>
      <xdr:row>66</xdr:row>
      <xdr:rowOff>123825</xdr:rowOff>
    </xdr:to>
    <xdr:sp macro="" textlink="">
      <xdr:nvSpPr>
        <xdr:cNvPr id="10" name="Rectangle 9">
          <a:extLst>
            <a:ext uri="{FF2B5EF4-FFF2-40B4-BE49-F238E27FC236}">
              <a16:creationId xmlns="" xmlns:a16="http://schemas.microsoft.com/office/drawing/2014/main" id="{F087D61D-CEDE-490B-9E73-330C3C4748E5}"/>
            </a:ext>
          </a:extLst>
        </xdr:cNvPr>
        <xdr:cNvSpPr/>
      </xdr:nvSpPr>
      <xdr:spPr bwMode="auto">
        <a:xfrm>
          <a:off x="1647825" y="1949767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3</xdr:col>
      <xdr:colOff>238125</xdr:colOff>
      <xdr:row>66</xdr:row>
      <xdr:rowOff>0</xdr:rowOff>
    </xdr:from>
    <xdr:to>
      <xdr:col>5</xdr:col>
      <xdr:colOff>276225</xdr:colOff>
      <xdr:row>66</xdr:row>
      <xdr:rowOff>123825</xdr:rowOff>
    </xdr:to>
    <xdr:sp macro="" textlink="">
      <xdr:nvSpPr>
        <xdr:cNvPr id="11" name="Rectangle 10">
          <a:extLst>
            <a:ext uri="{FF2B5EF4-FFF2-40B4-BE49-F238E27FC236}">
              <a16:creationId xmlns="" xmlns:a16="http://schemas.microsoft.com/office/drawing/2014/main" id="{0F5C712F-AF91-41E0-8378-4726710D4DF0}"/>
            </a:ext>
          </a:extLst>
        </xdr:cNvPr>
        <xdr:cNvSpPr/>
      </xdr:nvSpPr>
      <xdr:spPr bwMode="auto">
        <a:xfrm>
          <a:off x="6257925" y="1949767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2</xdr:col>
      <xdr:colOff>1847850</xdr:colOff>
      <xdr:row>66</xdr:row>
      <xdr:rowOff>0</xdr:rowOff>
    </xdr:from>
    <xdr:to>
      <xdr:col>2</xdr:col>
      <xdr:colOff>2914650</xdr:colOff>
      <xdr:row>66</xdr:row>
      <xdr:rowOff>123825</xdr:rowOff>
    </xdr:to>
    <xdr:sp macro="" textlink="">
      <xdr:nvSpPr>
        <xdr:cNvPr id="12" name="Rectangle 11">
          <a:extLst>
            <a:ext uri="{FF2B5EF4-FFF2-40B4-BE49-F238E27FC236}">
              <a16:creationId xmlns="" xmlns:a16="http://schemas.microsoft.com/office/drawing/2014/main" id="{2208F7FF-9655-4210-A07C-27EA8AB07D2C}"/>
            </a:ext>
          </a:extLst>
        </xdr:cNvPr>
        <xdr:cNvSpPr/>
      </xdr:nvSpPr>
      <xdr:spPr bwMode="auto">
        <a:xfrm>
          <a:off x="3209925" y="1949767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twoCellAnchor>
    <xdr:from>
      <xdr:col>5</xdr:col>
      <xdr:colOff>733425</xdr:colOff>
      <xdr:row>66</xdr:row>
      <xdr:rowOff>0</xdr:rowOff>
    </xdr:from>
    <xdr:to>
      <xdr:col>6</xdr:col>
      <xdr:colOff>1019175</xdr:colOff>
      <xdr:row>66</xdr:row>
      <xdr:rowOff>123825</xdr:rowOff>
    </xdr:to>
    <xdr:sp macro="" textlink="">
      <xdr:nvSpPr>
        <xdr:cNvPr id="13" name="Rectangle 12">
          <a:extLst>
            <a:ext uri="{FF2B5EF4-FFF2-40B4-BE49-F238E27FC236}">
              <a16:creationId xmlns="" xmlns:a16="http://schemas.microsoft.com/office/drawing/2014/main" id="{16A463BC-695E-4320-BA5B-6268B9B021E4}"/>
            </a:ext>
          </a:extLst>
        </xdr:cNvPr>
        <xdr:cNvSpPr/>
      </xdr:nvSpPr>
      <xdr:spPr bwMode="auto">
        <a:xfrm>
          <a:off x="7781925" y="1949767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53511</xdr:colOff>
      <xdr:row>59</xdr:row>
      <xdr:rowOff>0</xdr:rowOff>
    </xdr:from>
    <xdr:to>
      <xdr:col>1</xdr:col>
      <xdr:colOff>482136</xdr:colOff>
      <xdr:row>60</xdr:row>
      <xdr:rowOff>114300</xdr:rowOff>
    </xdr:to>
    <xdr:sp macro="" textlink="">
      <xdr:nvSpPr>
        <xdr:cNvPr id="2" name="Rectangle 1">
          <a:extLst>
            <a:ext uri="{FF2B5EF4-FFF2-40B4-BE49-F238E27FC236}">
              <a16:creationId xmlns="" xmlns:a16="http://schemas.microsoft.com/office/drawing/2014/main" id="{758D156F-EB3A-4D86-81E9-232CC023A3F3}"/>
            </a:ext>
          </a:extLst>
        </xdr:cNvPr>
        <xdr:cNvSpPr/>
      </xdr:nvSpPr>
      <xdr:spPr bwMode="auto">
        <a:xfrm>
          <a:off x="53511" y="191071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5</xdr:col>
      <xdr:colOff>725091</xdr:colOff>
      <xdr:row>59</xdr:row>
      <xdr:rowOff>0</xdr:rowOff>
    </xdr:from>
    <xdr:to>
      <xdr:col>6</xdr:col>
      <xdr:colOff>1020366</xdr:colOff>
      <xdr:row>60</xdr:row>
      <xdr:rowOff>114300</xdr:rowOff>
    </xdr:to>
    <xdr:sp macro="" textlink="">
      <xdr:nvSpPr>
        <xdr:cNvPr id="3" name="Rectangle 2">
          <a:extLst>
            <a:ext uri="{FF2B5EF4-FFF2-40B4-BE49-F238E27FC236}">
              <a16:creationId xmlns="" xmlns:a16="http://schemas.microsoft.com/office/drawing/2014/main" id="{2BD774CD-64A8-4106-9863-0B0096F6DF0F}"/>
            </a:ext>
          </a:extLst>
        </xdr:cNvPr>
        <xdr:cNvSpPr/>
      </xdr:nvSpPr>
      <xdr:spPr bwMode="auto">
        <a:xfrm>
          <a:off x="7773591" y="191071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276225</xdr:colOff>
      <xdr:row>59</xdr:row>
      <xdr:rowOff>0</xdr:rowOff>
    </xdr:from>
    <xdr:to>
      <xdr:col>2</xdr:col>
      <xdr:colOff>1352550</xdr:colOff>
      <xdr:row>60</xdr:row>
      <xdr:rowOff>114300</xdr:rowOff>
    </xdr:to>
    <xdr:sp macro="" textlink="">
      <xdr:nvSpPr>
        <xdr:cNvPr id="4" name="Rectangle 3">
          <a:extLst>
            <a:ext uri="{FF2B5EF4-FFF2-40B4-BE49-F238E27FC236}">
              <a16:creationId xmlns="" xmlns:a16="http://schemas.microsoft.com/office/drawing/2014/main" id="{CB7FE4C6-3629-4F49-AAB9-CA6D9EAFE5D9}"/>
            </a:ext>
          </a:extLst>
        </xdr:cNvPr>
        <xdr:cNvSpPr/>
      </xdr:nvSpPr>
      <xdr:spPr bwMode="auto">
        <a:xfrm>
          <a:off x="1638300" y="191071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1838325</xdr:colOff>
      <xdr:row>59</xdr:row>
      <xdr:rowOff>9525</xdr:rowOff>
    </xdr:from>
    <xdr:to>
      <xdr:col>2</xdr:col>
      <xdr:colOff>2914650</xdr:colOff>
      <xdr:row>60</xdr:row>
      <xdr:rowOff>123825</xdr:rowOff>
    </xdr:to>
    <xdr:sp macro="" textlink="">
      <xdr:nvSpPr>
        <xdr:cNvPr id="5" name="Rectangle 4">
          <a:extLst>
            <a:ext uri="{FF2B5EF4-FFF2-40B4-BE49-F238E27FC236}">
              <a16:creationId xmlns="" xmlns:a16="http://schemas.microsoft.com/office/drawing/2014/main" id="{BB951E84-66F1-4E34-9D31-7254AE1E454E}"/>
            </a:ext>
          </a:extLst>
        </xdr:cNvPr>
        <xdr:cNvSpPr/>
      </xdr:nvSpPr>
      <xdr:spPr bwMode="auto">
        <a:xfrm>
          <a:off x="3200400" y="1911667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3381375</xdr:colOff>
      <xdr:row>59</xdr:row>
      <xdr:rowOff>9525</xdr:rowOff>
    </xdr:from>
    <xdr:to>
      <xdr:col>2</xdr:col>
      <xdr:colOff>4457700</xdr:colOff>
      <xdr:row>60</xdr:row>
      <xdr:rowOff>123825</xdr:rowOff>
    </xdr:to>
    <xdr:sp macro="" textlink="">
      <xdr:nvSpPr>
        <xdr:cNvPr id="6" name="Rectangle 5">
          <a:extLst>
            <a:ext uri="{FF2B5EF4-FFF2-40B4-BE49-F238E27FC236}">
              <a16:creationId xmlns="" xmlns:a16="http://schemas.microsoft.com/office/drawing/2014/main" id="{6C7AAEA3-26D1-4359-8A5C-09F78AB5E6ED}"/>
            </a:ext>
          </a:extLst>
        </xdr:cNvPr>
        <xdr:cNvSpPr/>
      </xdr:nvSpPr>
      <xdr:spPr bwMode="auto">
        <a:xfrm>
          <a:off x="4743450" y="1911667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3</xdr:col>
      <xdr:colOff>238125</xdr:colOff>
      <xdr:row>59</xdr:row>
      <xdr:rowOff>0</xdr:rowOff>
    </xdr:from>
    <xdr:to>
      <xdr:col>5</xdr:col>
      <xdr:colOff>285750</xdr:colOff>
      <xdr:row>60</xdr:row>
      <xdr:rowOff>114300</xdr:rowOff>
    </xdr:to>
    <xdr:sp macro="" textlink="">
      <xdr:nvSpPr>
        <xdr:cNvPr id="7" name="Rectangle 6">
          <a:extLst>
            <a:ext uri="{FF2B5EF4-FFF2-40B4-BE49-F238E27FC236}">
              <a16:creationId xmlns="" xmlns:a16="http://schemas.microsoft.com/office/drawing/2014/main" id="{E16DDAA9-C1AA-4EAB-9B39-8199B5BAF85B}"/>
            </a:ext>
          </a:extLst>
        </xdr:cNvPr>
        <xdr:cNvSpPr/>
      </xdr:nvSpPr>
      <xdr:spPr bwMode="auto">
        <a:xfrm>
          <a:off x="6257925" y="1910715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0</xdr:col>
      <xdr:colOff>28575</xdr:colOff>
      <xdr:row>61</xdr:row>
      <xdr:rowOff>0</xdr:rowOff>
    </xdr:from>
    <xdr:to>
      <xdr:col>1</xdr:col>
      <xdr:colOff>447675</xdr:colOff>
      <xdr:row>61</xdr:row>
      <xdr:rowOff>114300</xdr:rowOff>
    </xdr:to>
    <xdr:sp macro="" textlink="">
      <xdr:nvSpPr>
        <xdr:cNvPr id="8" name="Rectangle 7">
          <a:extLst>
            <a:ext uri="{FF2B5EF4-FFF2-40B4-BE49-F238E27FC236}">
              <a16:creationId xmlns="" xmlns:a16="http://schemas.microsoft.com/office/drawing/2014/main" id="{AB3B77F6-ECCA-4947-AA4C-0BF50F10CC5C}"/>
            </a:ext>
          </a:extLst>
        </xdr:cNvPr>
        <xdr:cNvSpPr/>
      </xdr:nvSpPr>
      <xdr:spPr bwMode="auto">
        <a:xfrm>
          <a:off x="28575" y="19497675"/>
          <a:ext cx="1066800" cy="114300"/>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Contractor</a:t>
          </a:r>
        </a:p>
      </xdr:txBody>
    </xdr:sp>
    <xdr:clientData/>
  </xdr:twoCellAnchor>
  <xdr:twoCellAnchor>
    <xdr:from>
      <xdr:col>2</xdr:col>
      <xdr:colOff>3400425</xdr:colOff>
      <xdr:row>61</xdr:row>
      <xdr:rowOff>0</xdr:rowOff>
    </xdr:from>
    <xdr:to>
      <xdr:col>2</xdr:col>
      <xdr:colOff>4457700</xdr:colOff>
      <xdr:row>61</xdr:row>
      <xdr:rowOff>104775</xdr:rowOff>
    </xdr:to>
    <xdr:sp macro="" textlink="">
      <xdr:nvSpPr>
        <xdr:cNvPr id="9" name="Rectangle 8">
          <a:extLst>
            <a:ext uri="{FF2B5EF4-FFF2-40B4-BE49-F238E27FC236}">
              <a16:creationId xmlns="" xmlns:a16="http://schemas.microsoft.com/office/drawing/2014/main" id="{4C6D644B-F7D5-4153-AE8C-F8FDEEEDE1C3}"/>
            </a:ext>
          </a:extLst>
        </xdr:cNvPr>
        <xdr:cNvSpPr/>
      </xdr:nvSpPr>
      <xdr:spPr bwMode="auto">
        <a:xfrm>
          <a:off x="4762500" y="19497675"/>
          <a:ext cx="1057275" cy="10477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Employer</a:t>
          </a:r>
        </a:p>
      </xdr:txBody>
    </xdr:sp>
    <xdr:clientData/>
  </xdr:twoCellAnchor>
  <xdr:twoCellAnchor>
    <xdr:from>
      <xdr:col>2</xdr:col>
      <xdr:colOff>285750</xdr:colOff>
      <xdr:row>61</xdr:row>
      <xdr:rowOff>0</xdr:rowOff>
    </xdr:from>
    <xdr:to>
      <xdr:col>2</xdr:col>
      <xdr:colOff>1352550</xdr:colOff>
      <xdr:row>61</xdr:row>
      <xdr:rowOff>123825</xdr:rowOff>
    </xdr:to>
    <xdr:sp macro="" textlink="">
      <xdr:nvSpPr>
        <xdr:cNvPr id="10" name="Rectangle 9">
          <a:extLst>
            <a:ext uri="{FF2B5EF4-FFF2-40B4-BE49-F238E27FC236}">
              <a16:creationId xmlns="" xmlns:a16="http://schemas.microsoft.com/office/drawing/2014/main" id="{C20A0839-98E8-41D6-88CF-341CD2EF3A78}"/>
            </a:ext>
          </a:extLst>
        </xdr:cNvPr>
        <xdr:cNvSpPr/>
      </xdr:nvSpPr>
      <xdr:spPr bwMode="auto">
        <a:xfrm>
          <a:off x="1647825" y="1949767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3</xdr:col>
      <xdr:colOff>238125</xdr:colOff>
      <xdr:row>61</xdr:row>
      <xdr:rowOff>0</xdr:rowOff>
    </xdr:from>
    <xdr:to>
      <xdr:col>5</xdr:col>
      <xdr:colOff>276225</xdr:colOff>
      <xdr:row>61</xdr:row>
      <xdr:rowOff>123825</xdr:rowOff>
    </xdr:to>
    <xdr:sp macro="" textlink="">
      <xdr:nvSpPr>
        <xdr:cNvPr id="11" name="Rectangle 10">
          <a:extLst>
            <a:ext uri="{FF2B5EF4-FFF2-40B4-BE49-F238E27FC236}">
              <a16:creationId xmlns="" xmlns:a16="http://schemas.microsoft.com/office/drawing/2014/main" id="{56A21EDD-62EB-4728-9334-7A7CC15F1C46}"/>
            </a:ext>
          </a:extLst>
        </xdr:cNvPr>
        <xdr:cNvSpPr/>
      </xdr:nvSpPr>
      <xdr:spPr bwMode="auto">
        <a:xfrm>
          <a:off x="6257925" y="1949767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2</xdr:col>
      <xdr:colOff>1847850</xdr:colOff>
      <xdr:row>61</xdr:row>
      <xdr:rowOff>0</xdr:rowOff>
    </xdr:from>
    <xdr:to>
      <xdr:col>2</xdr:col>
      <xdr:colOff>2914650</xdr:colOff>
      <xdr:row>61</xdr:row>
      <xdr:rowOff>123825</xdr:rowOff>
    </xdr:to>
    <xdr:sp macro="" textlink="">
      <xdr:nvSpPr>
        <xdr:cNvPr id="12" name="Rectangle 11">
          <a:extLst>
            <a:ext uri="{FF2B5EF4-FFF2-40B4-BE49-F238E27FC236}">
              <a16:creationId xmlns="" xmlns:a16="http://schemas.microsoft.com/office/drawing/2014/main" id="{BBD45DD1-75F5-4D46-AC11-C5745FE0B600}"/>
            </a:ext>
          </a:extLst>
        </xdr:cNvPr>
        <xdr:cNvSpPr/>
      </xdr:nvSpPr>
      <xdr:spPr bwMode="auto">
        <a:xfrm>
          <a:off x="3209925" y="1949767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twoCellAnchor>
    <xdr:from>
      <xdr:col>5</xdr:col>
      <xdr:colOff>733425</xdr:colOff>
      <xdr:row>61</xdr:row>
      <xdr:rowOff>0</xdr:rowOff>
    </xdr:from>
    <xdr:to>
      <xdr:col>6</xdr:col>
      <xdr:colOff>1019175</xdr:colOff>
      <xdr:row>61</xdr:row>
      <xdr:rowOff>123825</xdr:rowOff>
    </xdr:to>
    <xdr:sp macro="" textlink="">
      <xdr:nvSpPr>
        <xdr:cNvPr id="13" name="Rectangle 12">
          <a:extLst>
            <a:ext uri="{FF2B5EF4-FFF2-40B4-BE49-F238E27FC236}">
              <a16:creationId xmlns="" xmlns:a16="http://schemas.microsoft.com/office/drawing/2014/main" id="{5D0AB57A-8966-4DEF-B5E6-CE0487D59F9F}"/>
            </a:ext>
          </a:extLst>
        </xdr:cNvPr>
        <xdr:cNvSpPr/>
      </xdr:nvSpPr>
      <xdr:spPr bwMode="auto">
        <a:xfrm>
          <a:off x="7781925" y="19497675"/>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53511</xdr:colOff>
      <xdr:row>64</xdr:row>
      <xdr:rowOff>0</xdr:rowOff>
    </xdr:from>
    <xdr:to>
      <xdr:col>1</xdr:col>
      <xdr:colOff>482136</xdr:colOff>
      <xdr:row>65</xdr:row>
      <xdr:rowOff>114300</xdr:rowOff>
    </xdr:to>
    <xdr:sp macro="" textlink="">
      <xdr:nvSpPr>
        <xdr:cNvPr id="2" name="Rectangle 1">
          <a:extLst>
            <a:ext uri="{FF2B5EF4-FFF2-40B4-BE49-F238E27FC236}">
              <a16:creationId xmlns="" xmlns:a16="http://schemas.microsoft.com/office/drawing/2014/main" id="{DB31A911-9AA5-48A0-BAE7-8EA15B006E5D}"/>
            </a:ext>
          </a:extLst>
        </xdr:cNvPr>
        <xdr:cNvSpPr/>
      </xdr:nvSpPr>
      <xdr:spPr bwMode="auto">
        <a:xfrm>
          <a:off x="53511" y="1603057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5</xdr:col>
      <xdr:colOff>725091</xdr:colOff>
      <xdr:row>64</xdr:row>
      <xdr:rowOff>0</xdr:rowOff>
    </xdr:from>
    <xdr:to>
      <xdr:col>6</xdr:col>
      <xdr:colOff>1020366</xdr:colOff>
      <xdr:row>65</xdr:row>
      <xdr:rowOff>114300</xdr:rowOff>
    </xdr:to>
    <xdr:sp macro="" textlink="">
      <xdr:nvSpPr>
        <xdr:cNvPr id="3" name="Rectangle 2">
          <a:extLst>
            <a:ext uri="{FF2B5EF4-FFF2-40B4-BE49-F238E27FC236}">
              <a16:creationId xmlns="" xmlns:a16="http://schemas.microsoft.com/office/drawing/2014/main" id="{B3330ABF-BAC2-4C73-AFD9-CD556CC99E40}"/>
            </a:ext>
          </a:extLst>
        </xdr:cNvPr>
        <xdr:cNvSpPr/>
      </xdr:nvSpPr>
      <xdr:spPr bwMode="auto">
        <a:xfrm>
          <a:off x="8078391" y="16030575"/>
          <a:ext cx="117157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276225</xdr:colOff>
      <xdr:row>64</xdr:row>
      <xdr:rowOff>0</xdr:rowOff>
    </xdr:from>
    <xdr:to>
      <xdr:col>2</xdr:col>
      <xdr:colOff>1352550</xdr:colOff>
      <xdr:row>65</xdr:row>
      <xdr:rowOff>114300</xdr:rowOff>
    </xdr:to>
    <xdr:sp macro="" textlink="">
      <xdr:nvSpPr>
        <xdr:cNvPr id="4" name="Rectangle 3">
          <a:extLst>
            <a:ext uri="{FF2B5EF4-FFF2-40B4-BE49-F238E27FC236}">
              <a16:creationId xmlns="" xmlns:a16="http://schemas.microsoft.com/office/drawing/2014/main" id="{6AADFB1A-09EB-416B-AF25-D73BD8EFFA70}"/>
            </a:ext>
          </a:extLst>
        </xdr:cNvPr>
        <xdr:cNvSpPr/>
      </xdr:nvSpPr>
      <xdr:spPr bwMode="auto">
        <a:xfrm>
          <a:off x="1638300" y="1603057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1838325</xdr:colOff>
      <xdr:row>64</xdr:row>
      <xdr:rowOff>9525</xdr:rowOff>
    </xdr:from>
    <xdr:to>
      <xdr:col>2</xdr:col>
      <xdr:colOff>2914650</xdr:colOff>
      <xdr:row>65</xdr:row>
      <xdr:rowOff>123825</xdr:rowOff>
    </xdr:to>
    <xdr:sp macro="" textlink="">
      <xdr:nvSpPr>
        <xdr:cNvPr id="5" name="Rectangle 4">
          <a:extLst>
            <a:ext uri="{FF2B5EF4-FFF2-40B4-BE49-F238E27FC236}">
              <a16:creationId xmlns="" xmlns:a16="http://schemas.microsoft.com/office/drawing/2014/main" id="{BA357283-70EC-40D4-978C-7686428CDFD7}"/>
            </a:ext>
          </a:extLst>
        </xdr:cNvPr>
        <xdr:cNvSpPr/>
      </xdr:nvSpPr>
      <xdr:spPr bwMode="auto">
        <a:xfrm>
          <a:off x="3200400" y="160401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3381375</xdr:colOff>
      <xdr:row>64</xdr:row>
      <xdr:rowOff>9525</xdr:rowOff>
    </xdr:from>
    <xdr:to>
      <xdr:col>2</xdr:col>
      <xdr:colOff>4457700</xdr:colOff>
      <xdr:row>65</xdr:row>
      <xdr:rowOff>123825</xdr:rowOff>
    </xdr:to>
    <xdr:sp macro="" textlink="">
      <xdr:nvSpPr>
        <xdr:cNvPr id="6" name="Rectangle 5">
          <a:extLst>
            <a:ext uri="{FF2B5EF4-FFF2-40B4-BE49-F238E27FC236}">
              <a16:creationId xmlns="" xmlns:a16="http://schemas.microsoft.com/office/drawing/2014/main" id="{1A169E2F-36CD-4B7E-89FD-273E1D3789BB}"/>
            </a:ext>
          </a:extLst>
        </xdr:cNvPr>
        <xdr:cNvSpPr/>
      </xdr:nvSpPr>
      <xdr:spPr bwMode="auto">
        <a:xfrm>
          <a:off x="4743450" y="16040100"/>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3</xdr:col>
      <xdr:colOff>238125</xdr:colOff>
      <xdr:row>64</xdr:row>
      <xdr:rowOff>0</xdr:rowOff>
    </xdr:from>
    <xdr:to>
      <xdr:col>5</xdr:col>
      <xdr:colOff>285750</xdr:colOff>
      <xdr:row>65</xdr:row>
      <xdr:rowOff>114300</xdr:rowOff>
    </xdr:to>
    <xdr:sp macro="" textlink="">
      <xdr:nvSpPr>
        <xdr:cNvPr id="7" name="Rectangle 6">
          <a:extLst>
            <a:ext uri="{FF2B5EF4-FFF2-40B4-BE49-F238E27FC236}">
              <a16:creationId xmlns="" xmlns:a16="http://schemas.microsoft.com/office/drawing/2014/main" id="{85B058B2-F9F5-4FE0-AABA-E508B7962B6A}"/>
            </a:ext>
          </a:extLst>
        </xdr:cNvPr>
        <xdr:cNvSpPr/>
      </xdr:nvSpPr>
      <xdr:spPr bwMode="auto">
        <a:xfrm>
          <a:off x="6562725" y="1603057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0</xdr:col>
      <xdr:colOff>28575</xdr:colOff>
      <xdr:row>66</xdr:row>
      <xdr:rowOff>0</xdr:rowOff>
    </xdr:from>
    <xdr:to>
      <xdr:col>1</xdr:col>
      <xdr:colOff>447675</xdr:colOff>
      <xdr:row>66</xdr:row>
      <xdr:rowOff>114300</xdr:rowOff>
    </xdr:to>
    <xdr:sp macro="" textlink="">
      <xdr:nvSpPr>
        <xdr:cNvPr id="8" name="Rectangle 7">
          <a:extLst>
            <a:ext uri="{FF2B5EF4-FFF2-40B4-BE49-F238E27FC236}">
              <a16:creationId xmlns="" xmlns:a16="http://schemas.microsoft.com/office/drawing/2014/main" id="{DD97A70D-A4CB-49EF-852A-719D9DCECE1E}"/>
            </a:ext>
          </a:extLst>
        </xdr:cNvPr>
        <xdr:cNvSpPr/>
      </xdr:nvSpPr>
      <xdr:spPr bwMode="auto">
        <a:xfrm>
          <a:off x="28575" y="16421100"/>
          <a:ext cx="1066800" cy="114300"/>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Contractor</a:t>
          </a:r>
        </a:p>
      </xdr:txBody>
    </xdr:sp>
    <xdr:clientData/>
  </xdr:twoCellAnchor>
  <xdr:twoCellAnchor>
    <xdr:from>
      <xdr:col>2</xdr:col>
      <xdr:colOff>3400425</xdr:colOff>
      <xdr:row>66</xdr:row>
      <xdr:rowOff>0</xdr:rowOff>
    </xdr:from>
    <xdr:to>
      <xdr:col>2</xdr:col>
      <xdr:colOff>4457700</xdr:colOff>
      <xdr:row>66</xdr:row>
      <xdr:rowOff>104775</xdr:rowOff>
    </xdr:to>
    <xdr:sp macro="" textlink="">
      <xdr:nvSpPr>
        <xdr:cNvPr id="9" name="Rectangle 8">
          <a:extLst>
            <a:ext uri="{FF2B5EF4-FFF2-40B4-BE49-F238E27FC236}">
              <a16:creationId xmlns="" xmlns:a16="http://schemas.microsoft.com/office/drawing/2014/main" id="{C24A02C8-6CDE-4F47-BA83-4206BD010BA3}"/>
            </a:ext>
          </a:extLst>
        </xdr:cNvPr>
        <xdr:cNvSpPr/>
      </xdr:nvSpPr>
      <xdr:spPr bwMode="auto">
        <a:xfrm>
          <a:off x="4762500" y="16421100"/>
          <a:ext cx="1057275" cy="10477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Employer</a:t>
          </a:r>
        </a:p>
      </xdr:txBody>
    </xdr:sp>
    <xdr:clientData/>
  </xdr:twoCellAnchor>
  <xdr:twoCellAnchor>
    <xdr:from>
      <xdr:col>2</xdr:col>
      <xdr:colOff>285750</xdr:colOff>
      <xdr:row>66</xdr:row>
      <xdr:rowOff>0</xdr:rowOff>
    </xdr:from>
    <xdr:to>
      <xdr:col>2</xdr:col>
      <xdr:colOff>1352550</xdr:colOff>
      <xdr:row>66</xdr:row>
      <xdr:rowOff>123825</xdr:rowOff>
    </xdr:to>
    <xdr:sp macro="" textlink="">
      <xdr:nvSpPr>
        <xdr:cNvPr id="10" name="Rectangle 9">
          <a:extLst>
            <a:ext uri="{FF2B5EF4-FFF2-40B4-BE49-F238E27FC236}">
              <a16:creationId xmlns="" xmlns:a16="http://schemas.microsoft.com/office/drawing/2014/main" id="{2C0DD3F2-7FDB-4368-812E-FE7EF145FBFA}"/>
            </a:ext>
          </a:extLst>
        </xdr:cNvPr>
        <xdr:cNvSpPr/>
      </xdr:nvSpPr>
      <xdr:spPr bwMode="auto">
        <a:xfrm>
          <a:off x="1647825" y="164211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3</xdr:col>
      <xdr:colOff>238125</xdr:colOff>
      <xdr:row>66</xdr:row>
      <xdr:rowOff>0</xdr:rowOff>
    </xdr:from>
    <xdr:to>
      <xdr:col>5</xdr:col>
      <xdr:colOff>276225</xdr:colOff>
      <xdr:row>66</xdr:row>
      <xdr:rowOff>123825</xdr:rowOff>
    </xdr:to>
    <xdr:sp macro="" textlink="">
      <xdr:nvSpPr>
        <xdr:cNvPr id="11" name="Rectangle 10">
          <a:extLst>
            <a:ext uri="{FF2B5EF4-FFF2-40B4-BE49-F238E27FC236}">
              <a16:creationId xmlns="" xmlns:a16="http://schemas.microsoft.com/office/drawing/2014/main" id="{1015D1C9-F780-4288-B36D-9F7230E18800}"/>
            </a:ext>
          </a:extLst>
        </xdr:cNvPr>
        <xdr:cNvSpPr/>
      </xdr:nvSpPr>
      <xdr:spPr bwMode="auto">
        <a:xfrm>
          <a:off x="6562725" y="164211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2</xdr:col>
      <xdr:colOff>1847850</xdr:colOff>
      <xdr:row>66</xdr:row>
      <xdr:rowOff>0</xdr:rowOff>
    </xdr:from>
    <xdr:to>
      <xdr:col>2</xdr:col>
      <xdr:colOff>2914650</xdr:colOff>
      <xdr:row>66</xdr:row>
      <xdr:rowOff>123825</xdr:rowOff>
    </xdr:to>
    <xdr:sp macro="" textlink="">
      <xdr:nvSpPr>
        <xdr:cNvPr id="12" name="Rectangle 11">
          <a:extLst>
            <a:ext uri="{FF2B5EF4-FFF2-40B4-BE49-F238E27FC236}">
              <a16:creationId xmlns="" xmlns:a16="http://schemas.microsoft.com/office/drawing/2014/main" id="{97314F71-BC2A-40EC-8C15-A2AE3A7CA7E0}"/>
            </a:ext>
          </a:extLst>
        </xdr:cNvPr>
        <xdr:cNvSpPr/>
      </xdr:nvSpPr>
      <xdr:spPr bwMode="auto">
        <a:xfrm>
          <a:off x="3209925" y="1642110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twoCellAnchor>
    <xdr:from>
      <xdr:col>5</xdr:col>
      <xdr:colOff>733425</xdr:colOff>
      <xdr:row>66</xdr:row>
      <xdr:rowOff>0</xdr:rowOff>
    </xdr:from>
    <xdr:to>
      <xdr:col>6</xdr:col>
      <xdr:colOff>1019175</xdr:colOff>
      <xdr:row>66</xdr:row>
      <xdr:rowOff>123825</xdr:rowOff>
    </xdr:to>
    <xdr:sp macro="" textlink="">
      <xdr:nvSpPr>
        <xdr:cNvPr id="13" name="Rectangle 12">
          <a:extLst>
            <a:ext uri="{FF2B5EF4-FFF2-40B4-BE49-F238E27FC236}">
              <a16:creationId xmlns="" xmlns:a16="http://schemas.microsoft.com/office/drawing/2014/main" id="{A69C3260-16CE-45CF-8403-54566AE22B90}"/>
            </a:ext>
          </a:extLst>
        </xdr:cNvPr>
        <xdr:cNvSpPr/>
      </xdr:nvSpPr>
      <xdr:spPr bwMode="auto">
        <a:xfrm>
          <a:off x="8086725" y="16421100"/>
          <a:ext cx="116205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2088696</xdr:colOff>
      <xdr:row>53</xdr:row>
      <xdr:rowOff>40821</xdr:rowOff>
    </xdr:from>
    <xdr:to>
      <xdr:col>1</xdr:col>
      <xdr:colOff>631371</xdr:colOff>
      <xdr:row>54</xdr:row>
      <xdr:rowOff>155121</xdr:rowOff>
    </xdr:to>
    <xdr:sp macro="" textlink="">
      <xdr:nvSpPr>
        <xdr:cNvPr id="14" name="Rectangle 13">
          <a:extLst>
            <a:ext uri="{FF2B5EF4-FFF2-40B4-BE49-F238E27FC236}">
              <a16:creationId xmlns="" xmlns:a16="http://schemas.microsoft.com/office/drawing/2014/main" id="{00000000-0008-0000-4200-00000E000000}"/>
            </a:ext>
          </a:extLst>
        </xdr:cNvPr>
        <xdr:cNvSpPr/>
      </xdr:nvSpPr>
      <xdr:spPr bwMode="auto">
        <a:xfrm>
          <a:off x="2088696" y="15109371"/>
          <a:ext cx="10382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0</xdr:col>
      <xdr:colOff>85725</xdr:colOff>
      <xdr:row>53</xdr:row>
      <xdr:rowOff>9525</xdr:rowOff>
    </xdr:from>
    <xdr:to>
      <xdr:col>0</xdr:col>
      <xdr:colOff>1162050</xdr:colOff>
      <xdr:row>54</xdr:row>
      <xdr:rowOff>123825</xdr:rowOff>
    </xdr:to>
    <xdr:sp macro="" textlink="">
      <xdr:nvSpPr>
        <xdr:cNvPr id="26" name="Rectangle 25">
          <a:extLst>
            <a:ext uri="{FF2B5EF4-FFF2-40B4-BE49-F238E27FC236}">
              <a16:creationId xmlns="" xmlns:a16="http://schemas.microsoft.com/office/drawing/2014/main" id="{00000000-0008-0000-4200-00001A000000}"/>
            </a:ext>
          </a:extLst>
        </xdr:cNvPr>
        <xdr:cNvSpPr/>
      </xdr:nvSpPr>
      <xdr:spPr bwMode="auto">
        <a:xfrm>
          <a:off x="85725" y="15078075"/>
          <a:ext cx="10763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1</xdr:col>
      <xdr:colOff>4410075</xdr:colOff>
      <xdr:row>53</xdr:row>
      <xdr:rowOff>19050</xdr:rowOff>
    </xdr:from>
    <xdr:to>
      <xdr:col>2</xdr:col>
      <xdr:colOff>66675</xdr:colOff>
      <xdr:row>54</xdr:row>
      <xdr:rowOff>133350</xdr:rowOff>
    </xdr:to>
    <xdr:sp macro="" textlink="">
      <xdr:nvSpPr>
        <xdr:cNvPr id="27" name="Rectangle 26">
          <a:extLst>
            <a:ext uri="{FF2B5EF4-FFF2-40B4-BE49-F238E27FC236}">
              <a16:creationId xmlns="" xmlns:a16="http://schemas.microsoft.com/office/drawing/2014/main" id="{00000000-0008-0000-4200-00001B000000}"/>
            </a:ext>
          </a:extLst>
        </xdr:cNvPr>
        <xdr:cNvSpPr/>
      </xdr:nvSpPr>
      <xdr:spPr bwMode="auto">
        <a:xfrm>
          <a:off x="6905625" y="15087600"/>
          <a:ext cx="10382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1</xdr:col>
      <xdr:colOff>2778579</xdr:colOff>
      <xdr:row>53</xdr:row>
      <xdr:rowOff>19050</xdr:rowOff>
    </xdr:from>
    <xdr:to>
      <xdr:col>1</xdr:col>
      <xdr:colOff>3816804</xdr:colOff>
      <xdr:row>54</xdr:row>
      <xdr:rowOff>133350</xdr:rowOff>
    </xdr:to>
    <xdr:sp macro="" textlink="">
      <xdr:nvSpPr>
        <xdr:cNvPr id="28" name="Rectangle 27">
          <a:extLst>
            <a:ext uri="{FF2B5EF4-FFF2-40B4-BE49-F238E27FC236}">
              <a16:creationId xmlns="" xmlns:a16="http://schemas.microsoft.com/office/drawing/2014/main" id="{00000000-0008-0000-4200-00001C000000}"/>
            </a:ext>
          </a:extLst>
        </xdr:cNvPr>
        <xdr:cNvSpPr/>
      </xdr:nvSpPr>
      <xdr:spPr bwMode="auto">
        <a:xfrm>
          <a:off x="5274129" y="15087600"/>
          <a:ext cx="10382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2</xdr:col>
      <xdr:colOff>504825</xdr:colOff>
      <xdr:row>53</xdr:row>
      <xdr:rowOff>0</xdr:rowOff>
    </xdr:from>
    <xdr:to>
      <xdr:col>2</xdr:col>
      <xdr:colOff>1543050</xdr:colOff>
      <xdr:row>54</xdr:row>
      <xdr:rowOff>114300</xdr:rowOff>
    </xdr:to>
    <xdr:sp macro="" textlink="">
      <xdr:nvSpPr>
        <xdr:cNvPr id="29" name="Rectangle 28">
          <a:extLst>
            <a:ext uri="{FF2B5EF4-FFF2-40B4-BE49-F238E27FC236}">
              <a16:creationId xmlns="" xmlns:a16="http://schemas.microsoft.com/office/drawing/2014/main" id="{00000000-0008-0000-4200-00001D000000}"/>
            </a:ext>
          </a:extLst>
        </xdr:cNvPr>
        <xdr:cNvSpPr/>
      </xdr:nvSpPr>
      <xdr:spPr bwMode="auto">
        <a:xfrm>
          <a:off x="7267575" y="13230225"/>
          <a:ext cx="10382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1</xdr:col>
      <xdr:colOff>1181100</xdr:colOff>
      <xdr:row>53</xdr:row>
      <xdr:rowOff>28575</xdr:rowOff>
    </xdr:from>
    <xdr:to>
      <xdr:col>1</xdr:col>
      <xdr:colOff>2219325</xdr:colOff>
      <xdr:row>54</xdr:row>
      <xdr:rowOff>142875</xdr:rowOff>
    </xdr:to>
    <xdr:sp macro="" textlink="">
      <xdr:nvSpPr>
        <xdr:cNvPr id="30" name="Rectangle 29">
          <a:extLst>
            <a:ext uri="{FF2B5EF4-FFF2-40B4-BE49-F238E27FC236}">
              <a16:creationId xmlns="" xmlns:a16="http://schemas.microsoft.com/office/drawing/2014/main" id="{00000000-0008-0000-4200-00001E000000}"/>
            </a:ext>
          </a:extLst>
        </xdr:cNvPr>
        <xdr:cNvSpPr/>
      </xdr:nvSpPr>
      <xdr:spPr bwMode="auto">
        <a:xfrm>
          <a:off x="3676650" y="15097125"/>
          <a:ext cx="1038225" cy="304800"/>
        </a:xfrm>
        <a:prstGeom prst="rect">
          <a:avLst/>
        </a:prstGeom>
        <a:ln>
          <a:headEnd type="none" w="med" len="med"/>
          <a:tailEnd type="none" w="med" len="med"/>
        </a:ln>
      </xdr:spPr>
      <xdr:style>
        <a:lnRef idx="2">
          <a:schemeClr val="accent5"/>
        </a:lnRef>
        <a:fillRef idx="1">
          <a:schemeClr val="lt1"/>
        </a:fillRef>
        <a:effectRef idx="0">
          <a:schemeClr val="accent5"/>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0</xdr:col>
      <xdr:colOff>20411</xdr:colOff>
      <xdr:row>54</xdr:row>
      <xdr:rowOff>183697</xdr:rowOff>
    </xdr:from>
    <xdr:to>
      <xdr:col>0</xdr:col>
      <xdr:colOff>1087211</xdr:colOff>
      <xdr:row>55</xdr:row>
      <xdr:rowOff>107497</xdr:rowOff>
    </xdr:to>
    <xdr:sp macro="" textlink="">
      <xdr:nvSpPr>
        <xdr:cNvPr id="31" name="Rectangle 30">
          <a:extLst>
            <a:ext uri="{FF2B5EF4-FFF2-40B4-BE49-F238E27FC236}">
              <a16:creationId xmlns="" xmlns:a16="http://schemas.microsoft.com/office/drawing/2014/main" id="{00000000-0008-0000-4200-00001F000000}"/>
            </a:ext>
          </a:extLst>
        </xdr:cNvPr>
        <xdr:cNvSpPr/>
      </xdr:nvSpPr>
      <xdr:spPr bwMode="auto">
        <a:xfrm>
          <a:off x="20411" y="13613947"/>
          <a:ext cx="1066800" cy="114300"/>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Contractor</a:t>
          </a:r>
        </a:p>
      </xdr:txBody>
    </xdr:sp>
    <xdr:clientData/>
  </xdr:twoCellAnchor>
  <xdr:twoCellAnchor>
    <xdr:from>
      <xdr:col>0</xdr:col>
      <xdr:colOff>2069645</xdr:colOff>
      <xdr:row>54</xdr:row>
      <xdr:rowOff>187780</xdr:rowOff>
    </xdr:from>
    <xdr:to>
      <xdr:col>1</xdr:col>
      <xdr:colOff>640895</xdr:colOff>
      <xdr:row>55</xdr:row>
      <xdr:rowOff>121105</xdr:rowOff>
    </xdr:to>
    <xdr:sp macro="" textlink="">
      <xdr:nvSpPr>
        <xdr:cNvPr id="32" name="Rectangle 31">
          <a:extLst>
            <a:ext uri="{FF2B5EF4-FFF2-40B4-BE49-F238E27FC236}">
              <a16:creationId xmlns="" xmlns:a16="http://schemas.microsoft.com/office/drawing/2014/main" id="{00000000-0008-0000-4200-000020000000}"/>
            </a:ext>
          </a:extLst>
        </xdr:cNvPr>
        <xdr:cNvSpPr/>
      </xdr:nvSpPr>
      <xdr:spPr bwMode="auto">
        <a:xfrm>
          <a:off x="2069645" y="15446830"/>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1</xdr:col>
      <xdr:colOff>1114425</xdr:colOff>
      <xdr:row>55</xdr:row>
      <xdr:rowOff>13606</xdr:rowOff>
    </xdr:from>
    <xdr:to>
      <xdr:col>1</xdr:col>
      <xdr:colOff>2181225</xdr:colOff>
      <xdr:row>55</xdr:row>
      <xdr:rowOff>137431</xdr:rowOff>
    </xdr:to>
    <xdr:sp macro="" textlink="">
      <xdr:nvSpPr>
        <xdr:cNvPr id="33" name="Rectangle 32">
          <a:extLst>
            <a:ext uri="{FF2B5EF4-FFF2-40B4-BE49-F238E27FC236}">
              <a16:creationId xmlns="" xmlns:a16="http://schemas.microsoft.com/office/drawing/2014/main" id="{00000000-0008-0000-4200-000021000000}"/>
            </a:ext>
          </a:extLst>
        </xdr:cNvPr>
        <xdr:cNvSpPr/>
      </xdr:nvSpPr>
      <xdr:spPr bwMode="auto">
        <a:xfrm>
          <a:off x="3609975" y="15463156"/>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twoCellAnchor>
    <xdr:from>
      <xdr:col>1</xdr:col>
      <xdr:colOff>2743198</xdr:colOff>
      <xdr:row>55</xdr:row>
      <xdr:rowOff>10885</xdr:rowOff>
    </xdr:from>
    <xdr:to>
      <xdr:col>1</xdr:col>
      <xdr:colOff>3800473</xdr:colOff>
      <xdr:row>55</xdr:row>
      <xdr:rowOff>115660</xdr:rowOff>
    </xdr:to>
    <xdr:sp macro="" textlink="">
      <xdr:nvSpPr>
        <xdr:cNvPr id="34" name="Rectangle 33">
          <a:extLst>
            <a:ext uri="{FF2B5EF4-FFF2-40B4-BE49-F238E27FC236}">
              <a16:creationId xmlns="" xmlns:a16="http://schemas.microsoft.com/office/drawing/2014/main" id="{00000000-0008-0000-4200-000022000000}"/>
            </a:ext>
          </a:extLst>
        </xdr:cNvPr>
        <xdr:cNvSpPr/>
      </xdr:nvSpPr>
      <xdr:spPr bwMode="auto">
        <a:xfrm>
          <a:off x="5238748" y="15460435"/>
          <a:ext cx="1057275" cy="10477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Employer</a:t>
          </a:r>
        </a:p>
      </xdr:txBody>
    </xdr:sp>
    <xdr:clientData/>
  </xdr:twoCellAnchor>
  <xdr:twoCellAnchor>
    <xdr:from>
      <xdr:col>1</xdr:col>
      <xdr:colOff>4463143</xdr:colOff>
      <xdr:row>55</xdr:row>
      <xdr:rowOff>4082</xdr:rowOff>
    </xdr:from>
    <xdr:to>
      <xdr:col>2</xdr:col>
      <xdr:colOff>148318</xdr:colOff>
      <xdr:row>55</xdr:row>
      <xdr:rowOff>127907</xdr:rowOff>
    </xdr:to>
    <xdr:sp macro="" textlink="">
      <xdr:nvSpPr>
        <xdr:cNvPr id="35" name="Rectangle 34">
          <a:extLst>
            <a:ext uri="{FF2B5EF4-FFF2-40B4-BE49-F238E27FC236}">
              <a16:creationId xmlns="" xmlns:a16="http://schemas.microsoft.com/office/drawing/2014/main" id="{00000000-0008-0000-4200-000023000000}"/>
            </a:ext>
          </a:extLst>
        </xdr:cNvPr>
        <xdr:cNvSpPr/>
      </xdr:nvSpPr>
      <xdr:spPr bwMode="auto">
        <a:xfrm>
          <a:off x="6958693" y="15453632"/>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1</a:t>
          </a:r>
        </a:p>
      </xdr:txBody>
    </xdr:sp>
    <xdr:clientData/>
  </xdr:twoCellAnchor>
  <xdr:twoCellAnchor>
    <xdr:from>
      <xdr:col>2</xdr:col>
      <xdr:colOff>489858</xdr:colOff>
      <xdr:row>55</xdr:row>
      <xdr:rowOff>20413</xdr:rowOff>
    </xdr:from>
    <xdr:to>
      <xdr:col>2</xdr:col>
      <xdr:colOff>1556658</xdr:colOff>
      <xdr:row>55</xdr:row>
      <xdr:rowOff>144238</xdr:rowOff>
    </xdr:to>
    <xdr:sp macro="" textlink="">
      <xdr:nvSpPr>
        <xdr:cNvPr id="36" name="Rectangle 35">
          <a:extLst>
            <a:ext uri="{FF2B5EF4-FFF2-40B4-BE49-F238E27FC236}">
              <a16:creationId xmlns="" xmlns:a16="http://schemas.microsoft.com/office/drawing/2014/main" id="{00000000-0008-0000-4200-000024000000}"/>
            </a:ext>
          </a:extLst>
        </xdr:cNvPr>
        <xdr:cNvSpPr/>
      </xdr:nvSpPr>
      <xdr:spPr bwMode="auto">
        <a:xfrm>
          <a:off x="7252608" y="13641163"/>
          <a:ext cx="1066800" cy="123825"/>
        </a:xfrm>
        <a:prstGeom prst="rect">
          <a:avLst/>
        </a:prstGeom>
        <a:solidFill>
          <a:srgbClr val="FFFFF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800"/>
            <a:t>Witness 2</a:t>
          </a:r>
        </a:p>
      </xdr:txBody>
    </xdr:sp>
    <xdr:clientData/>
  </xdr:twoCellAnchor>
  <xdr:twoCellAnchor>
    <xdr:from>
      <xdr:col>0</xdr:col>
      <xdr:colOff>123825</xdr:colOff>
      <xdr:row>43</xdr:row>
      <xdr:rowOff>0</xdr:rowOff>
    </xdr:from>
    <xdr:to>
      <xdr:col>1</xdr:col>
      <xdr:colOff>2562225</xdr:colOff>
      <xdr:row>46</xdr:row>
      <xdr:rowOff>66675</xdr:rowOff>
    </xdr:to>
    <xdr:sp macro="" textlink="">
      <xdr:nvSpPr>
        <xdr:cNvPr id="17" name="Rectangle 16">
          <a:extLst>
            <a:ext uri="{FF2B5EF4-FFF2-40B4-BE49-F238E27FC236}">
              <a16:creationId xmlns="" xmlns:a16="http://schemas.microsoft.com/office/drawing/2014/main" id="{00000000-0008-0000-4200-000011000000}"/>
            </a:ext>
          </a:extLst>
        </xdr:cNvPr>
        <xdr:cNvSpPr/>
      </xdr:nvSpPr>
      <xdr:spPr bwMode="auto">
        <a:xfrm>
          <a:off x="123825" y="9144000"/>
          <a:ext cx="3819525" cy="1209675"/>
        </a:xfrm>
        <a:prstGeom prst="rect">
          <a:avLst/>
        </a:prstGeom>
        <a:solidFill>
          <a:schemeClr val="tx2">
            <a:lumMod val="20000"/>
            <a:lumOff val="80000"/>
          </a:schemeClr>
        </a:solidFill>
        <a:ln>
          <a:headEnd type="none" w="med" len="med"/>
          <a:tailEnd type="none" w="med" len="med"/>
        </a:ln>
      </xdr:spPr>
      <xdr:style>
        <a:lnRef idx="1">
          <a:schemeClr val="accent3"/>
        </a:lnRef>
        <a:fillRef idx="2">
          <a:schemeClr val="accent3"/>
        </a:fillRef>
        <a:effectRef idx="1">
          <a:schemeClr val="accent3"/>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0</xdr:col>
      <xdr:colOff>123825</xdr:colOff>
      <xdr:row>47</xdr:row>
      <xdr:rowOff>76200</xdr:rowOff>
    </xdr:from>
    <xdr:to>
      <xdr:col>1</xdr:col>
      <xdr:colOff>2581275</xdr:colOff>
      <xdr:row>48</xdr:row>
      <xdr:rowOff>133350</xdr:rowOff>
    </xdr:to>
    <xdr:sp macro="" textlink="">
      <xdr:nvSpPr>
        <xdr:cNvPr id="18" name="Rectangle 17">
          <a:extLst>
            <a:ext uri="{FF2B5EF4-FFF2-40B4-BE49-F238E27FC236}">
              <a16:creationId xmlns="" xmlns:a16="http://schemas.microsoft.com/office/drawing/2014/main" id="{00000000-0008-0000-4200-000012000000}"/>
            </a:ext>
          </a:extLst>
        </xdr:cNvPr>
        <xdr:cNvSpPr/>
      </xdr:nvSpPr>
      <xdr:spPr bwMode="auto">
        <a:xfrm>
          <a:off x="123825" y="10591800"/>
          <a:ext cx="3838575" cy="514350"/>
        </a:xfrm>
        <a:prstGeom prst="rect">
          <a:avLst/>
        </a:prstGeom>
        <a:solidFill>
          <a:schemeClr val="tx2">
            <a:lumMod val="20000"/>
            <a:lumOff val="80000"/>
          </a:schemeClr>
        </a:solidFill>
        <a:ln>
          <a:headEnd type="none" w="med" len="med"/>
          <a:tailEnd type="none" w="med" len="med"/>
        </a:ln>
      </xdr:spPr>
      <xdr:style>
        <a:lnRef idx="1">
          <a:schemeClr val="accent3"/>
        </a:lnRef>
        <a:fillRef idx="2">
          <a:schemeClr val="accent3"/>
        </a:fillRef>
        <a:effectRef idx="1">
          <a:schemeClr val="accent3"/>
        </a:effectRef>
        <a:fontRef idx="minor">
          <a:schemeClr val="dk1"/>
        </a:fontRef>
      </xdr:style>
      <xdr:txBody>
        <a:bodyPr vertOverflow="clip" wrap="square" lIns="18288" tIns="0" rIns="0" bIns="0" rtlCol="0" anchor="ctr" upright="1"/>
        <a:lstStyle/>
        <a:p>
          <a:pPr algn="ctr"/>
          <a:r>
            <a:rPr lang="en-US" sz="1100"/>
            <a:t>Signature of authorized  person</a:t>
          </a:r>
        </a:p>
      </xdr:txBody>
    </xdr:sp>
    <xdr:clientData/>
  </xdr:twoCellAnchor>
  <xdr:twoCellAnchor>
    <xdr:from>
      <xdr:col>1</xdr:col>
      <xdr:colOff>2867025</xdr:colOff>
      <xdr:row>43</xdr:row>
      <xdr:rowOff>0</xdr:rowOff>
    </xdr:from>
    <xdr:to>
      <xdr:col>2</xdr:col>
      <xdr:colOff>1447800</xdr:colOff>
      <xdr:row>46</xdr:row>
      <xdr:rowOff>66675</xdr:rowOff>
    </xdr:to>
    <xdr:sp macro="" textlink="">
      <xdr:nvSpPr>
        <xdr:cNvPr id="19" name="Rectangle 18">
          <a:extLst>
            <a:ext uri="{FF2B5EF4-FFF2-40B4-BE49-F238E27FC236}">
              <a16:creationId xmlns="" xmlns:a16="http://schemas.microsoft.com/office/drawing/2014/main" id="{00000000-0008-0000-4200-000013000000}"/>
            </a:ext>
          </a:extLst>
        </xdr:cNvPr>
        <xdr:cNvSpPr/>
      </xdr:nvSpPr>
      <xdr:spPr bwMode="auto">
        <a:xfrm>
          <a:off x="4248150" y="9144000"/>
          <a:ext cx="3962400" cy="1209675"/>
        </a:xfrm>
        <a:prstGeom prst="rect">
          <a:avLst/>
        </a:prstGeom>
        <a:solidFill>
          <a:schemeClr val="tx2">
            <a:lumMod val="20000"/>
            <a:lumOff val="80000"/>
          </a:schemeClr>
        </a:solidFill>
        <a:ln>
          <a:headEnd type="none" w="med" len="med"/>
          <a:tailEnd type="none" w="med" len="med"/>
        </a:ln>
      </xdr:spPr>
      <xdr:style>
        <a:lnRef idx="1">
          <a:schemeClr val="accent3"/>
        </a:lnRef>
        <a:fillRef idx="2">
          <a:schemeClr val="accent3"/>
        </a:fillRef>
        <a:effectRef idx="1">
          <a:schemeClr val="accent3"/>
        </a:effectRef>
        <a:fontRef idx="minor">
          <a:schemeClr val="dk1"/>
        </a:fontRef>
      </xdr:style>
      <xdr:txBody>
        <a:bodyPr vertOverflow="clip" wrap="square" lIns="18288" tIns="0" rIns="0" bIns="0" rtlCol="0" anchor="ctr" upright="1"/>
        <a:lstStyle/>
        <a:p>
          <a:pPr algn="ctr"/>
          <a:endParaRPr lang="en-US" sz="1100"/>
        </a:p>
      </xdr:txBody>
    </xdr:sp>
    <xdr:clientData/>
  </xdr:twoCellAnchor>
  <xdr:twoCellAnchor>
    <xdr:from>
      <xdr:col>1</xdr:col>
      <xdr:colOff>2895601</xdr:colOff>
      <xdr:row>47</xdr:row>
      <xdr:rowOff>85724</xdr:rowOff>
    </xdr:from>
    <xdr:to>
      <xdr:col>2</xdr:col>
      <xdr:colOff>1447800</xdr:colOff>
      <xdr:row>48</xdr:row>
      <xdr:rowOff>114299</xdr:rowOff>
    </xdr:to>
    <xdr:sp macro="" textlink="">
      <xdr:nvSpPr>
        <xdr:cNvPr id="20" name="Rectangle 19">
          <a:extLst>
            <a:ext uri="{FF2B5EF4-FFF2-40B4-BE49-F238E27FC236}">
              <a16:creationId xmlns="" xmlns:a16="http://schemas.microsoft.com/office/drawing/2014/main" id="{00000000-0008-0000-4200-000014000000}"/>
            </a:ext>
          </a:extLst>
        </xdr:cNvPr>
        <xdr:cNvSpPr/>
      </xdr:nvSpPr>
      <xdr:spPr bwMode="auto">
        <a:xfrm>
          <a:off x="4276726" y="10601324"/>
          <a:ext cx="3933824" cy="485775"/>
        </a:xfrm>
        <a:prstGeom prst="rect">
          <a:avLst/>
        </a:prstGeom>
        <a:solidFill>
          <a:schemeClr val="tx2">
            <a:lumMod val="20000"/>
            <a:lumOff val="80000"/>
          </a:schemeClr>
        </a:solidFill>
        <a:ln>
          <a:headEnd type="none" w="med" len="med"/>
          <a:tailEnd type="none" w="med" len="med"/>
        </a:ln>
      </xdr:spPr>
      <xdr:style>
        <a:lnRef idx="1">
          <a:schemeClr val="accent3"/>
        </a:lnRef>
        <a:fillRef idx="2">
          <a:schemeClr val="accent3"/>
        </a:fillRef>
        <a:effectRef idx="1">
          <a:schemeClr val="accent3"/>
        </a:effectRef>
        <a:fontRef idx="minor">
          <a:schemeClr val="dk1"/>
        </a:fontRef>
      </xdr:style>
      <xdr:txBody>
        <a:bodyPr vertOverflow="clip" wrap="square" lIns="18288" tIns="0" rIns="0" bIns="0" rtlCol="0" anchor="ctr" upright="1"/>
        <a:lstStyle/>
        <a:p>
          <a:pPr algn="ctr"/>
          <a:r>
            <a:rPr lang="en-US" sz="1100"/>
            <a:t>Date signed</a:t>
          </a:r>
        </a:p>
      </xdr:txBody>
    </xdr:sp>
    <xdr:clientData/>
  </xdr:twoCellAnchor>
  <xdr:twoCellAnchor editAs="oneCell">
    <xdr:from>
      <xdr:col>2</xdr:col>
      <xdr:colOff>300990</xdr:colOff>
      <xdr:row>1</xdr:row>
      <xdr:rowOff>43815</xdr:rowOff>
    </xdr:from>
    <xdr:to>
      <xdr:col>2</xdr:col>
      <xdr:colOff>1486752</xdr:colOff>
      <xdr:row>2</xdr:row>
      <xdr:rowOff>284298</xdr:rowOff>
    </xdr:to>
    <xdr:pic>
      <xdr:nvPicPr>
        <xdr:cNvPr id="21" name="Picture 20" descr="MAGALIES Water logo.PNG">
          <a:extLst>
            <a:ext uri="{FF2B5EF4-FFF2-40B4-BE49-F238E27FC236}">
              <a16:creationId xmlns="" xmlns:a16="http://schemas.microsoft.com/office/drawing/2014/main" id="{4278E26D-F36B-4BE4-BC60-BEFC7302E099}"/>
            </a:ext>
          </a:extLst>
        </xdr:cNvPr>
        <xdr:cNvPicPr>
          <a:picLocks noChangeAspect="1"/>
        </xdr:cNvPicPr>
      </xdr:nvPicPr>
      <xdr:blipFill>
        <a:blip xmlns:r="http://schemas.openxmlformats.org/officeDocument/2006/relationships" r:embed="rId1" cstate="print"/>
        <a:stretch>
          <a:fillRect/>
        </a:stretch>
      </xdr:blipFill>
      <xdr:spPr>
        <a:xfrm>
          <a:off x="8406765" y="300990"/>
          <a:ext cx="1185762" cy="63481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indexed="14"/>
    <pageSetUpPr fitToPage="1"/>
  </sheetPr>
  <dimension ref="A1:I501"/>
  <sheetViews>
    <sheetView showGridLines="0" tabSelected="1" view="pageBreakPreview" zoomScaleNormal="100" zoomScaleSheetLayoutView="100" workbookViewId="0">
      <selection activeCell="C4" sqref="C4"/>
    </sheetView>
  </sheetViews>
  <sheetFormatPr defaultColWidth="9.140625" defaultRowHeight="15"/>
  <cols>
    <col min="1" max="1" width="9.7109375" style="1" customWidth="1"/>
    <col min="2" max="2" width="10.7109375" style="1" customWidth="1"/>
    <col min="3" max="3" width="70.7109375" style="1" customWidth="1"/>
    <col min="4" max="4" width="6.7109375" style="1" customWidth="1"/>
    <col min="5" max="5" width="8.7109375" style="1" customWidth="1"/>
    <col min="6" max="6" width="11.7109375" style="1" customWidth="1"/>
    <col min="7" max="7" width="17.85546875" style="1" customWidth="1"/>
    <col min="8" max="16384" width="9.140625" style="1"/>
  </cols>
  <sheetData>
    <row r="1" spans="1:9" ht="38.450000000000003" customHeight="1">
      <c r="A1" s="79" t="s">
        <v>492</v>
      </c>
      <c r="B1" s="78"/>
      <c r="C1" s="78"/>
      <c r="D1" s="105"/>
      <c r="E1" s="105"/>
      <c r="F1" s="257" t="s">
        <v>225</v>
      </c>
      <c r="G1" s="262">
        <v>44803</v>
      </c>
    </row>
    <row r="2" spans="1:9" ht="30" customHeight="1">
      <c r="A2" s="234" t="s">
        <v>490</v>
      </c>
      <c r="B2" s="80"/>
      <c r="C2" s="80"/>
      <c r="D2" s="80"/>
      <c r="E2" s="81"/>
      <c r="F2" s="81"/>
      <c r="G2" s="82"/>
    </row>
    <row r="3" spans="1:9" ht="31.15" customHeight="1">
      <c r="A3" s="234" t="s">
        <v>491</v>
      </c>
      <c r="B3" s="235"/>
      <c r="C3" s="235"/>
      <c r="D3" s="81"/>
      <c r="E3" s="81"/>
      <c r="F3" s="81"/>
      <c r="G3" s="82"/>
      <c r="I3"/>
    </row>
    <row r="4" spans="1:9" s="212" customFormat="1" ht="21" customHeight="1" thickBot="1">
      <c r="A4" s="83"/>
      <c r="B4" s="84"/>
      <c r="C4" s="84"/>
      <c r="D4" s="85"/>
      <c r="E4" s="85"/>
      <c r="F4" s="85"/>
      <c r="G4" s="86"/>
    </row>
    <row r="5" spans="1:9" ht="9.9499999999999993" customHeight="1">
      <c r="A5" s="113"/>
      <c r="B5" s="207"/>
      <c r="C5" s="207"/>
      <c r="D5" s="207"/>
      <c r="E5" s="207"/>
      <c r="F5" s="207"/>
      <c r="G5" s="114"/>
    </row>
    <row r="6" spans="1:9" ht="18" customHeight="1">
      <c r="A6" s="233"/>
      <c r="B6" s="231"/>
      <c r="C6" s="316"/>
      <c r="D6" s="313"/>
      <c r="E6" s="314"/>
      <c r="F6" s="315"/>
      <c r="G6" s="232"/>
    </row>
    <row r="7" spans="1:9" ht="17.100000000000001" customHeight="1">
      <c r="A7" s="455" t="s">
        <v>30</v>
      </c>
      <c r="B7" s="456"/>
      <c r="C7" s="456"/>
      <c r="D7" s="456"/>
      <c r="E7" s="456"/>
      <c r="F7" s="456"/>
      <c r="G7" s="457"/>
    </row>
    <row r="8" spans="1:9" ht="17.100000000000001" customHeight="1">
      <c r="A8" s="458"/>
      <c r="B8" s="459"/>
      <c r="C8" s="459"/>
      <c r="D8" s="459"/>
      <c r="E8" s="459"/>
      <c r="F8" s="459"/>
      <c r="G8" s="460"/>
    </row>
    <row r="9" spans="1:9" ht="17.100000000000001" customHeight="1">
      <c r="A9" s="458"/>
      <c r="B9" s="459"/>
      <c r="C9" s="459"/>
      <c r="D9" s="459"/>
      <c r="E9" s="459"/>
      <c r="F9" s="459"/>
      <c r="G9" s="460"/>
    </row>
    <row r="10" spans="1:9" ht="17.100000000000001" customHeight="1">
      <c r="A10" s="458"/>
      <c r="B10" s="459"/>
      <c r="C10" s="459"/>
      <c r="D10" s="459"/>
      <c r="E10" s="459"/>
      <c r="F10" s="459"/>
      <c r="G10" s="460"/>
    </row>
    <row r="11" spans="1:9" ht="17.100000000000001" customHeight="1">
      <c r="A11" s="461"/>
      <c r="B11" s="462"/>
      <c r="C11" s="462"/>
      <c r="D11" s="462"/>
      <c r="E11" s="462"/>
      <c r="F11" s="462"/>
      <c r="G11" s="463"/>
    </row>
    <row r="12" spans="1:9" ht="17.100000000000001" customHeight="1">
      <c r="A12" s="14"/>
      <c r="B12" s="9"/>
      <c r="C12" s="9"/>
      <c r="D12" s="10"/>
      <c r="E12" s="11"/>
      <c r="F12" s="13"/>
      <c r="G12" s="15"/>
    </row>
    <row r="13" spans="1:9" ht="17.100000000000001" customHeight="1">
      <c r="A13" s="14"/>
      <c r="B13" s="9"/>
      <c r="C13" s="9"/>
      <c r="D13" s="10"/>
      <c r="E13" s="11"/>
      <c r="F13" s="13"/>
      <c r="G13" s="15"/>
    </row>
    <row r="14" spans="1:9" ht="17.100000000000001" customHeight="1">
      <c r="A14" s="464" t="s">
        <v>200</v>
      </c>
      <c r="B14" s="465"/>
      <c r="C14" s="465"/>
      <c r="D14" s="465"/>
      <c r="E14" s="465"/>
      <c r="F14" s="465"/>
      <c r="G14" s="466"/>
    </row>
    <row r="15" spans="1:9" ht="17.100000000000001" customHeight="1">
      <c r="A15" s="467"/>
      <c r="B15" s="468"/>
      <c r="C15" s="468"/>
      <c r="D15" s="468"/>
      <c r="E15" s="468"/>
      <c r="F15" s="468"/>
      <c r="G15" s="469"/>
    </row>
    <row r="16" spans="1:9" ht="17.100000000000001" customHeight="1">
      <c r="A16" s="467"/>
      <c r="B16" s="468"/>
      <c r="C16" s="468"/>
      <c r="D16" s="468"/>
      <c r="E16" s="468"/>
      <c r="F16" s="468"/>
      <c r="G16" s="469"/>
    </row>
    <row r="17" spans="1:7" ht="17.100000000000001" customHeight="1">
      <c r="A17" s="470"/>
      <c r="B17" s="471"/>
      <c r="C17" s="471"/>
      <c r="D17" s="471"/>
      <c r="E17" s="471"/>
      <c r="F17" s="471"/>
      <c r="G17" s="472"/>
    </row>
    <row r="18" spans="1:7" ht="17.100000000000001" customHeight="1">
      <c r="A18" s="14"/>
      <c r="B18" s="9"/>
      <c r="C18" s="230"/>
      <c r="D18" s="230"/>
      <c r="E18" s="230"/>
      <c r="F18" s="230"/>
      <c r="G18" s="15"/>
    </row>
    <row r="19" spans="1:7" ht="17.100000000000001" customHeight="1">
      <c r="A19" s="14"/>
      <c r="B19" s="9"/>
      <c r="C19" s="230"/>
      <c r="D19" s="230"/>
      <c r="E19" s="230"/>
      <c r="F19" s="230"/>
      <c r="G19" s="15"/>
    </row>
    <row r="20" spans="1:7" ht="17.100000000000001" customHeight="1">
      <c r="A20" s="473" t="s">
        <v>201</v>
      </c>
      <c r="B20" s="474"/>
      <c r="C20" s="474"/>
      <c r="D20" s="474"/>
      <c r="E20" s="474"/>
      <c r="F20" s="474"/>
      <c r="G20" s="475"/>
    </row>
    <row r="21" spans="1:7" ht="17.100000000000001" customHeight="1">
      <c r="A21" s="476"/>
      <c r="B21" s="477"/>
      <c r="C21" s="477"/>
      <c r="D21" s="477"/>
      <c r="E21" s="477"/>
      <c r="F21" s="477"/>
      <c r="G21" s="478"/>
    </row>
    <row r="22" spans="1:7" ht="17.100000000000001" customHeight="1">
      <c r="A22" s="476"/>
      <c r="B22" s="477"/>
      <c r="C22" s="477"/>
      <c r="D22" s="477"/>
      <c r="E22" s="477"/>
      <c r="F22" s="477"/>
      <c r="G22" s="478"/>
    </row>
    <row r="23" spans="1:7" ht="17.100000000000001" customHeight="1">
      <c r="A23" s="476"/>
      <c r="B23" s="477"/>
      <c r="C23" s="477"/>
      <c r="D23" s="477"/>
      <c r="E23" s="477"/>
      <c r="F23" s="477"/>
      <c r="G23" s="478"/>
    </row>
    <row r="24" spans="1:7" ht="17.100000000000001" customHeight="1">
      <c r="A24" s="476"/>
      <c r="B24" s="477"/>
      <c r="C24" s="477"/>
      <c r="D24" s="477"/>
      <c r="E24" s="477"/>
      <c r="F24" s="477"/>
      <c r="G24" s="478"/>
    </row>
    <row r="25" spans="1:7" ht="17.100000000000001" customHeight="1">
      <c r="A25" s="476"/>
      <c r="B25" s="477"/>
      <c r="C25" s="477"/>
      <c r="D25" s="477"/>
      <c r="E25" s="477"/>
      <c r="F25" s="477"/>
      <c r="G25" s="478"/>
    </row>
    <row r="26" spans="1:7" ht="17.100000000000001" customHeight="1">
      <c r="A26" s="479"/>
      <c r="B26" s="480"/>
      <c r="C26" s="480"/>
      <c r="D26" s="480"/>
      <c r="E26" s="480"/>
      <c r="F26" s="480"/>
      <c r="G26" s="481"/>
    </row>
    <row r="27" spans="1:7" ht="17.100000000000001" customHeight="1">
      <c r="A27" s="14"/>
      <c r="B27" s="9"/>
      <c r="C27" s="230"/>
      <c r="D27" s="230"/>
      <c r="E27" s="230"/>
      <c r="F27" s="230"/>
      <c r="G27" s="15"/>
    </row>
    <row r="28" spans="1:7" ht="17.100000000000001" customHeight="1">
      <c r="A28" s="14"/>
      <c r="B28" s="9"/>
      <c r="C28" s="230"/>
      <c r="D28" s="230"/>
      <c r="E28" s="230"/>
      <c r="F28" s="230"/>
      <c r="G28" s="15"/>
    </row>
    <row r="29" spans="1:7" ht="17.100000000000001" customHeight="1">
      <c r="A29" s="482" t="s">
        <v>202</v>
      </c>
      <c r="B29" s="483" t="s">
        <v>202</v>
      </c>
      <c r="C29" s="483" t="s">
        <v>202</v>
      </c>
      <c r="D29" s="483" t="s">
        <v>202</v>
      </c>
      <c r="E29" s="483" t="s">
        <v>202</v>
      </c>
      <c r="F29" s="483" t="s">
        <v>202</v>
      </c>
      <c r="G29" s="484" t="s">
        <v>202</v>
      </c>
    </row>
    <row r="30" spans="1:7" ht="17.100000000000001" customHeight="1">
      <c r="A30" s="485" t="s">
        <v>202</v>
      </c>
      <c r="B30" s="486" t="s">
        <v>202</v>
      </c>
      <c r="C30" s="486" t="s">
        <v>202</v>
      </c>
      <c r="D30" s="486" t="s">
        <v>202</v>
      </c>
      <c r="E30" s="486" t="s">
        <v>202</v>
      </c>
      <c r="F30" s="486" t="s">
        <v>202</v>
      </c>
      <c r="G30" s="487" t="s">
        <v>202</v>
      </c>
    </row>
    <row r="31" spans="1:7" ht="17.100000000000001" customHeight="1">
      <c r="A31" s="485" t="s">
        <v>202</v>
      </c>
      <c r="B31" s="486" t="s">
        <v>202</v>
      </c>
      <c r="C31" s="486" t="s">
        <v>202</v>
      </c>
      <c r="D31" s="486" t="s">
        <v>202</v>
      </c>
      <c r="E31" s="486" t="s">
        <v>202</v>
      </c>
      <c r="F31" s="486" t="s">
        <v>202</v>
      </c>
      <c r="G31" s="487" t="s">
        <v>202</v>
      </c>
    </row>
    <row r="32" spans="1:7" ht="17.100000000000001" customHeight="1">
      <c r="A32" s="488" t="s">
        <v>202</v>
      </c>
      <c r="B32" s="489" t="s">
        <v>202</v>
      </c>
      <c r="C32" s="489" t="s">
        <v>202</v>
      </c>
      <c r="D32" s="489" t="s">
        <v>202</v>
      </c>
      <c r="E32" s="489" t="s">
        <v>202</v>
      </c>
      <c r="F32" s="489" t="s">
        <v>202</v>
      </c>
      <c r="G32" s="490" t="s">
        <v>202</v>
      </c>
    </row>
    <row r="33" spans="1:7" ht="17.100000000000001" customHeight="1">
      <c r="A33" s="14"/>
      <c r="B33" s="9"/>
      <c r="C33" s="230"/>
      <c r="D33" s="230"/>
      <c r="E33" s="230"/>
      <c r="F33" s="230"/>
      <c r="G33" s="15"/>
    </row>
    <row r="34" spans="1:7" ht="17.100000000000001" customHeight="1">
      <c r="A34" s="14"/>
      <c r="B34" s="9"/>
      <c r="C34" s="230"/>
      <c r="D34" s="230"/>
      <c r="E34" s="230"/>
      <c r="F34" s="230"/>
      <c r="G34" s="15"/>
    </row>
    <row r="35" spans="1:7" ht="17.100000000000001" customHeight="1">
      <c r="A35" s="491" t="s">
        <v>203</v>
      </c>
      <c r="B35" s="492" t="s">
        <v>204</v>
      </c>
      <c r="C35" s="492" t="s">
        <v>204</v>
      </c>
      <c r="D35" s="492" t="s">
        <v>204</v>
      </c>
      <c r="E35" s="492" t="s">
        <v>204</v>
      </c>
      <c r="F35" s="492" t="s">
        <v>204</v>
      </c>
      <c r="G35" s="493" t="s">
        <v>204</v>
      </c>
    </row>
    <row r="36" spans="1:7" ht="17.100000000000001" customHeight="1">
      <c r="A36" s="494" t="s">
        <v>204</v>
      </c>
      <c r="B36" s="495" t="s">
        <v>204</v>
      </c>
      <c r="C36" s="495" t="s">
        <v>204</v>
      </c>
      <c r="D36" s="495" t="s">
        <v>204</v>
      </c>
      <c r="E36" s="495" t="s">
        <v>204</v>
      </c>
      <c r="F36" s="495" t="s">
        <v>204</v>
      </c>
      <c r="G36" s="496" t="s">
        <v>204</v>
      </c>
    </row>
    <row r="37" spans="1:7" ht="17.100000000000001" customHeight="1">
      <c r="A37" s="494" t="s">
        <v>204</v>
      </c>
      <c r="B37" s="495" t="s">
        <v>204</v>
      </c>
      <c r="C37" s="495" t="s">
        <v>204</v>
      </c>
      <c r="D37" s="495" t="s">
        <v>204</v>
      </c>
      <c r="E37" s="495" t="s">
        <v>204</v>
      </c>
      <c r="F37" s="495" t="s">
        <v>204</v>
      </c>
      <c r="G37" s="496" t="s">
        <v>204</v>
      </c>
    </row>
    <row r="38" spans="1:7" ht="17.100000000000001" customHeight="1">
      <c r="A38" s="494" t="s">
        <v>204</v>
      </c>
      <c r="B38" s="495" t="s">
        <v>204</v>
      </c>
      <c r="C38" s="495" t="s">
        <v>204</v>
      </c>
      <c r="D38" s="495" t="s">
        <v>204</v>
      </c>
      <c r="E38" s="495" t="s">
        <v>204</v>
      </c>
      <c r="F38" s="495" t="s">
        <v>204</v>
      </c>
      <c r="G38" s="496" t="s">
        <v>204</v>
      </c>
    </row>
    <row r="39" spans="1:7" ht="17.100000000000001" customHeight="1">
      <c r="A39" s="494" t="s">
        <v>204</v>
      </c>
      <c r="B39" s="495" t="s">
        <v>204</v>
      </c>
      <c r="C39" s="495" t="s">
        <v>204</v>
      </c>
      <c r="D39" s="495" t="s">
        <v>204</v>
      </c>
      <c r="E39" s="495" t="s">
        <v>204</v>
      </c>
      <c r="F39" s="495" t="s">
        <v>204</v>
      </c>
      <c r="G39" s="496" t="s">
        <v>204</v>
      </c>
    </row>
    <row r="40" spans="1:7" ht="17.100000000000001" customHeight="1">
      <c r="A40" s="497" t="s">
        <v>204</v>
      </c>
      <c r="B40" s="498" t="s">
        <v>204</v>
      </c>
      <c r="C40" s="498" t="s">
        <v>204</v>
      </c>
      <c r="D40" s="498" t="s">
        <v>204</v>
      </c>
      <c r="E40" s="498" t="s">
        <v>204</v>
      </c>
      <c r="F40" s="498" t="s">
        <v>204</v>
      </c>
      <c r="G40" s="499" t="s">
        <v>204</v>
      </c>
    </row>
    <row r="41" spans="1:7" ht="17.100000000000001" customHeight="1">
      <c r="A41" s="14"/>
      <c r="B41" s="9"/>
      <c r="C41" s="9"/>
      <c r="D41" s="10"/>
      <c r="E41" s="11"/>
      <c r="F41" s="13"/>
      <c r="G41" s="15"/>
    </row>
    <row r="42" spans="1:7" ht="17.100000000000001" customHeight="1">
      <c r="A42" s="14"/>
      <c r="B42" s="9"/>
      <c r="C42" s="9"/>
      <c r="D42" s="10"/>
      <c r="E42" s="11"/>
      <c r="F42" s="13"/>
      <c r="G42" s="15"/>
    </row>
    <row r="43" spans="1:7" ht="17.100000000000001" customHeight="1">
      <c r="A43" s="14"/>
      <c r="B43" s="9"/>
      <c r="C43" s="9"/>
      <c r="D43" s="10"/>
      <c r="E43" s="11"/>
      <c r="F43" s="13"/>
      <c r="G43" s="15"/>
    </row>
    <row r="44" spans="1:7" ht="17.100000000000001" customHeight="1" thickBot="1">
      <c r="A44" s="14"/>
      <c r="B44" s="9"/>
      <c r="C44" s="9"/>
      <c r="D44" s="10"/>
      <c r="E44" s="11"/>
      <c r="F44" s="13"/>
      <c r="G44" s="15"/>
    </row>
    <row r="45" spans="1:7" ht="17.100000000000001" customHeight="1" thickTop="1">
      <c r="A45" s="500" t="s">
        <v>205</v>
      </c>
      <c r="B45" s="501"/>
      <c r="C45" s="501"/>
      <c r="D45" s="501"/>
      <c r="E45" s="501"/>
      <c r="F45" s="506">
        <f>Summary!C42</f>
        <v>183425</v>
      </c>
      <c r="G45" s="507"/>
    </row>
    <row r="46" spans="1:7" ht="17.100000000000001" customHeight="1">
      <c r="A46" s="502"/>
      <c r="B46" s="503"/>
      <c r="C46" s="503"/>
      <c r="D46" s="503"/>
      <c r="E46" s="503"/>
      <c r="F46" s="508"/>
      <c r="G46" s="509"/>
    </row>
    <row r="47" spans="1:7" ht="17.100000000000001" customHeight="1" thickBot="1">
      <c r="A47" s="504"/>
      <c r="B47" s="505"/>
      <c r="C47" s="505"/>
      <c r="D47" s="505"/>
      <c r="E47" s="505"/>
      <c r="F47" s="510"/>
      <c r="G47" s="511"/>
    </row>
    <row r="48" spans="1:7" ht="17.100000000000001" customHeight="1" thickTop="1">
      <c r="A48" s="14"/>
      <c r="B48" s="9"/>
      <c r="C48" s="9"/>
      <c r="D48" s="10"/>
      <c r="E48" s="11"/>
      <c r="F48" s="13"/>
      <c r="G48" s="15"/>
    </row>
    <row r="49" spans="1:7" ht="17.100000000000001" customHeight="1">
      <c r="A49" s="14"/>
      <c r="B49" s="9"/>
      <c r="C49" s="9"/>
      <c r="D49" s="10"/>
      <c r="E49" s="11"/>
      <c r="F49" s="13"/>
      <c r="G49" s="15"/>
    </row>
    <row r="50" spans="1:7" ht="17.100000000000001" customHeight="1">
      <c r="A50" s="14"/>
      <c r="B50" s="9"/>
      <c r="C50" s="9"/>
      <c r="D50" s="10"/>
      <c r="E50" s="11"/>
      <c r="F50" s="13"/>
      <c r="G50" s="15"/>
    </row>
    <row r="51" spans="1:7" ht="17.100000000000001" customHeight="1">
      <c r="A51" s="14"/>
      <c r="B51" s="9"/>
      <c r="C51" s="9"/>
      <c r="D51" s="10"/>
      <c r="E51" s="11"/>
      <c r="F51" s="13"/>
      <c r="G51" s="15"/>
    </row>
    <row r="52" spans="1:7" ht="17.100000000000001" customHeight="1" thickBot="1">
      <c r="A52" s="115"/>
      <c r="B52" s="116"/>
      <c r="C52" s="116"/>
      <c r="D52" s="117"/>
      <c r="E52" s="118"/>
      <c r="F52" s="119"/>
      <c r="G52" s="120"/>
    </row>
    <row r="53" spans="1:7" ht="17.100000000000001" customHeight="1" thickBot="1">
      <c r="A53" s="452"/>
      <c r="B53" s="453"/>
      <c r="C53" s="453"/>
      <c r="D53" s="453"/>
      <c r="E53" s="453"/>
      <c r="F53" s="453"/>
      <c r="G53" s="454"/>
    </row>
    <row r="54" spans="1:7" ht="17.100000000000001" customHeight="1" thickBot="1">
      <c r="A54" s="249"/>
      <c r="B54" s="250"/>
      <c r="C54" s="250"/>
      <c r="D54" s="250"/>
      <c r="E54" s="250"/>
      <c r="F54" s="250"/>
      <c r="G54" s="251"/>
    </row>
    <row r="55" spans="1:7" ht="24.95" customHeight="1" thickBot="1">
      <c r="A55" s="449">
        <v>1</v>
      </c>
      <c r="B55" s="450"/>
      <c r="C55" s="450"/>
      <c r="D55" s="450"/>
      <c r="E55" s="450"/>
      <c r="F55" s="450"/>
      <c r="G55" s="451"/>
    </row>
    <row r="56" spans="1:7" ht="9.9499999999999993" customHeight="1">
      <c r="A56" s="252"/>
      <c r="B56" s="245"/>
      <c r="C56" s="245"/>
      <c r="D56" s="245"/>
      <c r="E56" s="245"/>
      <c r="F56" s="245"/>
      <c r="G56" s="253"/>
    </row>
    <row r="57" spans="1:7" ht="24.95" customHeight="1">
      <c r="A57" s="252"/>
      <c r="B57" s="245"/>
      <c r="C57" s="245"/>
      <c r="D57" s="245"/>
      <c r="E57" s="245"/>
      <c r="F57" s="245"/>
      <c r="G57" s="253"/>
    </row>
    <row r="58" spans="1:7">
      <c r="A58" s="252"/>
      <c r="B58" s="245"/>
      <c r="C58" s="245"/>
      <c r="D58" s="245"/>
      <c r="E58" s="245"/>
      <c r="F58" s="245"/>
      <c r="G58" s="253"/>
    </row>
    <row r="59" spans="1:7" ht="15.75" thickBot="1">
      <c r="A59" s="254"/>
      <c r="B59" s="255"/>
      <c r="C59" s="255"/>
      <c r="D59" s="255"/>
      <c r="E59" s="255"/>
      <c r="F59" s="255"/>
      <c r="G59" s="256"/>
    </row>
    <row r="60" spans="1:7">
      <c r="A60" s="4"/>
      <c r="B60" s="4"/>
      <c r="C60" s="4"/>
      <c r="D60" s="4"/>
      <c r="E60" s="4"/>
      <c r="F60" s="4"/>
      <c r="G60" s="4"/>
    </row>
    <row r="61" spans="1:7">
      <c r="A61" s="7"/>
      <c r="B61" s="7"/>
      <c r="C61" s="7"/>
      <c r="D61" s="7"/>
      <c r="E61" s="7"/>
      <c r="F61" s="7"/>
      <c r="G61" s="7"/>
    </row>
    <row r="62" spans="1:7">
      <c r="A62" s="7"/>
      <c r="B62" s="7"/>
      <c r="C62" s="7"/>
      <c r="D62" s="7"/>
      <c r="E62" s="7"/>
      <c r="F62" s="7"/>
      <c r="G62" s="7"/>
    </row>
    <row r="63" spans="1:7">
      <c r="A63" s="7"/>
      <c r="B63" s="7"/>
      <c r="C63" s="7"/>
      <c r="D63" s="7"/>
      <c r="E63" s="7"/>
      <c r="F63" s="7"/>
      <c r="G63" s="7"/>
    </row>
    <row r="64" spans="1:7">
      <c r="A64" s="7"/>
      <c r="B64" s="7"/>
      <c r="C64" s="7"/>
      <c r="D64" s="7"/>
      <c r="E64" s="7"/>
      <c r="F64" s="7"/>
      <c r="G64" s="7"/>
    </row>
    <row r="65" spans="1:7">
      <c r="A65" s="7"/>
      <c r="B65" s="7"/>
      <c r="C65" s="7"/>
      <c r="D65" s="7"/>
      <c r="E65" s="7"/>
      <c r="F65" s="7"/>
      <c r="G65" s="7"/>
    </row>
    <row r="66" spans="1:7">
      <c r="A66" s="7"/>
      <c r="B66" s="7"/>
      <c r="C66" s="7"/>
      <c r="D66" s="7"/>
      <c r="E66" s="7"/>
      <c r="F66" s="7"/>
      <c r="G66" s="7"/>
    </row>
    <row r="67" spans="1:7">
      <c r="A67" s="7"/>
      <c r="B67" s="7"/>
      <c r="C67" s="7"/>
      <c r="D67" s="7"/>
      <c r="E67" s="7"/>
      <c r="F67" s="7"/>
      <c r="G67" s="7"/>
    </row>
    <row r="68" spans="1:7">
      <c r="A68" s="7"/>
      <c r="B68" s="7"/>
      <c r="C68" s="7"/>
      <c r="D68" s="7"/>
      <c r="E68" s="7"/>
      <c r="F68" s="7"/>
      <c r="G68" s="7"/>
    </row>
    <row r="69" spans="1:7">
      <c r="A69" s="7"/>
      <c r="B69" s="7"/>
      <c r="C69" s="7"/>
      <c r="D69" s="7"/>
      <c r="E69" s="7"/>
      <c r="F69" s="7"/>
      <c r="G69" s="7"/>
    </row>
    <row r="70" spans="1:7">
      <c r="A70" s="7"/>
      <c r="B70" s="7"/>
      <c r="C70" s="7"/>
      <c r="D70" s="7"/>
      <c r="E70" s="7"/>
      <c r="F70" s="7"/>
      <c r="G70" s="7"/>
    </row>
    <row r="71" spans="1:7">
      <c r="A71" s="7"/>
      <c r="B71" s="7"/>
      <c r="C71" s="7"/>
      <c r="D71" s="7"/>
      <c r="E71" s="7"/>
      <c r="F71" s="7"/>
      <c r="G71" s="7"/>
    </row>
    <row r="72" spans="1:7">
      <c r="A72" s="7"/>
      <c r="B72" s="7"/>
      <c r="C72" s="7"/>
      <c r="D72" s="7"/>
      <c r="E72" s="7"/>
      <c r="F72" s="7"/>
      <c r="G72" s="7"/>
    </row>
    <row r="73" spans="1:7">
      <c r="A73" s="7"/>
      <c r="B73" s="7"/>
      <c r="C73" s="7"/>
      <c r="D73" s="7"/>
      <c r="E73" s="7"/>
      <c r="F73" s="7"/>
      <c r="G73" s="7"/>
    </row>
    <row r="74" spans="1:7">
      <c r="A74" s="7"/>
      <c r="B74" s="7"/>
      <c r="C74" s="7"/>
      <c r="D74" s="7"/>
      <c r="E74" s="7"/>
      <c r="F74" s="7"/>
      <c r="G74" s="7"/>
    </row>
    <row r="75" spans="1:7">
      <c r="A75" s="7"/>
      <c r="B75" s="7"/>
      <c r="C75" s="7"/>
      <c r="D75" s="7"/>
      <c r="E75" s="7"/>
      <c r="F75" s="7"/>
      <c r="G75" s="7"/>
    </row>
    <row r="76" spans="1:7">
      <c r="A76" s="7"/>
      <c r="B76" s="7"/>
      <c r="C76" s="7"/>
      <c r="D76" s="7"/>
      <c r="E76" s="7"/>
      <c r="F76" s="7"/>
      <c r="G76" s="7"/>
    </row>
    <row r="77" spans="1:7">
      <c r="A77" s="7"/>
      <c r="B77" s="7"/>
      <c r="C77" s="7"/>
      <c r="D77" s="7"/>
      <c r="E77" s="7"/>
      <c r="F77" s="7"/>
      <c r="G77" s="7"/>
    </row>
    <row r="78" spans="1:7">
      <c r="A78" s="7"/>
      <c r="B78" s="7"/>
      <c r="C78" s="7"/>
      <c r="D78" s="7"/>
      <c r="E78" s="7"/>
      <c r="F78" s="7"/>
      <c r="G78" s="7"/>
    </row>
    <row r="79" spans="1:7">
      <c r="A79" s="7"/>
      <c r="B79" s="7"/>
      <c r="C79" s="7"/>
      <c r="D79" s="7"/>
      <c r="E79" s="7"/>
      <c r="F79" s="7"/>
      <c r="G79" s="7"/>
    </row>
    <row r="80" spans="1:7">
      <c r="A80" s="7"/>
      <c r="B80" s="7"/>
      <c r="C80" s="7"/>
      <c r="D80" s="7"/>
      <c r="E80" s="7"/>
      <c r="F80" s="7"/>
      <c r="G80" s="7"/>
    </row>
    <row r="81" spans="1:7">
      <c r="A81" s="7"/>
      <c r="B81" s="7"/>
      <c r="C81" s="7"/>
      <c r="D81" s="7"/>
      <c r="E81" s="7"/>
      <c r="F81" s="7"/>
      <c r="G81" s="7"/>
    </row>
    <row r="82" spans="1:7">
      <c r="A82" s="7"/>
      <c r="B82" s="7"/>
      <c r="C82" s="7"/>
      <c r="D82" s="7"/>
      <c r="E82" s="7"/>
      <c r="F82" s="7"/>
      <c r="G82" s="7"/>
    </row>
    <row r="83" spans="1:7">
      <c r="A83" s="7"/>
      <c r="B83" s="7"/>
      <c r="C83" s="7"/>
      <c r="D83" s="7"/>
      <c r="E83" s="7"/>
      <c r="F83" s="7"/>
      <c r="G83" s="7"/>
    </row>
    <row r="84" spans="1:7">
      <c r="A84" s="7"/>
      <c r="B84" s="7"/>
      <c r="C84" s="7"/>
      <c r="D84" s="7"/>
      <c r="E84" s="7"/>
      <c r="F84" s="7"/>
      <c r="G84" s="7"/>
    </row>
    <row r="85" spans="1:7">
      <c r="A85" s="7"/>
      <c r="B85" s="7"/>
      <c r="C85" s="7"/>
      <c r="D85" s="7"/>
      <c r="E85" s="7"/>
      <c r="F85" s="7"/>
      <c r="G85" s="7"/>
    </row>
    <row r="86" spans="1:7">
      <c r="A86" s="7"/>
      <c r="B86" s="7"/>
      <c r="C86" s="7"/>
      <c r="D86" s="7"/>
      <c r="E86" s="7"/>
      <c r="F86" s="7"/>
      <c r="G86" s="7"/>
    </row>
    <row r="87" spans="1:7">
      <c r="A87" s="7"/>
      <c r="B87" s="7"/>
      <c r="C87" s="7"/>
      <c r="D87" s="7"/>
      <c r="E87" s="7"/>
      <c r="F87" s="7"/>
      <c r="G87" s="7"/>
    </row>
    <row r="88" spans="1:7">
      <c r="A88" s="7"/>
      <c r="B88" s="7"/>
      <c r="C88" s="7"/>
      <c r="D88" s="7"/>
      <c r="E88" s="7"/>
      <c r="F88" s="7"/>
      <c r="G88" s="7"/>
    </row>
    <row r="89" spans="1:7">
      <c r="A89" s="7"/>
      <c r="B89" s="7"/>
      <c r="C89" s="7"/>
      <c r="D89" s="7"/>
      <c r="E89" s="7"/>
      <c r="F89" s="7"/>
      <c r="G89" s="7"/>
    </row>
    <row r="90" spans="1:7">
      <c r="A90" s="7"/>
      <c r="B90" s="7"/>
      <c r="C90" s="7"/>
      <c r="D90" s="7"/>
      <c r="E90" s="7"/>
      <c r="F90" s="7"/>
      <c r="G90" s="7"/>
    </row>
    <row r="91" spans="1:7">
      <c r="A91" s="7"/>
      <c r="B91" s="7"/>
      <c r="C91" s="7"/>
      <c r="D91" s="7"/>
      <c r="E91" s="7"/>
      <c r="F91" s="7"/>
      <c r="G91" s="7"/>
    </row>
    <row r="92" spans="1:7">
      <c r="A92" s="7"/>
      <c r="B92" s="7"/>
      <c r="C92" s="7"/>
      <c r="D92" s="7"/>
      <c r="E92" s="7"/>
      <c r="F92" s="7"/>
      <c r="G92" s="7"/>
    </row>
    <row r="93" spans="1:7">
      <c r="A93" s="7"/>
      <c r="B93" s="7"/>
      <c r="C93" s="7"/>
      <c r="D93" s="7"/>
      <c r="E93" s="7"/>
      <c r="F93" s="7"/>
      <c r="G93" s="7"/>
    </row>
    <row r="94" spans="1:7">
      <c r="A94" s="7"/>
      <c r="B94" s="7"/>
      <c r="C94" s="7"/>
      <c r="D94" s="7"/>
      <c r="E94" s="7"/>
      <c r="F94" s="7"/>
      <c r="G94" s="7"/>
    </row>
    <row r="95" spans="1:7">
      <c r="A95" s="7"/>
      <c r="B95" s="7"/>
      <c r="C95" s="7"/>
      <c r="D95" s="7"/>
      <c r="E95" s="7"/>
      <c r="F95" s="7"/>
      <c r="G95" s="7"/>
    </row>
    <row r="96" spans="1:7">
      <c r="A96" s="7"/>
      <c r="B96" s="7"/>
      <c r="C96" s="7"/>
      <c r="D96" s="7"/>
      <c r="E96" s="7"/>
      <c r="F96" s="7"/>
      <c r="G96" s="7"/>
    </row>
    <row r="97" spans="1:7">
      <c r="A97" s="7"/>
      <c r="B97" s="7"/>
      <c r="C97" s="7"/>
      <c r="D97" s="7"/>
      <c r="E97" s="7"/>
      <c r="F97" s="7"/>
      <c r="G97" s="7"/>
    </row>
    <row r="98" spans="1:7">
      <c r="A98" s="7"/>
      <c r="B98" s="7"/>
      <c r="C98" s="7"/>
      <c r="D98" s="7"/>
      <c r="E98" s="7"/>
      <c r="F98" s="7"/>
      <c r="G98" s="7"/>
    </row>
    <row r="99" spans="1:7">
      <c r="A99" s="7"/>
      <c r="B99" s="7"/>
      <c r="C99" s="7"/>
      <c r="D99" s="7"/>
      <c r="E99" s="7"/>
      <c r="F99" s="7"/>
      <c r="G99" s="7"/>
    </row>
    <row r="100" spans="1:7">
      <c r="A100" s="7"/>
      <c r="B100" s="7"/>
      <c r="C100" s="7"/>
      <c r="D100" s="7"/>
      <c r="E100" s="7"/>
      <c r="F100" s="7"/>
      <c r="G100" s="7"/>
    </row>
    <row r="101" spans="1:7">
      <c r="A101" s="7"/>
      <c r="B101" s="7"/>
      <c r="C101" s="7"/>
      <c r="D101" s="7"/>
      <c r="E101" s="7"/>
      <c r="F101" s="7"/>
      <c r="G101" s="7"/>
    </row>
    <row r="102" spans="1:7">
      <c r="A102" s="7"/>
      <c r="B102" s="7"/>
      <c r="C102" s="7"/>
      <c r="D102" s="7"/>
      <c r="E102" s="7"/>
      <c r="F102" s="7"/>
      <c r="G102" s="7"/>
    </row>
    <row r="103" spans="1:7">
      <c r="A103" s="7"/>
      <c r="B103" s="7"/>
      <c r="C103" s="7"/>
      <c r="D103" s="7"/>
      <c r="E103" s="7"/>
      <c r="F103" s="7"/>
      <c r="G103" s="7"/>
    </row>
    <row r="104" spans="1:7">
      <c r="A104" s="7"/>
      <c r="B104" s="7"/>
      <c r="C104" s="7"/>
      <c r="D104" s="7"/>
      <c r="E104" s="7"/>
      <c r="F104" s="7"/>
      <c r="G104" s="7"/>
    </row>
    <row r="105" spans="1:7">
      <c r="A105" s="7"/>
      <c r="B105" s="7"/>
      <c r="C105" s="7"/>
      <c r="D105" s="7"/>
      <c r="E105" s="7"/>
      <c r="F105" s="7"/>
      <c r="G105" s="7"/>
    </row>
    <row r="106" spans="1:7">
      <c r="A106" s="7"/>
      <c r="B106" s="7"/>
      <c r="C106" s="7"/>
      <c r="D106" s="7"/>
      <c r="E106" s="7"/>
      <c r="F106" s="7"/>
      <c r="G106" s="7"/>
    </row>
    <row r="107" spans="1:7">
      <c r="A107" s="7"/>
      <c r="B107" s="7"/>
      <c r="C107" s="7"/>
      <c r="D107" s="7"/>
      <c r="E107" s="7"/>
      <c r="F107" s="7"/>
      <c r="G107" s="7"/>
    </row>
    <row r="108" spans="1:7">
      <c r="A108" s="7"/>
      <c r="B108" s="7"/>
      <c r="C108" s="7"/>
      <c r="D108" s="7"/>
      <c r="E108" s="7"/>
      <c r="F108" s="7"/>
      <c r="G108" s="7"/>
    </row>
    <row r="109" spans="1:7">
      <c r="A109" s="7"/>
      <c r="B109" s="7"/>
      <c r="C109" s="7"/>
      <c r="D109" s="7"/>
      <c r="E109" s="7"/>
      <c r="F109" s="7"/>
      <c r="G109" s="7"/>
    </row>
    <row r="110" spans="1:7">
      <c r="A110" s="7"/>
      <c r="B110" s="7"/>
      <c r="C110" s="7"/>
      <c r="D110" s="7"/>
      <c r="E110" s="7"/>
      <c r="F110" s="7"/>
      <c r="G110" s="7"/>
    </row>
    <row r="111" spans="1:7">
      <c r="A111" s="7"/>
      <c r="B111" s="7"/>
      <c r="C111" s="7"/>
      <c r="D111" s="7"/>
      <c r="E111" s="7"/>
      <c r="F111" s="7"/>
      <c r="G111" s="7"/>
    </row>
    <row r="112" spans="1:7">
      <c r="A112" s="7"/>
      <c r="B112" s="7"/>
      <c r="C112" s="7"/>
      <c r="D112" s="7"/>
      <c r="E112" s="7"/>
      <c r="F112" s="7"/>
      <c r="G112" s="7"/>
    </row>
    <row r="113" spans="1:7">
      <c r="A113" s="7"/>
      <c r="B113" s="7"/>
      <c r="C113" s="7"/>
      <c r="D113" s="7"/>
      <c r="E113" s="7"/>
      <c r="F113" s="7"/>
      <c r="G113" s="7"/>
    </row>
    <row r="114" spans="1:7">
      <c r="A114" s="7"/>
      <c r="B114" s="7"/>
      <c r="C114" s="7"/>
      <c r="D114" s="7"/>
      <c r="E114" s="7"/>
      <c r="F114" s="7"/>
      <c r="G114" s="7"/>
    </row>
    <row r="115" spans="1:7">
      <c r="A115" s="7"/>
      <c r="B115" s="7"/>
      <c r="C115" s="7"/>
      <c r="D115" s="7"/>
      <c r="E115" s="7"/>
      <c r="F115" s="7"/>
      <c r="G115" s="7"/>
    </row>
    <row r="116" spans="1:7">
      <c r="A116" s="7"/>
      <c r="B116" s="7"/>
      <c r="C116" s="7"/>
      <c r="D116" s="7"/>
      <c r="E116" s="7"/>
      <c r="F116" s="7"/>
      <c r="G116" s="7"/>
    </row>
    <row r="117" spans="1:7">
      <c r="A117" s="7"/>
      <c r="B117" s="7"/>
      <c r="C117" s="7"/>
      <c r="D117" s="7"/>
      <c r="E117" s="7"/>
      <c r="F117" s="7"/>
      <c r="G117" s="7"/>
    </row>
    <row r="118" spans="1:7">
      <c r="A118" s="7"/>
      <c r="B118" s="7"/>
      <c r="C118" s="7"/>
      <c r="D118" s="7"/>
      <c r="E118" s="7"/>
      <c r="F118" s="7"/>
      <c r="G118" s="7"/>
    </row>
    <row r="119" spans="1:7">
      <c r="A119" s="7"/>
      <c r="B119" s="7"/>
      <c r="C119" s="7"/>
      <c r="D119" s="7"/>
      <c r="E119" s="7"/>
      <c r="F119" s="7"/>
      <c r="G119" s="7"/>
    </row>
    <row r="120" spans="1:7">
      <c r="A120" s="7"/>
      <c r="B120" s="7"/>
      <c r="C120" s="7"/>
      <c r="D120" s="7"/>
      <c r="E120" s="7"/>
      <c r="F120" s="7"/>
      <c r="G120" s="7"/>
    </row>
    <row r="121" spans="1:7">
      <c r="A121" s="7"/>
      <c r="B121" s="7"/>
      <c r="C121" s="7"/>
      <c r="D121" s="7"/>
      <c r="E121" s="7"/>
      <c r="F121" s="7"/>
      <c r="G121" s="7"/>
    </row>
    <row r="122" spans="1:7">
      <c r="A122" s="7"/>
      <c r="B122" s="7"/>
      <c r="C122" s="7"/>
      <c r="D122" s="7"/>
      <c r="E122" s="7"/>
      <c r="F122" s="7"/>
      <c r="G122" s="7"/>
    </row>
    <row r="123" spans="1:7">
      <c r="A123" s="7"/>
      <c r="B123" s="7"/>
      <c r="C123" s="7"/>
      <c r="D123" s="7"/>
      <c r="E123" s="7"/>
      <c r="F123" s="7"/>
      <c r="G123" s="7"/>
    </row>
    <row r="124" spans="1:7">
      <c r="A124" s="7"/>
      <c r="B124" s="7"/>
      <c r="C124" s="7"/>
      <c r="D124" s="7"/>
      <c r="E124" s="7"/>
      <c r="F124" s="7"/>
      <c r="G124" s="7"/>
    </row>
    <row r="125" spans="1:7">
      <c r="A125" s="7"/>
      <c r="B125" s="7"/>
      <c r="C125" s="7"/>
      <c r="D125" s="7"/>
      <c r="E125" s="7"/>
      <c r="F125" s="7"/>
      <c r="G125" s="7"/>
    </row>
    <row r="126" spans="1:7">
      <c r="A126" s="7"/>
      <c r="B126" s="7"/>
      <c r="C126" s="7"/>
      <c r="D126" s="7"/>
      <c r="E126" s="7"/>
      <c r="F126" s="7"/>
      <c r="G126" s="7"/>
    </row>
    <row r="127" spans="1:7">
      <c r="A127" s="7"/>
      <c r="B127" s="7"/>
      <c r="C127" s="7"/>
      <c r="D127" s="7"/>
      <c r="E127" s="7"/>
      <c r="F127" s="7"/>
      <c r="G127" s="7"/>
    </row>
    <row r="128" spans="1:7">
      <c r="A128" s="7"/>
      <c r="B128" s="7"/>
      <c r="C128" s="7"/>
      <c r="D128" s="7"/>
      <c r="E128" s="7"/>
      <c r="F128" s="7"/>
      <c r="G128" s="7"/>
    </row>
    <row r="129" spans="1:7">
      <c r="A129" s="7"/>
      <c r="B129" s="7"/>
      <c r="C129" s="7"/>
      <c r="D129" s="7"/>
      <c r="E129" s="7"/>
      <c r="F129" s="7"/>
      <c r="G129" s="7"/>
    </row>
    <row r="130" spans="1:7">
      <c r="A130" s="7"/>
      <c r="B130" s="7"/>
      <c r="C130" s="7"/>
      <c r="D130" s="7"/>
      <c r="E130" s="7"/>
      <c r="F130" s="7"/>
      <c r="G130" s="7"/>
    </row>
    <row r="131" spans="1:7">
      <c r="A131" s="7"/>
      <c r="B131" s="7"/>
      <c r="C131" s="7"/>
      <c r="D131" s="7"/>
      <c r="E131" s="7"/>
      <c r="F131" s="7"/>
      <c r="G131" s="7"/>
    </row>
    <row r="132" spans="1:7">
      <c r="A132" s="7"/>
      <c r="B132" s="7"/>
      <c r="C132" s="7"/>
      <c r="D132" s="7"/>
      <c r="E132" s="7"/>
      <c r="F132" s="7"/>
      <c r="G132" s="7"/>
    </row>
    <row r="133" spans="1:7">
      <c r="A133" s="7"/>
      <c r="B133" s="7"/>
      <c r="C133" s="7"/>
      <c r="D133" s="7"/>
      <c r="E133" s="7"/>
      <c r="F133" s="7"/>
      <c r="G133" s="7"/>
    </row>
    <row r="134" spans="1:7">
      <c r="A134" s="7"/>
      <c r="B134" s="7"/>
      <c r="C134" s="7"/>
      <c r="D134" s="7"/>
      <c r="E134" s="7"/>
      <c r="F134" s="7"/>
      <c r="G134" s="7"/>
    </row>
    <row r="135" spans="1:7">
      <c r="A135" s="7"/>
      <c r="B135" s="7"/>
      <c r="C135" s="7"/>
      <c r="D135" s="7"/>
      <c r="E135" s="7"/>
      <c r="F135" s="7"/>
      <c r="G135" s="7"/>
    </row>
    <row r="136" spans="1:7">
      <c r="A136" s="7"/>
      <c r="B136" s="7"/>
      <c r="C136" s="7"/>
      <c r="D136" s="7"/>
      <c r="E136" s="7"/>
      <c r="F136" s="7"/>
      <c r="G136" s="7"/>
    </row>
    <row r="137" spans="1:7">
      <c r="A137" s="7"/>
      <c r="B137" s="7"/>
      <c r="C137" s="7"/>
      <c r="D137" s="7"/>
      <c r="E137" s="7"/>
      <c r="F137" s="7"/>
      <c r="G137" s="7"/>
    </row>
    <row r="138" spans="1:7">
      <c r="A138" s="7"/>
      <c r="B138" s="7"/>
      <c r="C138" s="7"/>
      <c r="D138" s="7"/>
      <c r="E138" s="7"/>
      <c r="F138" s="7"/>
      <c r="G138" s="7"/>
    </row>
    <row r="139" spans="1:7">
      <c r="A139" s="7"/>
      <c r="B139" s="7"/>
      <c r="C139" s="7"/>
      <c r="D139" s="7"/>
      <c r="E139" s="7"/>
      <c r="F139" s="7"/>
      <c r="G139" s="7"/>
    </row>
    <row r="140" spans="1:7">
      <c r="A140" s="7"/>
      <c r="B140" s="7"/>
      <c r="C140" s="7"/>
      <c r="D140" s="7"/>
      <c r="E140" s="7"/>
      <c r="F140" s="7"/>
      <c r="G140" s="7"/>
    </row>
    <row r="141" spans="1:7">
      <c r="A141" s="7"/>
      <c r="B141" s="7"/>
      <c r="C141" s="7"/>
      <c r="D141" s="7"/>
      <c r="E141" s="7"/>
      <c r="F141" s="7"/>
      <c r="G141" s="7"/>
    </row>
    <row r="142" spans="1:7">
      <c r="A142" s="7"/>
      <c r="B142" s="7"/>
      <c r="C142" s="7"/>
      <c r="D142" s="7"/>
      <c r="E142" s="7"/>
      <c r="F142" s="7"/>
      <c r="G142" s="7"/>
    </row>
    <row r="143" spans="1:7">
      <c r="A143" s="7"/>
      <c r="B143" s="7"/>
      <c r="C143" s="7"/>
      <c r="D143" s="7"/>
      <c r="E143" s="7"/>
      <c r="F143" s="7"/>
      <c r="G143" s="7"/>
    </row>
    <row r="144" spans="1:7">
      <c r="A144" s="7"/>
      <c r="B144" s="7"/>
      <c r="C144" s="7"/>
      <c r="D144" s="7"/>
      <c r="E144" s="7"/>
      <c r="F144" s="7"/>
      <c r="G144" s="7"/>
    </row>
    <row r="145" spans="1:7">
      <c r="A145" s="7"/>
      <c r="B145" s="7"/>
      <c r="C145" s="7"/>
      <c r="D145" s="7"/>
      <c r="E145" s="7"/>
      <c r="F145" s="7"/>
      <c r="G145" s="7"/>
    </row>
    <row r="146" spans="1:7">
      <c r="A146" s="7"/>
      <c r="B146" s="7"/>
      <c r="C146" s="7"/>
      <c r="D146" s="7"/>
      <c r="E146" s="7"/>
      <c r="F146" s="7"/>
      <c r="G146" s="7"/>
    </row>
    <row r="147" spans="1:7">
      <c r="A147" s="7"/>
      <c r="B147" s="7"/>
      <c r="C147" s="7"/>
      <c r="D147" s="7"/>
      <c r="E147" s="7"/>
      <c r="F147" s="7"/>
      <c r="G147" s="7"/>
    </row>
    <row r="148" spans="1:7">
      <c r="A148" s="7"/>
      <c r="B148" s="7"/>
      <c r="C148" s="7"/>
      <c r="D148" s="7"/>
      <c r="E148" s="7"/>
      <c r="F148" s="7"/>
      <c r="G148" s="7"/>
    </row>
    <row r="149" spans="1:7">
      <c r="A149" s="7"/>
      <c r="B149" s="7"/>
      <c r="C149" s="7"/>
      <c r="D149" s="7"/>
      <c r="E149" s="7"/>
      <c r="F149" s="7"/>
      <c r="G149" s="7"/>
    </row>
    <row r="150" spans="1:7">
      <c r="A150" s="7"/>
      <c r="B150" s="7"/>
      <c r="C150" s="7"/>
      <c r="D150" s="7"/>
      <c r="E150" s="7"/>
      <c r="F150" s="7"/>
      <c r="G150" s="7"/>
    </row>
    <row r="151" spans="1:7">
      <c r="A151" s="7"/>
      <c r="B151" s="7"/>
      <c r="C151" s="7"/>
      <c r="D151" s="7"/>
      <c r="E151" s="7"/>
      <c r="F151" s="7"/>
      <c r="G151" s="7"/>
    </row>
    <row r="152" spans="1:7">
      <c r="A152" s="7"/>
      <c r="B152" s="7"/>
      <c r="C152" s="7"/>
      <c r="D152" s="7"/>
      <c r="E152" s="7"/>
      <c r="F152" s="7"/>
      <c r="G152" s="7"/>
    </row>
    <row r="153" spans="1:7">
      <c r="A153" s="7"/>
      <c r="B153" s="7"/>
      <c r="C153" s="7"/>
      <c r="D153" s="7"/>
      <c r="E153" s="7"/>
      <c r="F153" s="7"/>
      <c r="G153" s="7"/>
    </row>
    <row r="154" spans="1:7">
      <c r="A154" s="7"/>
      <c r="B154" s="7"/>
      <c r="C154" s="7"/>
      <c r="D154" s="7"/>
      <c r="E154" s="7"/>
      <c r="F154" s="7"/>
      <c r="G154" s="7"/>
    </row>
    <row r="155" spans="1:7">
      <c r="A155" s="7"/>
      <c r="B155" s="7"/>
      <c r="C155" s="7"/>
      <c r="D155" s="7"/>
      <c r="E155" s="7"/>
      <c r="F155" s="7"/>
      <c r="G155" s="7"/>
    </row>
    <row r="156" spans="1:7">
      <c r="A156" s="7"/>
      <c r="B156" s="7"/>
      <c r="C156" s="7"/>
      <c r="D156" s="7"/>
      <c r="E156" s="7"/>
      <c r="F156" s="7"/>
      <c r="G156" s="7"/>
    </row>
    <row r="157" spans="1:7">
      <c r="A157" s="7"/>
      <c r="B157" s="7"/>
      <c r="C157" s="7"/>
      <c r="D157" s="7"/>
      <c r="E157" s="7"/>
      <c r="F157" s="7"/>
      <c r="G157" s="7"/>
    </row>
    <row r="158" spans="1:7">
      <c r="A158" s="7"/>
      <c r="B158" s="7"/>
      <c r="C158" s="7"/>
      <c r="D158" s="7"/>
      <c r="E158" s="7"/>
      <c r="F158" s="7"/>
      <c r="G158" s="7"/>
    </row>
    <row r="159" spans="1:7">
      <c r="A159" s="7"/>
      <c r="B159" s="7"/>
      <c r="C159" s="7"/>
      <c r="D159" s="7"/>
      <c r="E159" s="7"/>
      <c r="F159" s="7"/>
      <c r="G159" s="7"/>
    </row>
    <row r="160" spans="1:7">
      <c r="A160" s="7"/>
      <c r="B160" s="7"/>
      <c r="C160" s="7"/>
      <c r="D160" s="7"/>
      <c r="E160" s="7"/>
      <c r="F160" s="7"/>
      <c r="G160" s="7"/>
    </row>
    <row r="161" spans="1:7">
      <c r="A161" s="7"/>
      <c r="B161" s="7"/>
      <c r="C161" s="7"/>
      <c r="D161" s="7"/>
      <c r="E161" s="7"/>
      <c r="F161" s="7"/>
      <c r="G161" s="7"/>
    </row>
    <row r="162" spans="1:7">
      <c r="A162" s="7"/>
      <c r="B162" s="7"/>
      <c r="C162" s="7"/>
      <c r="D162" s="7"/>
      <c r="E162" s="7"/>
      <c r="F162" s="7"/>
      <c r="G162" s="7"/>
    </row>
    <row r="163" spans="1:7">
      <c r="A163" s="7"/>
      <c r="B163" s="7"/>
      <c r="C163" s="7"/>
      <c r="D163" s="7"/>
      <c r="E163" s="7"/>
      <c r="F163" s="7"/>
      <c r="G163" s="7"/>
    </row>
    <row r="164" spans="1:7">
      <c r="A164" s="7"/>
      <c r="B164" s="7"/>
      <c r="C164" s="7"/>
      <c r="D164" s="7"/>
      <c r="E164" s="7"/>
      <c r="F164" s="7"/>
      <c r="G164" s="7"/>
    </row>
    <row r="165" spans="1:7">
      <c r="A165" s="7"/>
      <c r="B165" s="7"/>
      <c r="C165" s="7"/>
      <c r="D165" s="7"/>
      <c r="E165" s="7"/>
      <c r="F165" s="7"/>
      <c r="G165" s="7"/>
    </row>
    <row r="166" spans="1:7">
      <c r="A166" s="7"/>
      <c r="B166" s="7"/>
      <c r="C166" s="7"/>
      <c r="D166" s="7"/>
      <c r="E166" s="7"/>
      <c r="F166" s="7"/>
      <c r="G166" s="7"/>
    </row>
    <row r="167" spans="1:7">
      <c r="A167" s="7"/>
      <c r="B167" s="7"/>
      <c r="C167" s="7"/>
      <c r="D167" s="7"/>
      <c r="E167" s="7"/>
      <c r="F167" s="7"/>
      <c r="G167" s="7"/>
    </row>
    <row r="168" spans="1:7">
      <c r="A168" s="7"/>
      <c r="B168" s="7"/>
      <c r="C168" s="7"/>
      <c r="D168" s="7"/>
      <c r="E168" s="7"/>
      <c r="F168" s="7"/>
      <c r="G168" s="7"/>
    </row>
    <row r="169" spans="1:7">
      <c r="A169" s="7"/>
      <c r="B169" s="7"/>
      <c r="C169" s="7"/>
      <c r="D169" s="7"/>
      <c r="E169" s="7"/>
      <c r="F169" s="7"/>
      <c r="G169" s="7"/>
    </row>
    <row r="170" spans="1:7">
      <c r="A170" s="7"/>
      <c r="B170" s="7"/>
      <c r="C170" s="7"/>
      <c r="D170" s="7"/>
      <c r="E170" s="7"/>
      <c r="F170" s="7"/>
      <c r="G170" s="7"/>
    </row>
    <row r="171" spans="1:7">
      <c r="A171" s="7"/>
      <c r="B171" s="7"/>
      <c r="C171" s="7"/>
      <c r="D171" s="7"/>
      <c r="E171" s="7"/>
      <c r="F171" s="7"/>
      <c r="G171" s="7"/>
    </row>
    <row r="172" spans="1:7">
      <c r="A172" s="7"/>
      <c r="B172" s="7"/>
      <c r="C172" s="7"/>
      <c r="D172" s="7"/>
      <c r="E172" s="7"/>
      <c r="F172" s="7"/>
      <c r="G172" s="7"/>
    </row>
    <row r="173" spans="1:7">
      <c r="A173" s="7"/>
      <c r="B173" s="7"/>
      <c r="C173" s="7"/>
      <c r="D173" s="7"/>
      <c r="E173" s="7"/>
      <c r="F173" s="7"/>
      <c r="G173" s="7"/>
    </row>
    <row r="174" spans="1:7">
      <c r="A174" s="7"/>
      <c r="B174" s="7"/>
      <c r="C174" s="7"/>
      <c r="D174" s="7"/>
      <c r="E174" s="7"/>
      <c r="F174" s="7"/>
      <c r="G174" s="7"/>
    </row>
    <row r="175" spans="1:7">
      <c r="A175" s="7"/>
      <c r="B175" s="7"/>
      <c r="C175" s="7"/>
      <c r="D175" s="7"/>
      <c r="E175" s="7"/>
      <c r="F175" s="7"/>
      <c r="G175" s="7"/>
    </row>
    <row r="176" spans="1:7">
      <c r="A176" s="7"/>
      <c r="B176" s="7"/>
      <c r="C176" s="7"/>
      <c r="D176" s="7"/>
      <c r="E176" s="7"/>
      <c r="F176" s="7"/>
      <c r="G176" s="7"/>
    </row>
    <row r="177" spans="1:7">
      <c r="A177" s="7"/>
      <c r="B177" s="7"/>
      <c r="C177" s="7"/>
      <c r="D177" s="7"/>
      <c r="E177" s="7"/>
      <c r="F177" s="7"/>
      <c r="G177" s="7"/>
    </row>
    <row r="178" spans="1:7">
      <c r="A178" s="7"/>
      <c r="B178" s="7"/>
      <c r="C178" s="7"/>
      <c r="D178" s="7"/>
      <c r="E178" s="7"/>
      <c r="F178" s="7"/>
      <c r="G178" s="7"/>
    </row>
    <row r="179" spans="1:7">
      <c r="A179" s="7"/>
      <c r="B179" s="7"/>
      <c r="C179" s="7"/>
      <c r="D179" s="7"/>
      <c r="E179" s="7"/>
      <c r="F179" s="7"/>
      <c r="G179" s="7"/>
    </row>
    <row r="180" spans="1:7">
      <c r="A180" s="7"/>
      <c r="B180" s="7"/>
      <c r="C180" s="7"/>
      <c r="D180" s="7"/>
      <c r="E180" s="7"/>
      <c r="F180" s="7"/>
      <c r="G180" s="7"/>
    </row>
    <row r="181" spans="1:7">
      <c r="A181" s="7"/>
      <c r="B181" s="7"/>
      <c r="C181" s="7"/>
      <c r="D181" s="7"/>
      <c r="E181" s="7"/>
      <c r="F181" s="7"/>
      <c r="G181" s="7"/>
    </row>
    <row r="182" spans="1:7">
      <c r="A182" s="7"/>
      <c r="B182" s="7"/>
      <c r="C182" s="7"/>
      <c r="D182" s="7"/>
      <c r="E182" s="7"/>
      <c r="F182" s="7"/>
      <c r="G182" s="7"/>
    </row>
    <row r="183" spans="1:7">
      <c r="A183" s="7"/>
      <c r="B183" s="7"/>
      <c r="C183" s="7"/>
      <c r="D183" s="7"/>
      <c r="E183" s="7"/>
      <c r="F183" s="7"/>
      <c r="G183" s="7"/>
    </row>
    <row r="184" spans="1:7">
      <c r="A184" s="7"/>
      <c r="B184" s="7"/>
      <c r="C184" s="7"/>
      <c r="D184" s="7"/>
      <c r="E184" s="7"/>
      <c r="F184" s="7"/>
      <c r="G184" s="7"/>
    </row>
    <row r="185" spans="1:7">
      <c r="A185" s="7"/>
      <c r="B185" s="7"/>
      <c r="C185" s="7"/>
      <c r="D185" s="7"/>
      <c r="E185" s="7"/>
      <c r="F185" s="7"/>
      <c r="G185" s="7"/>
    </row>
    <row r="186" spans="1:7">
      <c r="A186" s="7"/>
      <c r="B186" s="7"/>
      <c r="C186" s="7"/>
      <c r="D186" s="7"/>
      <c r="E186" s="7"/>
      <c r="F186" s="7"/>
      <c r="G186" s="7"/>
    </row>
    <row r="187" spans="1:7">
      <c r="A187" s="7"/>
      <c r="B187" s="7"/>
      <c r="C187" s="7"/>
      <c r="D187" s="7"/>
      <c r="E187" s="7"/>
      <c r="F187" s="7"/>
      <c r="G187" s="7"/>
    </row>
    <row r="188" spans="1:7">
      <c r="A188" s="7"/>
      <c r="B188" s="7"/>
      <c r="C188" s="7"/>
      <c r="D188" s="7"/>
      <c r="E188" s="7"/>
      <c r="F188" s="7"/>
      <c r="G188" s="7"/>
    </row>
    <row r="189" spans="1:7">
      <c r="A189" s="7"/>
      <c r="B189" s="7"/>
      <c r="C189" s="7"/>
      <c r="D189" s="7"/>
      <c r="E189" s="7"/>
      <c r="F189" s="7"/>
      <c r="G189" s="7"/>
    </row>
    <row r="190" spans="1:7">
      <c r="A190" s="7"/>
      <c r="B190" s="7"/>
      <c r="C190" s="7"/>
      <c r="D190" s="7"/>
      <c r="E190" s="7"/>
      <c r="F190" s="7"/>
      <c r="G190" s="7"/>
    </row>
    <row r="191" spans="1:7">
      <c r="A191" s="7"/>
      <c r="B191" s="7"/>
      <c r="C191" s="7"/>
      <c r="D191" s="7"/>
      <c r="E191" s="7"/>
      <c r="F191" s="7"/>
      <c r="G191" s="7"/>
    </row>
    <row r="192" spans="1:7">
      <c r="A192" s="7"/>
      <c r="B192" s="7"/>
      <c r="C192" s="7"/>
      <c r="D192" s="7"/>
      <c r="E192" s="7"/>
      <c r="F192" s="7"/>
      <c r="G192" s="7"/>
    </row>
    <row r="193" spans="1:7">
      <c r="A193" s="7"/>
      <c r="B193" s="7"/>
      <c r="C193" s="7"/>
      <c r="D193" s="7"/>
      <c r="E193" s="7"/>
      <c r="F193" s="7"/>
      <c r="G193" s="7"/>
    </row>
    <row r="194" spans="1:7">
      <c r="A194" s="7"/>
      <c r="B194" s="7"/>
      <c r="C194" s="7"/>
      <c r="D194" s="7"/>
      <c r="E194" s="7"/>
      <c r="F194" s="7"/>
      <c r="G194" s="7"/>
    </row>
    <row r="195" spans="1:7">
      <c r="A195" s="7"/>
      <c r="B195" s="7"/>
      <c r="C195" s="7"/>
      <c r="D195" s="7"/>
      <c r="E195" s="7"/>
      <c r="F195" s="7"/>
      <c r="G195" s="7"/>
    </row>
    <row r="196" spans="1:7">
      <c r="A196" s="7"/>
      <c r="B196" s="7"/>
      <c r="C196" s="7"/>
      <c r="D196" s="7"/>
      <c r="E196" s="7"/>
      <c r="F196" s="7"/>
      <c r="G196" s="7"/>
    </row>
    <row r="197" spans="1:7">
      <c r="A197" s="7"/>
      <c r="B197" s="7"/>
      <c r="C197" s="7"/>
      <c r="D197" s="7"/>
      <c r="E197" s="7"/>
      <c r="F197" s="7"/>
      <c r="G197" s="7"/>
    </row>
    <row r="198" spans="1:7">
      <c r="A198" s="7"/>
      <c r="B198" s="7"/>
      <c r="C198" s="7"/>
      <c r="D198" s="7"/>
      <c r="E198" s="7"/>
      <c r="F198" s="7"/>
      <c r="G198" s="7"/>
    </row>
    <row r="199" spans="1:7">
      <c r="A199" s="7"/>
      <c r="B199" s="7"/>
      <c r="C199" s="7"/>
      <c r="D199" s="7"/>
      <c r="E199" s="7"/>
      <c r="F199" s="7"/>
      <c r="G199" s="7"/>
    </row>
    <row r="200" spans="1:7">
      <c r="A200" s="7"/>
      <c r="B200" s="7"/>
      <c r="C200" s="7"/>
      <c r="D200" s="7"/>
      <c r="E200" s="7"/>
      <c r="F200" s="7"/>
      <c r="G200" s="7"/>
    </row>
    <row r="201" spans="1:7">
      <c r="A201" s="7"/>
      <c r="B201" s="7"/>
      <c r="C201" s="7"/>
      <c r="D201" s="7"/>
      <c r="E201" s="7"/>
      <c r="F201" s="7"/>
      <c r="G201" s="7"/>
    </row>
    <row r="202" spans="1:7">
      <c r="A202" s="7"/>
      <c r="B202" s="7"/>
      <c r="C202" s="7"/>
      <c r="D202" s="7"/>
      <c r="E202" s="7"/>
      <c r="F202" s="7"/>
      <c r="G202" s="7"/>
    </row>
    <row r="203" spans="1:7">
      <c r="A203" s="7"/>
      <c r="B203" s="7"/>
      <c r="C203" s="7"/>
      <c r="D203" s="7"/>
      <c r="E203" s="7"/>
      <c r="F203" s="7"/>
      <c r="G203" s="7"/>
    </row>
    <row r="204" spans="1:7">
      <c r="A204" s="7"/>
      <c r="B204" s="7"/>
      <c r="C204" s="7"/>
      <c r="D204" s="7"/>
      <c r="E204" s="7"/>
      <c r="F204" s="7"/>
      <c r="G204" s="7"/>
    </row>
    <row r="205" spans="1:7">
      <c r="A205" s="7"/>
      <c r="B205" s="7"/>
      <c r="C205" s="7"/>
      <c r="D205" s="7"/>
      <c r="E205" s="7"/>
      <c r="F205" s="7"/>
      <c r="G205" s="7"/>
    </row>
    <row r="206" spans="1:7">
      <c r="A206" s="7"/>
      <c r="B206" s="7"/>
      <c r="C206" s="7"/>
      <c r="D206" s="7"/>
      <c r="E206" s="7"/>
      <c r="F206" s="7"/>
      <c r="G206" s="7"/>
    </row>
    <row r="207" spans="1:7">
      <c r="A207" s="7"/>
      <c r="B207" s="7"/>
      <c r="C207" s="7"/>
      <c r="D207" s="7"/>
      <c r="E207" s="7"/>
      <c r="F207" s="7"/>
      <c r="G207" s="7"/>
    </row>
    <row r="208" spans="1:7">
      <c r="A208" s="7"/>
      <c r="B208" s="7"/>
      <c r="C208" s="7"/>
      <c r="D208" s="7"/>
      <c r="E208" s="7"/>
      <c r="F208" s="7"/>
      <c r="G208" s="7"/>
    </row>
    <row r="209" spans="1:7">
      <c r="A209" s="7"/>
      <c r="B209" s="7"/>
      <c r="C209" s="7"/>
      <c r="D209" s="7"/>
      <c r="E209" s="7"/>
      <c r="F209" s="7"/>
      <c r="G209" s="7"/>
    </row>
    <row r="210" spans="1:7">
      <c r="A210" s="7"/>
      <c r="B210" s="7"/>
      <c r="C210" s="7"/>
      <c r="D210" s="7"/>
      <c r="E210" s="7"/>
      <c r="F210" s="7"/>
      <c r="G210" s="7"/>
    </row>
    <row r="211" spans="1:7">
      <c r="A211" s="7"/>
      <c r="B211" s="7"/>
      <c r="C211" s="7"/>
      <c r="D211" s="7"/>
      <c r="E211" s="7"/>
      <c r="F211" s="7"/>
      <c r="G211" s="7"/>
    </row>
    <row r="212" spans="1:7">
      <c r="A212" s="7"/>
      <c r="B212" s="7"/>
      <c r="C212" s="7"/>
      <c r="D212" s="7"/>
      <c r="E212" s="7"/>
      <c r="F212" s="7"/>
      <c r="G212" s="7"/>
    </row>
    <row r="213" spans="1:7">
      <c r="A213" s="7"/>
      <c r="B213" s="7"/>
      <c r="C213" s="7"/>
      <c r="D213" s="7"/>
      <c r="E213" s="7"/>
      <c r="F213" s="7"/>
      <c r="G213" s="7"/>
    </row>
    <row r="214" spans="1:7">
      <c r="A214" s="7"/>
      <c r="B214" s="7"/>
      <c r="C214" s="7"/>
      <c r="D214" s="7"/>
      <c r="E214" s="7"/>
      <c r="F214" s="7"/>
      <c r="G214" s="7"/>
    </row>
    <row r="215" spans="1:7">
      <c r="A215" s="7"/>
      <c r="B215" s="7"/>
      <c r="C215" s="7"/>
      <c r="D215" s="7"/>
      <c r="E215" s="7"/>
      <c r="F215" s="7"/>
      <c r="G215" s="7"/>
    </row>
    <row r="216" spans="1:7">
      <c r="A216" s="7"/>
      <c r="B216" s="7"/>
      <c r="C216" s="7"/>
      <c r="D216" s="7"/>
      <c r="E216" s="7"/>
      <c r="F216" s="7"/>
      <c r="G216" s="7"/>
    </row>
    <row r="217" spans="1:7">
      <c r="A217" s="7"/>
      <c r="B217" s="7"/>
      <c r="C217" s="7"/>
      <c r="D217" s="7"/>
      <c r="E217" s="7"/>
      <c r="F217" s="7"/>
      <c r="G217" s="7"/>
    </row>
    <row r="218" spans="1:7">
      <c r="A218" s="7"/>
      <c r="B218" s="7"/>
      <c r="C218" s="7"/>
      <c r="D218" s="7"/>
      <c r="E218" s="7"/>
      <c r="F218" s="7"/>
      <c r="G218" s="7"/>
    </row>
    <row r="219" spans="1:7">
      <c r="A219" s="7"/>
      <c r="B219" s="7"/>
      <c r="C219" s="7"/>
      <c r="D219" s="7"/>
      <c r="E219" s="7"/>
      <c r="F219" s="7"/>
      <c r="G219" s="7"/>
    </row>
    <row r="220" spans="1:7">
      <c r="A220" s="7"/>
      <c r="B220" s="7"/>
      <c r="C220" s="7"/>
      <c r="D220" s="7"/>
      <c r="E220" s="7"/>
      <c r="F220" s="7"/>
      <c r="G220" s="7"/>
    </row>
    <row r="221" spans="1:7">
      <c r="A221" s="7"/>
      <c r="B221" s="7"/>
      <c r="C221" s="7"/>
      <c r="D221" s="7"/>
      <c r="E221" s="7"/>
      <c r="F221" s="7"/>
      <c r="G221" s="7"/>
    </row>
    <row r="222" spans="1:7">
      <c r="A222" s="7"/>
      <c r="B222" s="7"/>
      <c r="C222" s="7"/>
      <c r="D222" s="7"/>
      <c r="E222" s="7"/>
      <c r="F222" s="7"/>
      <c r="G222" s="7"/>
    </row>
    <row r="223" spans="1:7">
      <c r="A223" s="7"/>
      <c r="B223" s="7"/>
      <c r="C223" s="7"/>
      <c r="D223" s="7"/>
      <c r="E223" s="7"/>
      <c r="F223" s="7"/>
      <c r="G223" s="7"/>
    </row>
    <row r="224" spans="1:7">
      <c r="A224" s="7"/>
      <c r="B224" s="7"/>
      <c r="C224" s="7"/>
      <c r="D224" s="7"/>
      <c r="E224" s="7"/>
      <c r="F224" s="7"/>
      <c r="G224" s="7"/>
    </row>
    <row r="225" spans="1:7">
      <c r="A225" s="7"/>
      <c r="B225" s="7"/>
      <c r="C225" s="7"/>
      <c r="D225" s="7"/>
      <c r="E225" s="7"/>
      <c r="F225" s="7"/>
      <c r="G225" s="7"/>
    </row>
    <row r="226" spans="1:7">
      <c r="A226" s="7"/>
      <c r="B226" s="7"/>
      <c r="C226" s="7"/>
      <c r="D226" s="7"/>
      <c r="E226" s="7"/>
      <c r="F226" s="7"/>
      <c r="G226" s="7"/>
    </row>
    <row r="227" spans="1:7">
      <c r="A227" s="7"/>
      <c r="B227" s="7"/>
      <c r="C227" s="7"/>
      <c r="D227" s="7"/>
      <c r="E227" s="7"/>
      <c r="F227" s="7"/>
      <c r="G227" s="7"/>
    </row>
    <row r="228" spans="1:7">
      <c r="A228" s="7"/>
      <c r="B228" s="7"/>
      <c r="C228" s="7"/>
      <c r="D228" s="7"/>
      <c r="E228" s="7"/>
      <c r="F228" s="7"/>
      <c r="G228" s="7"/>
    </row>
    <row r="229" spans="1:7">
      <c r="A229" s="7"/>
      <c r="B229" s="7"/>
      <c r="C229" s="7"/>
      <c r="D229" s="7"/>
      <c r="E229" s="7"/>
      <c r="F229" s="7"/>
      <c r="G229" s="7"/>
    </row>
    <row r="230" spans="1:7">
      <c r="A230" s="7"/>
      <c r="B230" s="7"/>
      <c r="C230" s="7"/>
      <c r="D230" s="7"/>
      <c r="E230" s="7"/>
      <c r="F230" s="7"/>
      <c r="G230" s="7"/>
    </row>
    <row r="231" spans="1:7">
      <c r="A231" s="7"/>
      <c r="B231" s="7"/>
      <c r="C231" s="7"/>
      <c r="D231" s="7"/>
      <c r="E231" s="7"/>
      <c r="F231" s="7"/>
      <c r="G231" s="7"/>
    </row>
    <row r="232" spans="1:7">
      <c r="A232" s="7"/>
      <c r="B232" s="7"/>
      <c r="C232" s="7"/>
      <c r="D232" s="7"/>
      <c r="E232" s="7"/>
      <c r="F232" s="7"/>
      <c r="G232" s="7"/>
    </row>
    <row r="233" spans="1:7">
      <c r="A233" s="7"/>
      <c r="B233" s="7"/>
      <c r="C233" s="7"/>
      <c r="D233" s="7"/>
      <c r="E233" s="7"/>
      <c r="F233" s="7"/>
      <c r="G233" s="7"/>
    </row>
    <row r="234" spans="1:7">
      <c r="A234" s="7"/>
      <c r="B234" s="7"/>
      <c r="C234" s="7"/>
      <c r="D234" s="7"/>
      <c r="E234" s="7"/>
      <c r="F234" s="7"/>
      <c r="G234" s="7"/>
    </row>
    <row r="235" spans="1:7">
      <c r="A235" s="7"/>
      <c r="B235" s="7"/>
      <c r="C235" s="7"/>
      <c r="D235" s="7"/>
      <c r="E235" s="7"/>
      <c r="F235" s="7"/>
      <c r="G235" s="7"/>
    </row>
    <row r="236" spans="1:7">
      <c r="A236" s="7"/>
      <c r="B236" s="7"/>
      <c r="C236" s="7"/>
      <c r="D236" s="7"/>
      <c r="E236" s="7"/>
      <c r="F236" s="7"/>
      <c r="G236" s="7"/>
    </row>
    <row r="237" spans="1:7">
      <c r="A237" s="7"/>
      <c r="B237" s="7"/>
      <c r="C237" s="7"/>
      <c r="D237" s="7"/>
      <c r="E237" s="7"/>
      <c r="F237" s="7"/>
      <c r="G237" s="7"/>
    </row>
    <row r="238" spans="1:7">
      <c r="A238" s="7"/>
      <c r="B238" s="7"/>
      <c r="C238" s="7"/>
      <c r="D238" s="7"/>
      <c r="E238" s="7"/>
      <c r="F238" s="7"/>
      <c r="G238" s="7"/>
    </row>
    <row r="239" spans="1:7">
      <c r="A239" s="7"/>
      <c r="B239" s="7"/>
      <c r="C239" s="7"/>
      <c r="D239" s="7"/>
      <c r="E239" s="7"/>
      <c r="F239" s="7"/>
      <c r="G239" s="7"/>
    </row>
    <row r="240" spans="1:7">
      <c r="A240" s="7"/>
      <c r="B240" s="7"/>
      <c r="C240" s="7"/>
      <c r="D240" s="7"/>
      <c r="E240" s="7"/>
      <c r="F240" s="7"/>
      <c r="G240" s="7"/>
    </row>
    <row r="241" spans="1:7">
      <c r="A241" s="7"/>
      <c r="B241" s="7"/>
      <c r="C241" s="7"/>
      <c r="D241" s="7"/>
      <c r="E241" s="7"/>
      <c r="F241" s="7"/>
      <c r="G241" s="7"/>
    </row>
    <row r="242" spans="1:7">
      <c r="A242" s="7"/>
      <c r="B242" s="7"/>
      <c r="C242" s="7"/>
      <c r="D242" s="7"/>
      <c r="E242" s="7"/>
      <c r="F242" s="7"/>
      <c r="G242" s="7"/>
    </row>
    <row r="243" spans="1:7">
      <c r="A243" s="7"/>
      <c r="B243" s="7"/>
      <c r="C243" s="7"/>
      <c r="D243" s="7"/>
      <c r="E243" s="7"/>
      <c r="F243" s="7"/>
      <c r="G243" s="7"/>
    </row>
    <row r="244" spans="1:7">
      <c r="A244" s="7"/>
      <c r="B244" s="7"/>
      <c r="C244" s="7"/>
      <c r="D244" s="7"/>
      <c r="E244" s="7"/>
      <c r="F244" s="7"/>
      <c r="G244" s="7"/>
    </row>
    <row r="245" spans="1:7">
      <c r="A245" s="7"/>
      <c r="B245" s="7"/>
      <c r="C245" s="7"/>
      <c r="D245" s="7"/>
      <c r="E245" s="7"/>
      <c r="F245" s="7"/>
      <c r="G245" s="7"/>
    </row>
    <row r="246" spans="1:7">
      <c r="A246" s="7"/>
      <c r="B246" s="7"/>
      <c r="C246" s="7"/>
      <c r="D246" s="7"/>
      <c r="E246" s="7"/>
      <c r="F246" s="7"/>
      <c r="G246" s="7"/>
    </row>
    <row r="247" spans="1:7">
      <c r="A247" s="7"/>
      <c r="B247" s="7"/>
      <c r="C247" s="7"/>
      <c r="D247" s="7"/>
      <c r="E247" s="7"/>
      <c r="F247" s="7"/>
      <c r="G247" s="7"/>
    </row>
    <row r="248" spans="1:7">
      <c r="A248" s="7"/>
      <c r="B248" s="7"/>
      <c r="C248" s="7"/>
      <c r="D248" s="7"/>
      <c r="E248" s="7"/>
      <c r="F248" s="7"/>
      <c r="G248" s="7"/>
    </row>
    <row r="249" spans="1:7">
      <c r="A249" s="7"/>
      <c r="B249" s="7"/>
      <c r="C249" s="7"/>
      <c r="D249" s="7"/>
      <c r="E249" s="7"/>
      <c r="F249" s="7"/>
      <c r="G249" s="7"/>
    </row>
    <row r="250" spans="1:7">
      <c r="A250" s="7"/>
      <c r="B250" s="7"/>
      <c r="C250" s="7"/>
      <c r="D250" s="7"/>
      <c r="E250" s="7"/>
      <c r="F250" s="7"/>
      <c r="G250" s="7"/>
    </row>
    <row r="251" spans="1:7">
      <c r="A251" s="7"/>
      <c r="B251" s="7"/>
      <c r="C251" s="7"/>
      <c r="D251" s="7"/>
      <c r="E251" s="7"/>
      <c r="F251" s="7"/>
      <c r="G251" s="7"/>
    </row>
    <row r="252" spans="1:7">
      <c r="A252" s="7"/>
      <c r="B252" s="7"/>
      <c r="C252" s="7"/>
      <c r="D252" s="7"/>
      <c r="E252" s="7"/>
      <c r="F252" s="7"/>
      <c r="G252" s="7"/>
    </row>
    <row r="253" spans="1:7">
      <c r="A253" s="7"/>
      <c r="B253" s="7"/>
      <c r="C253" s="7"/>
      <c r="D253" s="7"/>
      <c r="E253" s="7"/>
      <c r="F253" s="7"/>
      <c r="G253" s="7"/>
    </row>
    <row r="254" spans="1:7">
      <c r="A254" s="7"/>
      <c r="B254" s="7"/>
      <c r="C254" s="7"/>
      <c r="D254" s="7"/>
      <c r="E254" s="7"/>
      <c r="F254" s="7"/>
      <c r="G254" s="7"/>
    </row>
    <row r="255" spans="1:7">
      <c r="A255" s="7"/>
      <c r="B255" s="7"/>
      <c r="C255" s="7"/>
      <c r="D255" s="7"/>
      <c r="E255" s="7"/>
      <c r="F255" s="7"/>
      <c r="G255" s="7"/>
    </row>
    <row r="256" spans="1:7">
      <c r="A256" s="7"/>
      <c r="B256" s="7"/>
      <c r="C256" s="7"/>
      <c r="D256" s="7"/>
      <c r="E256" s="7"/>
      <c r="F256" s="7"/>
      <c r="G256" s="7"/>
    </row>
    <row r="257" spans="1:7">
      <c r="A257" s="7"/>
      <c r="B257" s="7"/>
      <c r="C257" s="7"/>
      <c r="D257" s="7"/>
      <c r="E257" s="7"/>
      <c r="F257" s="7"/>
      <c r="G257" s="7"/>
    </row>
    <row r="258" spans="1:7">
      <c r="A258" s="7"/>
      <c r="B258" s="7"/>
      <c r="C258" s="7"/>
      <c r="D258" s="7"/>
      <c r="E258" s="7"/>
      <c r="F258" s="7"/>
      <c r="G258" s="7"/>
    </row>
    <row r="259" spans="1:7">
      <c r="A259" s="7"/>
      <c r="B259" s="7"/>
      <c r="C259" s="7"/>
      <c r="D259" s="7"/>
      <c r="E259" s="7"/>
      <c r="F259" s="7"/>
      <c r="G259" s="7"/>
    </row>
    <row r="260" spans="1:7">
      <c r="A260" s="7"/>
      <c r="B260" s="7"/>
      <c r="C260" s="7"/>
      <c r="D260" s="7"/>
      <c r="E260" s="7"/>
      <c r="F260" s="7"/>
      <c r="G260" s="7"/>
    </row>
    <row r="261" spans="1:7">
      <c r="A261" s="7"/>
      <c r="B261" s="7"/>
      <c r="C261" s="7"/>
      <c r="D261" s="7"/>
      <c r="E261" s="7"/>
      <c r="F261" s="7"/>
      <c r="G261" s="7"/>
    </row>
    <row r="262" spans="1:7">
      <c r="A262" s="7"/>
      <c r="B262" s="7"/>
      <c r="C262" s="7"/>
      <c r="D262" s="7"/>
      <c r="E262" s="7"/>
      <c r="F262" s="7"/>
      <c r="G262" s="7"/>
    </row>
    <row r="263" spans="1:7">
      <c r="A263" s="7"/>
      <c r="B263" s="7"/>
      <c r="C263" s="7"/>
      <c r="D263" s="7"/>
      <c r="E263" s="7"/>
      <c r="F263" s="7"/>
      <c r="G263" s="7"/>
    </row>
    <row r="264" spans="1:7">
      <c r="A264" s="7"/>
      <c r="B264" s="7"/>
      <c r="C264" s="7"/>
      <c r="D264" s="7"/>
      <c r="E264" s="7"/>
      <c r="F264" s="7"/>
      <c r="G264" s="7"/>
    </row>
    <row r="265" spans="1:7">
      <c r="A265" s="7"/>
      <c r="B265" s="7"/>
      <c r="C265" s="7"/>
      <c r="D265" s="7"/>
      <c r="E265" s="7"/>
      <c r="F265" s="7"/>
      <c r="G265" s="7"/>
    </row>
    <row r="266" spans="1:7">
      <c r="A266" s="7"/>
      <c r="B266" s="7"/>
      <c r="C266" s="7"/>
      <c r="D266" s="7"/>
      <c r="E266" s="7"/>
      <c r="F266" s="7"/>
      <c r="G266" s="7"/>
    </row>
    <row r="267" spans="1:7">
      <c r="A267" s="7"/>
      <c r="B267" s="7"/>
      <c r="C267" s="7"/>
      <c r="D267" s="7"/>
      <c r="E267" s="7"/>
      <c r="F267" s="7"/>
      <c r="G267" s="7"/>
    </row>
    <row r="268" spans="1:7">
      <c r="A268" s="7"/>
      <c r="B268" s="7"/>
      <c r="C268" s="7"/>
      <c r="D268" s="7"/>
      <c r="E268" s="7"/>
      <c r="F268" s="7"/>
      <c r="G268" s="7"/>
    </row>
    <row r="269" spans="1:7">
      <c r="A269" s="7"/>
      <c r="B269" s="7"/>
      <c r="C269" s="7"/>
      <c r="D269" s="7"/>
      <c r="E269" s="7"/>
      <c r="F269" s="7"/>
      <c r="G269" s="7"/>
    </row>
    <row r="270" spans="1:7">
      <c r="A270" s="7"/>
      <c r="B270" s="7"/>
      <c r="C270" s="7"/>
      <c r="D270" s="7"/>
      <c r="E270" s="7"/>
      <c r="F270" s="7"/>
      <c r="G270" s="7"/>
    </row>
    <row r="271" spans="1:7">
      <c r="A271" s="7"/>
      <c r="B271" s="7"/>
      <c r="C271" s="7"/>
      <c r="D271" s="7"/>
      <c r="E271" s="7"/>
      <c r="F271" s="7"/>
      <c r="G271" s="7"/>
    </row>
    <row r="272" spans="1:7">
      <c r="A272" s="7"/>
      <c r="B272" s="7"/>
      <c r="C272" s="7"/>
      <c r="D272" s="7"/>
      <c r="E272" s="7"/>
      <c r="F272" s="7"/>
      <c r="G272" s="7"/>
    </row>
    <row r="273" spans="1:7">
      <c r="A273" s="7"/>
      <c r="B273" s="7"/>
      <c r="C273" s="7"/>
      <c r="D273" s="7"/>
      <c r="E273" s="7"/>
      <c r="F273" s="7"/>
      <c r="G273" s="7"/>
    </row>
    <row r="274" spans="1:7">
      <c r="A274" s="7"/>
      <c r="B274" s="7"/>
      <c r="C274" s="7"/>
      <c r="D274" s="7"/>
      <c r="E274" s="7"/>
      <c r="F274" s="7"/>
      <c r="G274" s="7"/>
    </row>
    <row r="275" spans="1:7">
      <c r="A275" s="7"/>
      <c r="B275" s="7"/>
      <c r="C275" s="7"/>
      <c r="D275" s="7"/>
      <c r="E275" s="7"/>
      <c r="F275" s="7"/>
      <c r="G275" s="7"/>
    </row>
    <row r="276" spans="1:7">
      <c r="A276" s="7"/>
      <c r="B276" s="7"/>
      <c r="C276" s="7"/>
      <c r="D276" s="7"/>
      <c r="E276" s="7"/>
      <c r="F276" s="7"/>
      <c r="G276" s="7"/>
    </row>
    <row r="277" spans="1:7">
      <c r="A277" s="7"/>
      <c r="B277" s="7"/>
      <c r="C277" s="7"/>
      <c r="D277" s="7"/>
      <c r="E277" s="7"/>
      <c r="F277" s="7"/>
      <c r="G277" s="7"/>
    </row>
    <row r="278" spans="1:7">
      <c r="A278" s="7"/>
      <c r="B278" s="7"/>
      <c r="C278" s="7"/>
      <c r="D278" s="7"/>
      <c r="E278" s="7"/>
      <c r="F278" s="7"/>
      <c r="G278" s="7"/>
    </row>
    <row r="279" spans="1:7">
      <c r="A279" s="7"/>
      <c r="B279" s="7"/>
      <c r="C279" s="7"/>
      <c r="D279" s="7"/>
      <c r="E279" s="7"/>
      <c r="F279" s="7"/>
      <c r="G279" s="7"/>
    </row>
    <row r="280" spans="1:7">
      <c r="A280" s="7"/>
      <c r="B280" s="7"/>
      <c r="C280" s="7"/>
      <c r="D280" s="7"/>
      <c r="E280" s="7"/>
      <c r="F280" s="7"/>
      <c r="G280" s="7"/>
    </row>
    <row r="281" spans="1:7">
      <c r="A281" s="7"/>
      <c r="B281" s="7"/>
      <c r="C281" s="7"/>
      <c r="D281" s="7"/>
      <c r="E281" s="7"/>
      <c r="F281" s="7"/>
      <c r="G281" s="7"/>
    </row>
    <row r="282" spans="1:7">
      <c r="A282" s="7"/>
      <c r="B282" s="7"/>
      <c r="C282" s="7"/>
      <c r="D282" s="7"/>
      <c r="E282" s="7"/>
      <c r="F282" s="7"/>
      <c r="G282" s="7"/>
    </row>
    <row r="283" spans="1:7">
      <c r="A283" s="7"/>
      <c r="B283" s="7"/>
      <c r="C283" s="7"/>
      <c r="D283" s="7"/>
      <c r="E283" s="7"/>
      <c r="F283" s="7"/>
      <c r="G283" s="7"/>
    </row>
    <row r="284" spans="1:7">
      <c r="A284" s="7"/>
      <c r="B284" s="7"/>
      <c r="C284" s="7"/>
      <c r="D284" s="7"/>
      <c r="E284" s="7"/>
      <c r="F284" s="7"/>
      <c r="G284" s="7"/>
    </row>
    <row r="285" spans="1:7">
      <c r="A285" s="7"/>
      <c r="B285" s="7"/>
      <c r="C285" s="7"/>
      <c r="D285" s="7"/>
      <c r="E285" s="7"/>
      <c r="F285" s="7"/>
      <c r="G285" s="7"/>
    </row>
    <row r="286" spans="1:7">
      <c r="A286" s="7"/>
      <c r="B286" s="7"/>
      <c r="C286" s="7"/>
      <c r="D286" s="7"/>
      <c r="E286" s="7"/>
      <c r="F286" s="7"/>
      <c r="G286" s="7"/>
    </row>
    <row r="287" spans="1:7">
      <c r="A287" s="7"/>
      <c r="B287" s="7"/>
      <c r="C287" s="7"/>
      <c r="D287" s="7"/>
      <c r="E287" s="7"/>
      <c r="F287" s="7"/>
      <c r="G287" s="7"/>
    </row>
    <row r="288" spans="1:7">
      <c r="A288" s="7"/>
      <c r="B288" s="7"/>
      <c r="C288" s="7"/>
      <c r="D288" s="7"/>
      <c r="E288" s="7"/>
      <c r="F288" s="7"/>
      <c r="G288" s="7"/>
    </row>
    <row r="289" spans="1:7">
      <c r="A289" s="7"/>
      <c r="B289" s="7"/>
      <c r="C289" s="7"/>
      <c r="D289" s="7"/>
      <c r="E289" s="7"/>
      <c r="F289" s="7"/>
      <c r="G289" s="7"/>
    </row>
    <row r="290" spans="1:7">
      <c r="A290" s="7"/>
      <c r="B290" s="7"/>
      <c r="C290" s="7"/>
      <c r="D290" s="7"/>
      <c r="E290" s="7"/>
      <c r="F290" s="7"/>
      <c r="G290" s="7"/>
    </row>
    <row r="291" spans="1:7">
      <c r="A291" s="7"/>
      <c r="B291" s="7"/>
      <c r="C291" s="7"/>
      <c r="D291" s="7"/>
      <c r="E291" s="7"/>
      <c r="F291" s="7"/>
      <c r="G291" s="7"/>
    </row>
    <row r="292" spans="1:7">
      <c r="A292" s="7"/>
      <c r="B292" s="7"/>
      <c r="C292" s="7"/>
      <c r="D292" s="7"/>
      <c r="E292" s="7"/>
      <c r="F292" s="7"/>
      <c r="G292" s="7"/>
    </row>
    <row r="293" spans="1:7">
      <c r="A293" s="7"/>
      <c r="B293" s="7"/>
      <c r="C293" s="7"/>
      <c r="D293" s="7"/>
      <c r="E293" s="7"/>
      <c r="F293" s="7"/>
      <c r="G293" s="7"/>
    </row>
    <row r="294" spans="1:7">
      <c r="A294" s="7"/>
      <c r="B294" s="7"/>
      <c r="C294" s="7"/>
      <c r="D294" s="7"/>
      <c r="E294" s="7"/>
      <c r="F294" s="7"/>
      <c r="G294" s="7"/>
    </row>
    <row r="295" spans="1:7">
      <c r="A295" s="7"/>
      <c r="B295" s="7"/>
      <c r="C295" s="7"/>
      <c r="D295" s="7"/>
      <c r="E295" s="7"/>
      <c r="F295" s="7"/>
      <c r="G295" s="7"/>
    </row>
    <row r="296" spans="1:7">
      <c r="A296" s="7"/>
      <c r="B296" s="7"/>
      <c r="C296" s="7"/>
      <c r="D296" s="7"/>
      <c r="E296" s="7"/>
      <c r="F296" s="7"/>
      <c r="G296" s="7"/>
    </row>
    <row r="297" spans="1:7">
      <c r="A297" s="7"/>
      <c r="B297" s="7"/>
      <c r="C297" s="7"/>
      <c r="D297" s="7"/>
      <c r="E297" s="7"/>
      <c r="F297" s="7"/>
      <c r="G297" s="7"/>
    </row>
    <row r="298" spans="1:7">
      <c r="A298" s="7"/>
      <c r="B298" s="7"/>
      <c r="C298" s="7"/>
      <c r="D298" s="7"/>
      <c r="E298" s="7"/>
      <c r="F298" s="7"/>
      <c r="G298" s="7"/>
    </row>
    <row r="299" spans="1:7">
      <c r="A299" s="7"/>
      <c r="B299" s="7"/>
      <c r="C299" s="7"/>
      <c r="D299" s="7"/>
      <c r="E299" s="7"/>
      <c r="F299" s="7"/>
      <c r="G299" s="7"/>
    </row>
    <row r="300" spans="1:7">
      <c r="A300" s="7"/>
      <c r="B300" s="7"/>
      <c r="C300" s="7"/>
      <c r="D300" s="7"/>
      <c r="E300" s="7"/>
      <c r="F300" s="7"/>
      <c r="G300" s="7"/>
    </row>
    <row r="301" spans="1:7">
      <c r="A301" s="7"/>
      <c r="B301" s="7"/>
      <c r="C301" s="7"/>
      <c r="D301" s="7"/>
      <c r="E301" s="7"/>
      <c r="F301" s="7"/>
      <c r="G301" s="7"/>
    </row>
    <row r="302" spans="1:7">
      <c r="A302" s="7"/>
      <c r="B302" s="7"/>
      <c r="C302" s="7"/>
      <c r="D302" s="7"/>
      <c r="E302" s="7"/>
      <c r="F302" s="7"/>
      <c r="G302" s="7"/>
    </row>
    <row r="303" spans="1:7">
      <c r="A303" s="7"/>
      <c r="B303" s="7"/>
      <c r="C303" s="7"/>
      <c r="D303" s="7"/>
      <c r="E303" s="7"/>
      <c r="F303" s="7"/>
      <c r="G303" s="7"/>
    </row>
    <row r="304" spans="1:7">
      <c r="A304" s="7"/>
      <c r="B304" s="7"/>
      <c r="C304" s="7"/>
      <c r="D304" s="7"/>
      <c r="E304" s="7"/>
      <c r="F304" s="7"/>
      <c r="G304" s="7"/>
    </row>
    <row r="305" spans="1:7">
      <c r="A305" s="7"/>
      <c r="B305" s="7"/>
      <c r="C305" s="7"/>
      <c r="D305" s="7"/>
      <c r="E305" s="7"/>
      <c r="F305" s="7"/>
      <c r="G305" s="7"/>
    </row>
    <row r="306" spans="1:7">
      <c r="A306" s="7"/>
      <c r="B306" s="7"/>
      <c r="C306" s="7"/>
      <c r="D306" s="7"/>
      <c r="E306" s="7"/>
      <c r="F306" s="7"/>
      <c r="G306" s="7"/>
    </row>
    <row r="307" spans="1:7">
      <c r="A307" s="7"/>
      <c r="B307" s="7"/>
      <c r="C307" s="7"/>
      <c r="D307" s="7"/>
      <c r="E307" s="7"/>
      <c r="F307" s="7"/>
      <c r="G307" s="7"/>
    </row>
    <row r="308" spans="1:7">
      <c r="A308" s="7"/>
      <c r="B308" s="7"/>
      <c r="C308" s="7"/>
      <c r="D308" s="7"/>
      <c r="E308" s="7"/>
      <c r="F308" s="7"/>
      <c r="G308" s="7"/>
    </row>
    <row r="309" spans="1:7">
      <c r="A309" s="7"/>
      <c r="B309" s="7"/>
      <c r="C309" s="7"/>
      <c r="D309" s="7"/>
      <c r="E309" s="7"/>
      <c r="F309" s="7"/>
      <c r="G309" s="7"/>
    </row>
    <row r="310" spans="1:7">
      <c r="A310" s="7"/>
      <c r="B310" s="7"/>
      <c r="C310" s="7"/>
      <c r="D310" s="7"/>
      <c r="E310" s="7"/>
      <c r="F310" s="7"/>
      <c r="G310" s="7"/>
    </row>
    <row r="311" spans="1:7">
      <c r="A311" s="7"/>
      <c r="B311" s="7"/>
      <c r="C311" s="7"/>
      <c r="D311" s="7"/>
      <c r="E311" s="7"/>
      <c r="F311" s="7"/>
      <c r="G311" s="7"/>
    </row>
    <row r="312" spans="1:7">
      <c r="A312" s="7"/>
      <c r="B312" s="7"/>
      <c r="C312" s="7"/>
      <c r="D312" s="7"/>
      <c r="E312" s="7"/>
      <c r="F312" s="7"/>
      <c r="G312" s="7"/>
    </row>
    <row r="313" spans="1:7">
      <c r="A313" s="7"/>
      <c r="B313" s="7"/>
      <c r="C313" s="7"/>
      <c r="D313" s="7"/>
      <c r="E313" s="7"/>
      <c r="F313" s="7"/>
      <c r="G313" s="7"/>
    </row>
    <row r="314" spans="1:7">
      <c r="A314" s="7"/>
      <c r="B314" s="7"/>
      <c r="C314" s="7"/>
      <c r="D314" s="7"/>
      <c r="E314" s="7"/>
      <c r="F314" s="7"/>
      <c r="G314" s="7"/>
    </row>
    <row r="315" spans="1:7">
      <c r="A315" s="7"/>
      <c r="B315" s="7"/>
      <c r="C315" s="7"/>
      <c r="D315" s="7"/>
      <c r="E315" s="7"/>
      <c r="F315" s="7"/>
      <c r="G315" s="7"/>
    </row>
    <row r="316" spans="1:7">
      <c r="A316" s="7"/>
      <c r="B316" s="7"/>
      <c r="C316" s="7"/>
      <c r="D316" s="7"/>
      <c r="E316" s="7"/>
      <c r="F316" s="7"/>
      <c r="G316" s="7"/>
    </row>
    <row r="317" spans="1:7">
      <c r="A317" s="7"/>
      <c r="B317" s="7"/>
      <c r="C317" s="7"/>
      <c r="D317" s="7"/>
      <c r="E317" s="7"/>
      <c r="F317" s="7"/>
      <c r="G317" s="7"/>
    </row>
    <row r="318" spans="1:7">
      <c r="A318" s="7"/>
      <c r="B318" s="7"/>
      <c r="C318" s="7"/>
      <c r="D318" s="7"/>
      <c r="E318" s="7"/>
      <c r="F318" s="7"/>
      <c r="G318" s="7"/>
    </row>
    <row r="319" spans="1:7">
      <c r="A319" s="7"/>
      <c r="B319" s="7"/>
      <c r="C319" s="7"/>
      <c r="D319" s="7"/>
      <c r="E319" s="7"/>
      <c r="F319" s="7"/>
      <c r="G319" s="7"/>
    </row>
    <row r="320" spans="1:7">
      <c r="A320" s="7"/>
      <c r="B320" s="7"/>
      <c r="C320" s="7"/>
      <c r="D320" s="7"/>
      <c r="E320" s="7"/>
      <c r="F320" s="7"/>
      <c r="G320" s="7"/>
    </row>
    <row r="321" spans="1:7">
      <c r="A321" s="7"/>
      <c r="B321" s="7"/>
      <c r="C321" s="7"/>
      <c r="D321" s="7"/>
      <c r="E321" s="7"/>
      <c r="F321" s="7"/>
      <c r="G321" s="7"/>
    </row>
    <row r="322" spans="1:7">
      <c r="A322" s="7"/>
      <c r="B322" s="7"/>
      <c r="C322" s="7"/>
      <c r="D322" s="7"/>
      <c r="E322" s="7"/>
      <c r="F322" s="7"/>
      <c r="G322" s="7"/>
    </row>
    <row r="323" spans="1:7">
      <c r="A323" s="7"/>
      <c r="B323" s="7"/>
      <c r="C323" s="7"/>
      <c r="D323" s="7"/>
      <c r="E323" s="7"/>
      <c r="F323" s="7"/>
      <c r="G323" s="7"/>
    </row>
    <row r="324" spans="1:7">
      <c r="A324" s="7"/>
      <c r="B324" s="7"/>
      <c r="C324" s="7"/>
      <c r="D324" s="7"/>
      <c r="E324" s="7"/>
      <c r="F324" s="7"/>
      <c r="G324" s="7"/>
    </row>
    <row r="325" spans="1:7">
      <c r="A325" s="7"/>
      <c r="B325" s="7"/>
      <c r="C325" s="7"/>
      <c r="D325" s="7"/>
      <c r="E325" s="7"/>
      <c r="F325" s="7"/>
      <c r="G325" s="7"/>
    </row>
    <row r="326" spans="1:7">
      <c r="A326" s="7"/>
      <c r="B326" s="7"/>
      <c r="C326" s="7"/>
      <c r="D326" s="7"/>
      <c r="E326" s="7"/>
      <c r="F326" s="7"/>
      <c r="G326" s="7"/>
    </row>
    <row r="327" spans="1:7">
      <c r="A327" s="7"/>
      <c r="B327" s="7"/>
      <c r="C327" s="7"/>
      <c r="D327" s="7"/>
      <c r="E327" s="7"/>
      <c r="F327" s="7"/>
      <c r="G327" s="7"/>
    </row>
    <row r="328" spans="1:7">
      <c r="A328" s="7"/>
      <c r="B328" s="7"/>
      <c r="C328" s="7"/>
      <c r="D328" s="7"/>
      <c r="E328" s="7"/>
      <c r="F328" s="7"/>
      <c r="G328" s="7"/>
    </row>
    <row r="329" spans="1:7">
      <c r="A329" s="7"/>
      <c r="B329" s="7"/>
      <c r="C329" s="7"/>
      <c r="D329" s="7"/>
      <c r="E329" s="7"/>
      <c r="F329" s="7"/>
      <c r="G329" s="7"/>
    </row>
    <row r="330" spans="1:7">
      <c r="A330" s="7"/>
      <c r="B330" s="7"/>
      <c r="C330" s="7"/>
      <c r="D330" s="7"/>
      <c r="E330" s="7"/>
      <c r="F330" s="7"/>
      <c r="G330" s="7"/>
    </row>
    <row r="331" spans="1:7">
      <c r="A331" s="7"/>
      <c r="B331" s="7"/>
      <c r="C331" s="7"/>
      <c r="D331" s="7"/>
      <c r="E331" s="7"/>
      <c r="F331" s="7"/>
      <c r="G331" s="7"/>
    </row>
    <row r="332" spans="1:7">
      <c r="A332" s="7"/>
      <c r="B332" s="7"/>
      <c r="C332" s="7"/>
      <c r="D332" s="7"/>
      <c r="E332" s="7"/>
      <c r="F332" s="7"/>
      <c r="G332" s="7"/>
    </row>
    <row r="333" spans="1:7">
      <c r="A333" s="7"/>
      <c r="B333" s="7"/>
      <c r="C333" s="7"/>
      <c r="D333" s="7"/>
      <c r="E333" s="7"/>
      <c r="F333" s="7"/>
      <c r="G333" s="7"/>
    </row>
    <row r="334" spans="1:7">
      <c r="A334" s="7"/>
      <c r="B334" s="7"/>
      <c r="C334" s="7"/>
      <c r="D334" s="7"/>
      <c r="E334" s="7"/>
      <c r="F334" s="7"/>
      <c r="G334" s="7"/>
    </row>
    <row r="335" spans="1:7">
      <c r="A335" s="7"/>
      <c r="B335" s="7"/>
      <c r="C335" s="7"/>
      <c r="D335" s="7"/>
      <c r="E335" s="7"/>
      <c r="F335" s="7"/>
      <c r="G335" s="7"/>
    </row>
    <row r="336" spans="1:7">
      <c r="A336" s="7"/>
      <c r="B336" s="7"/>
      <c r="C336" s="7"/>
      <c r="D336" s="7"/>
      <c r="E336" s="7"/>
      <c r="F336" s="7"/>
      <c r="G336" s="7"/>
    </row>
    <row r="337" spans="1:7">
      <c r="A337" s="7"/>
      <c r="B337" s="7"/>
      <c r="C337" s="7"/>
      <c r="D337" s="7"/>
      <c r="E337" s="7"/>
      <c r="F337" s="7"/>
      <c r="G337" s="7"/>
    </row>
    <row r="338" spans="1:7">
      <c r="A338" s="7"/>
      <c r="B338" s="7"/>
      <c r="C338" s="7"/>
      <c r="D338" s="7"/>
      <c r="E338" s="7"/>
      <c r="F338" s="7"/>
      <c r="G338" s="7"/>
    </row>
    <row r="339" spans="1:7">
      <c r="A339" s="7"/>
      <c r="B339" s="7"/>
      <c r="C339" s="7"/>
      <c r="D339" s="7"/>
      <c r="E339" s="7"/>
      <c r="F339" s="7"/>
      <c r="G339" s="7"/>
    </row>
    <row r="340" spans="1:7">
      <c r="A340" s="7"/>
      <c r="B340" s="7"/>
      <c r="C340" s="7"/>
      <c r="D340" s="7"/>
      <c r="E340" s="7"/>
      <c r="F340" s="7"/>
      <c r="G340" s="7"/>
    </row>
    <row r="341" spans="1:7">
      <c r="A341" s="7"/>
      <c r="B341" s="7"/>
      <c r="C341" s="7"/>
      <c r="D341" s="7"/>
      <c r="E341" s="7"/>
      <c r="F341" s="7"/>
      <c r="G341" s="7"/>
    </row>
    <row r="342" spans="1:7">
      <c r="A342" s="7"/>
      <c r="B342" s="7"/>
      <c r="C342" s="7"/>
      <c r="D342" s="7"/>
      <c r="E342" s="7"/>
      <c r="F342" s="7"/>
      <c r="G342" s="7"/>
    </row>
    <row r="343" spans="1:7">
      <c r="A343" s="7"/>
      <c r="B343" s="7"/>
      <c r="C343" s="7"/>
      <c r="D343" s="7"/>
      <c r="E343" s="7"/>
      <c r="F343" s="7"/>
      <c r="G343" s="7"/>
    </row>
    <row r="344" spans="1:7">
      <c r="A344" s="7"/>
      <c r="B344" s="7"/>
      <c r="C344" s="7"/>
      <c r="D344" s="7"/>
      <c r="E344" s="7"/>
      <c r="F344" s="7"/>
      <c r="G344" s="7"/>
    </row>
    <row r="345" spans="1:7">
      <c r="A345" s="7"/>
      <c r="B345" s="7"/>
      <c r="C345" s="7"/>
      <c r="D345" s="7"/>
      <c r="E345" s="7"/>
      <c r="F345" s="7"/>
      <c r="G345" s="7"/>
    </row>
    <row r="346" spans="1:7">
      <c r="A346" s="7"/>
      <c r="B346" s="7"/>
      <c r="C346" s="7"/>
      <c r="D346" s="7"/>
      <c r="E346" s="7"/>
      <c r="F346" s="7"/>
      <c r="G346" s="7"/>
    </row>
    <row r="347" spans="1:7">
      <c r="A347" s="7"/>
      <c r="B347" s="7"/>
      <c r="C347" s="7"/>
      <c r="D347" s="7"/>
      <c r="E347" s="7"/>
      <c r="F347" s="7"/>
      <c r="G347" s="7"/>
    </row>
    <row r="348" spans="1:7">
      <c r="A348" s="7"/>
      <c r="B348" s="7"/>
      <c r="C348" s="7"/>
      <c r="D348" s="7"/>
      <c r="E348" s="7"/>
      <c r="F348" s="7"/>
      <c r="G348" s="7"/>
    </row>
    <row r="349" spans="1:7">
      <c r="A349" s="7"/>
      <c r="B349" s="7"/>
      <c r="C349" s="7"/>
      <c r="D349" s="7"/>
      <c r="E349" s="7"/>
      <c r="F349" s="7"/>
      <c r="G349" s="7"/>
    </row>
    <row r="350" spans="1:7">
      <c r="A350" s="7"/>
      <c r="B350" s="7"/>
      <c r="C350" s="7"/>
      <c r="D350" s="7"/>
      <c r="E350" s="7"/>
      <c r="F350" s="7"/>
      <c r="G350" s="7"/>
    </row>
    <row r="351" spans="1:7">
      <c r="A351" s="7"/>
      <c r="B351" s="7"/>
      <c r="C351" s="7"/>
      <c r="D351" s="7"/>
      <c r="E351" s="7"/>
      <c r="F351" s="7"/>
      <c r="G351" s="7"/>
    </row>
    <row r="352" spans="1:7">
      <c r="A352" s="7"/>
      <c r="B352" s="7"/>
      <c r="C352" s="7"/>
      <c r="D352" s="7"/>
      <c r="E352" s="7"/>
      <c r="F352" s="7"/>
      <c r="G352" s="7"/>
    </row>
    <row r="353" spans="1:7">
      <c r="A353" s="7"/>
      <c r="B353" s="7"/>
      <c r="C353" s="7"/>
      <c r="D353" s="7"/>
      <c r="E353" s="7"/>
      <c r="F353" s="7"/>
      <c r="G353" s="7"/>
    </row>
    <row r="354" spans="1:7">
      <c r="A354" s="7"/>
      <c r="B354" s="7"/>
      <c r="C354" s="7"/>
      <c r="D354" s="7"/>
      <c r="E354" s="7"/>
      <c r="F354" s="7"/>
      <c r="G354" s="7"/>
    </row>
    <row r="355" spans="1:7">
      <c r="A355" s="7"/>
      <c r="B355" s="7"/>
      <c r="C355" s="7"/>
      <c r="D355" s="7"/>
      <c r="E355" s="7"/>
      <c r="F355" s="7"/>
      <c r="G355" s="7"/>
    </row>
    <row r="356" spans="1:7">
      <c r="A356" s="7"/>
      <c r="B356" s="7"/>
      <c r="C356" s="7"/>
      <c r="D356" s="7"/>
      <c r="E356" s="7"/>
      <c r="F356" s="7"/>
      <c r="G356" s="7"/>
    </row>
    <row r="357" spans="1:7">
      <c r="A357" s="7"/>
      <c r="B357" s="7"/>
      <c r="C357" s="7"/>
      <c r="D357" s="7"/>
      <c r="E357" s="7"/>
      <c r="F357" s="7"/>
      <c r="G357" s="7"/>
    </row>
    <row r="358" spans="1:7">
      <c r="A358" s="7"/>
      <c r="B358" s="7"/>
      <c r="C358" s="7"/>
      <c r="D358" s="7"/>
      <c r="E358" s="7"/>
      <c r="F358" s="7"/>
      <c r="G358" s="7"/>
    </row>
    <row r="359" spans="1:7">
      <c r="A359" s="7"/>
      <c r="B359" s="7"/>
      <c r="C359" s="7"/>
      <c r="D359" s="7"/>
      <c r="E359" s="7"/>
      <c r="F359" s="7"/>
      <c r="G359" s="7"/>
    </row>
    <row r="360" spans="1:7">
      <c r="A360" s="7"/>
      <c r="B360" s="7"/>
      <c r="C360" s="7"/>
      <c r="D360" s="7"/>
      <c r="E360" s="7"/>
      <c r="F360" s="7"/>
      <c r="G360" s="7"/>
    </row>
    <row r="361" spans="1:7">
      <c r="A361" s="7"/>
      <c r="B361" s="7"/>
      <c r="C361" s="7"/>
      <c r="D361" s="7"/>
      <c r="E361" s="7"/>
      <c r="F361" s="7"/>
      <c r="G361" s="7"/>
    </row>
    <row r="362" spans="1:7">
      <c r="A362" s="7"/>
      <c r="B362" s="7"/>
      <c r="C362" s="7"/>
      <c r="D362" s="7"/>
      <c r="E362" s="7"/>
      <c r="F362" s="7"/>
      <c r="G362" s="7"/>
    </row>
    <row r="363" spans="1:7">
      <c r="A363" s="7"/>
      <c r="B363" s="7"/>
      <c r="C363" s="7"/>
      <c r="D363" s="7"/>
      <c r="E363" s="7"/>
      <c r="F363" s="7"/>
      <c r="G363" s="7"/>
    </row>
    <row r="364" spans="1:7">
      <c r="A364" s="7"/>
      <c r="B364" s="7"/>
      <c r="C364" s="7"/>
      <c r="D364" s="7"/>
      <c r="E364" s="7"/>
      <c r="F364" s="7"/>
      <c r="G364" s="7"/>
    </row>
    <row r="365" spans="1:7">
      <c r="A365" s="7"/>
      <c r="B365" s="7"/>
      <c r="C365" s="7"/>
      <c r="D365" s="7"/>
      <c r="E365" s="7"/>
      <c r="F365" s="7"/>
      <c r="G365" s="7"/>
    </row>
    <row r="366" spans="1:7">
      <c r="A366" s="7"/>
      <c r="B366" s="7"/>
      <c r="C366" s="7"/>
      <c r="D366" s="7"/>
      <c r="E366" s="7"/>
      <c r="F366" s="7"/>
      <c r="G366" s="7"/>
    </row>
    <row r="367" spans="1:7">
      <c r="A367" s="7"/>
      <c r="B367" s="7"/>
      <c r="C367" s="7"/>
      <c r="D367" s="7"/>
      <c r="E367" s="7"/>
      <c r="F367" s="7"/>
      <c r="G367" s="7"/>
    </row>
    <row r="368" spans="1:7">
      <c r="A368" s="7"/>
      <c r="B368" s="7"/>
      <c r="C368" s="7"/>
      <c r="D368" s="7"/>
      <c r="E368" s="7"/>
      <c r="F368" s="7"/>
      <c r="G368" s="7"/>
    </row>
    <row r="369" spans="1:7">
      <c r="A369" s="7"/>
      <c r="B369" s="7"/>
      <c r="C369" s="7"/>
      <c r="D369" s="7"/>
      <c r="E369" s="7"/>
      <c r="F369" s="7"/>
      <c r="G369" s="7"/>
    </row>
    <row r="370" spans="1:7">
      <c r="A370" s="7"/>
      <c r="B370" s="7"/>
      <c r="C370" s="7"/>
      <c r="D370" s="7"/>
      <c r="E370" s="7"/>
      <c r="F370" s="7"/>
      <c r="G370" s="7"/>
    </row>
    <row r="371" spans="1:7">
      <c r="A371" s="7"/>
      <c r="B371" s="7"/>
      <c r="C371" s="7"/>
      <c r="D371" s="7"/>
      <c r="E371" s="7"/>
      <c r="F371" s="7"/>
      <c r="G371" s="7"/>
    </row>
    <row r="372" spans="1:7">
      <c r="A372" s="7"/>
      <c r="B372" s="7"/>
      <c r="C372" s="7"/>
      <c r="D372" s="7"/>
      <c r="E372" s="7"/>
      <c r="F372" s="7"/>
      <c r="G372" s="7"/>
    </row>
    <row r="373" spans="1:7">
      <c r="A373" s="7"/>
      <c r="B373" s="7"/>
      <c r="C373" s="7"/>
      <c r="D373" s="7"/>
      <c r="E373" s="7"/>
      <c r="F373" s="7"/>
      <c r="G373" s="7"/>
    </row>
    <row r="374" spans="1:7">
      <c r="A374" s="7"/>
      <c r="B374" s="7"/>
      <c r="C374" s="7"/>
      <c r="D374" s="7"/>
      <c r="E374" s="7"/>
      <c r="F374" s="7"/>
      <c r="G374" s="7"/>
    </row>
    <row r="375" spans="1:7">
      <c r="A375" s="7"/>
      <c r="B375" s="7"/>
      <c r="C375" s="7"/>
      <c r="D375" s="7"/>
      <c r="E375" s="7"/>
      <c r="F375" s="7"/>
      <c r="G375" s="7"/>
    </row>
    <row r="376" spans="1:7">
      <c r="A376" s="7"/>
      <c r="B376" s="7"/>
      <c r="C376" s="7"/>
      <c r="D376" s="7"/>
      <c r="E376" s="7"/>
      <c r="F376" s="7"/>
      <c r="G376" s="7"/>
    </row>
    <row r="377" spans="1:7">
      <c r="A377" s="7"/>
      <c r="B377" s="7"/>
      <c r="C377" s="7"/>
      <c r="D377" s="7"/>
      <c r="E377" s="7"/>
      <c r="F377" s="7"/>
      <c r="G377" s="7"/>
    </row>
    <row r="378" spans="1:7">
      <c r="A378" s="7"/>
      <c r="B378" s="7"/>
      <c r="C378" s="7"/>
      <c r="D378" s="7"/>
      <c r="E378" s="7"/>
      <c r="F378" s="7"/>
      <c r="G378" s="7"/>
    </row>
    <row r="379" spans="1:7">
      <c r="A379" s="7"/>
      <c r="B379" s="7"/>
      <c r="C379" s="7"/>
      <c r="D379" s="7"/>
      <c r="E379" s="7"/>
      <c r="F379" s="7"/>
      <c r="G379" s="7"/>
    </row>
    <row r="380" spans="1:7">
      <c r="A380" s="7"/>
      <c r="B380" s="7"/>
      <c r="C380" s="7"/>
      <c r="D380" s="7"/>
      <c r="E380" s="7"/>
      <c r="F380" s="7"/>
      <c r="G380" s="7"/>
    </row>
    <row r="381" spans="1:7">
      <c r="A381" s="7"/>
      <c r="B381" s="7"/>
      <c r="C381" s="7"/>
      <c r="D381" s="7"/>
      <c r="E381" s="7"/>
      <c r="F381" s="7"/>
      <c r="G381" s="7"/>
    </row>
    <row r="382" spans="1:7">
      <c r="A382" s="7"/>
      <c r="B382" s="7"/>
      <c r="C382" s="7"/>
      <c r="D382" s="7"/>
      <c r="E382" s="7"/>
      <c r="F382" s="7"/>
      <c r="G382" s="7"/>
    </row>
    <row r="383" spans="1:7">
      <c r="A383" s="7"/>
      <c r="B383" s="7"/>
      <c r="C383" s="7"/>
      <c r="D383" s="7"/>
      <c r="E383" s="7"/>
      <c r="F383" s="7"/>
      <c r="G383" s="7"/>
    </row>
    <row r="384" spans="1:7">
      <c r="A384" s="7"/>
      <c r="B384" s="7"/>
      <c r="C384" s="7"/>
      <c r="D384" s="7"/>
      <c r="E384" s="7"/>
      <c r="F384" s="7"/>
      <c r="G384" s="7"/>
    </row>
    <row r="385" spans="1:7">
      <c r="A385" s="7"/>
      <c r="B385" s="7"/>
      <c r="C385" s="7"/>
      <c r="D385" s="7"/>
      <c r="E385" s="7"/>
      <c r="F385" s="7"/>
      <c r="G385" s="7"/>
    </row>
    <row r="386" spans="1:7">
      <c r="A386" s="7"/>
      <c r="B386" s="7"/>
      <c r="C386" s="7"/>
      <c r="D386" s="7"/>
      <c r="E386" s="7"/>
      <c r="F386" s="7"/>
      <c r="G386" s="7"/>
    </row>
    <row r="387" spans="1:7">
      <c r="A387" s="7"/>
      <c r="B387" s="7"/>
      <c r="C387" s="7"/>
      <c r="D387" s="7"/>
      <c r="E387" s="7"/>
      <c r="F387" s="7"/>
      <c r="G387" s="7"/>
    </row>
    <row r="388" spans="1:7">
      <c r="A388" s="7"/>
      <c r="B388" s="7"/>
      <c r="C388" s="7"/>
      <c r="D388" s="7"/>
      <c r="E388" s="7"/>
      <c r="F388" s="7"/>
      <c r="G388" s="7"/>
    </row>
    <row r="389" spans="1:7">
      <c r="A389" s="7"/>
      <c r="B389" s="7"/>
      <c r="C389" s="7"/>
      <c r="D389" s="7"/>
      <c r="E389" s="7"/>
      <c r="F389" s="7"/>
      <c r="G389" s="7"/>
    </row>
    <row r="390" spans="1:7">
      <c r="A390" s="7"/>
      <c r="B390" s="7"/>
      <c r="C390" s="7"/>
      <c r="D390" s="7"/>
      <c r="E390" s="7"/>
      <c r="F390" s="7"/>
      <c r="G390" s="7"/>
    </row>
    <row r="391" spans="1:7">
      <c r="A391" s="7"/>
      <c r="B391" s="7"/>
      <c r="C391" s="7"/>
      <c r="D391" s="7"/>
      <c r="E391" s="7"/>
      <c r="F391" s="7"/>
      <c r="G391" s="7"/>
    </row>
    <row r="392" spans="1:7">
      <c r="A392" s="7"/>
      <c r="B392" s="7"/>
      <c r="C392" s="7"/>
      <c r="D392" s="7"/>
      <c r="E392" s="7"/>
      <c r="F392" s="7"/>
      <c r="G392" s="7"/>
    </row>
    <row r="393" spans="1:7">
      <c r="A393" s="7"/>
      <c r="B393" s="7"/>
      <c r="C393" s="7"/>
      <c r="D393" s="7"/>
      <c r="E393" s="7"/>
      <c r="F393" s="7"/>
      <c r="G393" s="7"/>
    </row>
    <row r="394" spans="1:7">
      <c r="A394" s="7"/>
      <c r="B394" s="7"/>
      <c r="C394" s="7"/>
      <c r="D394" s="7"/>
      <c r="E394" s="7"/>
      <c r="F394" s="7"/>
      <c r="G394" s="7"/>
    </row>
    <row r="395" spans="1:7">
      <c r="A395" s="7"/>
      <c r="B395" s="7"/>
      <c r="C395" s="7"/>
      <c r="D395" s="7"/>
      <c r="E395" s="7"/>
      <c r="F395" s="7"/>
      <c r="G395" s="7"/>
    </row>
    <row r="396" spans="1:7">
      <c r="A396" s="7"/>
      <c r="B396" s="7"/>
      <c r="C396" s="7"/>
      <c r="D396" s="7"/>
      <c r="E396" s="7"/>
      <c r="F396" s="7"/>
      <c r="G396" s="7"/>
    </row>
    <row r="397" spans="1:7">
      <c r="A397" s="7"/>
      <c r="B397" s="7"/>
      <c r="C397" s="7"/>
      <c r="D397" s="7"/>
      <c r="E397" s="7"/>
      <c r="F397" s="7"/>
      <c r="G397" s="7"/>
    </row>
    <row r="398" spans="1:7">
      <c r="A398" s="7"/>
      <c r="B398" s="7"/>
      <c r="C398" s="7"/>
      <c r="D398" s="7"/>
      <c r="E398" s="7"/>
      <c r="F398" s="7"/>
      <c r="G398" s="7"/>
    </row>
    <row r="399" spans="1:7">
      <c r="A399" s="7"/>
      <c r="B399" s="7"/>
      <c r="C399" s="7"/>
      <c r="D399" s="7"/>
      <c r="E399" s="7"/>
      <c r="F399" s="7"/>
      <c r="G399" s="7"/>
    </row>
    <row r="400" spans="1:7">
      <c r="A400" s="7"/>
      <c r="B400" s="7"/>
      <c r="C400" s="7"/>
      <c r="D400" s="7"/>
      <c r="E400" s="7"/>
      <c r="F400" s="7"/>
      <c r="G400" s="7"/>
    </row>
    <row r="401" spans="1:7">
      <c r="A401" s="7"/>
      <c r="B401" s="7"/>
      <c r="C401" s="7"/>
      <c r="D401" s="7"/>
      <c r="E401" s="7"/>
      <c r="F401" s="7"/>
      <c r="G401" s="7"/>
    </row>
    <row r="402" spans="1:7">
      <c r="A402" s="7"/>
      <c r="B402" s="7"/>
      <c r="C402" s="7"/>
      <c r="D402" s="7"/>
      <c r="E402" s="7"/>
      <c r="F402" s="7"/>
      <c r="G402" s="7"/>
    </row>
    <row r="403" spans="1:7">
      <c r="A403" s="7"/>
      <c r="B403" s="7"/>
      <c r="C403" s="7"/>
      <c r="D403" s="7"/>
      <c r="E403" s="7"/>
      <c r="F403" s="7"/>
      <c r="G403" s="7"/>
    </row>
    <row r="404" spans="1:7">
      <c r="A404" s="7"/>
      <c r="B404" s="7"/>
      <c r="C404" s="7"/>
      <c r="D404" s="7"/>
      <c r="E404" s="7"/>
      <c r="F404" s="7"/>
      <c r="G404" s="7"/>
    </row>
    <row r="405" spans="1:7">
      <c r="A405" s="7"/>
      <c r="B405" s="7"/>
      <c r="C405" s="7"/>
      <c r="D405" s="7"/>
      <c r="E405" s="7"/>
      <c r="F405" s="7"/>
      <c r="G405" s="7"/>
    </row>
    <row r="406" spans="1:7">
      <c r="A406" s="7"/>
      <c r="B406" s="7"/>
      <c r="C406" s="7"/>
      <c r="D406" s="7"/>
      <c r="E406" s="7"/>
      <c r="F406" s="7"/>
      <c r="G406" s="7"/>
    </row>
    <row r="407" spans="1:7">
      <c r="A407" s="7"/>
      <c r="B407" s="7"/>
      <c r="C407" s="7"/>
      <c r="D407" s="7"/>
      <c r="E407" s="7"/>
      <c r="F407" s="7"/>
      <c r="G407" s="7"/>
    </row>
    <row r="408" spans="1:7">
      <c r="A408" s="7"/>
      <c r="B408" s="7"/>
      <c r="C408" s="7"/>
      <c r="D408" s="7"/>
      <c r="E408" s="7"/>
      <c r="F408" s="7"/>
      <c r="G408" s="7"/>
    </row>
    <row r="409" spans="1:7">
      <c r="A409" s="7"/>
      <c r="B409" s="7"/>
      <c r="C409" s="7"/>
      <c r="D409" s="7"/>
      <c r="E409" s="7"/>
      <c r="F409" s="7"/>
      <c r="G409" s="7"/>
    </row>
    <row r="410" spans="1:7">
      <c r="A410" s="7"/>
      <c r="B410" s="7"/>
      <c r="C410" s="7"/>
      <c r="D410" s="7"/>
      <c r="E410" s="7"/>
      <c r="F410" s="7"/>
      <c r="G410" s="7"/>
    </row>
    <row r="411" spans="1:7">
      <c r="A411" s="7"/>
      <c r="B411" s="7"/>
      <c r="C411" s="7"/>
      <c r="D411" s="7"/>
      <c r="E411" s="7"/>
      <c r="F411" s="7"/>
      <c r="G411" s="7"/>
    </row>
    <row r="412" spans="1:7">
      <c r="A412" s="7"/>
      <c r="B412" s="7"/>
      <c r="C412" s="7"/>
      <c r="D412" s="7"/>
      <c r="E412" s="7"/>
      <c r="F412" s="7"/>
      <c r="G412" s="7"/>
    </row>
    <row r="413" spans="1:7">
      <c r="A413" s="7"/>
      <c r="B413" s="7"/>
      <c r="C413" s="7"/>
      <c r="D413" s="7"/>
      <c r="E413" s="7"/>
      <c r="F413" s="7"/>
      <c r="G413" s="7"/>
    </row>
    <row r="414" spans="1:7">
      <c r="A414" s="7"/>
      <c r="B414" s="7"/>
      <c r="C414" s="7"/>
      <c r="D414" s="7"/>
      <c r="E414" s="7"/>
      <c r="F414" s="7"/>
      <c r="G414" s="7"/>
    </row>
    <row r="415" spans="1:7">
      <c r="A415" s="7"/>
      <c r="B415" s="7"/>
      <c r="C415" s="7"/>
      <c r="D415" s="7"/>
      <c r="E415" s="7"/>
      <c r="F415" s="7"/>
      <c r="G415" s="7"/>
    </row>
    <row r="416" spans="1:7">
      <c r="A416" s="7"/>
      <c r="B416" s="7"/>
      <c r="C416" s="7"/>
      <c r="D416" s="7"/>
      <c r="E416" s="7"/>
      <c r="F416" s="7"/>
      <c r="G416" s="7"/>
    </row>
    <row r="417" spans="1:7">
      <c r="A417" s="7"/>
      <c r="B417" s="7"/>
      <c r="C417" s="7"/>
      <c r="D417" s="7"/>
      <c r="E417" s="7"/>
      <c r="F417" s="7"/>
      <c r="G417" s="7"/>
    </row>
    <row r="418" spans="1:7">
      <c r="A418" s="7"/>
      <c r="B418" s="7"/>
      <c r="C418" s="7"/>
      <c r="D418" s="7"/>
      <c r="E418" s="7"/>
      <c r="F418" s="7"/>
      <c r="G418" s="7"/>
    </row>
    <row r="419" spans="1:7">
      <c r="A419" s="7"/>
      <c r="B419" s="7"/>
      <c r="C419" s="7"/>
      <c r="D419" s="7"/>
      <c r="E419" s="7"/>
      <c r="F419" s="7"/>
      <c r="G419" s="7"/>
    </row>
    <row r="420" spans="1:7">
      <c r="A420" s="7"/>
      <c r="B420" s="7"/>
      <c r="C420" s="7"/>
      <c r="D420" s="7"/>
      <c r="E420" s="7"/>
      <c r="F420" s="7"/>
      <c r="G420" s="7"/>
    </row>
    <row r="421" spans="1:7">
      <c r="A421" s="7"/>
      <c r="B421" s="7"/>
      <c r="C421" s="7"/>
      <c r="D421" s="7"/>
      <c r="E421" s="7"/>
      <c r="F421" s="7"/>
      <c r="G421" s="7"/>
    </row>
    <row r="422" spans="1:7">
      <c r="A422" s="7"/>
      <c r="B422" s="7"/>
      <c r="C422" s="7"/>
      <c r="D422" s="7"/>
      <c r="E422" s="7"/>
      <c r="F422" s="7"/>
      <c r="G422" s="7"/>
    </row>
    <row r="423" spans="1:7">
      <c r="A423" s="7"/>
      <c r="B423" s="7"/>
      <c r="C423" s="7"/>
      <c r="D423" s="7"/>
      <c r="E423" s="7"/>
      <c r="F423" s="7"/>
      <c r="G423" s="7"/>
    </row>
    <row r="424" spans="1:7">
      <c r="A424" s="7"/>
      <c r="B424" s="7"/>
      <c r="C424" s="7"/>
      <c r="D424" s="7"/>
      <c r="E424" s="7"/>
      <c r="F424" s="7"/>
      <c r="G424" s="7"/>
    </row>
    <row r="425" spans="1:7">
      <c r="A425" s="7"/>
      <c r="B425" s="7"/>
      <c r="C425" s="7"/>
      <c r="D425" s="7"/>
      <c r="E425" s="7"/>
      <c r="F425" s="7"/>
      <c r="G425" s="7"/>
    </row>
    <row r="426" spans="1:7">
      <c r="A426" s="7"/>
      <c r="B426" s="7"/>
      <c r="C426" s="7"/>
      <c r="D426" s="7"/>
      <c r="E426" s="7"/>
      <c r="F426" s="7"/>
      <c r="G426" s="7"/>
    </row>
    <row r="427" spans="1:7">
      <c r="A427" s="7"/>
      <c r="B427" s="7"/>
      <c r="C427" s="7"/>
      <c r="D427" s="7"/>
      <c r="E427" s="7"/>
      <c r="F427" s="7"/>
      <c r="G427" s="7"/>
    </row>
    <row r="428" spans="1:7">
      <c r="A428" s="7"/>
      <c r="B428" s="7"/>
      <c r="C428" s="7"/>
      <c r="D428" s="7"/>
      <c r="E428" s="7"/>
      <c r="F428" s="7"/>
      <c r="G428" s="7"/>
    </row>
    <row r="429" spans="1:7">
      <c r="A429" s="7"/>
      <c r="B429" s="7"/>
      <c r="C429" s="7"/>
      <c r="D429" s="7"/>
      <c r="E429" s="7"/>
      <c r="F429" s="7"/>
      <c r="G429" s="7"/>
    </row>
    <row r="430" spans="1:7">
      <c r="A430" s="7"/>
      <c r="B430" s="7"/>
      <c r="C430" s="7"/>
      <c r="D430" s="7"/>
      <c r="E430" s="7"/>
      <c r="F430" s="7"/>
      <c r="G430" s="7"/>
    </row>
    <row r="431" spans="1:7">
      <c r="A431" s="7"/>
      <c r="B431" s="7"/>
      <c r="C431" s="7"/>
      <c r="D431" s="7"/>
      <c r="E431" s="7"/>
      <c r="F431" s="7"/>
      <c r="G431" s="7"/>
    </row>
    <row r="432" spans="1:7">
      <c r="A432" s="7"/>
      <c r="B432" s="7"/>
      <c r="C432" s="7"/>
      <c r="D432" s="7"/>
      <c r="E432" s="7"/>
      <c r="F432" s="7"/>
      <c r="G432" s="7"/>
    </row>
    <row r="433" spans="1:7">
      <c r="A433" s="7"/>
      <c r="B433" s="7"/>
      <c r="C433" s="7"/>
      <c r="D433" s="7"/>
      <c r="E433" s="7"/>
      <c r="F433" s="7"/>
      <c r="G433" s="7"/>
    </row>
    <row r="434" spans="1:7">
      <c r="A434" s="7"/>
      <c r="B434" s="7"/>
      <c r="C434" s="7"/>
      <c r="D434" s="7"/>
      <c r="E434" s="7"/>
      <c r="F434" s="7"/>
      <c r="G434" s="7"/>
    </row>
    <row r="435" spans="1:7">
      <c r="A435" s="7"/>
      <c r="B435" s="7"/>
      <c r="C435" s="7"/>
      <c r="D435" s="7"/>
      <c r="E435" s="7"/>
      <c r="F435" s="7"/>
      <c r="G435" s="7"/>
    </row>
    <row r="436" spans="1:7">
      <c r="A436" s="7"/>
      <c r="B436" s="7"/>
      <c r="C436" s="7"/>
      <c r="D436" s="7"/>
      <c r="E436" s="7"/>
      <c r="F436" s="7"/>
      <c r="G436" s="7"/>
    </row>
    <row r="437" spans="1:7">
      <c r="A437" s="7"/>
      <c r="B437" s="7"/>
      <c r="C437" s="7"/>
      <c r="D437" s="7"/>
      <c r="E437" s="7"/>
      <c r="F437" s="7"/>
      <c r="G437" s="7"/>
    </row>
    <row r="438" spans="1:7">
      <c r="A438" s="7"/>
      <c r="B438" s="7"/>
      <c r="C438" s="7"/>
      <c r="D438" s="7"/>
      <c r="E438" s="7"/>
      <c r="F438" s="7"/>
      <c r="G438" s="7"/>
    </row>
    <row r="439" spans="1:7">
      <c r="A439" s="7"/>
      <c r="B439" s="7"/>
      <c r="C439" s="7"/>
      <c r="D439" s="7"/>
      <c r="E439" s="7"/>
      <c r="F439" s="7"/>
      <c r="G439" s="7"/>
    </row>
    <row r="440" spans="1:7">
      <c r="A440" s="7"/>
      <c r="B440" s="7"/>
      <c r="C440" s="7"/>
      <c r="D440" s="7"/>
      <c r="E440" s="7"/>
      <c r="F440" s="7"/>
      <c r="G440" s="7"/>
    </row>
    <row r="441" spans="1:7">
      <c r="A441" s="7"/>
      <c r="B441" s="7"/>
      <c r="C441" s="7"/>
      <c r="D441" s="7"/>
      <c r="E441" s="7"/>
      <c r="F441" s="7"/>
      <c r="G441" s="7"/>
    </row>
    <row r="442" spans="1:7">
      <c r="A442" s="7"/>
      <c r="B442" s="7"/>
      <c r="C442" s="7"/>
      <c r="D442" s="7"/>
      <c r="E442" s="7"/>
      <c r="F442" s="7"/>
      <c r="G442" s="7"/>
    </row>
    <row r="443" spans="1:7">
      <c r="A443" s="7"/>
      <c r="B443" s="7"/>
      <c r="C443" s="7"/>
      <c r="D443" s="7"/>
      <c r="E443" s="7"/>
      <c r="F443" s="7"/>
      <c r="G443" s="7"/>
    </row>
    <row r="444" spans="1:7">
      <c r="A444" s="7"/>
      <c r="B444" s="7"/>
      <c r="C444" s="7"/>
      <c r="D444" s="7"/>
      <c r="E444" s="7"/>
      <c r="F444" s="7"/>
      <c r="G444" s="7"/>
    </row>
    <row r="445" spans="1:7">
      <c r="A445" s="7"/>
      <c r="B445" s="7"/>
      <c r="C445" s="7"/>
      <c r="D445" s="7"/>
      <c r="E445" s="7"/>
      <c r="F445" s="7"/>
      <c r="G445" s="7"/>
    </row>
    <row r="446" spans="1:7">
      <c r="A446" s="7"/>
      <c r="B446" s="7"/>
      <c r="C446" s="7"/>
      <c r="D446" s="7"/>
      <c r="E446" s="7"/>
      <c r="F446" s="7"/>
      <c r="G446" s="7"/>
    </row>
    <row r="447" spans="1:7">
      <c r="A447" s="7"/>
      <c r="B447" s="7"/>
      <c r="C447" s="7"/>
      <c r="D447" s="7"/>
      <c r="E447" s="7"/>
      <c r="F447" s="7"/>
      <c r="G447" s="7"/>
    </row>
    <row r="448" spans="1:7">
      <c r="A448" s="7"/>
      <c r="B448" s="7"/>
      <c r="C448" s="7"/>
      <c r="D448" s="7"/>
      <c r="E448" s="7"/>
      <c r="F448" s="7"/>
      <c r="G448" s="7"/>
    </row>
    <row r="449" spans="1:7">
      <c r="A449" s="7"/>
      <c r="B449" s="7"/>
      <c r="C449" s="7"/>
      <c r="D449" s="7"/>
      <c r="E449" s="7"/>
      <c r="F449" s="7"/>
      <c r="G449" s="7"/>
    </row>
    <row r="450" spans="1:7">
      <c r="A450" s="7"/>
      <c r="B450" s="7"/>
      <c r="C450" s="7"/>
      <c r="D450" s="7"/>
      <c r="E450" s="7"/>
      <c r="F450" s="7"/>
      <c r="G450" s="7"/>
    </row>
    <row r="451" spans="1:7">
      <c r="A451" s="7"/>
      <c r="B451" s="7"/>
      <c r="C451" s="7"/>
      <c r="D451" s="7"/>
      <c r="E451" s="7"/>
      <c r="F451" s="7"/>
      <c r="G451" s="7"/>
    </row>
    <row r="452" spans="1:7">
      <c r="A452" s="7"/>
      <c r="B452" s="7"/>
      <c r="C452" s="7"/>
      <c r="D452" s="7"/>
      <c r="E452" s="7"/>
      <c r="F452" s="7"/>
      <c r="G452" s="7"/>
    </row>
    <row r="453" spans="1:7">
      <c r="A453" s="7"/>
      <c r="B453" s="7"/>
      <c r="C453" s="7"/>
      <c r="D453" s="7"/>
      <c r="E453" s="7"/>
      <c r="F453" s="7"/>
      <c r="G453" s="7"/>
    </row>
    <row r="454" spans="1:7">
      <c r="A454" s="7"/>
      <c r="B454" s="7"/>
      <c r="C454" s="7"/>
      <c r="D454" s="7"/>
      <c r="E454" s="7"/>
      <c r="F454" s="7"/>
      <c r="G454" s="7"/>
    </row>
    <row r="455" spans="1:7">
      <c r="A455" s="7"/>
      <c r="B455" s="7"/>
      <c r="C455" s="7"/>
      <c r="D455" s="7"/>
      <c r="E455" s="7"/>
      <c r="F455" s="7"/>
      <c r="G455" s="7"/>
    </row>
    <row r="456" spans="1:7">
      <c r="A456" s="7"/>
      <c r="B456" s="7"/>
      <c r="C456" s="7"/>
      <c r="D456" s="7"/>
      <c r="E456" s="7"/>
      <c r="F456" s="7"/>
      <c r="G456" s="7"/>
    </row>
    <row r="457" spans="1:7">
      <c r="A457" s="7"/>
      <c r="B457" s="7"/>
      <c r="C457" s="7"/>
      <c r="D457" s="7"/>
      <c r="E457" s="7"/>
      <c r="F457" s="7"/>
      <c r="G457" s="7"/>
    </row>
    <row r="458" spans="1:7">
      <c r="A458" s="7"/>
      <c r="B458" s="7"/>
      <c r="C458" s="7"/>
      <c r="D458" s="7"/>
      <c r="E458" s="7"/>
      <c r="F458" s="7"/>
      <c r="G458" s="7"/>
    </row>
    <row r="459" spans="1:7">
      <c r="A459" s="7"/>
      <c r="B459" s="7"/>
      <c r="C459" s="7"/>
      <c r="D459" s="7"/>
      <c r="E459" s="7"/>
      <c r="F459" s="7"/>
      <c r="G459" s="7"/>
    </row>
    <row r="460" spans="1:7">
      <c r="A460" s="7"/>
      <c r="B460" s="7"/>
      <c r="C460" s="7"/>
      <c r="D460" s="7"/>
      <c r="E460" s="7"/>
      <c r="F460" s="7"/>
      <c r="G460" s="7"/>
    </row>
    <row r="461" spans="1:7">
      <c r="A461" s="7"/>
      <c r="B461" s="7"/>
      <c r="C461" s="7"/>
      <c r="D461" s="7"/>
      <c r="E461" s="7"/>
      <c r="F461" s="7"/>
      <c r="G461" s="7"/>
    </row>
    <row r="462" spans="1:7">
      <c r="A462" s="7"/>
      <c r="B462" s="7"/>
      <c r="C462" s="7"/>
      <c r="D462" s="7"/>
      <c r="E462" s="7"/>
      <c r="F462" s="7"/>
      <c r="G462" s="7"/>
    </row>
    <row r="463" spans="1:7">
      <c r="A463" s="7"/>
      <c r="B463" s="7"/>
      <c r="C463" s="7"/>
      <c r="D463" s="7"/>
      <c r="E463" s="7"/>
      <c r="F463" s="7"/>
      <c r="G463" s="7"/>
    </row>
    <row r="464" spans="1:7">
      <c r="A464" s="7"/>
      <c r="B464" s="7"/>
      <c r="C464" s="7"/>
      <c r="D464" s="7"/>
      <c r="E464" s="7"/>
      <c r="F464" s="7"/>
      <c r="G464" s="7"/>
    </row>
    <row r="465" spans="1:7">
      <c r="A465" s="7"/>
      <c r="B465" s="7"/>
      <c r="C465" s="7"/>
      <c r="D465" s="7"/>
      <c r="E465" s="7"/>
      <c r="F465" s="7"/>
      <c r="G465" s="7"/>
    </row>
    <row r="466" spans="1:7">
      <c r="A466" s="7"/>
      <c r="B466" s="7"/>
      <c r="C466" s="7"/>
      <c r="D466" s="7"/>
      <c r="E466" s="7"/>
      <c r="F466" s="7"/>
      <c r="G466" s="7"/>
    </row>
    <row r="467" spans="1:7">
      <c r="A467" s="7"/>
      <c r="B467" s="7"/>
      <c r="C467" s="7"/>
      <c r="D467" s="7"/>
      <c r="E467" s="7"/>
      <c r="F467" s="7"/>
      <c r="G467" s="7"/>
    </row>
    <row r="468" spans="1:7">
      <c r="A468" s="7"/>
      <c r="B468" s="7"/>
      <c r="C468" s="7"/>
      <c r="D468" s="7"/>
      <c r="E468" s="7"/>
      <c r="F468" s="7"/>
      <c r="G468" s="7"/>
    </row>
    <row r="469" spans="1:7">
      <c r="A469" s="7"/>
      <c r="B469" s="7"/>
      <c r="C469" s="7"/>
      <c r="D469" s="7"/>
      <c r="E469" s="7"/>
      <c r="F469" s="7"/>
      <c r="G469" s="7"/>
    </row>
    <row r="470" spans="1:7">
      <c r="A470" s="7"/>
      <c r="B470" s="7"/>
      <c r="C470" s="7"/>
      <c r="D470" s="7"/>
      <c r="E470" s="7"/>
      <c r="F470" s="7"/>
      <c r="G470" s="7"/>
    </row>
    <row r="471" spans="1:7">
      <c r="A471" s="7"/>
      <c r="B471" s="7"/>
      <c r="C471" s="7"/>
      <c r="D471" s="7"/>
      <c r="E471" s="7"/>
      <c r="F471" s="7"/>
      <c r="G471" s="7"/>
    </row>
    <row r="472" spans="1:7">
      <c r="A472" s="7"/>
      <c r="B472" s="7"/>
      <c r="C472" s="7"/>
      <c r="D472" s="7"/>
      <c r="E472" s="7"/>
      <c r="F472" s="7"/>
      <c r="G472" s="7"/>
    </row>
    <row r="473" spans="1:7">
      <c r="A473" s="7"/>
      <c r="B473" s="7"/>
      <c r="C473" s="7"/>
      <c r="D473" s="7"/>
      <c r="E473" s="7"/>
      <c r="F473" s="7"/>
      <c r="G473" s="7"/>
    </row>
    <row r="474" spans="1:7">
      <c r="A474" s="7"/>
      <c r="B474" s="7"/>
      <c r="C474" s="7"/>
      <c r="D474" s="7"/>
      <c r="E474" s="7"/>
      <c r="F474" s="7"/>
      <c r="G474" s="7"/>
    </row>
    <row r="475" spans="1:7">
      <c r="A475" s="7"/>
      <c r="B475" s="7"/>
      <c r="C475" s="7"/>
      <c r="D475" s="7"/>
      <c r="E475" s="7"/>
      <c r="F475" s="7"/>
      <c r="G475" s="7"/>
    </row>
    <row r="476" spans="1:7">
      <c r="A476" s="7"/>
      <c r="B476" s="7"/>
      <c r="C476" s="7"/>
      <c r="D476" s="7"/>
      <c r="E476" s="7"/>
      <c r="F476" s="7"/>
      <c r="G476" s="7"/>
    </row>
    <row r="477" spans="1:7">
      <c r="A477" s="7"/>
      <c r="B477" s="7"/>
      <c r="C477" s="7"/>
      <c r="D477" s="7"/>
      <c r="E477" s="7"/>
      <c r="F477" s="7"/>
      <c r="G477" s="7"/>
    </row>
    <row r="478" spans="1:7">
      <c r="A478" s="7"/>
      <c r="B478" s="7"/>
      <c r="C478" s="7"/>
      <c r="D478" s="7"/>
      <c r="E478" s="7"/>
      <c r="F478" s="7"/>
      <c r="G478" s="7"/>
    </row>
    <row r="479" spans="1:7">
      <c r="A479" s="7"/>
      <c r="B479" s="7"/>
      <c r="C479" s="7"/>
      <c r="D479" s="7"/>
      <c r="E479" s="7"/>
      <c r="F479" s="7"/>
      <c r="G479" s="7"/>
    </row>
    <row r="480" spans="1:7">
      <c r="A480" s="7"/>
      <c r="B480" s="7"/>
      <c r="C480" s="7"/>
      <c r="D480" s="7"/>
      <c r="E480" s="7"/>
      <c r="F480" s="7"/>
      <c r="G480" s="7"/>
    </row>
    <row r="481" spans="1:7">
      <c r="A481" s="7"/>
      <c r="B481" s="7"/>
      <c r="C481" s="7"/>
      <c r="D481" s="7"/>
      <c r="E481" s="7"/>
      <c r="F481" s="7"/>
      <c r="G481" s="7"/>
    </row>
    <row r="482" spans="1:7">
      <c r="A482" s="7"/>
      <c r="B482" s="7"/>
      <c r="C482" s="7"/>
      <c r="D482" s="7"/>
      <c r="E482" s="7"/>
      <c r="F482" s="7"/>
      <c r="G482" s="7"/>
    </row>
    <row r="483" spans="1:7">
      <c r="A483" s="7"/>
      <c r="B483" s="7"/>
      <c r="C483" s="7"/>
      <c r="D483" s="7"/>
      <c r="E483" s="7"/>
      <c r="F483" s="7"/>
      <c r="G483" s="7"/>
    </row>
    <row r="484" spans="1:7">
      <c r="A484" s="7"/>
      <c r="B484" s="7"/>
      <c r="C484" s="7"/>
      <c r="D484" s="7"/>
      <c r="E484" s="7"/>
      <c r="F484" s="7"/>
      <c r="G484" s="7"/>
    </row>
    <row r="485" spans="1:7">
      <c r="A485" s="7"/>
      <c r="B485" s="7"/>
      <c r="C485" s="7"/>
      <c r="D485" s="7"/>
      <c r="E485" s="7"/>
      <c r="F485" s="7"/>
      <c r="G485" s="7"/>
    </row>
    <row r="486" spans="1:7">
      <c r="A486" s="7"/>
      <c r="B486" s="7"/>
      <c r="C486" s="7"/>
      <c r="D486" s="7"/>
      <c r="E486" s="7"/>
      <c r="F486" s="7"/>
      <c r="G486" s="7"/>
    </row>
    <row r="487" spans="1:7">
      <c r="A487" s="7"/>
      <c r="B487" s="7"/>
      <c r="C487" s="7"/>
      <c r="D487" s="7"/>
      <c r="E487" s="7"/>
      <c r="F487" s="7"/>
      <c r="G487" s="7"/>
    </row>
    <row r="488" spans="1:7">
      <c r="A488" s="7"/>
      <c r="B488" s="7"/>
      <c r="C488" s="7"/>
      <c r="D488" s="7"/>
      <c r="E488" s="7"/>
      <c r="F488" s="7"/>
      <c r="G488" s="7"/>
    </row>
    <row r="489" spans="1:7">
      <c r="A489" s="7"/>
      <c r="B489" s="7"/>
      <c r="C489" s="7"/>
      <c r="D489" s="7"/>
      <c r="E489" s="7"/>
      <c r="F489" s="7"/>
      <c r="G489" s="7"/>
    </row>
    <row r="490" spans="1:7">
      <c r="A490" s="7"/>
      <c r="B490" s="7"/>
      <c r="C490" s="7"/>
      <c r="D490" s="7"/>
      <c r="E490" s="7"/>
      <c r="F490" s="7"/>
      <c r="G490" s="7"/>
    </row>
    <row r="491" spans="1:7">
      <c r="A491" s="7"/>
      <c r="B491" s="7"/>
      <c r="C491" s="7"/>
      <c r="D491" s="7"/>
      <c r="E491" s="7"/>
      <c r="F491" s="7"/>
      <c r="G491" s="7"/>
    </row>
    <row r="492" spans="1:7">
      <c r="A492" s="7"/>
      <c r="B492" s="7"/>
      <c r="C492" s="7"/>
      <c r="D492" s="7"/>
      <c r="E492" s="7"/>
      <c r="F492" s="7"/>
      <c r="G492" s="7"/>
    </row>
    <row r="493" spans="1:7">
      <c r="A493" s="7"/>
      <c r="B493" s="7"/>
      <c r="C493" s="7"/>
      <c r="D493" s="7"/>
      <c r="E493" s="7"/>
      <c r="F493" s="7"/>
      <c r="G493" s="7"/>
    </row>
    <row r="494" spans="1:7">
      <c r="A494" s="7"/>
      <c r="B494" s="7"/>
      <c r="C494" s="7"/>
      <c r="D494" s="7"/>
      <c r="E494" s="7"/>
      <c r="F494" s="7"/>
      <c r="G494" s="7"/>
    </row>
    <row r="495" spans="1:7">
      <c r="A495" s="7"/>
      <c r="B495" s="7"/>
      <c r="C495" s="7"/>
      <c r="D495" s="7"/>
      <c r="E495" s="7"/>
      <c r="F495" s="7"/>
      <c r="G495" s="7"/>
    </row>
    <row r="496" spans="1:7">
      <c r="A496" s="7"/>
      <c r="B496" s="7"/>
      <c r="C496" s="7"/>
      <c r="D496" s="7"/>
      <c r="E496" s="7"/>
      <c r="F496" s="7"/>
      <c r="G496" s="7"/>
    </row>
    <row r="497" spans="1:7">
      <c r="A497" s="7"/>
      <c r="B497" s="7"/>
      <c r="C497" s="7"/>
      <c r="D497" s="7"/>
      <c r="E497" s="7"/>
      <c r="F497" s="7"/>
      <c r="G497" s="7"/>
    </row>
    <row r="498" spans="1:7">
      <c r="A498" s="7"/>
      <c r="B498" s="7"/>
      <c r="C498" s="7"/>
      <c r="D498" s="7"/>
      <c r="E498" s="7"/>
      <c r="F498" s="7"/>
      <c r="G498" s="7"/>
    </row>
    <row r="499" spans="1:7">
      <c r="A499" s="7"/>
      <c r="B499" s="7"/>
      <c r="C499" s="7"/>
      <c r="D499" s="7"/>
      <c r="E499" s="7"/>
      <c r="F499" s="7"/>
      <c r="G499" s="7"/>
    </row>
    <row r="500" spans="1:7">
      <c r="A500" s="7"/>
      <c r="B500" s="7"/>
      <c r="C500" s="7"/>
      <c r="D500" s="7"/>
      <c r="E500" s="7"/>
      <c r="F500" s="7"/>
      <c r="G500" s="7"/>
    </row>
    <row r="501" spans="1:7">
      <c r="A501" s="7"/>
      <c r="B501" s="7"/>
      <c r="C501" s="7"/>
      <c r="D501" s="7"/>
      <c r="E501" s="7"/>
      <c r="F501" s="7"/>
      <c r="G501" s="7"/>
    </row>
  </sheetData>
  <sheetProtection algorithmName="SHA-512" hashValue="1iugWuSugxboCJ6pxrewXXeCfSOslS6i2nkh428EnOEk+MrzTE64dNeY03fvGLgRTwoJBXubBgpcGglnAdQaeA==" saltValue="LLNER3csj5nEQoZ2KT2I2A==" spinCount="100000" sheet="1" objects="1" scenarios="1"/>
  <mergeCells count="9">
    <mergeCell ref="A55:G55"/>
    <mergeCell ref="A53:G53"/>
    <mergeCell ref="A7:G11"/>
    <mergeCell ref="A14:G17"/>
    <mergeCell ref="A20:G26"/>
    <mergeCell ref="A29:G32"/>
    <mergeCell ref="A35:G40"/>
    <mergeCell ref="A45:E47"/>
    <mergeCell ref="F45:G47"/>
  </mergeCells>
  <phoneticPr fontId="7" type="noConversion"/>
  <printOptions horizontalCentered="1" verticalCentered="1"/>
  <pageMargins left="0.59055118110236227" right="0" top="0.39370078740157483" bottom="0" header="0" footer="0"/>
  <pageSetup paperSize="9" scale="72" orientation="portrait" r:id="rId1"/>
  <headerFooter alignWithMargins="0">
    <oddFooter>&amp;L&amp;Z&amp;F&amp;R&amp;D</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14"/>
  </sheetPr>
  <dimension ref="A1:BK463"/>
  <sheetViews>
    <sheetView showGridLines="0" view="pageBreakPreview" zoomScaleNormal="100" zoomScaleSheetLayoutView="100" workbookViewId="0">
      <selection activeCell="E14" sqref="E14"/>
    </sheetView>
  </sheetViews>
  <sheetFormatPr defaultColWidth="10.28515625" defaultRowHeight="15"/>
  <cols>
    <col min="1" max="1" width="9.7109375" style="2" customWidth="1"/>
    <col min="2" max="2" width="11.85546875" style="2" customWidth="1"/>
    <col min="3" max="3" width="71.85546875" style="2" customWidth="1"/>
    <col min="4" max="4" width="6.7109375" style="2" customWidth="1"/>
    <col min="5" max="5" width="8.7109375" style="2" customWidth="1"/>
    <col min="6" max="6" width="15" style="2" customWidth="1"/>
    <col min="7" max="7" width="15.7109375" style="2" customWidth="1"/>
    <col min="8" max="8" width="6.140625" style="2" customWidth="1"/>
    <col min="9" max="9" width="16.140625" style="285" bestFit="1" customWidth="1"/>
    <col min="10" max="11" width="10.28515625" style="285"/>
    <col min="12" max="12" width="12.7109375" style="285" bestFit="1" customWidth="1"/>
    <col min="13" max="13" width="10.28515625" style="285"/>
    <col min="14" max="14" width="16" style="285" bestFit="1" customWidth="1"/>
    <col min="15" max="16" width="10.28515625" style="285"/>
    <col min="17" max="16384" width="10.28515625" style="2"/>
  </cols>
  <sheetData>
    <row r="1" spans="1:63" ht="21.95" customHeight="1">
      <c r="A1" s="110" t="str">
        <f>+works!A1</f>
        <v>KGETLENGRIVIER LOCAL MUNICIPALITY</v>
      </c>
      <c r="B1" s="71"/>
      <c r="C1" s="71"/>
      <c r="D1" s="104"/>
      <c r="E1" s="104"/>
      <c r="F1" s="259" t="str">
        <f>+works!F1</f>
        <v xml:space="preserve">Date : </v>
      </c>
      <c r="G1" s="258">
        <f>works!G1</f>
        <v>44803</v>
      </c>
      <c r="H1" s="399"/>
      <c r="I1" s="310"/>
      <c r="J1" s="286"/>
      <c r="K1" s="286"/>
      <c r="L1" s="286"/>
      <c r="M1" s="286"/>
      <c r="N1" s="286"/>
      <c r="O1" s="286"/>
      <c r="P1" s="286"/>
      <c r="Q1" s="286"/>
      <c r="R1" s="286"/>
      <c r="S1" s="286"/>
      <c r="T1" s="286"/>
      <c r="U1" s="286"/>
      <c r="V1" s="286"/>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row>
    <row r="2" spans="1:63" ht="30" customHeight="1">
      <c r="A2" s="111" t="str">
        <f>+works!A2</f>
        <v>Swartruggens Borolelo Extension</v>
      </c>
      <c r="B2" s="72"/>
      <c r="C2" s="72"/>
      <c r="D2" s="72"/>
      <c r="E2" s="73"/>
      <c r="F2" s="73"/>
      <c r="G2" s="74"/>
      <c r="H2" s="400"/>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row>
    <row r="3" spans="1:63" ht="21.95" customHeight="1" thickBot="1">
      <c r="A3" s="112" t="str">
        <f>works!A3</f>
        <v>Sectional Steel Ground Reservoir - 500 kℓ</v>
      </c>
      <c r="B3" s="75"/>
      <c r="C3" s="75"/>
      <c r="D3" s="76"/>
      <c r="E3" s="76"/>
      <c r="F3" s="76"/>
      <c r="G3" s="77"/>
      <c r="H3" s="400"/>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row>
    <row r="4" spans="1:63" ht="9.9499999999999993" customHeight="1" thickBot="1">
      <c r="A4" s="16"/>
      <c r="B4" s="16"/>
      <c r="C4" s="16"/>
      <c r="D4" s="16"/>
      <c r="E4" s="16"/>
      <c r="F4" s="19"/>
      <c r="G4" s="16"/>
      <c r="H4" s="401"/>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63" ht="18" customHeight="1">
      <c r="A5" s="59" t="s">
        <v>6</v>
      </c>
      <c r="B5" s="60" t="s">
        <v>3</v>
      </c>
      <c r="C5" s="515" t="s">
        <v>7</v>
      </c>
      <c r="D5" s="517" t="s">
        <v>8</v>
      </c>
      <c r="E5" s="519" t="s">
        <v>24</v>
      </c>
      <c r="F5" s="521" t="s">
        <v>9</v>
      </c>
      <c r="G5" s="61" t="s">
        <v>10</v>
      </c>
      <c r="H5" s="402"/>
      <c r="I5" s="286"/>
      <c r="J5" s="286"/>
      <c r="K5" s="287"/>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row>
    <row r="6" spans="1:63" ht="18" customHeight="1" thickBot="1">
      <c r="A6" s="62" t="s">
        <v>21</v>
      </c>
      <c r="B6" s="63" t="s">
        <v>22</v>
      </c>
      <c r="C6" s="516"/>
      <c r="D6" s="518"/>
      <c r="E6" s="520"/>
      <c r="F6" s="522"/>
      <c r="G6" s="64" t="s">
        <v>23</v>
      </c>
      <c r="H6" s="402"/>
      <c r="I6" s="286"/>
      <c r="J6" s="286"/>
      <c r="K6" s="311"/>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63" ht="21.95" customHeight="1">
      <c r="A7" s="33"/>
      <c r="B7" s="34" t="s">
        <v>2</v>
      </c>
      <c r="C7" s="35" t="s">
        <v>18</v>
      </c>
      <c r="D7" s="36"/>
      <c r="E7" s="36"/>
      <c r="F7" s="36"/>
      <c r="G7" s="37"/>
      <c r="H7" s="403"/>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row>
    <row r="8" spans="1:63" ht="21.95" customHeight="1">
      <c r="A8" s="33"/>
      <c r="B8" s="34">
        <v>1200</v>
      </c>
      <c r="C8" s="38" t="s">
        <v>31</v>
      </c>
      <c r="D8" s="36"/>
      <c r="E8" s="36"/>
      <c r="F8" s="36"/>
      <c r="G8" s="37"/>
      <c r="H8" s="403"/>
      <c r="I8" s="286"/>
      <c r="J8" s="286"/>
      <c r="K8" s="288"/>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row>
    <row r="9" spans="1:63" ht="6.6" customHeight="1" thickBot="1">
      <c r="A9" s="33"/>
      <c r="B9" s="34"/>
      <c r="C9" s="39"/>
      <c r="D9" s="36"/>
      <c r="E9" s="36"/>
      <c r="F9" s="36"/>
      <c r="G9" s="37"/>
      <c r="H9" s="403"/>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row>
    <row r="10" spans="1:63" ht="17.100000000000001" customHeight="1">
      <c r="A10" s="90" t="s">
        <v>12</v>
      </c>
      <c r="B10" s="91"/>
      <c r="C10" s="92" t="s">
        <v>32</v>
      </c>
      <c r="D10" s="91"/>
      <c r="E10" s="91"/>
      <c r="F10" s="93"/>
      <c r="G10" s="89"/>
      <c r="H10" s="404"/>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c r="AW10" s="286"/>
      <c r="AX10" s="286"/>
      <c r="AY10" s="286"/>
      <c r="AZ10" s="286"/>
      <c r="BA10" s="286"/>
      <c r="BB10" s="286"/>
      <c r="BC10" s="286"/>
      <c r="BD10" s="286"/>
      <c r="BE10" s="286"/>
      <c r="BF10" s="286"/>
      <c r="BG10" s="286"/>
      <c r="BH10" s="286"/>
      <c r="BI10" s="286"/>
      <c r="BJ10" s="286"/>
      <c r="BK10" s="286"/>
    </row>
    <row r="11" spans="1:63">
      <c r="A11" s="41"/>
      <c r="B11" s="52"/>
      <c r="C11" s="278"/>
      <c r="D11" s="43"/>
      <c r="E11" s="44"/>
      <c r="F11" s="45"/>
      <c r="G11" s="46"/>
      <c r="H11" s="405"/>
      <c r="I11" s="286"/>
      <c r="J11" s="289"/>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c r="AW11" s="286"/>
      <c r="AX11" s="286"/>
      <c r="AY11" s="286"/>
      <c r="AZ11" s="286"/>
      <c r="BA11" s="286"/>
      <c r="BB11" s="286"/>
      <c r="BC11" s="286"/>
      <c r="BD11" s="286"/>
      <c r="BE11" s="286"/>
      <c r="BF11" s="286"/>
      <c r="BG11" s="286"/>
      <c r="BH11" s="286"/>
      <c r="BI11" s="286"/>
      <c r="BJ11" s="286"/>
      <c r="BK11" s="286"/>
    </row>
    <row r="12" spans="1:63" ht="17.100000000000001" customHeight="1">
      <c r="A12" s="41" t="s">
        <v>13</v>
      </c>
      <c r="B12" s="52" t="s">
        <v>25</v>
      </c>
      <c r="C12" s="42" t="s">
        <v>33</v>
      </c>
      <c r="D12" s="267" t="s">
        <v>257</v>
      </c>
      <c r="E12" s="44">
        <v>1</v>
      </c>
      <c r="F12" s="379"/>
      <c r="G12" s="222">
        <f>F12*E12</f>
        <v>0</v>
      </c>
      <c r="H12" s="406"/>
      <c r="I12" s="286"/>
      <c r="J12" s="290"/>
      <c r="K12" s="286"/>
      <c r="L12" s="291"/>
      <c r="M12" s="292"/>
      <c r="N12" s="291"/>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c r="AW12" s="286"/>
      <c r="AX12" s="286"/>
      <c r="AY12" s="286"/>
      <c r="AZ12" s="286"/>
      <c r="BA12" s="286"/>
      <c r="BB12" s="286"/>
      <c r="BC12" s="286"/>
      <c r="BD12" s="286"/>
      <c r="BE12" s="286"/>
      <c r="BF12" s="286"/>
      <c r="BG12" s="286"/>
      <c r="BH12" s="286"/>
      <c r="BI12" s="286"/>
      <c r="BJ12" s="286"/>
      <c r="BK12" s="286"/>
    </row>
    <row r="13" spans="1:63" ht="25.5">
      <c r="A13" s="41"/>
      <c r="B13" s="52" t="s">
        <v>34</v>
      </c>
      <c r="C13" s="317" t="s">
        <v>249</v>
      </c>
      <c r="D13" s="43"/>
      <c r="E13" s="44"/>
      <c r="F13" s="379"/>
      <c r="G13" s="222"/>
      <c r="H13" s="406"/>
      <c r="I13" s="286"/>
      <c r="J13" s="290"/>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c r="AW13" s="286"/>
      <c r="AX13" s="286"/>
      <c r="AY13" s="286"/>
      <c r="AZ13" s="286"/>
      <c r="BA13" s="286"/>
      <c r="BB13" s="286"/>
      <c r="BC13" s="286"/>
      <c r="BD13" s="286"/>
      <c r="BE13" s="286"/>
      <c r="BF13" s="286"/>
      <c r="BG13" s="286"/>
      <c r="BH13" s="286"/>
      <c r="BI13" s="286"/>
      <c r="BJ13" s="286"/>
      <c r="BK13" s="286"/>
    </row>
    <row r="14" spans="1:63" ht="17.100000000000001" customHeight="1">
      <c r="A14" s="41" t="s">
        <v>15</v>
      </c>
      <c r="B14" s="107" t="s">
        <v>261</v>
      </c>
      <c r="C14" s="42" t="s">
        <v>260</v>
      </c>
      <c r="D14" s="267" t="s">
        <v>257</v>
      </c>
      <c r="E14" s="44">
        <v>1</v>
      </c>
      <c r="F14" s="379"/>
      <c r="G14" s="222">
        <f t="shared" ref="G14:G26" si="0">F14*E14</f>
        <v>0</v>
      </c>
      <c r="H14" s="406"/>
      <c r="I14" s="293"/>
      <c r="J14" s="290"/>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c r="AW14" s="286"/>
      <c r="AX14" s="286"/>
      <c r="AY14" s="286"/>
      <c r="AZ14" s="286"/>
      <c r="BA14" s="286"/>
      <c r="BB14" s="286"/>
      <c r="BC14" s="286"/>
      <c r="BD14" s="286"/>
      <c r="BE14" s="286"/>
      <c r="BF14" s="286"/>
      <c r="BG14" s="286"/>
      <c r="BH14" s="286"/>
      <c r="BI14" s="286"/>
      <c r="BJ14" s="286"/>
      <c r="BK14" s="286"/>
    </row>
    <row r="15" spans="1:63" ht="17.100000000000001" customHeight="1">
      <c r="A15" s="265" t="s">
        <v>16</v>
      </c>
      <c r="B15" s="107" t="s">
        <v>262</v>
      </c>
      <c r="C15" s="266" t="s">
        <v>259</v>
      </c>
      <c r="D15" s="267" t="s">
        <v>103</v>
      </c>
      <c r="E15" s="221">
        <v>2</v>
      </c>
      <c r="F15" s="379"/>
      <c r="G15" s="222">
        <f>F15*E15</f>
        <v>0</v>
      </c>
      <c r="H15" s="406"/>
      <c r="I15" s="293"/>
      <c r="J15" s="290"/>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c r="AW15" s="286"/>
      <c r="AX15" s="286"/>
      <c r="AY15" s="286"/>
      <c r="AZ15" s="286"/>
      <c r="BA15" s="286"/>
      <c r="BB15" s="286"/>
      <c r="BC15" s="286"/>
      <c r="BD15" s="286"/>
      <c r="BE15" s="286"/>
      <c r="BF15" s="286"/>
      <c r="BG15" s="286"/>
      <c r="BH15" s="286"/>
      <c r="BI15" s="286"/>
      <c r="BJ15" s="286"/>
      <c r="BK15" s="286"/>
    </row>
    <row r="16" spans="1:63" ht="17.100000000000001" customHeight="1">
      <c r="A16" s="265" t="s">
        <v>35</v>
      </c>
      <c r="B16" s="52" t="s">
        <v>41</v>
      </c>
      <c r="C16" s="42" t="s">
        <v>42</v>
      </c>
      <c r="D16" s="267" t="s">
        <v>257</v>
      </c>
      <c r="E16" s="44">
        <v>1</v>
      </c>
      <c r="F16" s="379"/>
      <c r="G16" s="222">
        <f t="shared" si="0"/>
        <v>0</v>
      </c>
      <c r="H16" s="406"/>
      <c r="I16" s="293"/>
      <c r="J16" s="290"/>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c r="AW16" s="286"/>
      <c r="AX16" s="286"/>
      <c r="AY16" s="286"/>
      <c r="AZ16" s="286"/>
      <c r="BA16" s="286"/>
      <c r="BB16" s="286"/>
      <c r="BC16" s="286"/>
      <c r="BD16" s="286"/>
      <c r="BE16" s="286"/>
      <c r="BF16" s="286"/>
      <c r="BG16" s="286"/>
      <c r="BH16" s="286"/>
      <c r="BI16" s="286"/>
      <c r="BJ16" s="286"/>
      <c r="BK16" s="286"/>
    </row>
    <row r="17" spans="1:63" ht="17.100000000000001" customHeight="1">
      <c r="A17" s="265" t="s">
        <v>36</v>
      </c>
      <c r="B17" s="52" t="s">
        <v>44</v>
      </c>
      <c r="C17" s="42" t="s">
        <v>45</v>
      </c>
      <c r="D17" s="267" t="s">
        <v>257</v>
      </c>
      <c r="E17" s="44">
        <v>1</v>
      </c>
      <c r="F17" s="379"/>
      <c r="G17" s="222">
        <f t="shared" si="0"/>
        <v>0</v>
      </c>
      <c r="H17" s="406"/>
      <c r="I17" s="293"/>
      <c r="J17" s="290"/>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c r="AW17" s="286"/>
      <c r="AX17" s="286"/>
      <c r="AY17" s="286"/>
      <c r="AZ17" s="286"/>
      <c r="BA17" s="286"/>
      <c r="BB17" s="286"/>
      <c r="BC17" s="286"/>
      <c r="BD17" s="286"/>
      <c r="BE17" s="286"/>
      <c r="BF17" s="286"/>
      <c r="BG17" s="286"/>
      <c r="BH17" s="286"/>
      <c r="BI17" s="286"/>
      <c r="BJ17" s="286"/>
      <c r="BK17" s="286"/>
    </row>
    <row r="18" spans="1:63" ht="17.100000000000001" customHeight="1">
      <c r="A18" s="265" t="s">
        <v>37</v>
      </c>
      <c r="B18" s="52" t="s">
        <v>47</v>
      </c>
      <c r="C18" s="42" t="s">
        <v>48</v>
      </c>
      <c r="D18" s="267" t="s">
        <v>257</v>
      </c>
      <c r="E18" s="44">
        <v>1</v>
      </c>
      <c r="F18" s="379"/>
      <c r="G18" s="222">
        <f t="shared" si="0"/>
        <v>0</v>
      </c>
      <c r="H18" s="406"/>
      <c r="I18" s="293"/>
      <c r="J18" s="290"/>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c r="AW18" s="286"/>
      <c r="AX18" s="286"/>
      <c r="AY18" s="286"/>
      <c r="AZ18" s="286"/>
      <c r="BA18" s="286"/>
      <c r="BB18" s="286"/>
      <c r="BC18" s="286"/>
      <c r="BD18" s="286"/>
      <c r="BE18" s="286"/>
      <c r="BF18" s="286"/>
      <c r="BG18" s="286"/>
      <c r="BH18" s="286"/>
      <c r="BI18" s="286"/>
      <c r="BJ18" s="286"/>
      <c r="BK18" s="286"/>
    </row>
    <row r="19" spans="1:63" ht="17.100000000000001" customHeight="1">
      <c r="A19" s="265" t="s">
        <v>39</v>
      </c>
      <c r="B19" s="52" t="s">
        <v>50</v>
      </c>
      <c r="C19" s="42" t="s">
        <v>51</v>
      </c>
      <c r="D19" s="267" t="s">
        <v>257</v>
      </c>
      <c r="E19" s="44">
        <v>1</v>
      </c>
      <c r="F19" s="379"/>
      <c r="G19" s="222">
        <f t="shared" si="0"/>
        <v>0</v>
      </c>
      <c r="H19" s="406"/>
      <c r="I19" s="293"/>
      <c r="J19" s="290"/>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c r="AW19" s="286"/>
      <c r="AX19" s="286"/>
      <c r="AY19" s="286"/>
      <c r="AZ19" s="286"/>
      <c r="BA19" s="286"/>
      <c r="BB19" s="286"/>
      <c r="BC19" s="286"/>
      <c r="BD19" s="286"/>
      <c r="BE19" s="286"/>
      <c r="BF19" s="286"/>
      <c r="BG19" s="286"/>
      <c r="BH19" s="286"/>
      <c r="BI19" s="286"/>
      <c r="BJ19" s="286"/>
      <c r="BK19" s="286"/>
    </row>
    <row r="20" spans="1:63" ht="17.100000000000001" customHeight="1">
      <c r="A20" s="265" t="s">
        <v>40</v>
      </c>
      <c r="B20" s="52" t="s">
        <v>53</v>
      </c>
      <c r="C20" s="42" t="s">
        <v>54</v>
      </c>
      <c r="D20" s="267" t="s">
        <v>257</v>
      </c>
      <c r="E20" s="44">
        <v>1</v>
      </c>
      <c r="F20" s="379"/>
      <c r="G20" s="222">
        <f t="shared" si="0"/>
        <v>0</v>
      </c>
      <c r="H20" s="406"/>
      <c r="I20" s="293"/>
      <c r="J20" s="290"/>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286"/>
      <c r="BF20" s="286"/>
      <c r="BG20" s="286"/>
      <c r="BH20" s="286"/>
      <c r="BI20" s="286"/>
      <c r="BJ20" s="286"/>
      <c r="BK20" s="286"/>
    </row>
    <row r="21" spans="1:63" ht="17.100000000000001" customHeight="1">
      <c r="A21" s="265" t="s">
        <v>43</v>
      </c>
      <c r="B21" s="52" t="s">
        <v>266</v>
      </c>
      <c r="C21" s="42" t="s">
        <v>56</v>
      </c>
      <c r="D21" s="267" t="s">
        <v>257</v>
      </c>
      <c r="E21" s="44">
        <v>1</v>
      </c>
      <c r="F21" s="379"/>
      <c r="G21" s="222">
        <f t="shared" si="0"/>
        <v>0</v>
      </c>
      <c r="H21" s="406"/>
      <c r="I21" s="293"/>
      <c r="J21" s="290"/>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c r="AW21" s="286"/>
      <c r="AX21" s="286"/>
      <c r="AY21" s="286"/>
      <c r="AZ21" s="286"/>
      <c r="BA21" s="286"/>
      <c r="BB21" s="286"/>
      <c r="BC21" s="286"/>
      <c r="BD21" s="286"/>
      <c r="BE21" s="286"/>
      <c r="BF21" s="286"/>
      <c r="BG21" s="286"/>
      <c r="BH21" s="286"/>
      <c r="BI21" s="286"/>
      <c r="BJ21" s="286"/>
      <c r="BK21" s="286"/>
    </row>
    <row r="22" spans="1:63" ht="17.100000000000001" customHeight="1">
      <c r="A22" s="41"/>
      <c r="B22" s="52"/>
      <c r="C22" s="109" t="s">
        <v>57</v>
      </c>
      <c r="D22" s="43"/>
      <c r="E22" s="44"/>
      <c r="F22" s="379"/>
      <c r="G22" s="222"/>
      <c r="H22" s="406"/>
      <c r="I22" s="293"/>
      <c r="J22" s="290"/>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c r="AW22" s="286"/>
      <c r="AX22" s="286"/>
      <c r="AY22" s="286"/>
      <c r="AZ22" s="286"/>
      <c r="BA22" s="286"/>
      <c r="BB22" s="286"/>
      <c r="BC22" s="286"/>
      <c r="BD22" s="286"/>
      <c r="BE22" s="286"/>
      <c r="BF22" s="286"/>
      <c r="BG22" s="286"/>
      <c r="BH22" s="286"/>
      <c r="BI22" s="286"/>
      <c r="BJ22" s="286"/>
      <c r="BK22" s="286"/>
    </row>
    <row r="23" spans="1:63" ht="28.5">
      <c r="A23" s="41" t="s">
        <v>46</v>
      </c>
      <c r="B23" s="52" t="s">
        <v>59</v>
      </c>
      <c r="C23" s="275" t="s">
        <v>250</v>
      </c>
      <c r="D23" s="267" t="s">
        <v>257</v>
      </c>
      <c r="E23" s="44">
        <v>1</v>
      </c>
      <c r="F23" s="379"/>
      <c r="G23" s="222">
        <f t="shared" si="0"/>
        <v>0</v>
      </c>
      <c r="H23" s="406"/>
      <c r="I23" s="293"/>
      <c r="J23" s="290"/>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c r="AW23" s="286"/>
      <c r="AX23" s="286"/>
      <c r="AY23" s="286"/>
      <c r="AZ23" s="286"/>
      <c r="BA23" s="286"/>
      <c r="BB23" s="286"/>
      <c r="BC23" s="286"/>
      <c r="BD23" s="286"/>
      <c r="BE23" s="286"/>
      <c r="BF23" s="286"/>
      <c r="BG23" s="286"/>
      <c r="BH23" s="286"/>
      <c r="BI23" s="286"/>
      <c r="BJ23" s="286"/>
      <c r="BK23" s="286"/>
    </row>
    <row r="24" spans="1:63" ht="17.100000000000001" customHeight="1">
      <c r="A24" s="218" t="s">
        <v>49</v>
      </c>
      <c r="B24" s="224" t="s">
        <v>60</v>
      </c>
      <c r="C24" s="219" t="s">
        <v>210</v>
      </c>
      <c r="D24" s="267" t="s">
        <v>257</v>
      </c>
      <c r="E24" s="221">
        <v>1</v>
      </c>
      <c r="F24" s="379"/>
      <c r="G24" s="222">
        <f t="shared" si="0"/>
        <v>0</v>
      </c>
      <c r="H24" s="406"/>
      <c r="I24" s="293"/>
      <c r="J24" s="290"/>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c r="BA24" s="286"/>
      <c r="BB24" s="286"/>
      <c r="BC24" s="286"/>
      <c r="BD24" s="286"/>
      <c r="BE24" s="286"/>
      <c r="BF24" s="286"/>
      <c r="BG24" s="286"/>
      <c r="BH24" s="286"/>
      <c r="BI24" s="286"/>
      <c r="BJ24" s="286"/>
      <c r="BK24" s="286"/>
    </row>
    <row r="25" spans="1:63" ht="17.100000000000001" customHeight="1">
      <c r="A25" s="218" t="s">
        <v>52</v>
      </c>
      <c r="B25" s="52" t="s">
        <v>61</v>
      </c>
      <c r="C25" s="42" t="s">
        <v>94</v>
      </c>
      <c r="D25" s="267" t="s">
        <v>257</v>
      </c>
      <c r="E25" s="44">
        <v>1</v>
      </c>
      <c r="F25" s="379"/>
      <c r="G25" s="222">
        <f t="shared" si="0"/>
        <v>0</v>
      </c>
      <c r="H25" s="406"/>
      <c r="I25" s="293"/>
      <c r="J25" s="290"/>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c r="AW25" s="286"/>
      <c r="AX25" s="286"/>
      <c r="AY25" s="286"/>
      <c r="AZ25" s="286"/>
      <c r="BA25" s="286"/>
      <c r="BB25" s="286"/>
      <c r="BC25" s="286"/>
      <c r="BD25" s="286"/>
      <c r="BE25" s="286"/>
      <c r="BF25" s="286"/>
      <c r="BG25" s="286"/>
      <c r="BH25" s="286"/>
      <c r="BI25" s="286"/>
      <c r="BJ25" s="286"/>
      <c r="BK25" s="286"/>
    </row>
    <row r="26" spans="1:63" ht="17.100000000000001" customHeight="1">
      <c r="A26" s="265" t="s">
        <v>55</v>
      </c>
      <c r="B26" s="224" t="s">
        <v>62</v>
      </c>
      <c r="C26" s="219" t="s">
        <v>211</v>
      </c>
      <c r="D26" s="267" t="s">
        <v>257</v>
      </c>
      <c r="E26" s="221">
        <v>1</v>
      </c>
      <c r="F26" s="379"/>
      <c r="G26" s="222">
        <f t="shared" si="0"/>
        <v>0</v>
      </c>
      <c r="H26" s="406"/>
      <c r="I26" s="293"/>
      <c r="J26" s="290"/>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c r="AW26" s="286"/>
      <c r="AX26" s="286"/>
      <c r="AY26" s="286"/>
      <c r="AZ26" s="286"/>
      <c r="BA26" s="286"/>
      <c r="BB26" s="286"/>
      <c r="BC26" s="286"/>
      <c r="BD26" s="286"/>
      <c r="BE26" s="286"/>
      <c r="BF26" s="286"/>
      <c r="BG26" s="286"/>
      <c r="BH26" s="286"/>
      <c r="BI26" s="286"/>
      <c r="BJ26" s="286"/>
      <c r="BK26" s="286"/>
    </row>
    <row r="27" spans="1:63" ht="17.100000000000001" customHeight="1">
      <c r="A27" s="265" t="s">
        <v>58</v>
      </c>
      <c r="B27" s="52" t="s">
        <v>274</v>
      </c>
      <c r="C27" s="266" t="s">
        <v>271</v>
      </c>
      <c r="D27" s="267" t="s">
        <v>257</v>
      </c>
      <c r="E27" s="221">
        <v>1</v>
      </c>
      <c r="F27" s="379"/>
      <c r="G27" s="222">
        <f>F27*E27</f>
        <v>0</v>
      </c>
      <c r="H27" s="406"/>
      <c r="I27" s="293"/>
      <c r="J27" s="290"/>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c r="AW27" s="286"/>
      <c r="AX27" s="286"/>
      <c r="AY27" s="286"/>
      <c r="AZ27" s="286"/>
      <c r="BA27" s="286"/>
      <c r="BB27" s="286"/>
      <c r="BC27" s="286"/>
      <c r="BD27" s="286"/>
      <c r="BE27" s="286"/>
      <c r="BF27" s="286"/>
      <c r="BG27" s="286"/>
      <c r="BH27" s="286"/>
      <c r="BI27" s="286"/>
      <c r="BJ27" s="286"/>
      <c r="BK27" s="286"/>
    </row>
    <row r="28" spans="1:63" ht="17.100000000000001" customHeight="1">
      <c r="A28" s="265"/>
      <c r="B28" s="52"/>
      <c r="C28" s="266"/>
      <c r="D28" s="267"/>
      <c r="E28" s="221"/>
      <c r="F28" s="379"/>
      <c r="G28" s="222"/>
      <c r="H28" s="406"/>
      <c r="I28" s="293"/>
      <c r="J28" s="290"/>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63" ht="18">
      <c r="A29" s="67" t="s">
        <v>63</v>
      </c>
      <c r="B29" s="108"/>
      <c r="C29" s="68" t="s">
        <v>64</v>
      </c>
      <c r="D29" s="69"/>
      <c r="E29" s="70"/>
      <c r="F29" s="430"/>
      <c r="G29" s="178"/>
      <c r="H29" s="407"/>
      <c r="I29" s="286"/>
      <c r="J29" s="294"/>
      <c r="K29" s="295"/>
      <c r="L29" s="295"/>
      <c r="M29" s="29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c r="AW29" s="286"/>
      <c r="AX29" s="286"/>
      <c r="AY29" s="286"/>
      <c r="AZ29" s="286"/>
      <c r="BA29" s="286"/>
      <c r="BB29" s="286"/>
      <c r="BC29" s="286"/>
      <c r="BD29" s="286"/>
      <c r="BE29" s="286"/>
      <c r="BF29" s="286"/>
      <c r="BG29" s="286"/>
      <c r="BH29" s="286"/>
      <c r="BI29" s="286"/>
      <c r="BJ29" s="286"/>
      <c r="BK29" s="286"/>
    </row>
    <row r="30" spans="1:63">
      <c r="A30" s="41"/>
      <c r="B30" s="52"/>
      <c r="C30" s="42"/>
      <c r="D30" s="43"/>
      <c r="E30" s="44"/>
      <c r="F30" s="379"/>
      <c r="G30" s="222"/>
      <c r="H30" s="406"/>
      <c r="I30" s="286"/>
      <c r="J30" s="290"/>
      <c r="K30" s="297"/>
      <c r="L30" s="298"/>
      <c r="M30" s="29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286"/>
      <c r="BK30" s="286"/>
    </row>
    <row r="31" spans="1:63" ht="17.100000000000001" customHeight="1">
      <c r="A31" s="41" t="s">
        <v>65</v>
      </c>
      <c r="B31" s="52" t="s">
        <v>26</v>
      </c>
      <c r="C31" s="42" t="s">
        <v>276</v>
      </c>
      <c r="D31" s="267" t="s">
        <v>257</v>
      </c>
      <c r="E31" s="44">
        <v>1</v>
      </c>
      <c r="F31" s="379"/>
      <c r="G31" s="222">
        <f t="shared" ref="G31" si="1">F31*E31</f>
        <v>0</v>
      </c>
      <c r="H31" s="406"/>
      <c r="I31" s="286"/>
      <c r="J31" s="290"/>
      <c r="K31" s="297"/>
      <c r="L31" s="298"/>
      <c r="M31" s="29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c r="AW31" s="286"/>
      <c r="AX31" s="286"/>
      <c r="AY31" s="286"/>
      <c r="AZ31" s="286"/>
      <c r="BA31" s="286"/>
      <c r="BB31" s="286"/>
      <c r="BC31" s="286"/>
      <c r="BD31" s="286"/>
      <c r="BE31" s="286"/>
      <c r="BF31" s="286"/>
      <c r="BG31" s="286"/>
      <c r="BH31" s="286"/>
      <c r="BI31" s="286"/>
      <c r="BJ31" s="286"/>
      <c r="BK31" s="286"/>
    </row>
    <row r="32" spans="1:63" ht="25.5">
      <c r="A32" s="41"/>
      <c r="B32" s="52"/>
      <c r="C32" s="317" t="s">
        <v>251</v>
      </c>
      <c r="D32" s="43"/>
      <c r="E32" s="44"/>
      <c r="F32" s="379"/>
      <c r="G32" s="222"/>
      <c r="H32" s="406"/>
      <c r="I32" s="286"/>
      <c r="J32" s="290"/>
      <c r="K32" s="299"/>
      <c r="L32" s="298"/>
      <c r="M32" s="29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H32" s="286"/>
      <c r="BI32" s="286"/>
      <c r="BJ32" s="286"/>
      <c r="BK32" s="286"/>
    </row>
    <row r="33" spans="1:63" ht="17.100000000000001" customHeight="1">
      <c r="A33" s="41" t="s">
        <v>66</v>
      </c>
      <c r="B33" s="52" t="s">
        <v>95</v>
      </c>
      <c r="C33" s="42" t="s">
        <v>263</v>
      </c>
      <c r="D33" s="267" t="s">
        <v>257</v>
      </c>
      <c r="E33" s="44">
        <v>1</v>
      </c>
      <c r="F33" s="379"/>
      <c r="G33" s="222">
        <f>+E33*F33</f>
        <v>0</v>
      </c>
      <c r="H33" s="406"/>
      <c r="I33" s="286"/>
      <c r="J33" s="290"/>
      <c r="K33" s="295"/>
      <c r="L33" s="295"/>
      <c r="M33" s="29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c r="AW33" s="286"/>
      <c r="AX33" s="286"/>
      <c r="AY33" s="286"/>
      <c r="AZ33" s="286"/>
      <c r="BA33" s="286"/>
      <c r="BB33" s="286"/>
      <c r="BC33" s="286"/>
      <c r="BD33" s="286"/>
      <c r="BE33" s="286"/>
      <c r="BF33" s="286"/>
      <c r="BG33" s="286"/>
      <c r="BH33" s="286"/>
      <c r="BI33" s="286"/>
      <c r="BJ33" s="286"/>
      <c r="BK33" s="286"/>
    </row>
    <row r="34" spans="1:63" ht="17.100000000000001" customHeight="1">
      <c r="A34" s="41" t="s">
        <v>68</v>
      </c>
      <c r="B34" s="52" t="s">
        <v>67</v>
      </c>
      <c r="C34" s="42" t="s">
        <v>96</v>
      </c>
      <c r="D34" s="267" t="s">
        <v>257</v>
      </c>
      <c r="E34" s="44">
        <v>1</v>
      </c>
      <c r="F34" s="379"/>
      <c r="G34" s="222">
        <f>+E34*F34</f>
        <v>0</v>
      </c>
      <c r="H34" s="406"/>
      <c r="I34" s="286"/>
      <c r="J34" s="290"/>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c r="AW34" s="286"/>
      <c r="AX34" s="286"/>
      <c r="AY34" s="286"/>
      <c r="AZ34" s="286"/>
      <c r="BA34" s="286"/>
      <c r="BB34" s="286"/>
      <c r="BC34" s="286"/>
      <c r="BD34" s="286"/>
      <c r="BE34" s="286"/>
      <c r="BF34" s="286"/>
      <c r="BG34" s="286"/>
      <c r="BH34" s="286"/>
      <c r="BI34" s="286"/>
      <c r="BJ34" s="286"/>
      <c r="BK34" s="286"/>
    </row>
    <row r="35" spans="1:63" ht="25.5">
      <c r="A35" s="41"/>
      <c r="B35" s="52"/>
      <c r="C35" s="317" t="s">
        <v>252</v>
      </c>
      <c r="D35" s="43"/>
      <c r="E35" s="44"/>
      <c r="F35" s="379"/>
      <c r="G35" s="222"/>
      <c r="H35" s="406"/>
      <c r="I35" s="286"/>
      <c r="J35" s="290"/>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c r="AW35" s="286"/>
      <c r="AX35" s="286"/>
      <c r="AY35" s="286"/>
      <c r="AZ35" s="286"/>
      <c r="BA35" s="286"/>
      <c r="BB35" s="286"/>
      <c r="BC35" s="286"/>
      <c r="BD35" s="286"/>
      <c r="BE35" s="286"/>
      <c r="BF35" s="286"/>
      <c r="BG35" s="286"/>
      <c r="BH35" s="286"/>
      <c r="BI35" s="286"/>
      <c r="BJ35" s="286"/>
      <c r="BK35" s="286"/>
    </row>
    <row r="36" spans="1:63" ht="17.100000000000001" customHeight="1">
      <c r="A36" s="41" t="s">
        <v>70</v>
      </c>
      <c r="B36" s="52" t="s">
        <v>69</v>
      </c>
      <c r="C36" s="42" t="s">
        <v>91</v>
      </c>
      <c r="D36" s="267" t="s">
        <v>257</v>
      </c>
      <c r="E36" s="44">
        <v>1</v>
      </c>
      <c r="F36" s="379"/>
      <c r="G36" s="222">
        <f>+E36*F36</f>
        <v>0</v>
      </c>
      <c r="H36" s="406"/>
      <c r="I36" s="286"/>
      <c r="J36" s="290"/>
      <c r="K36" s="286"/>
      <c r="L36" s="286"/>
      <c r="M36" s="286"/>
      <c r="N36" s="286"/>
      <c r="O36" s="286"/>
      <c r="P36" s="286"/>
      <c r="Q36" s="286"/>
      <c r="R36" s="286"/>
      <c r="S36" s="286"/>
      <c r="T36" s="286"/>
      <c r="U36" s="286"/>
      <c r="V36" s="286"/>
      <c r="W36" s="286"/>
      <c r="X36" s="286"/>
      <c r="Y36" s="286"/>
      <c r="Z36" s="286"/>
      <c r="AA36" s="286"/>
      <c r="AB36" s="286"/>
      <c r="AC36" s="286"/>
      <c r="AD36" s="286"/>
      <c r="AE36" s="286"/>
      <c r="AF36" s="286"/>
      <c r="AG36" s="286"/>
      <c r="AH36" s="286"/>
      <c r="AI36" s="286"/>
      <c r="AJ36" s="286"/>
      <c r="AK36" s="286"/>
      <c r="AL36" s="286"/>
      <c r="AM36" s="286"/>
      <c r="AN36" s="286"/>
      <c r="AO36" s="286"/>
      <c r="AP36" s="286"/>
      <c r="AQ36" s="286"/>
      <c r="AR36" s="286"/>
      <c r="AS36" s="286"/>
      <c r="AT36" s="286"/>
      <c r="AU36" s="286"/>
      <c r="AV36" s="286"/>
      <c r="AW36" s="286"/>
      <c r="AX36" s="286"/>
      <c r="AY36" s="286"/>
      <c r="AZ36" s="286"/>
      <c r="BA36" s="286"/>
      <c r="BB36" s="286"/>
      <c r="BC36" s="286"/>
      <c r="BD36" s="286"/>
      <c r="BE36" s="286"/>
      <c r="BF36" s="286"/>
      <c r="BG36" s="286"/>
      <c r="BH36" s="286"/>
      <c r="BI36" s="286"/>
      <c r="BJ36" s="286"/>
      <c r="BK36" s="286"/>
    </row>
    <row r="37" spans="1:63" ht="17.100000000000001" customHeight="1">
      <c r="A37" s="41" t="s">
        <v>73</v>
      </c>
      <c r="B37" s="52" t="s">
        <v>71</v>
      </c>
      <c r="C37" s="42" t="s">
        <v>72</v>
      </c>
      <c r="D37" s="267" t="s">
        <v>257</v>
      </c>
      <c r="E37" s="44">
        <v>1</v>
      </c>
      <c r="F37" s="379"/>
      <c r="G37" s="222">
        <f>+E37*F37</f>
        <v>0</v>
      </c>
      <c r="H37" s="40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c r="AW37" s="286"/>
      <c r="AX37" s="286"/>
      <c r="AY37" s="286"/>
      <c r="AZ37" s="286"/>
      <c r="BA37" s="286"/>
      <c r="BB37" s="286"/>
      <c r="BC37" s="286"/>
      <c r="BD37" s="286"/>
      <c r="BE37" s="286"/>
      <c r="BF37" s="286"/>
      <c r="BG37" s="286"/>
      <c r="BH37" s="286"/>
      <c r="BI37" s="286"/>
      <c r="BJ37" s="286"/>
      <c r="BK37" s="286"/>
    </row>
    <row r="38" spans="1:63" ht="28.5">
      <c r="A38" s="41" t="s">
        <v>97</v>
      </c>
      <c r="B38" s="52" t="s">
        <v>74</v>
      </c>
      <c r="C38" s="226" t="s">
        <v>212</v>
      </c>
      <c r="D38" s="267" t="s">
        <v>257</v>
      </c>
      <c r="E38" s="44">
        <v>1</v>
      </c>
      <c r="F38" s="379"/>
      <c r="G38" s="222">
        <f>+E38*F38</f>
        <v>0</v>
      </c>
      <c r="H38" s="40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c r="AW38" s="286"/>
      <c r="AX38" s="286"/>
      <c r="AY38" s="286"/>
      <c r="AZ38" s="286"/>
      <c r="BA38" s="286"/>
      <c r="BB38" s="286"/>
      <c r="BC38" s="286"/>
      <c r="BD38" s="286"/>
      <c r="BE38" s="286"/>
      <c r="BF38" s="286"/>
      <c r="BG38" s="286"/>
      <c r="BH38" s="286"/>
      <c r="BI38" s="286"/>
      <c r="BJ38" s="286"/>
      <c r="BK38" s="286"/>
    </row>
    <row r="39" spans="1:63">
      <c r="A39" s="41"/>
      <c r="B39" s="52"/>
      <c r="C39" s="42"/>
      <c r="D39" s="43"/>
      <c r="E39" s="44"/>
      <c r="F39" s="223"/>
      <c r="G39" s="222"/>
      <c r="H39" s="406"/>
      <c r="I39" s="286"/>
      <c r="J39" s="286"/>
      <c r="K39" s="286"/>
      <c r="L39" s="286"/>
      <c r="M39" s="286"/>
      <c r="N39" s="286"/>
      <c r="O39" s="286"/>
      <c r="P39" s="286"/>
      <c r="Q39" s="286"/>
      <c r="R39" s="286"/>
      <c r="S39" s="286"/>
      <c r="T39" s="286"/>
      <c r="U39" s="286"/>
      <c r="V39" s="286"/>
      <c r="W39" s="286"/>
      <c r="X39" s="286"/>
      <c r="Y39" s="286"/>
      <c r="Z39" s="286"/>
      <c r="AA39" s="286"/>
      <c r="AB39" s="286"/>
      <c r="AC39" s="286"/>
      <c r="AD39" s="286"/>
      <c r="AE39" s="286"/>
      <c r="AF39" s="286"/>
      <c r="AG39" s="286"/>
      <c r="AH39" s="286"/>
      <c r="AI39" s="286"/>
      <c r="AJ39" s="286"/>
      <c r="AK39" s="286"/>
      <c r="AL39" s="286"/>
      <c r="AM39" s="286"/>
      <c r="AN39" s="286"/>
      <c r="AO39" s="286"/>
      <c r="AP39" s="286"/>
      <c r="AQ39" s="286"/>
      <c r="AR39" s="286"/>
      <c r="AS39" s="286"/>
      <c r="AT39" s="286"/>
      <c r="AU39" s="286"/>
      <c r="AV39" s="286"/>
      <c r="AW39" s="286"/>
      <c r="AX39" s="286"/>
      <c r="AY39" s="286"/>
      <c r="AZ39" s="286"/>
      <c r="BA39" s="286"/>
      <c r="BB39" s="286"/>
      <c r="BC39" s="286"/>
      <c r="BD39" s="286"/>
      <c r="BE39" s="286"/>
      <c r="BF39" s="286"/>
      <c r="BG39" s="286"/>
      <c r="BH39" s="286"/>
      <c r="BI39" s="286"/>
      <c r="BJ39" s="286"/>
      <c r="BK39" s="286"/>
    </row>
    <row r="40" spans="1:63" ht="17.100000000000001" customHeight="1">
      <c r="A40" s="67" t="s">
        <v>75</v>
      </c>
      <c r="B40" s="108"/>
      <c r="C40" s="68" t="s">
        <v>76</v>
      </c>
      <c r="D40" s="69"/>
      <c r="E40" s="70"/>
      <c r="F40" s="177"/>
      <c r="G40" s="178"/>
      <c r="H40" s="407"/>
      <c r="I40" s="286"/>
      <c r="J40" s="286"/>
      <c r="K40" s="286"/>
      <c r="L40" s="286"/>
      <c r="M40" s="286"/>
      <c r="N40" s="286"/>
      <c r="O40" s="286"/>
      <c r="P40" s="286"/>
      <c r="Q40" s="286"/>
      <c r="R40" s="286"/>
      <c r="S40" s="286"/>
      <c r="T40" s="286"/>
      <c r="U40" s="286"/>
      <c r="V40" s="286"/>
      <c r="W40" s="286"/>
      <c r="X40" s="286"/>
      <c r="Y40" s="286"/>
      <c r="Z40" s="286"/>
      <c r="AA40" s="286"/>
      <c r="AB40" s="286"/>
      <c r="AC40" s="286"/>
      <c r="AD40" s="286"/>
      <c r="AE40" s="286"/>
      <c r="AF40" s="286"/>
      <c r="AG40" s="286"/>
      <c r="AH40" s="286"/>
      <c r="AI40" s="286"/>
      <c r="AJ40" s="286"/>
      <c r="AK40" s="286"/>
      <c r="AL40" s="286"/>
      <c r="AM40" s="286"/>
      <c r="AN40" s="286"/>
      <c r="AO40" s="286"/>
      <c r="AP40" s="286"/>
      <c r="AQ40" s="286"/>
      <c r="AR40" s="286"/>
      <c r="AS40" s="286"/>
      <c r="AT40" s="286"/>
      <c r="AU40" s="286"/>
      <c r="AV40" s="286"/>
      <c r="AW40" s="286"/>
      <c r="AX40" s="286"/>
      <c r="AY40" s="286"/>
      <c r="AZ40" s="286"/>
      <c r="BA40" s="286"/>
      <c r="BB40" s="286"/>
      <c r="BC40" s="286"/>
      <c r="BD40" s="286"/>
      <c r="BE40" s="286"/>
      <c r="BF40" s="286"/>
      <c r="BG40" s="286"/>
      <c r="BH40" s="286"/>
      <c r="BI40" s="286"/>
      <c r="BJ40" s="286"/>
      <c r="BK40" s="286"/>
    </row>
    <row r="41" spans="1:63">
      <c r="A41" s="41"/>
      <c r="B41" s="52"/>
      <c r="C41" s="42"/>
      <c r="D41" s="43"/>
      <c r="E41" s="44"/>
      <c r="F41" s="223"/>
      <c r="G41" s="222"/>
      <c r="H41" s="406"/>
      <c r="I41" s="286"/>
      <c r="J41" s="286"/>
      <c r="K41" s="286"/>
      <c r="L41" s="286"/>
      <c r="M41" s="286"/>
      <c r="N41" s="286"/>
      <c r="O41" s="286"/>
      <c r="P41" s="286"/>
      <c r="Q41" s="286"/>
      <c r="R41" s="286"/>
      <c r="S41" s="286"/>
      <c r="T41" s="286"/>
      <c r="U41" s="286"/>
      <c r="V41" s="286"/>
      <c r="W41" s="286"/>
      <c r="X41" s="286"/>
      <c r="Y41" s="286"/>
      <c r="Z41" s="286"/>
      <c r="AA41" s="286"/>
      <c r="AB41" s="286"/>
      <c r="AC41" s="286"/>
      <c r="AD41" s="286"/>
      <c r="AE41" s="286"/>
      <c r="AF41" s="286"/>
      <c r="AG41" s="286"/>
      <c r="AH41" s="286"/>
      <c r="AI41" s="286"/>
      <c r="AJ41" s="286"/>
      <c r="AK41" s="286"/>
      <c r="AL41" s="286"/>
      <c r="AM41" s="286"/>
      <c r="AN41" s="286"/>
      <c r="AO41" s="286"/>
      <c r="AP41" s="286"/>
      <c r="AQ41" s="286"/>
      <c r="AR41" s="286"/>
      <c r="AS41" s="286"/>
      <c r="AT41" s="286"/>
      <c r="AU41" s="286"/>
      <c r="AV41" s="286"/>
      <c r="AW41" s="286"/>
      <c r="AX41" s="286"/>
      <c r="AY41" s="286"/>
      <c r="AZ41" s="286"/>
      <c r="BA41" s="286"/>
      <c r="BB41" s="286"/>
      <c r="BC41" s="286"/>
      <c r="BD41" s="286"/>
      <c r="BE41" s="286"/>
      <c r="BF41" s="286"/>
      <c r="BG41" s="286"/>
      <c r="BH41" s="286"/>
      <c r="BI41" s="286"/>
      <c r="BJ41" s="286"/>
      <c r="BK41" s="286"/>
    </row>
    <row r="42" spans="1:63" ht="17.100000000000001" customHeight="1">
      <c r="A42" s="41" t="s">
        <v>77</v>
      </c>
      <c r="B42" s="52" t="s">
        <v>275</v>
      </c>
      <c r="C42" s="42" t="s">
        <v>264</v>
      </c>
      <c r="D42" s="43" t="s">
        <v>38</v>
      </c>
      <c r="E42" s="44">
        <v>1</v>
      </c>
      <c r="F42" s="223">
        <v>20000</v>
      </c>
      <c r="G42" s="222">
        <f t="shared" ref="G42:G46" si="2">+E42*F42</f>
        <v>20000</v>
      </c>
      <c r="H42" s="406"/>
      <c r="I42" s="286"/>
      <c r="J42" s="286"/>
      <c r="K42" s="286"/>
      <c r="L42" s="286"/>
      <c r="M42" s="332"/>
      <c r="N42" s="286"/>
      <c r="O42" s="286"/>
      <c r="P42" s="286"/>
      <c r="Q42" s="286"/>
      <c r="R42" s="286"/>
      <c r="S42" s="286"/>
      <c r="T42" s="286"/>
      <c r="U42" s="286"/>
      <c r="V42" s="286"/>
      <c r="W42" s="286"/>
      <c r="X42" s="286"/>
      <c r="Y42" s="286"/>
      <c r="Z42" s="286"/>
      <c r="AA42" s="286"/>
      <c r="AB42" s="286"/>
      <c r="AC42" s="286"/>
      <c r="AD42" s="286"/>
      <c r="AE42" s="286"/>
      <c r="AF42" s="286"/>
      <c r="AG42" s="286"/>
      <c r="AH42" s="286"/>
      <c r="AI42" s="286"/>
      <c r="AJ42" s="286"/>
      <c r="AK42" s="286"/>
      <c r="AL42" s="286"/>
      <c r="AM42" s="286"/>
      <c r="AN42" s="286"/>
      <c r="AO42" s="286"/>
      <c r="AP42" s="286"/>
      <c r="AQ42" s="286"/>
      <c r="AR42" s="286"/>
      <c r="AS42" s="286"/>
      <c r="AT42" s="286"/>
      <c r="AU42" s="286"/>
      <c r="AV42" s="286"/>
      <c r="AW42" s="286"/>
      <c r="AX42" s="286"/>
      <c r="AY42" s="286"/>
      <c r="AZ42" s="286"/>
      <c r="BA42" s="286"/>
      <c r="BB42" s="286"/>
      <c r="BC42" s="286"/>
      <c r="BD42" s="286"/>
      <c r="BE42" s="286"/>
      <c r="BF42" s="286"/>
      <c r="BG42" s="286"/>
      <c r="BH42" s="286"/>
      <c r="BI42" s="286"/>
      <c r="BJ42" s="286"/>
      <c r="BK42" s="286"/>
    </row>
    <row r="43" spans="1:63" ht="28.5">
      <c r="A43" s="133" t="s">
        <v>78</v>
      </c>
      <c r="B43" s="52" t="s">
        <v>60</v>
      </c>
      <c r="C43" s="226" t="s">
        <v>93</v>
      </c>
      <c r="D43" s="267" t="s">
        <v>257</v>
      </c>
      <c r="E43" s="44">
        <v>0</v>
      </c>
      <c r="F43" s="223">
        <v>0</v>
      </c>
      <c r="G43" s="222">
        <f t="shared" si="2"/>
        <v>0</v>
      </c>
      <c r="H43" s="406"/>
      <c r="I43" s="286"/>
      <c r="J43" s="286"/>
      <c r="K43" s="286"/>
      <c r="L43" s="286"/>
      <c r="M43" s="286"/>
      <c r="N43" s="286"/>
      <c r="O43" s="286"/>
      <c r="P43" s="286"/>
      <c r="Q43" s="286"/>
      <c r="R43" s="286"/>
      <c r="S43" s="286"/>
      <c r="T43" s="286"/>
      <c r="U43" s="286"/>
      <c r="V43" s="286"/>
      <c r="W43" s="286"/>
      <c r="X43" s="286"/>
      <c r="Y43" s="286"/>
      <c r="Z43" s="286"/>
      <c r="AA43" s="286"/>
      <c r="AB43" s="286"/>
      <c r="AC43" s="286"/>
      <c r="AD43" s="286"/>
      <c r="AE43" s="286"/>
      <c r="AF43" s="286"/>
      <c r="AG43" s="286"/>
      <c r="AH43" s="286"/>
      <c r="AI43" s="286"/>
      <c r="AJ43" s="286"/>
      <c r="AK43" s="286"/>
      <c r="AL43" s="286"/>
      <c r="AM43" s="286"/>
      <c r="AN43" s="286"/>
      <c r="AO43" s="286"/>
      <c r="AP43" s="286"/>
      <c r="AQ43" s="286"/>
      <c r="AR43" s="286"/>
      <c r="AS43" s="286"/>
      <c r="AT43" s="286"/>
      <c r="AU43" s="286"/>
      <c r="AV43" s="286"/>
      <c r="AW43" s="286"/>
      <c r="AX43" s="286"/>
      <c r="AY43" s="286"/>
      <c r="AZ43" s="286"/>
      <c r="BA43" s="286"/>
      <c r="BB43" s="286"/>
      <c r="BC43" s="286"/>
      <c r="BD43" s="286"/>
      <c r="BE43" s="286"/>
      <c r="BF43" s="286"/>
      <c r="BG43" s="286"/>
      <c r="BH43" s="286"/>
      <c r="BI43" s="286"/>
      <c r="BJ43" s="286"/>
      <c r="BK43" s="286"/>
    </row>
    <row r="44" spans="1:63" ht="17.100000000000001" customHeight="1">
      <c r="A44" s="133" t="s">
        <v>80</v>
      </c>
      <c r="B44" s="52" t="s">
        <v>79</v>
      </c>
      <c r="C44" s="42" t="s">
        <v>265</v>
      </c>
      <c r="D44" s="43" t="s">
        <v>217</v>
      </c>
      <c r="E44" s="279">
        <v>4</v>
      </c>
      <c r="F44" s="223">
        <v>5000</v>
      </c>
      <c r="G44" s="222">
        <f t="shared" si="2"/>
        <v>20000</v>
      </c>
      <c r="H44" s="406"/>
      <c r="I44" s="286"/>
      <c r="J44" s="320"/>
      <c r="K44" s="320"/>
      <c r="L44" s="320"/>
      <c r="M44" s="320"/>
      <c r="N44" s="291"/>
      <c r="O44" s="286"/>
      <c r="P44" s="286"/>
      <c r="Q44" s="286"/>
      <c r="R44" s="286"/>
      <c r="S44" s="286"/>
      <c r="T44" s="286"/>
      <c r="U44" s="286"/>
      <c r="V44" s="286"/>
      <c r="W44" s="286"/>
      <c r="X44" s="286"/>
      <c r="Y44" s="286"/>
      <c r="Z44" s="286"/>
      <c r="AA44" s="286"/>
      <c r="AB44" s="286"/>
      <c r="AC44" s="286"/>
      <c r="AD44" s="286"/>
      <c r="AE44" s="286"/>
      <c r="AF44" s="286"/>
      <c r="AG44" s="286"/>
      <c r="AH44" s="286"/>
      <c r="AI44" s="286"/>
      <c r="AJ44" s="286"/>
      <c r="AK44" s="286"/>
      <c r="AL44" s="286"/>
      <c r="AM44" s="286"/>
      <c r="AN44" s="286"/>
      <c r="AO44" s="286"/>
      <c r="AP44" s="286"/>
      <c r="AQ44" s="286"/>
      <c r="AR44" s="286"/>
      <c r="AS44" s="286"/>
      <c r="AT44" s="286"/>
      <c r="AU44" s="286"/>
      <c r="AV44" s="286"/>
      <c r="AW44" s="286"/>
      <c r="AX44" s="286"/>
      <c r="AY44" s="286"/>
      <c r="AZ44" s="286"/>
      <c r="BA44" s="286"/>
      <c r="BB44" s="286"/>
      <c r="BC44" s="286"/>
      <c r="BD44" s="286"/>
      <c r="BE44" s="286"/>
      <c r="BF44" s="286"/>
      <c r="BG44" s="286"/>
      <c r="BH44" s="286"/>
      <c r="BI44" s="286"/>
      <c r="BJ44" s="286"/>
      <c r="BK44" s="286"/>
    </row>
    <row r="45" spans="1:63" ht="17.100000000000001" customHeight="1">
      <c r="A45" s="133" t="s">
        <v>81</v>
      </c>
      <c r="B45" s="52" t="s">
        <v>272</v>
      </c>
      <c r="C45" s="42" t="s">
        <v>258</v>
      </c>
      <c r="D45" s="43" t="s">
        <v>217</v>
      </c>
      <c r="E45" s="44">
        <v>4</v>
      </c>
      <c r="F45" s="223">
        <v>20000</v>
      </c>
      <c r="G45" s="222">
        <f t="shared" si="2"/>
        <v>80000</v>
      </c>
      <c r="H45" s="406"/>
      <c r="I45" s="286"/>
      <c r="J45" s="341"/>
      <c r="K45" s="341"/>
      <c r="L45" s="341"/>
      <c r="M45" s="341"/>
      <c r="N45" s="286"/>
      <c r="O45" s="286"/>
      <c r="P45" s="286"/>
      <c r="Q45" s="286"/>
      <c r="R45" s="286"/>
      <c r="S45" s="286"/>
      <c r="T45" s="286"/>
      <c r="U45" s="286"/>
      <c r="V45" s="286"/>
      <c r="W45" s="286"/>
      <c r="X45" s="286"/>
      <c r="Y45" s="286"/>
      <c r="Z45" s="286"/>
      <c r="AA45" s="286"/>
      <c r="AB45" s="286"/>
      <c r="AC45" s="286"/>
      <c r="AD45" s="286"/>
      <c r="AE45" s="286"/>
      <c r="AF45" s="286"/>
      <c r="AG45" s="286"/>
      <c r="AH45" s="286"/>
      <c r="AI45" s="286"/>
      <c r="AJ45" s="286"/>
      <c r="AK45" s="286"/>
      <c r="AL45" s="286"/>
      <c r="AM45" s="286"/>
      <c r="AN45" s="286"/>
      <c r="AO45" s="286"/>
      <c r="AP45" s="286"/>
      <c r="AQ45" s="286"/>
      <c r="AR45" s="286"/>
      <c r="AS45" s="286"/>
      <c r="AT45" s="286"/>
      <c r="AU45" s="286"/>
      <c r="AV45" s="286"/>
      <c r="AW45" s="286"/>
      <c r="AX45" s="286"/>
      <c r="AY45" s="286"/>
      <c r="AZ45" s="286"/>
      <c r="BA45" s="286"/>
      <c r="BB45" s="286"/>
      <c r="BC45" s="286"/>
      <c r="BD45" s="286"/>
      <c r="BE45" s="286"/>
      <c r="BF45" s="286"/>
      <c r="BG45" s="286"/>
      <c r="BH45" s="286"/>
      <c r="BI45" s="286"/>
      <c r="BJ45" s="286"/>
      <c r="BK45" s="286"/>
    </row>
    <row r="46" spans="1:63" ht="17.100000000000001" customHeight="1">
      <c r="A46" s="133" t="s">
        <v>87</v>
      </c>
      <c r="B46" s="52" t="s">
        <v>273</v>
      </c>
      <c r="C46" s="42" t="s">
        <v>86</v>
      </c>
      <c r="D46" s="43" t="s">
        <v>38</v>
      </c>
      <c r="E46" s="44">
        <v>1</v>
      </c>
      <c r="F46" s="223">
        <v>0</v>
      </c>
      <c r="G46" s="222">
        <f t="shared" si="2"/>
        <v>0</v>
      </c>
      <c r="H46" s="406"/>
      <c r="I46" s="286"/>
      <c r="J46" s="286"/>
      <c r="K46" s="286"/>
      <c r="L46" s="286"/>
      <c r="M46" s="286"/>
      <c r="N46" s="286"/>
      <c r="O46" s="286"/>
      <c r="P46" s="286"/>
      <c r="Q46" s="286"/>
      <c r="R46" s="286"/>
      <c r="S46" s="286"/>
      <c r="T46" s="286"/>
      <c r="U46" s="286"/>
      <c r="V46" s="286"/>
      <c r="W46" s="286"/>
      <c r="X46" s="286"/>
      <c r="Y46" s="286"/>
      <c r="Z46" s="286"/>
      <c r="AA46" s="286"/>
      <c r="AB46" s="286"/>
      <c r="AC46" s="286"/>
      <c r="AD46" s="286"/>
      <c r="AE46" s="286"/>
      <c r="AF46" s="286"/>
      <c r="AG46" s="286"/>
      <c r="AH46" s="286"/>
      <c r="AI46" s="286"/>
      <c r="AJ46" s="286"/>
      <c r="AK46" s="286"/>
      <c r="AL46" s="286"/>
      <c r="AM46" s="286"/>
      <c r="AN46" s="286"/>
      <c r="AO46" s="286"/>
      <c r="AP46" s="286"/>
      <c r="AQ46" s="286"/>
      <c r="AR46" s="286"/>
      <c r="AS46" s="286"/>
      <c r="AT46" s="286"/>
      <c r="AU46" s="286"/>
      <c r="AV46" s="286"/>
      <c r="AW46" s="286"/>
      <c r="AX46" s="286"/>
      <c r="AY46" s="286"/>
      <c r="AZ46" s="286"/>
      <c r="BA46" s="286"/>
      <c r="BB46" s="286"/>
      <c r="BC46" s="286"/>
      <c r="BD46" s="286"/>
      <c r="BE46" s="286"/>
      <c r="BF46" s="286"/>
      <c r="BG46" s="286"/>
      <c r="BH46" s="286"/>
      <c r="BI46" s="286"/>
      <c r="BJ46" s="286"/>
      <c r="BK46" s="286"/>
    </row>
    <row r="47" spans="1:63" ht="17.100000000000001" customHeight="1">
      <c r="A47" s="265" t="s">
        <v>88</v>
      </c>
      <c r="B47" s="224"/>
      <c r="C47" s="334" t="s">
        <v>348</v>
      </c>
      <c r="D47" s="335" t="s">
        <v>38</v>
      </c>
      <c r="E47" s="336">
        <v>12</v>
      </c>
      <c r="F47" s="421">
        <v>0</v>
      </c>
      <c r="G47" s="422">
        <f>+E47*F47</f>
        <v>0</v>
      </c>
      <c r="H47" s="406"/>
      <c r="I47" s="286"/>
      <c r="J47" s="286"/>
      <c r="K47" s="286"/>
      <c r="L47" s="333"/>
      <c r="M47" s="286"/>
      <c r="N47" s="286"/>
      <c r="O47" s="286"/>
      <c r="P47" s="286"/>
      <c r="Q47" s="286"/>
      <c r="R47" s="286"/>
      <c r="S47" s="286"/>
      <c r="T47" s="286"/>
      <c r="U47" s="286"/>
      <c r="V47" s="286"/>
      <c r="W47" s="286"/>
      <c r="X47" s="286"/>
      <c r="Y47" s="286"/>
      <c r="Z47" s="286"/>
      <c r="AA47" s="286"/>
      <c r="AB47" s="286"/>
      <c r="AC47" s="286"/>
      <c r="AD47" s="286"/>
      <c r="AE47" s="286"/>
      <c r="AF47" s="286"/>
      <c r="AG47" s="286"/>
      <c r="AH47" s="286"/>
      <c r="AI47" s="286"/>
      <c r="AJ47" s="286"/>
      <c r="AK47" s="286"/>
      <c r="AL47" s="286"/>
      <c r="AM47" s="286"/>
      <c r="AN47" s="286"/>
      <c r="AO47" s="286"/>
      <c r="AP47" s="286"/>
      <c r="AQ47" s="286"/>
      <c r="AR47" s="286"/>
      <c r="AS47" s="286"/>
      <c r="AT47" s="286"/>
      <c r="AU47" s="286"/>
      <c r="AV47" s="286"/>
      <c r="AW47" s="286"/>
      <c r="AX47" s="286"/>
      <c r="AY47" s="286"/>
      <c r="AZ47" s="286"/>
      <c r="BA47" s="286"/>
      <c r="BB47" s="286"/>
      <c r="BC47" s="286"/>
      <c r="BD47" s="286"/>
      <c r="BE47" s="286"/>
      <c r="BF47" s="286"/>
      <c r="BG47" s="286"/>
      <c r="BH47" s="286"/>
      <c r="BI47" s="286"/>
      <c r="BJ47" s="286"/>
      <c r="BK47" s="286"/>
    </row>
    <row r="48" spans="1:63" ht="17.100000000000001" customHeight="1">
      <c r="A48" s="265" t="s">
        <v>107</v>
      </c>
      <c r="B48" s="224"/>
      <c r="C48" s="219" t="s">
        <v>347</v>
      </c>
      <c r="D48" s="220" t="s">
        <v>82</v>
      </c>
      <c r="E48" s="431"/>
      <c r="F48" s="223">
        <f>SUM(G42:G47)</f>
        <v>120000</v>
      </c>
      <c r="G48" s="222">
        <f>+E48*F48</f>
        <v>0</v>
      </c>
      <c r="H48" s="40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c r="AG48" s="286"/>
      <c r="AH48" s="286"/>
      <c r="AI48" s="286"/>
      <c r="AJ48" s="286"/>
      <c r="AK48" s="286"/>
      <c r="AL48" s="286"/>
      <c r="AM48" s="286"/>
      <c r="AN48" s="286"/>
      <c r="AO48" s="286"/>
      <c r="AP48" s="286"/>
      <c r="AQ48" s="286"/>
      <c r="AR48" s="286"/>
      <c r="AS48" s="286"/>
      <c r="AT48" s="286"/>
      <c r="AU48" s="286"/>
      <c r="AV48" s="286"/>
      <c r="AW48" s="286"/>
      <c r="AX48" s="286"/>
      <c r="AY48" s="286"/>
      <c r="AZ48" s="286"/>
      <c r="BA48" s="286"/>
      <c r="BB48" s="286"/>
      <c r="BC48" s="286"/>
      <c r="BD48" s="286"/>
      <c r="BE48" s="286"/>
      <c r="BF48" s="286"/>
      <c r="BG48" s="286"/>
      <c r="BH48" s="286"/>
      <c r="BI48" s="286"/>
      <c r="BJ48" s="286"/>
      <c r="BK48" s="286"/>
    </row>
    <row r="49" spans="1:63" ht="17.100000000000001" customHeight="1">
      <c r="A49" s="265" t="s">
        <v>108</v>
      </c>
      <c r="B49" s="224"/>
      <c r="C49" s="219" t="s">
        <v>197</v>
      </c>
      <c r="D49" s="220" t="s">
        <v>183</v>
      </c>
      <c r="E49" s="247">
        <v>0</v>
      </c>
      <c r="F49" s="223">
        <v>0</v>
      </c>
      <c r="G49" s="222">
        <f t="shared" ref="G49:G55" si="3">F49*E49</f>
        <v>0</v>
      </c>
      <c r="H49" s="406"/>
      <c r="I49" s="286"/>
      <c r="J49" s="286"/>
      <c r="K49" s="282"/>
      <c r="L49" s="282"/>
      <c r="M49" s="300"/>
      <c r="N49" s="282"/>
      <c r="O49" s="286"/>
      <c r="P49" s="286"/>
      <c r="Q49" s="286"/>
      <c r="R49" s="286"/>
      <c r="S49" s="286"/>
      <c r="T49" s="286"/>
      <c r="U49" s="286"/>
      <c r="V49" s="286"/>
      <c r="W49" s="286"/>
      <c r="X49" s="286"/>
      <c r="Y49" s="286"/>
      <c r="Z49" s="286"/>
      <c r="AA49" s="286"/>
      <c r="AB49" s="286"/>
      <c r="AC49" s="286"/>
      <c r="AD49" s="286"/>
      <c r="AE49" s="286"/>
      <c r="AF49" s="286"/>
      <c r="AG49" s="286"/>
      <c r="AH49" s="286"/>
      <c r="AI49" s="286"/>
      <c r="AJ49" s="286"/>
      <c r="AK49" s="286"/>
      <c r="AL49" s="286"/>
      <c r="AM49" s="286"/>
      <c r="AN49" s="286"/>
      <c r="AO49" s="286"/>
      <c r="AP49" s="286"/>
      <c r="AQ49" s="286"/>
      <c r="AR49" s="286"/>
      <c r="AS49" s="286"/>
      <c r="AT49" s="286"/>
      <c r="AU49" s="286"/>
      <c r="AV49" s="286"/>
      <c r="AW49" s="286"/>
      <c r="AX49" s="286"/>
      <c r="AY49" s="286"/>
      <c r="AZ49" s="286"/>
      <c r="BA49" s="286"/>
      <c r="BB49" s="286"/>
      <c r="BC49" s="286"/>
      <c r="BD49" s="286"/>
      <c r="BE49" s="286"/>
      <c r="BF49" s="286"/>
      <c r="BG49" s="286"/>
      <c r="BH49" s="286"/>
      <c r="BI49" s="286"/>
      <c r="BJ49" s="286"/>
      <c r="BK49" s="286"/>
    </row>
    <row r="50" spans="1:63" ht="17.100000000000001" customHeight="1">
      <c r="A50" s="265" t="s">
        <v>109</v>
      </c>
      <c r="B50" s="227"/>
      <c r="C50" s="219" t="s">
        <v>199</v>
      </c>
      <c r="D50" s="267" t="s">
        <v>183</v>
      </c>
      <c r="E50" s="229">
        <v>0</v>
      </c>
      <c r="F50" s="423">
        <v>0</v>
      </c>
      <c r="G50" s="424">
        <f t="shared" si="3"/>
        <v>0</v>
      </c>
      <c r="H50" s="406"/>
      <c r="I50" s="286"/>
      <c r="J50" s="286"/>
      <c r="K50" s="286"/>
      <c r="L50" s="286"/>
      <c r="M50" s="333"/>
      <c r="N50" s="286"/>
      <c r="O50" s="286"/>
      <c r="P50" s="286"/>
      <c r="Q50" s="286"/>
      <c r="R50" s="286"/>
      <c r="S50" s="286"/>
      <c r="T50" s="286"/>
      <c r="U50" s="286"/>
      <c r="V50" s="286"/>
      <c r="W50" s="286"/>
      <c r="X50" s="286"/>
      <c r="Y50" s="286"/>
      <c r="Z50" s="286"/>
      <c r="AA50" s="286"/>
      <c r="AB50" s="286"/>
      <c r="AC50" s="286"/>
      <c r="AD50" s="286"/>
      <c r="AE50" s="286"/>
      <c r="AF50" s="286"/>
      <c r="AG50" s="286"/>
      <c r="AH50" s="286"/>
      <c r="AI50" s="286"/>
      <c r="AJ50" s="286"/>
      <c r="AK50" s="286"/>
      <c r="AL50" s="286"/>
      <c r="AM50" s="286"/>
      <c r="AN50" s="286"/>
      <c r="AO50" s="286"/>
      <c r="AP50" s="286"/>
      <c r="AQ50" s="286"/>
      <c r="AR50" s="286"/>
      <c r="AS50" s="286"/>
      <c r="AT50" s="286"/>
      <c r="AU50" s="286"/>
      <c r="AV50" s="286"/>
      <c r="AW50" s="286"/>
      <c r="AX50" s="286"/>
      <c r="AY50" s="286"/>
      <c r="AZ50" s="286"/>
      <c r="BA50" s="286"/>
      <c r="BB50" s="286"/>
      <c r="BC50" s="286"/>
      <c r="BD50" s="286"/>
      <c r="BE50" s="286"/>
      <c r="BF50" s="286"/>
      <c r="BG50" s="286"/>
      <c r="BH50" s="286"/>
      <c r="BI50" s="286"/>
      <c r="BJ50" s="286"/>
      <c r="BK50" s="286"/>
    </row>
    <row r="51" spans="1:63" ht="17.100000000000001" customHeight="1">
      <c r="A51" s="265" t="s">
        <v>192</v>
      </c>
      <c r="B51" s="227"/>
      <c r="C51" s="278" t="s">
        <v>246</v>
      </c>
      <c r="D51" s="228" t="s">
        <v>183</v>
      </c>
      <c r="E51" s="342">
        <v>0</v>
      </c>
      <c r="F51" s="423">
        <v>0</v>
      </c>
      <c r="G51" s="424">
        <f t="shared" si="3"/>
        <v>0</v>
      </c>
      <c r="H51" s="406"/>
      <c r="I51" s="286"/>
      <c r="J51" s="286"/>
      <c r="K51" s="286"/>
      <c r="L51" s="286"/>
      <c r="M51" s="286"/>
      <c r="N51" s="286"/>
      <c r="O51" s="286"/>
      <c r="P51" s="286"/>
      <c r="Q51" s="286"/>
      <c r="R51" s="286"/>
      <c r="S51" s="286"/>
      <c r="T51" s="286"/>
      <c r="U51" s="286"/>
      <c r="V51" s="286"/>
      <c r="W51" s="286"/>
      <c r="X51" s="286"/>
      <c r="Y51" s="286"/>
      <c r="Z51" s="286"/>
      <c r="AA51" s="286"/>
      <c r="AB51" s="286"/>
      <c r="AC51" s="286"/>
      <c r="AD51" s="286"/>
      <c r="AE51" s="286"/>
      <c r="AF51" s="286"/>
      <c r="AG51" s="286"/>
      <c r="AH51" s="286"/>
      <c r="AI51" s="286"/>
      <c r="AJ51" s="286"/>
      <c r="AK51" s="286"/>
      <c r="AL51" s="286"/>
      <c r="AM51" s="286"/>
      <c r="AN51" s="286"/>
      <c r="AO51" s="286"/>
      <c r="AP51" s="286"/>
      <c r="AQ51" s="286"/>
      <c r="AR51" s="286"/>
      <c r="AS51" s="286"/>
      <c r="AT51" s="286"/>
      <c r="AU51" s="286"/>
      <c r="AV51" s="286"/>
      <c r="AW51" s="286"/>
      <c r="AX51" s="286"/>
      <c r="AY51" s="286"/>
      <c r="AZ51" s="286"/>
      <c r="BA51" s="286"/>
      <c r="BB51" s="286"/>
      <c r="BC51" s="286"/>
      <c r="BD51" s="286"/>
      <c r="BE51" s="286"/>
      <c r="BF51" s="286"/>
      <c r="BG51" s="286"/>
      <c r="BH51" s="286"/>
      <c r="BI51" s="286"/>
      <c r="BJ51" s="286"/>
      <c r="BK51" s="286"/>
    </row>
    <row r="52" spans="1:63" ht="17.100000000000001" customHeight="1">
      <c r="A52" s="265" t="s">
        <v>195</v>
      </c>
      <c r="B52" s="227"/>
      <c r="C52" s="219" t="s">
        <v>206</v>
      </c>
      <c r="D52" s="228" t="s">
        <v>38</v>
      </c>
      <c r="E52" s="229">
        <v>1</v>
      </c>
      <c r="F52" s="423">
        <v>0</v>
      </c>
      <c r="G52" s="424">
        <f t="shared" si="3"/>
        <v>0</v>
      </c>
      <c r="H52" s="406"/>
      <c r="I52" s="286"/>
      <c r="J52" s="286"/>
      <c r="K52" s="286"/>
      <c r="L52" s="286"/>
      <c r="M52" s="286"/>
      <c r="N52" s="286"/>
      <c r="O52" s="286"/>
      <c r="P52" s="286"/>
      <c r="Q52" s="286"/>
      <c r="R52" s="286"/>
      <c r="S52" s="286"/>
      <c r="T52" s="286"/>
      <c r="U52" s="286"/>
      <c r="V52" s="286"/>
      <c r="W52" s="286"/>
      <c r="X52" s="286"/>
      <c r="Y52" s="286"/>
      <c r="Z52" s="286"/>
      <c r="AA52" s="286"/>
      <c r="AB52" s="286"/>
      <c r="AC52" s="286"/>
      <c r="AD52" s="286"/>
      <c r="AE52" s="286"/>
      <c r="AF52" s="286"/>
      <c r="AG52" s="286"/>
      <c r="AH52" s="286"/>
      <c r="AI52" s="286"/>
      <c r="AJ52" s="286"/>
      <c r="AK52" s="286"/>
      <c r="AL52" s="286"/>
      <c r="AM52" s="286"/>
      <c r="AN52" s="286"/>
      <c r="AO52" s="286"/>
      <c r="AP52" s="286"/>
      <c r="AQ52" s="286"/>
      <c r="AR52" s="286"/>
      <c r="AS52" s="286"/>
      <c r="AT52" s="286"/>
      <c r="AU52" s="286"/>
      <c r="AV52" s="286"/>
      <c r="AW52" s="286"/>
      <c r="AX52" s="286"/>
      <c r="AY52" s="286"/>
      <c r="AZ52" s="286"/>
      <c r="BA52" s="286"/>
      <c r="BB52" s="286"/>
      <c r="BC52" s="286"/>
      <c r="BD52" s="286"/>
      <c r="BE52" s="286"/>
      <c r="BF52" s="286"/>
      <c r="BG52" s="286"/>
      <c r="BH52" s="286"/>
      <c r="BI52" s="286"/>
      <c r="BJ52" s="286"/>
      <c r="BK52" s="286"/>
    </row>
    <row r="53" spans="1:63" ht="17.100000000000001" customHeight="1">
      <c r="A53" s="265" t="s">
        <v>196</v>
      </c>
      <c r="B53" s="227"/>
      <c r="C53" s="219" t="s">
        <v>207</v>
      </c>
      <c r="D53" s="228" t="s">
        <v>82</v>
      </c>
      <c r="E53" s="431"/>
      <c r="F53" s="423">
        <f>G52</f>
        <v>0</v>
      </c>
      <c r="G53" s="424">
        <f t="shared" si="3"/>
        <v>0</v>
      </c>
      <c r="H53" s="406"/>
      <c r="I53" s="286"/>
      <c r="J53" s="286"/>
      <c r="K53" s="286"/>
      <c r="L53" s="286"/>
      <c r="M53" s="347"/>
      <c r="N53" s="286"/>
      <c r="O53" s="286"/>
      <c r="P53" s="286"/>
      <c r="Q53" s="286"/>
      <c r="R53" s="286"/>
      <c r="S53" s="286"/>
      <c r="T53" s="286"/>
      <c r="U53" s="286"/>
      <c r="V53" s="286"/>
      <c r="W53" s="286"/>
      <c r="X53" s="286"/>
      <c r="Y53" s="286"/>
      <c r="Z53" s="286"/>
      <c r="AA53" s="286"/>
      <c r="AB53" s="286"/>
      <c r="AC53" s="286"/>
      <c r="AD53" s="286"/>
      <c r="AE53" s="286"/>
      <c r="AF53" s="286"/>
      <c r="AG53" s="286"/>
      <c r="AH53" s="286"/>
      <c r="AI53" s="286"/>
      <c r="AJ53" s="286"/>
      <c r="AK53" s="286"/>
      <c r="AL53" s="286"/>
      <c r="AM53" s="286"/>
      <c r="AN53" s="286"/>
      <c r="AO53" s="286"/>
      <c r="AP53" s="286"/>
      <c r="AQ53" s="286"/>
      <c r="AR53" s="286"/>
      <c r="AS53" s="286"/>
      <c r="AT53" s="286"/>
      <c r="AU53" s="286"/>
      <c r="AV53" s="286"/>
      <c r="AW53" s="286"/>
      <c r="AX53" s="286"/>
      <c r="AY53" s="286"/>
      <c r="AZ53" s="286"/>
      <c r="BA53" s="286"/>
      <c r="BB53" s="286"/>
      <c r="BC53" s="286"/>
      <c r="BD53" s="286"/>
      <c r="BE53" s="286"/>
      <c r="BF53" s="286"/>
      <c r="BG53" s="286"/>
      <c r="BH53" s="286"/>
      <c r="BI53" s="286"/>
      <c r="BJ53" s="286"/>
      <c r="BK53" s="286"/>
    </row>
    <row r="54" spans="1:63" ht="28.5">
      <c r="A54" s="265" t="s">
        <v>198</v>
      </c>
      <c r="B54" s="227" t="s">
        <v>267</v>
      </c>
      <c r="C54" s="275" t="s">
        <v>248</v>
      </c>
      <c r="D54" s="228" t="s">
        <v>268</v>
      </c>
      <c r="E54" s="280">
        <v>10</v>
      </c>
      <c r="F54" s="423">
        <v>2500</v>
      </c>
      <c r="G54" s="424">
        <f t="shared" si="3"/>
        <v>25000</v>
      </c>
      <c r="H54" s="406"/>
      <c r="I54" s="286"/>
      <c r="J54" s="286"/>
      <c r="K54" s="286"/>
      <c r="L54" s="286"/>
      <c r="M54" s="333"/>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286"/>
      <c r="AL54" s="286"/>
      <c r="AM54" s="286"/>
      <c r="AN54" s="286"/>
      <c r="AO54" s="286"/>
      <c r="AP54" s="286"/>
      <c r="AQ54" s="286"/>
      <c r="AR54" s="286"/>
      <c r="AS54" s="286"/>
      <c r="AT54" s="286"/>
      <c r="AU54" s="286"/>
      <c r="AV54" s="286"/>
      <c r="AW54" s="286"/>
      <c r="AX54" s="286"/>
      <c r="AY54" s="286"/>
      <c r="AZ54" s="286"/>
      <c r="BA54" s="286"/>
      <c r="BB54" s="286"/>
      <c r="BC54" s="286"/>
      <c r="BD54" s="286"/>
      <c r="BE54" s="286"/>
      <c r="BF54" s="286"/>
      <c r="BG54" s="286"/>
      <c r="BH54" s="286"/>
      <c r="BI54" s="286"/>
      <c r="BJ54" s="286"/>
      <c r="BK54" s="286"/>
    </row>
    <row r="55" spans="1:63" ht="28.5">
      <c r="A55" s="265" t="s">
        <v>208</v>
      </c>
      <c r="B55" s="227"/>
      <c r="C55" s="275" t="s">
        <v>218</v>
      </c>
      <c r="D55" s="228" t="s">
        <v>38</v>
      </c>
      <c r="E55" s="229">
        <v>1</v>
      </c>
      <c r="F55" s="423">
        <v>0</v>
      </c>
      <c r="G55" s="424">
        <f t="shared" si="3"/>
        <v>0</v>
      </c>
      <c r="H55" s="406"/>
      <c r="I55" s="286"/>
      <c r="J55" s="286"/>
      <c r="K55" s="286"/>
      <c r="L55" s="286"/>
      <c r="M55" s="286"/>
      <c r="N55" s="286"/>
      <c r="O55" s="286"/>
      <c r="P55" s="286"/>
      <c r="Q55" s="286"/>
      <c r="R55" s="286"/>
      <c r="S55" s="286"/>
      <c r="T55" s="286"/>
      <c r="U55" s="286"/>
      <c r="V55" s="286"/>
      <c r="W55" s="286"/>
      <c r="X55" s="286"/>
      <c r="Y55" s="286"/>
      <c r="Z55" s="286"/>
      <c r="AA55" s="286"/>
      <c r="AB55" s="286"/>
      <c r="AC55" s="286"/>
      <c r="AD55" s="286"/>
      <c r="AE55" s="286"/>
      <c r="AF55" s="286"/>
      <c r="AG55" s="286"/>
      <c r="AH55" s="286"/>
      <c r="AI55" s="286"/>
      <c r="AJ55" s="286"/>
      <c r="AK55" s="286"/>
      <c r="AL55" s="286"/>
      <c r="AM55" s="286"/>
      <c r="AN55" s="286"/>
      <c r="AO55" s="286"/>
      <c r="AP55" s="286"/>
      <c r="AQ55" s="286"/>
      <c r="AR55" s="286"/>
      <c r="AS55" s="286"/>
      <c r="AT55" s="286"/>
      <c r="AU55" s="286"/>
      <c r="AV55" s="286"/>
      <c r="AW55" s="286"/>
      <c r="AX55" s="286"/>
      <c r="AY55" s="286"/>
      <c r="AZ55" s="286"/>
      <c r="BA55" s="286"/>
      <c r="BB55" s="286"/>
      <c r="BC55" s="286"/>
      <c r="BD55" s="286"/>
      <c r="BE55" s="286"/>
      <c r="BF55" s="286"/>
      <c r="BG55" s="286"/>
      <c r="BH55" s="286"/>
      <c r="BI55" s="286"/>
      <c r="BJ55" s="286"/>
      <c r="BK55" s="286"/>
    </row>
    <row r="56" spans="1:63" ht="17.100000000000001" customHeight="1" thickBot="1">
      <c r="A56" s="265"/>
      <c r="B56" s="227"/>
      <c r="C56" s="266"/>
      <c r="D56" s="228"/>
      <c r="E56" s="337"/>
      <c r="F56" s="242"/>
      <c r="G56" s="240"/>
      <c r="H56" s="406"/>
      <c r="I56" s="286"/>
      <c r="J56" s="286"/>
      <c r="K56" s="286"/>
      <c r="L56" s="286"/>
      <c r="M56" s="286"/>
      <c r="N56" s="286"/>
      <c r="O56" s="286"/>
      <c r="P56" s="286"/>
      <c r="Q56" s="286"/>
      <c r="R56" s="286"/>
      <c r="S56" s="286"/>
      <c r="T56" s="286"/>
      <c r="U56" s="286"/>
      <c r="V56" s="286"/>
      <c r="W56" s="286"/>
      <c r="X56" s="286"/>
      <c r="Y56" s="286"/>
      <c r="Z56" s="286"/>
      <c r="AA56" s="286"/>
      <c r="AB56" s="286"/>
      <c r="AC56" s="286"/>
      <c r="AD56" s="286"/>
      <c r="AE56" s="286"/>
      <c r="AF56" s="286"/>
      <c r="AG56" s="286"/>
      <c r="AH56" s="286"/>
      <c r="AI56" s="286"/>
      <c r="AJ56" s="286"/>
      <c r="AK56" s="286"/>
      <c r="AL56" s="286"/>
      <c r="AM56" s="286"/>
      <c r="AN56" s="286"/>
      <c r="AO56" s="286"/>
      <c r="AP56" s="286"/>
      <c r="AQ56" s="286"/>
      <c r="AR56" s="286"/>
      <c r="AS56" s="286"/>
      <c r="AT56" s="286"/>
      <c r="AU56" s="286"/>
      <c r="AV56" s="286"/>
      <c r="AW56" s="286"/>
      <c r="AX56" s="286"/>
      <c r="AY56" s="286"/>
      <c r="AZ56" s="286"/>
      <c r="BA56" s="286"/>
      <c r="BB56" s="286"/>
      <c r="BC56" s="286"/>
      <c r="BD56" s="286"/>
      <c r="BE56" s="286"/>
      <c r="BF56" s="286"/>
      <c r="BG56" s="286"/>
      <c r="BH56" s="286"/>
      <c r="BI56" s="286"/>
      <c r="BJ56" s="286"/>
      <c r="BK56" s="286"/>
    </row>
    <row r="57" spans="1:63" ht="29.25" customHeight="1" thickBot="1">
      <c r="A57" s="523">
        <f>+_xlfn.SINGLE(works!A55)+1</f>
        <v>2</v>
      </c>
      <c r="B57" s="524"/>
      <c r="C57" s="524"/>
      <c r="D57" s="524"/>
      <c r="E57" s="524"/>
      <c r="F57" s="524"/>
      <c r="G57" s="415">
        <f>+SUM(G10:G56)</f>
        <v>145000</v>
      </c>
      <c r="H57" s="408"/>
      <c r="I57" s="286"/>
      <c r="J57" s="286"/>
      <c r="K57" s="286"/>
      <c r="L57" s="286"/>
      <c r="M57" s="286"/>
      <c r="N57" s="286"/>
      <c r="O57" s="286"/>
      <c r="P57" s="286"/>
      <c r="Q57" s="286"/>
      <c r="R57" s="286"/>
      <c r="S57" s="286"/>
      <c r="T57" s="286"/>
      <c r="U57" s="286"/>
      <c r="V57" s="286"/>
      <c r="W57" s="286"/>
      <c r="X57" s="286"/>
      <c r="Y57" s="286"/>
      <c r="Z57" s="286"/>
      <c r="AA57" s="286"/>
      <c r="AB57" s="286"/>
      <c r="AC57" s="286"/>
      <c r="AD57" s="286"/>
      <c r="AE57" s="286"/>
      <c r="AF57" s="286"/>
      <c r="AG57" s="286"/>
      <c r="AH57" s="286"/>
      <c r="AI57" s="286"/>
      <c r="AJ57" s="286"/>
      <c r="AK57" s="286"/>
      <c r="AL57" s="286"/>
      <c r="AM57" s="286"/>
      <c r="AN57" s="286"/>
      <c r="AO57" s="286"/>
      <c r="AP57" s="286"/>
      <c r="AQ57" s="286"/>
      <c r="AR57" s="286"/>
      <c r="AS57" s="286"/>
      <c r="AT57" s="286"/>
      <c r="AU57" s="286"/>
      <c r="AV57" s="286"/>
      <c r="AW57" s="286"/>
      <c r="AX57" s="286"/>
      <c r="AY57" s="286"/>
      <c r="AZ57" s="286"/>
      <c r="BA57" s="286"/>
      <c r="BB57" s="286"/>
      <c r="BC57" s="286"/>
      <c r="BD57" s="286"/>
      <c r="BE57" s="286"/>
      <c r="BF57" s="286"/>
      <c r="BG57" s="286"/>
      <c r="BH57" s="286"/>
      <c r="BI57" s="286"/>
      <c r="BJ57" s="286"/>
      <c r="BK57" s="286"/>
    </row>
    <row r="58" spans="1:63" ht="15.75" thickBot="1">
      <c r="A58" s="17"/>
      <c r="B58" s="17"/>
      <c r="C58" s="17"/>
      <c r="D58" s="17"/>
      <c r="E58" s="17"/>
      <c r="F58" s="17"/>
      <c r="G58" s="17"/>
      <c r="H58" s="409"/>
      <c r="I58" s="286"/>
      <c r="J58" s="286"/>
      <c r="K58" s="286"/>
      <c r="L58" s="286"/>
      <c r="M58" s="286"/>
      <c r="N58" s="286"/>
      <c r="O58" s="286"/>
      <c r="P58" s="286"/>
      <c r="Q58" s="286"/>
      <c r="R58" s="286"/>
      <c r="S58" s="286"/>
      <c r="T58" s="286"/>
      <c r="U58" s="286"/>
      <c r="V58" s="286"/>
      <c r="W58" s="286"/>
      <c r="X58" s="286"/>
      <c r="Y58" s="286"/>
      <c r="Z58" s="286"/>
      <c r="AA58" s="286"/>
      <c r="AB58" s="286"/>
      <c r="AC58" s="286"/>
      <c r="AD58" s="286"/>
      <c r="AE58" s="286"/>
      <c r="AF58" s="286"/>
      <c r="AG58" s="286"/>
      <c r="AH58" s="286"/>
      <c r="AI58" s="286"/>
      <c r="AJ58" s="286"/>
      <c r="AK58" s="286"/>
      <c r="AL58" s="286"/>
      <c r="AM58" s="286"/>
      <c r="AN58" s="286"/>
      <c r="AO58" s="286"/>
      <c r="AP58" s="286"/>
      <c r="AQ58" s="286"/>
      <c r="AR58" s="286"/>
      <c r="AS58" s="286"/>
      <c r="AT58" s="286"/>
      <c r="AU58" s="286"/>
      <c r="AV58" s="286"/>
      <c r="AW58" s="286"/>
      <c r="AX58" s="286"/>
      <c r="AY58" s="286"/>
      <c r="AZ58" s="286"/>
      <c r="BA58" s="286"/>
      <c r="BB58" s="286"/>
      <c r="BC58" s="286"/>
      <c r="BD58" s="286"/>
      <c r="BE58" s="286"/>
      <c r="BF58" s="286"/>
      <c r="BG58" s="286"/>
      <c r="BH58" s="286"/>
      <c r="BI58" s="286"/>
      <c r="BJ58" s="286"/>
      <c r="BK58" s="286"/>
    </row>
    <row r="59" spans="1:63" ht="30.75" customHeight="1" thickBot="1">
      <c r="A59" s="512">
        <f>+works!A55+1</f>
        <v>2</v>
      </c>
      <c r="B59" s="513"/>
      <c r="C59" s="513"/>
      <c r="D59" s="513"/>
      <c r="E59" s="513"/>
      <c r="F59" s="513"/>
      <c r="G59" s="514"/>
      <c r="H59" s="410"/>
      <c r="I59" s="286"/>
      <c r="J59" s="286"/>
      <c r="K59" s="286"/>
      <c r="L59" s="286"/>
      <c r="M59" s="286"/>
      <c r="N59" s="286"/>
      <c r="O59" s="286"/>
      <c r="P59" s="286"/>
      <c r="Q59" s="286"/>
      <c r="R59" s="286"/>
      <c r="S59" s="286"/>
      <c r="T59" s="286"/>
      <c r="U59" s="286"/>
      <c r="V59" s="286"/>
      <c r="W59" s="286"/>
      <c r="X59" s="286"/>
      <c r="Y59" s="286"/>
      <c r="Z59" s="286"/>
      <c r="AA59" s="286"/>
      <c r="AB59" s="286"/>
      <c r="AC59" s="286"/>
      <c r="AD59" s="286"/>
      <c r="AE59" s="286"/>
      <c r="AF59" s="286"/>
      <c r="AG59" s="286"/>
      <c r="AH59" s="286"/>
      <c r="AI59" s="286"/>
      <c r="AJ59" s="286"/>
      <c r="AK59" s="286"/>
      <c r="AL59" s="286"/>
      <c r="AM59" s="286"/>
      <c r="AN59" s="286"/>
      <c r="AO59" s="286"/>
      <c r="AP59" s="286"/>
      <c r="AQ59" s="286"/>
      <c r="AR59" s="286"/>
      <c r="AS59" s="286"/>
      <c r="AT59" s="286"/>
      <c r="AU59" s="286"/>
      <c r="AV59" s="286"/>
      <c r="AW59" s="286"/>
      <c r="AX59" s="286"/>
      <c r="AY59" s="286"/>
      <c r="AZ59" s="286"/>
      <c r="BA59" s="286"/>
      <c r="BB59" s="286"/>
      <c r="BC59" s="286"/>
      <c r="BD59" s="286"/>
      <c r="BE59" s="286"/>
      <c r="BF59" s="286"/>
      <c r="BG59" s="286"/>
      <c r="BH59" s="286"/>
      <c r="BI59" s="286"/>
      <c r="BJ59" s="286"/>
      <c r="BK59" s="286"/>
    </row>
    <row r="60" spans="1:63" ht="10.5" customHeight="1">
      <c r="A60" s="4"/>
      <c r="B60" s="4"/>
      <c r="C60" s="4"/>
      <c r="D60" s="4"/>
      <c r="E60" s="4"/>
      <c r="F60" s="4"/>
      <c r="G60" s="4"/>
      <c r="H60" s="343"/>
      <c r="I60" s="301"/>
      <c r="J60" s="301"/>
      <c r="K60" s="301"/>
      <c r="L60" s="286"/>
      <c r="M60" s="286"/>
      <c r="N60" s="286"/>
      <c r="O60" s="286"/>
      <c r="P60" s="286"/>
      <c r="Q60" s="286"/>
      <c r="R60" s="286"/>
      <c r="S60" s="286"/>
      <c r="T60" s="286"/>
      <c r="U60" s="286"/>
      <c r="V60" s="286"/>
      <c r="W60" s="286"/>
      <c r="X60" s="286"/>
      <c r="Y60" s="286"/>
      <c r="Z60" s="286"/>
      <c r="AA60" s="286"/>
      <c r="AB60" s="286"/>
      <c r="AC60" s="286"/>
      <c r="AD60" s="286"/>
      <c r="AE60" s="286"/>
      <c r="AF60" s="286"/>
      <c r="AG60" s="286"/>
      <c r="AH60" s="286"/>
      <c r="AI60" s="286"/>
      <c r="AJ60" s="286"/>
      <c r="AK60" s="286"/>
      <c r="AL60" s="286"/>
      <c r="AM60" s="286"/>
      <c r="AN60" s="286"/>
      <c r="AO60" s="286"/>
      <c r="AP60" s="286"/>
      <c r="AQ60" s="286"/>
      <c r="AR60" s="286"/>
      <c r="AS60" s="286"/>
      <c r="AT60" s="286"/>
      <c r="AU60" s="286"/>
      <c r="AV60" s="286"/>
      <c r="AW60" s="286"/>
      <c r="AX60" s="286"/>
      <c r="AY60" s="286"/>
      <c r="AZ60" s="286"/>
      <c r="BA60" s="286"/>
      <c r="BB60" s="286"/>
      <c r="BC60" s="286"/>
      <c r="BD60" s="286"/>
      <c r="BE60" s="286"/>
      <c r="BF60" s="286"/>
      <c r="BG60" s="286"/>
      <c r="BH60" s="286"/>
      <c r="BI60" s="286"/>
      <c r="BJ60" s="286"/>
      <c r="BK60" s="286"/>
    </row>
    <row r="61" spans="1:63">
      <c r="A61" s="4"/>
      <c r="B61" s="4"/>
      <c r="C61" s="4"/>
      <c r="D61" s="4"/>
      <c r="E61" s="4"/>
      <c r="F61" s="4"/>
      <c r="G61" s="4"/>
      <c r="H61" s="343"/>
      <c r="I61" s="301"/>
      <c r="J61" s="301"/>
      <c r="K61" s="301"/>
      <c r="L61" s="286"/>
      <c r="M61" s="286"/>
      <c r="N61" s="286"/>
      <c r="O61" s="286"/>
      <c r="P61" s="286"/>
      <c r="Q61" s="286"/>
      <c r="R61" s="286"/>
      <c r="S61" s="286"/>
      <c r="T61" s="286"/>
      <c r="U61" s="286"/>
      <c r="V61" s="286"/>
      <c r="W61" s="286"/>
      <c r="X61" s="286"/>
      <c r="Y61" s="286"/>
      <c r="Z61" s="286"/>
      <c r="AA61" s="286"/>
      <c r="AB61" s="286"/>
      <c r="AC61" s="286"/>
      <c r="AD61" s="286"/>
      <c r="AE61" s="286"/>
      <c r="AF61" s="286"/>
      <c r="AG61" s="286"/>
      <c r="AH61" s="286"/>
      <c r="AI61" s="286"/>
      <c r="AJ61" s="286"/>
      <c r="AK61" s="286"/>
      <c r="AL61" s="286"/>
      <c r="AM61" s="286"/>
      <c r="AN61" s="286"/>
      <c r="AO61" s="286"/>
      <c r="AP61" s="286"/>
      <c r="AQ61" s="286"/>
      <c r="AR61" s="286"/>
      <c r="AS61" s="286"/>
      <c r="AT61" s="286"/>
      <c r="AU61" s="286"/>
      <c r="AV61" s="286"/>
      <c r="AW61" s="286"/>
      <c r="AX61" s="286"/>
      <c r="AY61" s="286"/>
      <c r="AZ61" s="286"/>
      <c r="BA61" s="286"/>
      <c r="BB61" s="286"/>
      <c r="BC61" s="286"/>
      <c r="BD61" s="286"/>
      <c r="BE61" s="286"/>
      <c r="BF61" s="286"/>
      <c r="BG61" s="286"/>
      <c r="BH61" s="286"/>
      <c r="BI61" s="286"/>
      <c r="BJ61" s="286"/>
      <c r="BK61" s="286"/>
    </row>
    <row r="62" spans="1:63">
      <c r="A62" s="4"/>
      <c r="B62" s="4"/>
      <c r="C62" s="4"/>
      <c r="D62" s="4"/>
      <c r="E62" s="4"/>
      <c r="F62" s="4"/>
      <c r="G62" s="4"/>
      <c r="H62" s="343"/>
      <c r="I62" s="301"/>
      <c r="J62" s="301"/>
      <c r="K62" s="301"/>
      <c r="L62" s="286"/>
      <c r="M62" s="286"/>
      <c r="N62" s="286"/>
      <c r="O62" s="286"/>
      <c r="P62" s="286"/>
      <c r="Q62" s="286"/>
      <c r="R62" s="286"/>
      <c r="S62" s="286"/>
      <c r="T62" s="286"/>
      <c r="U62" s="286"/>
      <c r="V62" s="286"/>
      <c r="W62" s="286"/>
      <c r="X62" s="286"/>
      <c r="Y62" s="286"/>
      <c r="Z62" s="286"/>
      <c r="AA62" s="286"/>
      <c r="AB62" s="286"/>
      <c r="AC62" s="286"/>
      <c r="AD62" s="286"/>
      <c r="AE62" s="286"/>
      <c r="AF62" s="286"/>
      <c r="AG62" s="286"/>
      <c r="AH62" s="286"/>
      <c r="AI62" s="286"/>
      <c r="AJ62" s="286"/>
      <c r="AK62" s="286"/>
      <c r="AL62" s="286"/>
      <c r="AM62" s="286"/>
      <c r="AN62" s="286"/>
      <c r="AO62" s="286"/>
      <c r="AP62" s="286"/>
      <c r="AQ62" s="286"/>
      <c r="AR62" s="286"/>
      <c r="AS62" s="286"/>
      <c r="AT62" s="286"/>
      <c r="AU62" s="286"/>
      <c r="AV62" s="286"/>
      <c r="AW62" s="286"/>
      <c r="AX62" s="286"/>
      <c r="AY62" s="286"/>
      <c r="AZ62" s="286"/>
      <c r="BA62" s="286"/>
      <c r="BB62" s="286"/>
      <c r="BC62" s="286"/>
      <c r="BD62" s="286"/>
      <c r="BE62" s="286"/>
      <c r="BF62" s="286"/>
      <c r="BG62" s="286"/>
      <c r="BH62" s="286"/>
      <c r="BI62" s="286"/>
      <c r="BJ62" s="286"/>
      <c r="BK62" s="286"/>
    </row>
    <row r="63" spans="1:63">
      <c r="A63" s="4"/>
      <c r="B63" s="4"/>
      <c r="C63" s="4"/>
      <c r="D63" s="4"/>
      <c r="E63" s="4"/>
      <c r="F63" s="4"/>
      <c r="G63" s="4"/>
      <c r="H63" s="343"/>
      <c r="I63" s="301"/>
      <c r="J63" s="301"/>
      <c r="K63" s="301"/>
      <c r="L63" s="286"/>
      <c r="M63" s="286"/>
      <c r="N63" s="286"/>
      <c r="O63" s="286"/>
      <c r="P63" s="286"/>
      <c r="Q63" s="286"/>
      <c r="R63" s="286"/>
      <c r="S63" s="286"/>
      <c r="T63" s="286"/>
      <c r="U63" s="286"/>
      <c r="V63" s="286"/>
      <c r="W63" s="286"/>
      <c r="X63" s="286"/>
      <c r="Y63" s="286"/>
      <c r="Z63" s="286"/>
      <c r="AA63" s="286"/>
      <c r="AB63" s="286"/>
      <c r="AC63" s="286"/>
      <c r="AD63" s="286"/>
      <c r="AE63" s="286"/>
      <c r="AF63" s="286"/>
      <c r="AG63" s="286"/>
      <c r="AH63" s="286"/>
      <c r="AI63" s="286"/>
      <c r="AJ63" s="286"/>
      <c r="AK63" s="286"/>
      <c r="AL63" s="286"/>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row>
    <row r="64" spans="1:63">
      <c r="A64" s="4"/>
      <c r="B64" s="4"/>
      <c r="C64" s="4"/>
      <c r="D64" s="4"/>
      <c r="E64" s="4"/>
      <c r="F64" s="4"/>
      <c r="G64" s="4"/>
      <c r="H64" s="344"/>
      <c r="I64" s="301"/>
      <c r="J64" s="301"/>
      <c r="K64" s="301"/>
      <c r="L64" s="286"/>
      <c r="M64" s="286"/>
      <c r="N64" s="286"/>
      <c r="O64" s="286"/>
      <c r="P64" s="286"/>
      <c r="Q64" s="286"/>
      <c r="R64" s="286"/>
      <c r="S64" s="286"/>
      <c r="T64" s="286"/>
      <c r="U64" s="286"/>
      <c r="V64" s="286"/>
      <c r="W64" s="286"/>
      <c r="X64" s="286"/>
      <c r="Y64" s="286"/>
      <c r="Z64" s="286"/>
      <c r="AA64" s="286"/>
      <c r="AB64" s="286"/>
      <c r="AC64" s="286"/>
      <c r="AD64" s="286"/>
      <c r="AE64" s="286"/>
      <c r="AF64" s="286"/>
      <c r="AG64" s="286"/>
      <c r="AH64" s="286"/>
      <c r="AI64" s="286"/>
      <c r="AJ64" s="286"/>
      <c r="AK64" s="286"/>
      <c r="AL64" s="2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row>
    <row r="65" spans="1:63">
      <c r="A65" s="7"/>
      <c r="B65" s="7"/>
      <c r="C65" s="7"/>
      <c r="D65" s="7"/>
      <c r="E65" s="7"/>
      <c r="F65" s="7"/>
      <c r="G65" s="7"/>
      <c r="H65" s="345"/>
      <c r="I65" s="301"/>
      <c r="J65" s="301"/>
      <c r="K65" s="301"/>
      <c r="L65" s="286"/>
      <c r="M65" s="286"/>
      <c r="N65" s="286"/>
      <c r="O65" s="286"/>
      <c r="P65" s="286"/>
      <c r="Q65" s="286"/>
      <c r="R65" s="286"/>
      <c r="S65" s="286"/>
      <c r="T65" s="286"/>
      <c r="U65" s="286"/>
      <c r="V65" s="286"/>
      <c r="W65" s="286"/>
      <c r="X65" s="286"/>
      <c r="Y65" s="286"/>
      <c r="Z65" s="286"/>
      <c r="AA65" s="286"/>
      <c r="AB65" s="286"/>
      <c r="AC65" s="286"/>
      <c r="AD65" s="286"/>
      <c r="AE65" s="286"/>
      <c r="AF65" s="286"/>
      <c r="AG65" s="286"/>
      <c r="AH65" s="286"/>
      <c r="AI65" s="286"/>
      <c r="AJ65" s="286"/>
      <c r="AK65" s="286"/>
      <c r="AL65" s="286"/>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row>
    <row r="66" spans="1:63">
      <c r="A66" s="7"/>
      <c r="B66" s="7"/>
      <c r="C66" s="7"/>
      <c r="D66" s="7"/>
      <c r="E66" s="7"/>
      <c r="F66" s="7"/>
      <c r="G66" s="7"/>
      <c r="H66" s="345"/>
      <c r="I66" s="301"/>
      <c r="J66" s="301"/>
      <c r="K66" s="301"/>
      <c r="L66" s="286"/>
      <c r="M66" s="286"/>
      <c r="N66" s="286"/>
      <c r="O66" s="286"/>
      <c r="P66" s="286"/>
      <c r="Q66" s="286"/>
      <c r="R66" s="286"/>
      <c r="S66" s="286"/>
      <c r="T66" s="286"/>
      <c r="U66" s="286"/>
      <c r="V66" s="286"/>
      <c r="W66" s="286"/>
      <c r="X66" s="286"/>
      <c r="Y66" s="286"/>
      <c r="Z66" s="286"/>
      <c r="AA66" s="286"/>
      <c r="AB66" s="286"/>
      <c r="AC66" s="286"/>
      <c r="AD66" s="286"/>
      <c r="AE66" s="286"/>
      <c r="AF66" s="286"/>
      <c r="AG66" s="286"/>
      <c r="AH66" s="286"/>
      <c r="AI66" s="286"/>
      <c r="AJ66" s="286"/>
      <c r="AK66" s="286"/>
      <c r="AL66" s="286"/>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row>
    <row r="67" spans="1:63">
      <c r="A67" s="7"/>
      <c r="B67" s="7"/>
      <c r="C67" s="7"/>
      <c r="D67" s="7"/>
      <c r="E67" s="7"/>
      <c r="F67" s="7"/>
      <c r="G67" s="7"/>
      <c r="H67" s="345"/>
      <c r="I67" s="301"/>
      <c r="J67" s="301"/>
      <c r="K67" s="301"/>
      <c r="L67" s="286"/>
      <c r="M67" s="286"/>
      <c r="N67" s="286"/>
      <c r="O67" s="286"/>
      <c r="P67" s="286"/>
      <c r="Q67" s="286"/>
      <c r="R67" s="286"/>
      <c r="S67" s="286"/>
      <c r="T67" s="286"/>
      <c r="U67" s="286"/>
      <c r="V67" s="286"/>
      <c r="W67" s="286"/>
      <c r="X67" s="286"/>
      <c r="Y67" s="286"/>
      <c r="Z67" s="286"/>
      <c r="AA67" s="286"/>
      <c r="AB67" s="286"/>
      <c r="AC67" s="286"/>
      <c r="AD67" s="286"/>
      <c r="AE67" s="286"/>
      <c r="AF67" s="286"/>
      <c r="AG67" s="286"/>
      <c r="AH67" s="286"/>
      <c r="AI67" s="286"/>
      <c r="AJ67" s="286"/>
      <c r="AK67" s="286"/>
      <c r="AL67" s="286"/>
      <c r="AM67" s="286"/>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row>
    <row r="68" spans="1:63">
      <c r="A68" s="12"/>
      <c r="B68" s="12"/>
      <c r="C68" s="12"/>
      <c r="D68" s="12"/>
      <c r="E68" s="12"/>
      <c r="F68" s="12"/>
      <c r="G68" s="12"/>
      <c r="H68" s="346"/>
      <c r="I68" s="286"/>
      <c r="J68" s="286"/>
      <c r="K68" s="286"/>
      <c r="L68" s="286"/>
      <c r="M68" s="286"/>
      <c r="N68" s="286"/>
      <c r="O68" s="286"/>
      <c r="P68" s="286"/>
      <c r="Q68" s="286"/>
      <c r="R68" s="286"/>
      <c r="S68" s="286"/>
      <c r="T68" s="286"/>
      <c r="U68" s="286"/>
      <c r="V68" s="286"/>
      <c r="W68" s="286"/>
      <c r="X68" s="286"/>
      <c r="Y68" s="286"/>
      <c r="Z68" s="286"/>
      <c r="AA68" s="286"/>
      <c r="AB68" s="286"/>
      <c r="AC68" s="286"/>
      <c r="AD68" s="286"/>
      <c r="AE68" s="286"/>
      <c r="AF68" s="286"/>
      <c r="AG68" s="286"/>
      <c r="AH68" s="286"/>
      <c r="AI68" s="286"/>
      <c r="AJ68" s="286"/>
      <c r="AK68" s="286"/>
      <c r="AL68" s="286"/>
      <c r="AM68" s="286"/>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row>
    <row r="69" spans="1:63">
      <c r="A69" s="12"/>
      <c r="B69" s="12"/>
      <c r="C69" s="12"/>
      <c r="D69" s="12"/>
      <c r="E69" s="12"/>
      <c r="F69" s="12"/>
      <c r="G69" s="12"/>
      <c r="H69" s="34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row>
    <row r="70" spans="1:63">
      <c r="A70" s="12"/>
      <c r="B70" s="12"/>
      <c r="C70" s="12"/>
      <c r="D70" s="12"/>
      <c r="E70" s="12"/>
      <c r="F70" s="12"/>
      <c r="G70" s="12"/>
      <c r="H70" s="346"/>
      <c r="I70" s="286"/>
      <c r="J70" s="286"/>
      <c r="K70" s="286"/>
      <c r="L70" s="286"/>
      <c r="M70" s="286"/>
      <c r="N70" s="286"/>
      <c r="O70" s="286"/>
      <c r="P70" s="286"/>
      <c r="Q70" s="286"/>
      <c r="R70" s="286"/>
      <c r="S70" s="286"/>
      <c r="T70" s="286"/>
      <c r="U70" s="286"/>
      <c r="V70" s="286"/>
      <c r="W70" s="286"/>
      <c r="X70" s="286"/>
      <c r="Y70" s="286"/>
      <c r="Z70" s="286"/>
      <c r="AA70" s="286"/>
      <c r="AB70" s="286"/>
      <c r="AC70" s="286"/>
      <c r="AD70" s="286"/>
      <c r="AE70" s="286"/>
      <c r="AF70" s="286"/>
      <c r="AG70" s="286"/>
      <c r="AH70" s="286"/>
      <c r="AI70" s="286"/>
      <c r="AJ70" s="286"/>
      <c r="AK70" s="286"/>
      <c r="AL70" s="286"/>
      <c r="AM70" s="286"/>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row>
    <row r="71" spans="1:63">
      <c r="A71" s="12"/>
      <c r="B71" s="12"/>
      <c r="C71" s="12"/>
      <c r="D71" s="12"/>
      <c r="E71" s="12"/>
      <c r="F71" s="12"/>
      <c r="G71" s="12"/>
      <c r="H71" s="12"/>
      <c r="I71" s="286"/>
      <c r="J71" s="286"/>
      <c r="K71" s="286"/>
      <c r="L71" s="286"/>
      <c r="M71" s="286"/>
      <c r="N71" s="286"/>
      <c r="O71" s="286"/>
      <c r="P71" s="286"/>
      <c r="Q71" s="286"/>
      <c r="R71" s="286"/>
      <c r="S71" s="286"/>
      <c r="T71" s="286"/>
      <c r="U71" s="286"/>
      <c r="V71" s="286"/>
      <c r="W71" s="286"/>
      <c r="X71" s="286"/>
      <c r="Y71" s="286"/>
      <c r="Z71" s="286"/>
      <c r="AA71" s="286"/>
      <c r="AB71" s="286"/>
      <c r="AC71" s="286"/>
      <c r="AD71" s="286"/>
      <c r="AE71" s="286"/>
      <c r="AF71" s="286"/>
      <c r="AG71" s="286"/>
      <c r="AH71" s="286"/>
      <c r="AI71" s="286"/>
      <c r="AJ71" s="286"/>
      <c r="AK71" s="286"/>
      <c r="AL71" s="286"/>
      <c r="AM71" s="286"/>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row>
    <row r="72" spans="1:63">
      <c r="A72" s="12"/>
      <c r="B72" s="12"/>
      <c r="C72" s="12"/>
      <c r="D72" s="12"/>
      <c r="E72" s="12"/>
      <c r="F72" s="12"/>
      <c r="G72" s="12"/>
      <c r="H72" s="12"/>
      <c r="I72" s="286"/>
      <c r="J72" s="286"/>
      <c r="K72" s="286"/>
      <c r="L72" s="286"/>
      <c r="M72" s="286"/>
      <c r="N72" s="286"/>
      <c r="O72" s="286"/>
      <c r="P72" s="286"/>
      <c r="Q72" s="286"/>
      <c r="R72" s="286"/>
      <c r="S72" s="286"/>
      <c r="T72" s="286"/>
      <c r="U72" s="286"/>
      <c r="V72" s="286"/>
      <c r="W72" s="286"/>
      <c r="X72" s="286"/>
      <c r="Y72" s="286"/>
      <c r="Z72" s="286"/>
      <c r="AA72" s="286"/>
      <c r="AB72" s="286"/>
      <c r="AC72" s="286"/>
      <c r="AD72" s="286"/>
      <c r="AE72" s="286"/>
      <c r="AF72" s="286"/>
      <c r="AG72" s="286"/>
      <c r="AH72" s="286"/>
      <c r="AI72" s="286"/>
      <c r="AJ72" s="286"/>
      <c r="AK72" s="286"/>
      <c r="AL72" s="286"/>
      <c r="AM72" s="286"/>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row>
    <row r="73" spans="1:63">
      <c r="A73" s="12"/>
      <c r="B73" s="12"/>
      <c r="C73" s="12"/>
      <c r="D73" s="12"/>
      <c r="E73" s="12"/>
      <c r="F73" s="12"/>
      <c r="G73" s="12"/>
      <c r="H73" s="12"/>
      <c r="I73" s="286"/>
      <c r="J73" s="286"/>
      <c r="K73" s="286"/>
      <c r="L73" s="286"/>
      <c r="M73" s="286"/>
      <c r="N73" s="286"/>
      <c r="O73" s="286"/>
      <c r="P73" s="286"/>
      <c r="Q73" s="286"/>
      <c r="R73" s="286"/>
      <c r="S73" s="286"/>
      <c r="T73" s="286"/>
      <c r="U73" s="286"/>
      <c r="V73" s="286"/>
      <c r="W73" s="286"/>
      <c r="X73" s="286"/>
      <c r="Y73" s="286"/>
      <c r="Z73" s="286"/>
      <c r="AA73" s="286"/>
      <c r="AB73" s="286"/>
      <c r="AC73" s="286"/>
      <c r="AD73" s="286"/>
      <c r="AE73" s="286"/>
      <c r="AF73" s="286"/>
      <c r="AG73" s="286"/>
      <c r="AH73" s="286"/>
      <c r="AI73" s="286"/>
      <c r="AJ73" s="286"/>
      <c r="AK73" s="286"/>
      <c r="AL73" s="286"/>
      <c r="AM73" s="286"/>
      <c r="AN73" s="286"/>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row>
    <row r="74" spans="1:63">
      <c r="A74" s="12"/>
      <c r="B74" s="12"/>
      <c r="C74" s="12"/>
      <c r="D74" s="12"/>
      <c r="E74" s="12"/>
      <c r="F74" s="12"/>
      <c r="G74" s="12"/>
      <c r="H74" s="12"/>
      <c r="I74" s="286"/>
      <c r="J74" s="286"/>
      <c r="K74" s="286"/>
      <c r="L74" s="286"/>
      <c r="M74" s="286"/>
      <c r="N74" s="286"/>
      <c r="O74" s="286"/>
      <c r="P74" s="286"/>
      <c r="Q74" s="286"/>
      <c r="R74" s="286"/>
      <c r="S74" s="286"/>
      <c r="T74" s="286"/>
      <c r="U74" s="286"/>
      <c r="V74" s="286"/>
      <c r="W74" s="286"/>
      <c r="X74" s="286"/>
      <c r="Y74" s="286"/>
      <c r="Z74" s="286"/>
      <c r="AA74" s="286"/>
      <c r="AB74" s="286"/>
      <c r="AC74" s="286"/>
      <c r="AD74" s="286"/>
      <c r="AE74" s="286"/>
      <c r="AF74" s="286"/>
      <c r="AG74" s="286"/>
      <c r="AH74" s="286"/>
      <c r="AI74" s="286"/>
      <c r="AJ74" s="286"/>
      <c r="AK74" s="286"/>
      <c r="AL74" s="286"/>
      <c r="AM74" s="286"/>
      <c r="AN74" s="286"/>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row>
    <row r="75" spans="1:63">
      <c r="A75" s="12"/>
      <c r="B75" s="12"/>
      <c r="C75" s="12"/>
      <c r="D75" s="12"/>
      <c r="E75" s="12"/>
      <c r="F75" s="12"/>
      <c r="G75" s="12"/>
      <c r="H75" s="12"/>
      <c r="I75" s="286"/>
      <c r="J75" s="286"/>
      <c r="K75" s="286"/>
      <c r="L75" s="286"/>
      <c r="M75" s="286"/>
      <c r="N75" s="286"/>
      <c r="O75" s="286"/>
      <c r="P75" s="286"/>
      <c r="Q75" s="286"/>
      <c r="R75" s="286"/>
      <c r="S75" s="286"/>
      <c r="T75" s="286"/>
      <c r="U75" s="286"/>
      <c r="V75" s="286"/>
      <c r="W75" s="286"/>
      <c r="X75" s="286"/>
      <c r="Y75" s="286"/>
      <c r="Z75" s="286"/>
      <c r="AA75" s="286"/>
      <c r="AB75" s="286"/>
      <c r="AC75" s="286"/>
      <c r="AD75" s="286"/>
      <c r="AE75" s="286"/>
      <c r="AF75" s="286"/>
      <c r="AG75" s="286"/>
      <c r="AH75" s="286"/>
      <c r="AI75" s="286"/>
      <c r="AJ75" s="286"/>
      <c r="AK75" s="286"/>
      <c r="AL75" s="286"/>
      <c r="AM75" s="286"/>
      <c r="AN75" s="286"/>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row>
    <row r="76" spans="1:63">
      <c r="A76" s="12"/>
      <c r="B76" s="12"/>
      <c r="C76" s="12"/>
      <c r="D76" s="12"/>
      <c r="E76" s="12"/>
      <c r="F76" s="12"/>
      <c r="G76" s="12"/>
      <c r="H76" s="12"/>
      <c r="I76" s="286"/>
      <c r="J76" s="286"/>
      <c r="K76" s="286"/>
      <c r="L76" s="286"/>
      <c r="M76" s="286"/>
      <c r="N76" s="286"/>
      <c r="O76" s="286"/>
      <c r="P76" s="286"/>
      <c r="Q76" s="286"/>
      <c r="R76" s="286"/>
      <c r="S76" s="286"/>
      <c r="T76" s="286"/>
      <c r="U76" s="286"/>
      <c r="V76" s="286"/>
      <c r="W76" s="286"/>
      <c r="X76" s="286"/>
      <c r="Y76" s="286"/>
      <c r="Z76" s="286"/>
      <c r="AA76" s="286"/>
      <c r="AB76" s="286"/>
      <c r="AC76" s="286"/>
      <c r="AD76" s="286"/>
      <c r="AE76" s="286"/>
      <c r="AF76" s="286"/>
      <c r="AG76" s="286"/>
      <c r="AH76" s="286"/>
      <c r="AI76" s="286"/>
      <c r="AJ76" s="286"/>
      <c r="AK76" s="286"/>
      <c r="AL76" s="286"/>
      <c r="AM76" s="286"/>
      <c r="AN76" s="286"/>
      <c r="AO76" s="286"/>
      <c r="AP76" s="286"/>
      <c r="AQ76" s="286"/>
      <c r="AR76" s="286"/>
      <c r="AS76" s="286"/>
      <c r="AT76" s="286"/>
      <c r="AU76" s="286"/>
      <c r="AV76" s="286"/>
      <c r="AW76" s="286"/>
      <c r="AX76" s="286"/>
      <c r="AY76" s="286"/>
      <c r="AZ76" s="286"/>
      <c r="BA76" s="286"/>
      <c r="BB76" s="286"/>
      <c r="BC76" s="286"/>
      <c r="BD76" s="286"/>
      <c r="BE76" s="286"/>
      <c r="BF76" s="286"/>
      <c r="BG76" s="286"/>
      <c r="BH76" s="286"/>
      <c r="BI76" s="286"/>
      <c r="BJ76" s="286"/>
      <c r="BK76" s="286"/>
    </row>
    <row r="77" spans="1:63">
      <c r="A77" s="12"/>
      <c r="B77" s="12"/>
      <c r="C77" s="12"/>
      <c r="D77" s="12"/>
      <c r="E77" s="12"/>
      <c r="F77" s="12"/>
      <c r="G77" s="12"/>
      <c r="H77" s="12"/>
      <c r="I77" s="286"/>
      <c r="J77" s="286"/>
      <c r="K77" s="286"/>
      <c r="L77" s="286"/>
      <c r="M77" s="286"/>
      <c r="N77" s="286"/>
      <c r="O77" s="286"/>
      <c r="P77" s="286"/>
      <c r="Q77" s="286"/>
      <c r="R77" s="286"/>
      <c r="S77" s="286"/>
      <c r="T77" s="286"/>
      <c r="U77" s="286"/>
      <c r="V77" s="286"/>
      <c r="W77" s="286"/>
      <c r="X77" s="286"/>
      <c r="Y77" s="286"/>
      <c r="Z77" s="286"/>
      <c r="AA77" s="286"/>
      <c r="AB77" s="286"/>
      <c r="AC77" s="286"/>
      <c r="AD77" s="286"/>
      <c r="AE77" s="286"/>
      <c r="AF77" s="286"/>
      <c r="AG77" s="286"/>
      <c r="AH77" s="286"/>
      <c r="AI77" s="286"/>
      <c r="AJ77" s="286"/>
      <c r="AK77" s="286"/>
      <c r="AL77" s="286"/>
      <c r="AM77" s="286"/>
      <c r="AN77" s="286"/>
      <c r="AO77" s="286"/>
      <c r="AP77" s="286"/>
      <c r="AQ77" s="286"/>
      <c r="AR77" s="286"/>
      <c r="AS77" s="286"/>
      <c r="AT77" s="286"/>
      <c r="AU77" s="286"/>
      <c r="AV77" s="286"/>
      <c r="AW77" s="286"/>
      <c r="AX77" s="286"/>
      <c r="AY77" s="286"/>
      <c r="AZ77" s="286"/>
      <c r="BA77" s="286"/>
      <c r="BB77" s="286"/>
      <c r="BC77" s="286"/>
      <c r="BD77" s="286"/>
      <c r="BE77" s="286"/>
      <c r="BF77" s="286"/>
      <c r="BG77" s="286"/>
      <c r="BH77" s="286"/>
      <c r="BI77" s="286"/>
      <c r="BJ77" s="286"/>
      <c r="BK77" s="286"/>
    </row>
    <row r="78" spans="1:63">
      <c r="A78" s="12"/>
      <c r="B78" s="12"/>
      <c r="C78" s="12"/>
      <c r="D78" s="12"/>
      <c r="E78" s="12"/>
      <c r="F78" s="12"/>
      <c r="G78" s="12"/>
      <c r="H78" s="12"/>
      <c r="I78" s="286"/>
      <c r="J78" s="286"/>
      <c r="K78" s="286"/>
      <c r="L78" s="286"/>
      <c r="M78" s="286"/>
      <c r="N78" s="286"/>
      <c r="O78" s="286"/>
      <c r="P78" s="286"/>
      <c r="Q78" s="286"/>
      <c r="R78" s="286"/>
      <c r="S78" s="286"/>
      <c r="T78" s="286"/>
      <c r="U78" s="286"/>
      <c r="V78" s="286"/>
      <c r="W78" s="286"/>
      <c r="X78" s="286"/>
      <c r="Y78" s="286"/>
      <c r="Z78" s="286"/>
      <c r="AA78" s="286"/>
      <c r="AB78" s="286"/>
      <c r="AC78" s="286"/>
      <c r="AD78" s="286"/>
      <c r="AE78" s="286"/>
      <c r="AF78" s="286"/>
      <c r="AG78" s="286"/>
      <c r="AH78" s="286"/>
      <c r="AI78" s="286"/>
      <c r="AJ78" s="286"/>
      <c r="AK78" s="286"/>
      <c r="AL78" s="286"/>
      <c r="AM78" s="286"/>
      <c r="AN78" s="286"/>
      <c r="AO78" s="286"/>
      <c r="AP78" s="286"/>
      <c r="AQ78" s="286"/>
      <c r="AR78" s="286"/>
      <c r="AS78" s="286"/>
      <c r="AT78" s="286"/>
      <c r="AU78" s="286"/>
      <c r="AV78" s="286"/>
      <c r="AW78" s="286"/>
      <c r="AX78" s="286"/>
      <c r="AY78" s="286"/>
      <c r="AZ78" s="286"/>
      <c r="BA78" s="286"/>
      <c r="BB78" s="286"/>
      <c r="BC78" s="286"/>
      <c r="BD78" s="286"/>
      <c r="BE78" s="286"/>
      <c r="BF78" s="286"/>
      <c r="BG78" s="286"/>
      <c r="BH78" s="286"/>
      <c r="BI78" s="286"/>
      <c r="BJ78" s="286"/>
      <c r="BK78" s="286"/>
    </row>
    <row r="79" spans="1:63">
      <c r="A79" s="12"/>
      <c r="B79" s="12"/>
      <c r="C79" s="12"/>
      <c r="D79" s="12"/>
      <c r="E79" s="12"/>
      <c r="F79" s="12"/>
      <c r="G79" s="12"/>
      <c r="H79" s="12"/>
      <c r="I79" s="286"/>
      <c r="J79" s="286"/>
      <c r="K79" s="286"/>
      <c r="L79" s="286"/>
      <c r="M79" s="286"/>
      <c r="N79" s="286"/>
      <c r="O79" s="286"/>
      <c r="P79" s="286"/>
      <c r="Q79" s="286"/>
      <c r="R79" s="286"/>
      <c r="S79" s="286"/>
      <c r="T79" s="286"/>
      <c r="U79" s="286"/>
      <c r="V79" s="286"/>
      <c r="W79" s="286"/>
      <c r="X79" s="286"/>
      <c r="Y79" s="286"/>
      <c r="Z79" s="286"/>
      <c r="AA79" s="286"/>
      <c r="AB79" s="286"/>
      <c r="AC79" s="286"/>
      <c r="AD79" s="286"/>
      <c r="AE79" s="286"/>
      <c r="AF79" s="286"/>
      <c r="AG79" s="286"/>
      <c r="AH79" s="286"/>
      <c r="AI79" s="286"/>
      <c r="AJ79" s="286"/>
      <c r="AK79" s="286"/>
      <c r="AL79" s="286"/>
      <c r="AM79" s="286"/>
      <c r="AN79" s="286"/>
      <c r="AO79" s="286"/>
      <c r="AP79" s="286"/>
      <c r="AQ79" s="286"/>
      <c r="AR79" s="286"/>
      <c r="AS79" s="286"/>
      <c r="AT79" s="286"/>
      <c r="AU79" s="286"/>
      <c r="AV79" s="286"/>
      <c r="AW79" s="286"/>
      <c r="AX79" s="286"/>
      <c r="AY79" s="286"/>
      <c r="AZ79" s="286"/>
      <c r="BA79" s="286"/>
      <c r="BB79" s="286"/>
      <c r="BC79" s="286"/>
      <c r="BD79" s="286"/>
      <c r="BE79" s="286"/>
      <c r="BF79" s="286"/>
      <c r="BG79" s="286"/>
      <c r="BH79" s="286"/>
      <c r="BI79" s="286"/>
      <c r="BJ79" s="286"/>
      <c r="BK79" s="286"/>
    </row>
    <row r="80" spans="1:63">
      <c r="A80" s="12"/>
      <c r="B80" s="12"/>
      <c r="C80" s="12"/>
      <c r="D80" s="12"/>
      <c r="E80" s="12"/>
      <c r="F80" s="12"/>
      <c r="G80" s="12"/>
      <c r="H80" s="12"/>
      <c r="I80" s="286"/>
      <c r="J80" s="286"/>
      <c r="K80" s="286"/>
      <c r="L80" s="286"/>
      <c r="M80" s="286"/>
      <c r="N80" s="286"/>
      <c r="O80" s="286"/>
      <c r="P80" s="286"/>
      <c r="Q80" s="286"/>
      <c r="R80" s="286"/>
      <c r="S80" s="286"/>
      <c r="T80" s="286"/>
      <c r="U80" s="286"/>
      <c r="V80" s="286"/>
      <c r="W80" s="286"/>
      <c r="X80" s="286"/>
      <c r="Y80" s="286"/>
      <c r="Z80" s="286"/>
      <c r="AA80" s="286"/>
      <c r="AB80" s="286"/>
      <c r="AC80" s="286"/>
      <c r="AD80" s="286"/>
      <c r="AE80" s="286"/>
      <c r="AF80" s="286"/>
      <c r="AG80" s="286"/>
      <c r="AH80" s="286"/>
      <c r="AI80" s="286"/>
      <c r="AJ80" s="286"/>
      <c r="AK80" s="286"/>
      <c r="AL80" s="286"/>
      <c r="AM80" s="286"/>
      <c r="AN80" s="286"/>
      <c r="AO80" s="286"/>
      <c r="AP80" s="286"/>
      <c r="AQ80" s="286"/>
      <c r="AR80" s="286"/>
      <c r="AS80" s="286"/>
      <c r="AT80" s="286"/>
      <c r="AU80" s="286"/>
      <c r="AV80" s="286"/>
      <c r="AW80" s="286"/>
      <c r="AX80" s="286"/>
      <c r="AY80" s="286"/>
      <c r="AZ80" s="286"/>
      <c r="BA80" s="286"/>
      <c r="BB80" s="286"/>
      <c r="BC80" s="286"/>
      <c r="BD80" s="286"/>
      <c r="BE80" s="286"/>
      <c r="BF80" s="286"/>
      <c r="BG80" s="286"/>
      <c r="BH80" s="286"/>
      <c r="BI80" s="286"/>
      <c r="BJ80" s="286"/>
      <c r="BK80" s="286"/>
    </row>
    <row r="81" spans="1:63">
      <c r="A81" s="12"/>
      <c r="B81" s="12"/>
      <c r="C81" s="12"/>
      <c r="D81" s="12"/>
      <c r="E81" s="12"/>
      <c r="F81" s="12"/>
      <c r="G81" s="12"/>
      <c r="H81" s="12"/>
      <c r="I81" s="286"/>
      <c r="J81" s="286"/>
      <c r="K81" s="286"/>
      <c r="L81" s="286"/>
      <c r="M81" s="286"/>
      <c r="N81" s="286"/>
      <c r="O81" s="286"/>
      <c r="P81" s="286"/>
      <c r="Q81" s="286"/>
      <c r="R81" s="286"/>
      <c r="S81" s="286"/>
      <c r="T81" s="286"/>
      <c r="U81" s="286"/>
      <c r="V81" s="286"/>
      <c r="W81" s="286"/>
      <c r="X81" s="286"/>
      <c r="Y81" s="286"/>
      <c r="Z81" s="286"/>
      <c r="AA81" s="286"/>
      <c r="AB81" s="286"/>
      <c r="AC81" s="286"/>
      <c r="AD81" s="286"/>
      <c r="AE81" s="286"/>
      <c r="AF81" s="286"/>
      <c r="AG81" s="286"/>
      <c r="AH81" s="286"/>
      <c r="AI81" s="286"/>
      <c r="AJ81" s="286"/>
      <c r="AK81" s="286"/>
      <c r="AL81" s="286"/>
      <c r="AM81" s="286"/>
      <c r="AN81" s="286"/>
      <c r="AO81" s="286"/>
      <c r="AP81" s="286"/>
      <c r="AQ81" s="286"/>
      <c r="AR81" s="286"/>
      <c r="AS81" s="286"/>
      <c r="AT81" s="286"/>
      <c r="AU81" s="286"/>
      <c r="AV81" s="286"/>
      <c r="AW81" s="286"/>
      <c r="AX81" s="286"/>
      <c r="AY81" s="286"/>
      <c r="AZ81" s="286"/>
      <c r="BA81" s="286"/>
      <c r="BB81" s="286"/>
      <c r="BC81" s="286"/>
      <c r="BD81" s="286"/>
      <c r="BE81" s="286"/>
      <c r="BF81" s="286"/>
      <c r="BG81" s="286"/>
      <c r="BH81" s="286"/>
      <c r="BI81" s="286"/>
      <c r="BJ81" s="286"/>
      <c r="BK81" s="286"/>
    </row>
    <row r="82" spans="1:63">
      <c r="A82" s="12"/>
      <c r="B82" s="12"/>
      <c r="C82" s="12"/>
      <c r="D82" s="12"/>
      <c r="E82" s="12"/>
      <c r="F82" s="12"/>
      <c r="G82" s="12"/>
      <c r="H82" s="12"/>
      <c r="I82" s="286"/>
      <c r="J82" s="286"/>
      <c r="K82" s="286"/>
      <c r="L82" s="286"/>
      <c r="M82" s="286"/>
      <c r="N82" s="286"/>
      <c r="O82" s="286"/>
      <c r="P82" s="286"/>
      <c r="Q82" s="286"/>
      <c r="R82" s="286"/>
      <c r="S82" s="286"/>
      <c r="T82" s="286"/>
      <c r="U82" s="286"/>
      <c r="V82" s="286"/>
      <c r="W82" s="286"/>
      <c r="X82" s="286"/>
      <c r="Y82" s="286"/>
      <c r="Z82" s="286"/>
      <c r="AA82" s="286"/>
      <c r="AB82" s="286"/>
      <c r="AC82" s="286"/>
      <c r="AD82" s="286"/>
      <c r="AE82" s="286"/>
      <c r="AF82" s="286"/>
      <c r="AG82" s="286"/>
      <c r="AH82" s="286"/>
      <c r="AI82" s="286"/>
      <c r="AJ82" s="286"/>
      <c r="AK82" s="286"/>
      <c r="AL82" s="286"/>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row>
    <row r="83" spans="1:63">
      <c r="A83" s="12"/>
      <c r="B83" s="12"/>
      <c r="C83" s="12"/>
      <c r="D83" s="12"/>
      <c r="E83" s="12"/>
      <c r="F83" s="12"/>
      <c r="G83" s="12"/>
      <c r="H83" s="12"/>
      <c r="I83" s="286"/>
      <c r="J83" s="286"/>
      <c r="K83" s="286"/>
      <c r="L83" s="286"/>
      <c r="M83" s="286"/>
      <c r="N83" s="286"/>
      <c r="O83" s="286"/>
      <c r="P83" s="286"/>
      <c r="Q83" s="286"/>
      <c r="R83" s="286"/>
      <c r="S83" s="286"/>
      <c r="T83" s="286"/>
      <c r="U83" s="286"/>
      <c r="V83" s="286"/>
      <c r="W83" s="286"/>
      <c r="X83" s="286"/>
      <c r="Y83" s="286"/>
      <c r="Z83" s="286"/>
      <c r="AA83" s="286"/>
      <c r="AB83" s="286"/>
      <c r="AC83" s="286"/>
      <c r="AD83" s="286"/>
      <c r="AE83" s="286"/>
      <c r="AF83" s="286"/>
      <c r="AG83" s="286"/>
      <c r="AH83" s="286"/>
      <c r="AI83" s="286"/>
      <c r="AJ83" s="286"/>
      <c r="AK83" s="286"/>
      <c r="AL83" s="2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row>
    <row r="84" spans="1:63">
      <c r="A84" s="12"/>
      <c r="B84" s="12"/>
      <c r="C84" s="12"/>
      <c r="D84" s="12"/>
      <c r="E84" s="12"/>
      <c r="F84" s="12"/>
      <c r="G84" s="12"/>
      <c r="H84" s="12"/>
    </row>
    <row r="85" spans="1:63">
      <c r="A85" s="12"/>
      <c r="B85" s="12"/>
      <c r="C85" s="12"/>
      <c r="D85" s="12"/>
      <c r="E85" s="12"/>
      <c r="F85" s="12"/>
      <c r="G85" s="12"/>
      <c r="H85" s="12"/>
    </row>
    <row r="86" spans="1:63">
      <c r="A86" s="12"/>
      <c r="B86" s="12"/>
      <c r="C86" s="12"/>
      <c r="D86" s="12"/>
      <c r="E86" s="12"/>
      <c r="F86" s="12"/>
      <c r="G86" s="12"/>
      <c r="H86" s="12"/>
    </row>
    <row r="87" spans="1:63">
      <c r="A87" s="12"/>
      <c r="B87" s="12"/>
      <c r="C87" s="12"/>
      <c r="D87" s="12"/>
      <c r="E87" s="12"/>
      <c r="F87" s="12"/>
      <c r="G87" s="12"/>
      <c r="H87" s="12"/>
    </row>
    <row r="88" spans="1:63">
      <c r="A88" s="12"/>
      <c r="B88" s="12"/>
      <c r="C88" s="12"/>
      <c r="D88" s="12"/>
      <c r="E88" s="12"/>
      <c r="F88" s="12"/>
      <c r="G88" s="12"/>
      <c r="H88" s="12"/>
    </row>
    <row r="89" spans="1:63">
      <c r="A89" s="12"/>
      <c r="B89" s="12"/>
      <c r="C89" s="12"/>
      <c r="D89" s="12"/>
      <c r="E89" s="12"/>
      <c r="F89" s="12"/>
      <c r="G89" s="12"/>
      <c r="H89" s="12"/>
    </row>
    <row r="90" spans="1:63">
      <c r="A90" s="12"/>
      <c r="B90" s="12"/>
      <c r="C90" s="12"/>
      <c r="D90" s="12"/>
      <c r="E90" s="12"/>
      <c r="F90" s="12"/>
      <c r="G90" s="12"/>
      <c r="H90" s="12"/>
    </row>
    <row r="91" spans="1:63">
      <c r="A91" s="12"/>
      <c r="B91" s="12"/>
      <c r="C91" s="12"/>
      <c r="D91" s="12"/>
      <c r="E91" s="12"/>
      <c r="F91" s="12"/>
      <c r="G91" s="12"/>
      <c r="H91" s="12"/>
    </row>
    <row r="92" spans="1:63">
      <c r="A92" s="12"/>
      <c r="B92" s="12"/>
      <c r="C92" s="12"/>
      <c r="D92" s="12"/>
      <c r="E92" s="12"/>
      <c r="F92" s="12"/>
      <c r="G92" s="12"/>
      <c r="H92" s="12"/>
    </row>
    <row r="93" spans="1:63">
      <c r="A93" s="12"/>
      <c r="B93" s="12"/>
      <c r="C93" s="12"/>
      <c r="D93" s="12"/>
      <c r="E93" s="12"/>
      <c r="F93" s="12"/>
      <c r="G93" s="12"/>
      <c r="H93" s="12"/>
    </row>
    <row r="94" spans="1:63">
      <c r="A94" s="12"/>
      <c r="B94" s="12"/>
      <c r="C94" s="12"/>
      <c r="D94" s="12"/>
      <c r="E94" s="12"/>
      <c r="F94" s="12"/>
      <c r="G94" s="12"/>
      <c r="H94" s="12"/>
    </row>
    <row r="95" spans="1:63">
      <c r="A95" s="12"/>
      <c r="B95" s="12"/>
      <c r="C95" s="12"/>
      <c r="D95" s="12"/>
      <c r="E95" s="12"/>
      <c r="F95" s="12"/>
      <c r="G95" s="12"/>
      <c r="H95" s="12"/>
    </row>
    <row r="96" spans="1:63">
      <c r="A96" s="12"/>
      <c r="B96" s="12"/>
      <c r="C96" s="12"/>
      <c r="D96" s="12"/>
      <c r="E96" s="12"/>
      <c r="F96" s="12"/>
      <c r="G96" s="12"/>
      <c r="H96" s="12"/>
    </row>
    <row r="97" spans="1:8">
      <c r="A97" s="12"/>
      <c r="B97" s="12"/>
      <c r="C97" s="12"/>
      <c r="D97" s="12"/>
      <c r="E97" s="12"/>
      <c r="F97" s="12"/>
      <c r="G97" s="12"/>
      <c r="H97" s="12"/>
    </row>
    <row r="98" spans="1:8">
      <c r="A98" s="12"/>
      <c r="B98" s="12"/>
      <c r="C98" s="12"/>
      <c r="D98" s="12"/>
      <c r="E98" s="12"/>
      <c r="F98" s="12"/>
      <c r="G98" s="12"/>
      <c r="H98" s="12"/>
    </row>
    <row r="99" spans="1:8">
      <c r="A99" s="12"/>
      <c r="B99" s="12"/>
      <c r="C99" s="12"/>
      <c r="D99" s="12"/>
      <c r="E99" s="12"/>
      <c r="F99" s="12"/>
      <c r="G99" s="12"/>
      <c r="H99" s="12"/>
    </row>
    <row r="100" spans="1:8">
      <c r="A100" s="12"/>
      <c r="B100" s="12"/>
      <c r="C100" s="12"/>
      <c r="D100" s="12"/>
      <c r="E100" s="12"/>
      <c r="F100" s="12"/>
      <c r="G100" s="12"/>
      <c r="H100" s="12"/>
    </row>
    <row r="101" spans="1:8">
      <c r="A101" s="12"/>
      <c r="B101" s="12"/>
      <c r="C101" s="12"/>
      <c r="D101" s="12"/>
      <c r="E101" s="12"/>
      <c r="F101" s="12"/>
      <c r="G101" s="12"/>
      <c r="H101" s="12"/>
    </row>
    <row r="102" spans="1:8">
      <c r="A102" s="12"/>
      <c r="B102" s="12"/>
      <c r="C102" s="12"/>
      <c r="D102" s="12"/>
      <c r="E102" s="12"/>
      <c r="F102" s="12"/>
      <c r="G102" s="12"/>
      <c r="H102" s="12"/>
    </row>
    <row r="103" spans="1:8">
      <c r="A103" s="12"/>
      <c r="B103" s="12"/>
      <c r="C103" s="12"/>
      <c r="D103" s="12"/>
      <c r="E103" s="12"/>
      <c r="F103" s="12"/>
      <c r="G103" s="12"/>
      <c r="H103" s="12"/>
    </row>
    <row r="104" spans="1:8">
      <c r="A104" s="12"/>
      <c r="B104" s="12"/>
      <c r="C104" s="12"/>
      <c r="D104" s="12"/>
      <c r="E104" s="12"/>
      <c r="F104" s="12"/>
      <c r="G104" s="12"/>
      <c r="H104" s="12"/>
    </row>
    <row r="105" spans="1:8">
      <c r="A105" s="12"/>
      <c r="B105" s="12"/>
      <c r="C105" s="12"/>
      <c r="D105" s="12"/>
      <c r="E105" s="12"/>
      <c r="F105" s="12"/>
      <c r="G105" s="12"/>
      <c r="H105" s="12"/>
    </row>
    <row r="106" spans="1:8">
      <c r="A106" s="12"/>
      <c r="B106" s="12"/>
      <c r="C106" s="12"/>
      <c r="D106" s="12"/>
      <c r="E106" s="12"/>
      <c r="F106" s="12"/>
      <c r="G106" s="12"/>
      <c r="H106" s="12"/>
    </row>
    <row r="107" spans="1:8">
      <c r="A107" s="12"/>
      <c r="B107" s="12"/>
      <c r="C107" s="12"/>
      <c r="D107" s="12"/>
      <c r="E107" s="12"/>
      <c r="F107" s="12"/>
      <c r="G107" s="12"/>
      <c r="H107" s="12"/>
    </row>
    <row r="108" spans="1:8">
      <c r="A108" s="12"/>
      <c r="B108" s="12"/>
      <c r="C108" s="12"/>
      <c r="D108" s="12"/>
      <c r="E108" s="12"/>
      <c r="F108" s="12"/>
      <c r="G108" s="12"/>
      <c r="H108" s="12"/>
    </row>
    <row r="109" spans="1:8">
      <c r="A109" s="12"/>
      <c r="B109" s="12"/>
      <c r="C109" s="12"/>
      <c r="D109" s="12"/>
      <c r="E109" s="12"/>
      <c r="F109" s="12"/>
      <c r="G109" s="12"/>
      <c r="H109" s="12"/>
    </row>
    <row r="110" spans="1:8">
      <c r="A110" s="12"/>
      <c r="B110" s="12"/>
      <c r="C110" s="12"/>
      <c r="D110" s="12"/>
      <c r="E110" s="12"/>
      <c r="F110" s="12"/>
      <c r="G110" s="12"/>
      <c r="H110" s="12"/>
    </row>
    <row r="111" spans="1:8">
      <c r="A111" s="12"/>
      <c r="B111" s="12"/>
      <c r="C111" s="12"/>
      <c r="D111" s="12"/>
      <c r="E111" s="12"/>
      <c r="F111" s="12"/>
      <c r="G111" s="12"/>
      <c r="H111" s="12"/>
    </row>
    <row r="112" spans="1:8">
      <c r="A112" s="12"/>
      <c r="B112" s="12"/>
      <c r="C112" s="12"/>
      <c r="D112" s="12"/>
      <c r="E112" s="12"/>
      <c r="F112" s="12"/>
      <c r="G112" s="12"/>
      <c r="H112" s="12"/>
    </row>
    <row r="113" spans="1:8">
      <c r="A113" s="12"/>
      <c r="B113" s="12"/>
      <c r="C113" s="12"/>
      <c r="D113" s="12"/>
      <c r="E113" s="12"/>
      <c r="F113" s="12"/>
      <c r="G113" s="12"/>
      <c r="H113" s="12"/>
    </row>
    <row r="114" spans="1:8">
      <c r="A114" s="12"/>
      <c r="B114" s="12"/>
      <c r="C114" s="12"/>
      <c r="D114" s="12"/>
      <c r="E114" s="12"/>
      <c r="F114" s="12"/>
      <c r="G114" s="12"/>
      <c r="H114" s="12"/>
    </row>
    <row r="115" spans="1:8">
      <c r="A115" s="12"/>
      <c r="B115" s="12"/>
      <c r="C115" s="12"/>
      <c r="D115" s="12"/>
      <c r="E115" s="12"/>
      <c r="F115" s="12"/>
      <c r="G115" s="12"/>
      <c r="H115" s="12"/>
    </row>
    <row r="116" spans="1:8">
      <c r="A116" s="12"/>
      <c r="B116" s="12"/>
      <c r="C116" s="12"/>
      <c r="D116" s="12"/>
      <c r="E116" s="12"/>
      <c r="F116" s="12"/>
      <c r="G116" s="12"/>
      <c r="H116" s="12"/>
    </row>
    <row r="117" spans="1:8">
      <c r="A117" s="12"/>
      <c r="B117" s="12"/>
      <c r="C117" s="12"/>
      <c r="D117" s="12"/>
      <c r="E117" s="12"/>
      <c r="F117" s="12"/>
      <c r="G117" s="12"/>
      <c r="H117" s="12"/>
    </row>
    <row r="118" spans="1:8">
      <c r="A118" s="12"/>
      <c r="B118" s="12"/>
      <c r="C118" s="12"/>
      <c r="D118" s="12"/>
      <c r="E118" s="12"/>
      <c r="F118" s="12"/>
      <c r="G118" s="12"/>
      <c r="H118" s="12"/>
    </row>
    <row r="119" spans="1:8">
      <c r="A119" s="12"/>
      <c r="B119" s="12"/>
      <c r="C119" s="12"/>
      <c r="D119" s="12"/>
      <c r="E119" s="12"/>
      <c r="F119" s="12"/>
      <c r="G119" s="12"/>
      <c r="H119" s="12"/>
    </row>
    <row r="120" spans="1:8">
      <c r="A120" s="12"/>
      <c r="B120" s="12"/>
      <c r="C120" s="12"/>
      <c r="D120" s="12"/>
      <c r="E120" s="12"/>
      <c r="F120" s="12"/>
      <c r="G120" s="12"/>
      <c r="H120" s="12"/>
    </row>
    <row r="121" spans="1:8">
      <c r="A121" s="12"/>
      <c r="B121" s="12"/>
      <c r="C121" s="12"/>
      <c r="D121" s="12"/>
      <c r="E121" s="12"/>
      <c r="F121" s="12"/>
      <c r="G121" s="12"/>
      <c r="H121" s="12"/>
    </row>
    <row r="122" spans="1:8">
      <c r="A122" s="12"/>
      <c r="B122" s="12"/>
      <c r="C122" s="12"/>
      <c r="D122" s="12"/>
      <c r="E122" s="12"/>
      <c r="F122" s="12"/>
      <c r="G122" s="12"/>
      <c r="H122" s="12"/>
    </row>
    <row r="123" spans="1:8">
      <c r="A123" s="12"/>
      <c r="B123" s="12"/>
      <c r="C123" s="12"/>
      <c r="D123" s="12"/>
      <c r="E123" s="12"/>
      <c r="F123" s="12"/>
      <c r="G123" s="12"/>
      <c r="H123" s="12"/>
    </row>
    <row r="124" spans="1:8">
      <c r="A124" s="12"/>
      <c r="B124" s="12"/>
      <c r="C124" s="12"/>
      <c r="D124" s="12"/>
      <c r="E124" s="12"/>
      <c r="F124" s="12"/>
      <c r="G124" s="12"/>
      <c r="H124" s="12"/>
    </row>
    <row r="125" spans="1:8">
      <c r="A125" s="12"/>
      <c r="B125" s="12"/>
      <c r="C125" s="12"/>
      <c r="D125" s="12"/>
      <c r="E125" s="12"/>
      <c r="F125" s="12"/>
      <c r="G125" s="12"/>
      <c r="H125" s="12"/>
    </row>
    <row r="126" spans="1:8">
      <c r="A126" s="12"/>
      <c r="B126" s="12"/>
      <c r="C126" s="12"/>
      <c r="D126" s="12"/>
      <c r="E126" s="12"/>
      <c r="F126" s="12"/>
      <c r="G126" s="12"/>
      <c r="H126" s="12"/>
    </row>
    <row r="127" spans="1:8">
      <c r="A127" s="12"/>
      <c r="B127" s="12"/>
      <c r="C127" s="12"/>
      <c r="D127" s="12"/>
      <c r="E127" s="12"/>
      <c r="F127" s="12"/>
      <c r="G127" s="12"/>
      <c r="H127" s="12"/>
    </row>
    <row r="128" spans="1:8">
      <c r="A128" s="12"/>
      <c r="B128" s="12"/>
      <c r="C128" s="12"/>
      <c r="D128" s="12"/>
      <c r="E128" s="12"/>
      <c r="F128" s="12"/>
      <c r="G128" s="12"/>
      <c r="H128" s="12"/>
    </row>
    <row r="129" spans="1:8">
      <c r="A129" s="12"/>
      <c r="B129" s="12"/>
      <c r="C129" s="12"/>
      <c r="D129" s="12"/>
      <c r="E129" s="12"/>
      <c r="F129" s="12"/>
      <c r="G129" s="12"/>
      <c r="H129" s="12"/>
    </row>
    <row r="130" spans="1:8">
      <c r="A130" s="12"/>
      <c r="B130" s="12"/>
      <c r="C130" s="12"/>
      <c r="D130" s="12"/>
      <c r="E130" s="12"/>
      <c r="F130" s="12"/>
      <c r="G130" s="12"/>
      <c r="H130" s="12"/>
    </row>
    <row r="131" spans="1:8">
      <c r="A131" s="12"/>
      <c r="B131" s="12"/>
      <c r="C131" s="12"/>
      <c r="D131" s="12"/>
      <c r="E131" s="12"/>
      <c r="F131" s="12"/>
      <c r="G131" s="12"/>
      <c r="H131" s="12"/>
    </row>
    <row r="132" spans="1:8">
      <c r="A132" s="12"/>
      <c r="B132" s="12"/>
      <c r="C132" s="12"/>
      <c r="D132" s="12"/>
      <c r="E132" s="12"/>
      <c r="F132" s="12"/>
      <c r="G132" s="12"/>
      <c r="H132" s="12"/>
    </row>
    <row r="133" spans="1:8">
      <c r="A133" s="12"/>
      <c r="B133" s="12"/>
      <c r="C133" s="12"/>
      <c r="D133" s="12"/>
      <c r="E133" s="12"/>
      <c r="F133" s="12"/>
      <c r="G133" s="12"/>
      <c r="H133" s="12"/>
    </row>
    <row r="134" spans="1:8">
      <c r="A134" s="12"/>
      <c r="B134" s="12"/>
      <c r="C134" s="12"/>
      <c r="D134" s="12"/>
      <c r="E134" s="12"/>
      <c r="F134" s="12"/>
      <c r="G134" s="12"/>
      <c r="H134" s="12"/>
    </row>
    <row r="135" spans="1:8">
      <c r="A135" s="12"/>
      <c r="B135" s="12"/>
      <c r="C135" s="12"/>
      <c r="D135" s="12"/>
      <c r="E135" s="12"/>
      <c r="F135" s="12"/>
      <c r="G135" s="12"/>
      <c r="H135" s="12"/>
    </row>
    <row r="136" spans="1:8">
      <c r="A136" s="12"/>
      <c r="B136" s="12"/>
      <c r="C136" s="12"/>
      <c r="D136" s="12"/>
      <c r="E136" s="12"/>
      <c r="F136" s="12"/>
      <c r="G136" s="12"/>
      <c r="H136" s="12"/>
    </row>
    <row r="137" spans="1:8">
      <c r="A137" s="12"/>
      <c r="B137" s="12"/>
      <c r="C137" s="12"/>
      <c r="D137" s="12"/>
      <c r="E137" s="12"/>
      <c r="F137" s="12"/>
      <c r="G137" s="12"/>
      <c r="H137" s="12"/>
    </row>
    <row r="138" spans="1:8">
      <c r="A138" s="12"/>
      <c r="B138" s="12"/>
      <c r="C138" s="12"/>
      <c r="D138" s="12"/>
      <c r="E138" s="12"/>
      <c r="F138" s="12"/>
      <c r="G138" s="12"/>
      <c r="H138" s="12"/>
    </row>
    <row r="139" spans="1:8">
      <c r="A139" s="12"/>
      <c r="B139" s="12"/>
      <c r="C139" s="12"/>
      <c r="D139" s="12"/>
      <c r="E139" s="12"/>
      <c r="F139" s="12"/>
      <c r="G139" s="12"/>
      <c r="H139" s="12"/>
    </row>
    <row r="140" spans="1:8">
      <c r="A140" s="12"/>
      <c r="B140" s="12"/>
      <c r="C140" s="12"/>
      <c r="D140" s="12"/>
      <c r="E140" s="12"/>
      <c r="F140" s="12"/>
      <c r="G140" s="12"/>
      <c r="H140" s="12"/>
    </row>
    <row r="141" spans="1:8">
      <c r="A141" s="12"/>
      <c r="B141" s="12"/>
      <c r="C141" s="12"/>
      <c r="D141" s="12"/>
      <c r="E141" s="12"/>
      <c r="F141" s="12"/>
      <c r="G141" s="12"/>
      <c r="H141" s="12"/>
    </row>
    <row r="142" spans="1:8">
      <c r="A142" s="12"/>
      <c r="B142" s="12"/>
      <c r="C142" s="12"/>
      <c r="D142" s="12"/>
      <c r="E142" s="12"/>
      <c r="F142" s="12"/>
      <c r="G142" s="12"/>
      <c r="H142" s="12"/>
    </row>
    <row r="143" spans="1:8">
      <c r="A143" s="12"/>
      <c r="B143" s="12"/>
      <c r="C143" s="12"/>
      <c r="D143" s="12"/>
      <c r="E143" s="12"/>
      <c r="F143" s="12"/>
      <c r="G143" s="12"/>
      <c r="H143" s="12"/>
    </row>
    <row r="144" spans="1:8">
      <c r="A144" s="12"/>
      <c r="B144" s="12"/>
      <c r="C144" s="12"/>
      <c r="D144" s="12"/>
      <c r="E144" s="12"/>
      <c r="F144" s="12"/>
      <c r="G144" s="12"/>
      <c r="H144" s="12"/>
    </row>
    <row r="145" spans="1:8">
      <c r="A145" s="12"/>
      <c r="B145" s="12"/>
      <c r="C145" s="12"/>
      <c r="D145" s="12"/>
      <c r="E145" s="12"/>
      <c r="F145" s="12"/>
      <c r="G145" s="12"/>
      <c r="H145" s="12"/>
    </row>
    <row r="146" spans="1:8">
      <c r="A146" s="12"/>
      <c r="B146" s="12"/>
      <c r="C146" s="12"/>
      <c r="D146" s="12"/>
      <c r="E146" s="12"/>
      <c r="F146" s="12"/>
      <c r="G146" s="12"/>
      <c r="H146" s="12"/>
    </row>
    <row r="147" spans="1:8">
      <c r="A147" s="12"/>
      <c r="B147" s="12"/>
      <c r="C147" s="12"/>
      <c r="D147" s="12"/>
      <c r="E147" s="12"/>
      <c r="F147" s="12"/>
      <c r="G147" s="12"/>
      <c r="H147" s="12"/>
    </row>
    <row r="148" spans="1:8">
      <c r="A148" s="12"/>
      <c r="B148" s="12"/>
      <c r="C148" s="12"/>
      <c r="D148" s="12"/>
      <c r="E148" s="12"/>
      <c r="F148" s="12"/>
      <c r="G148" s="12"/>
      <c r="H148" s="12"/>
    </row>
    <row r="149" spans="1:8">
      <c r="A149" s="12"/>
      <c r="B149" s="12"/>
      <c r="C149" s="12"/>
      <c r="D149" s="12"/>
      <c r="E149" s="12"/>
      <c r="F149" s="12"/>
      <c r="G149" s="12"/>
      <c r="H149" s="12"/>
    </row>
    <row r="150" spans="1:8">
      <c r="A150" s="12"/>
      <c r="B150" s="12"/>
      <c r="C150" s="12"/>
      <c r="D150" s="12"/>
      <c r="E150" s="12"/>
      <c r="F150" s="12"/>
      <c r="G150" s="12"/>
      <c r="H150" s="12"/>
    </row>
    <row r="151" spans="1:8">
      <c r="A151" s="12"/>
      <c r="B151" s="12"/>
      <c r="C151" s="12"/>
      <c r="D151" s="12"/>
      <c r="E151" s="12"/>
      <c r="F151" s="12"/>
      <c r="G151" s="12"/>
      <c r="H151" s="12"/>
    </row>
    <row r="152" spans="1:8">
      <c r="A152" s="12"/>
      <c r="B152" s="12"/>
      <c r="C152" s="12"/>
      <c r="D152" s="12"/>
      <c r="E152" s="12"/>
      <c r="F152" s="12"/>
      <c r="G152" s="12"/>
      <c r="H152" s="12"/>
    </row>
    <row r="153" spans="1:8">
      <c r="A153" s="12"/>
      <c r="B153" s="12"/>
      <c r="C153" s="12"/>
      <c r="D153" s="12"/>
      <c r="E153" s="12"/>
      <c r="F153" s="12"/>
      <c r="G153" s="12"/>
      <c r="H153" s="12"/>
    </row>
    <row r="154" spans="1:8">
      <c r="A154" s="12"/>
      <c r="B154" s="12"/>
      <c r="C154" s="12"/>
      <c r="D154" s="12"/>
      <c r="E154" s="12"/>
      <c r="F154" s="12"/>
      <c r="G154" s="12"/>
      <c r="H154" s="12"/>
    </row>
    <row r="155" spans="1:8">
      <c r="A155" s="12"/>
      <c r="B155" s="12"/>
      <c r="C155" s="12"/>
      <c r="D155" s="12"/>
      <c r="E155" s="12"/>
      <c r="F155" s="12"/>
      <c r="G155" s="12"/>
      <c r="H155" s="12"/>
    </row>
    <row r="156" spans="1:8">
      <c r="A156" s="12"/>
      <c r="B156" s="12"/>
      <c r="C156" s="12"/>
      <c r="D156" s="12"/>
      <c r="E156" s="12"/>
      <c r="F156" s="12"/>
      <c r="G156" s="12"/>
      <c r="H156" s="12"/>
    </row>
    <row r="157" spans="1:8">
      <c r="A157" s="12"/>
      <c r="B157" s="12"/>
      <c r="C157" s="12"/>
      <c r="D157" s="12"/>
      <c r="E157" s="12"/>
      <c r="F157" s="12"/>
      <c r="G157" s="12"/>
      <c r="H157" s="12"/>
    </row>
    <row r="158" spans="1:8">
      <c r="A158" s="12"/>
      <c r="B158" s="12"/>
      <c r="C158" s="12"/>
      <c r="D158" s="12"/>
      <c r="E158" s="12"/>
      <c r="F158" s="12"/>
      <c r="G158" s="12"/>
      <c r="H158" s="12"/>
    </row>
    <row r="159" spans="1:8">
      <c r="A159" s="12"/>
      <c r="B159" s="12"/>
      <c r="C159" s="12"/>
      <c r="D159" s="12"/>
      <c r="E159" s="12"/>
      <c r="F159" s="12"/>
      <c r="G159" s="12"/>
      <c r="H159" s="12"/>
    </row>
    <row r="160" spans="1:8">
      <c r="A160" s="12"/>
      <c r="B160" s="12"/>
      <c r="C160" s="12"/>
      <c r="D160" s="12"/>
      <c r="E160" s="12"/>
      <c r="F160" s="12"/>
      <c r="G160" s="12"/>
      <c r="H160" s="12"/>
    </row>
    <row r="161" spans="1:8">
      <c r="A161" s="12"/>
      <c r="B161" s="12"/>
      <c r="C161" s="12"/>
      <c r="D161" s="12"/>
      <c r="E161" s="12"/>
      <c r="F161" s="12"/>
      <c r="G161" s="12"/>
      <c r="H161" s="12"/>
    </row>
    <row r="162" spans="1:8">
      <c r="A162" s="12"/>
      <c r="B162" s="12"/>
      <c r="C162" s="12"/>
      <c r="D162" s="12"/>
      <c r="E162" s="12"/>
      <c r="F162" s="12"/>
      <c r="G162" s="12"/>
      <c r="H162" s="12"/>
    </row>
    <row r="163" spans="1:8">
      <c r="A163" s="12"/>
      <c r="B163" s="12"/>
      <c r="C163" s="12"/>
      <c r="D163" s="12"/>
      <c r="E163" s="12"/>
      <c r="F163" s="12"/>
      <c r="G163" s="12"/>
      <c r="H163" s="12"/>
    </row>
    <row r="164" spans="1:8">
      <c r="A164" s="12"/>
      <c r="B164" s="12"/>
      <c r="C164" s="12"/>
      <c r="D164" s="12"/>
      <c r="E164" s="12"/>
      <c r="F164" s="12"/>
      <c r="G164" s="12"/>
      <c r="H164" s="12"/>
    </row>
    <row r="165" spans="1:8">
      <c r="A165" s="12"/>
      <c r="B165" s="12"/>
      <c r="C165" s="12"/>
      <c r="D165" s="12"/>
      <c r="E165" s="12"/>
      <c r="F165" s="12"/>
      <c r="G165" s="12"/>
      <c r="H165" s="12"/>
    </row>
    <row r="166" spans="1:8">
      <c r="A166" s="12"/>
      <c r="B166" s="12"/>
      <c r="C166" s="12"/>
      <c r="D166" s="12"/>
      <c r="E166" s="12"/>
      <c r="F166" s="12"/>
      <c r="G166" s="12"/>
      <c r="H166" s="12"/>
    </row>
    <row r="167" spans="1:8">
      <c r="A167" s="12"/>
      <c r="B167" s="12"/>
      <c r="C167" s="12"/>
      <c r="D167" s="12"/>
      <c r="E167" s="12"/>
      <c r="F167" s="12"/>
      <c r="G167" s="12"/>
      <c r="H167" s="12"/>
    </row>
    <row r="168" spans="1:8">
      <c r="A168" s="12"/>
      <c r="B168" s="12"/>
      <c r="C168" s="12"/>
      <c r="D168" s="12"/>
      <c r="E168" s="12"/>
      <c r="F168" s="12"/>
      <c r="G168" s="12"/>
      <c r="H168" s="12"/>
    </row>
    <row r="169" spans="1:8">
      <c r="A169" s="12"/>
      <c r="B169" s="12"/>
      <c r="C169" s="12"/>
      <c r="D169" s="12"/>
      <c r="E169" s="12"/>
      <c r="F169" s="12"/>
      <c r="G169" s="12"/>
      <c r="H169" s="12"/>
    </row>
    <row r="170" spans="1:8">
      <c r="A170" s="12"/>
      <c r="B170" s="12"/>
      <c r="C170" s="12"/>
      <c r="D170" s="12"/>
      <c r="E170" s="12"/>
      <c r="F170" s="12"/>
      <c r="G170" s="12"/>
      <c r="H170" s="12"/>
    </row>
    <row r="171" spans="1:8">
      <c r="A171" s="12"/>
      <c r="B171" s="12"/>
      <c r="C171" s="12"/>
      <c r="D171" s="12"/>
      <c r="E171" s="12"/>
      <c r="F171" s="12"/>
      <c r="G171" s="12"/>
      <c r="H171" s="12"/>
    </row>
    <row r="172" spans="1:8">
      <c r="A172" s="12"/>
      <c r="B172" s="12"/>
      <c r="C172" s="12"/>
      <c r="D172" s="12"/>
      <c r="E172" s="12"/>
      <c r="F172" s="12"/>
      <c r="G172" s="12"/>
      <c r="H172" s="12"/>
    </row>
    <row r="173" spans="1:8">
      <c r="A173" s="12"/>
      <c r="B173" s="12"/>
      <c r="C173" s="12"/>
      <c r="D173" s="12"/>
      <c r="E173" s="12"/>
      <c r="F173" s="12"/>
      <c r="G173" s="12"/>
      <c r="H173" s="12"/>
    </row>
    <row r="174" spans="1:8">
      <c r="A174" s="12"/>
      <c r="B174" s="12"/>
      <c r="C174" s="12"/>
      <c r="D174" s="12"/>
      <c r="E174" s="12"/>
      <c r="F174" s="12"/>
      <c r="G174" s="12"/>
      <c r="H174" s="12"/>
    </row>
    <row r="175" spans="1:8">
      <c r="A175" s="12"/>
      <c r="B175" s="12"/>
      <c r="C175" s="12"/>
      <c r="D175" s="12"/>
      <c r="E175" s="12"/>
      <c r="F175" s="12"/>
      <c r="G175" s="12"/>
      <c r="H175" s="12"/>
    </row>
    <row r="176" spans="1:8">
      <c r="A176" s="12"/>
      <c r="B176" s="12"/>
      <c r="C176" s="12"/>
      <c r="D176" s="12"/>
      <c r="E176" s="12"/>
      <c r="F176" s="12"/>
      <c r="G176" s="12"/>
      <c r="H176" s="12"/>
    </row>
    <row r="177" spans="1:8">
      <c r="A177" s="12"/>
      <c r="B177" s="12"/>
      <c r="C177" s="12"/>
      <c r="D177" s="12"/>
      <c r="E177" s="12"/>
      <c r="F177" s="12"/>
      <c r="G177" s="12"/>
      <c r="H177" s="12"/>
    </row>
    <row r="178" spans="1:8">
      <c r="A178" s="12"/>
      <c r="B178" s="12"/>
      <c r="C178" s="12"/>
      <c r="D178" s="12"/>
      <c r="E178" s="12"/>
      <c r="F178" s="12"/>
      <c r="G178" s="12"/>
      <c r="H178" s="12"/>
    </row>
    <row r="179" spans="1:8">
      <c r="A179" s="12"/>
      <c r="B179" s="12"/>
      <c r="C179" s="12"/>
      <c r="D179" s="12"/>
      <c r="E179" s="12"/>
      <c r="F179" s="12"/>
      <c r="G179" s="12"/>
      <c r="H179" s="12"/>
    </row>
    <row r="180" spans="1:8">
      <c r="A180" s="12"/>
      <c r="B180" s="12"/>
      <c r="C180" s="12"/>
      <c r="D180" s="12"/>
      <c r="E180" s="12"/>
      <c r="F180" s="12"/>
      <c r="G180" s="12"/>
      <c r="H180" s="12"/>
    </row>
    <row r="181" spans="1:8">
      <c r="A181" s="12"/>
      <c r="B181" s="12"/>
      <c r="C181" s="12"/>
      <c r="D181" s="12"/>
      <c r="E181" s="12"/>
      <c r="F181" s="12"/>
      <c r="G181" s="12"/>
      <c r="H181" s="12"/>
    </row>
    <row r="182" spans="1:8">
      <c r="A182" s="12"/>
      <c r="B182" s="12"/>
      <c r="C182" s="12"/>
      <c r="D182" s="12"/>
      <c r="E182" s="12"/>
      <c r="F182" s="12"/>
      <c r="G182" s="12"/>
      <c r="H182" s="12"/>
    </row>
    <row r="183" spans="1:8">
      <c r="A183" s="12"/>
      <c r="B183" s="12"/>
      <c r="C183" s="12"/>
      <c r="D183" s="12"/>
      <c r="E183" s="12"/>
      <c r="F183" s="12"/>
      <c r="G183" s="12"/>
      <c r="H183" s="12"/>
    </row>
    <row r="184" spans="1:8">
      <c r="A184" s="12"/>
      <c r="B184" s="12"/>
      <c r="C184" s="12"/>
      <c r="D184" s="12"/>
      <c r="E184" s="12"/>
      <c r="F184" s="12"/>
      <c r="G184" s="12"/>
      <c r="H184" s="12"/>
    </row>
    <row r="185" spans="1:8">
      <c r="A185" s="12"/>
      <c r="B185" s="12"/>
      <c r="C185" s="12"/>
      <c r="D185" s="12"/>
      <c r="E185" s="12"/>
      <c r="F185" s="12"/>
      <c r="G185" s="12"/>
      <c r="H185" s="12"/>
    </row>
    <row r="186" spans="1:8">
      <c r="A186" s="12"/>
      <c r="B186" s="12"/>
      <c r="C186" s="12"/>
      <c r="D186" s="12"/>
      <c r="E186" s="12"/>
      <c r="F186" s="12"/>
      <c r="G186" s="12"/>
      <c r="H186" s="12"/>
    </row>
    <row r="187" spans="1:8">
      <c r="A187" s="12"/>
      <c r="B187" s="12"/>
      <c r="C187" s="12"/>
      <c r="D187" s="12"/>
      <c r="E187" s="12"/>
      <c r="F187" s="12"/>
      <c r="G187" s="12"/>
      <c r="H187" s="12"/>
    </row>
    <row r="188" spans="1:8">
      <c r="A188" s="12"/>
      <c r="B188" s="12"/>
      <c r="C188" s="12"/>
      <c r="D188" s="12"/>
      <c r="E188" s="12"/>
      <c r="F188" s="12"/>
      <c r="G188" s="12"/>
      <c r="H188" s="12"/>
    </row>
    <row r="189" spans="1:8">
      <c r="A189" s="12"/>
      <c r="B189" s="12"/>
      <c r="C189" s="12"/>
      <c r="D189" s="12"/>
      <c r="E189" s="12"/>
      <c r="F189" s="12"/>
      <c r="G189" s="12"/>
      <c r="H189" s="12"/>
    </row>
    <row r="190" spans="1:8">
      <c r="A190" s="12"/>
      <c r="B190" s="12"/>
      <c r="C190" s="12"/>
      <c r="D190" s="12"/>
      <c r="E190" s="12"/>
      <c r="F190" s="12"/>
      <c r="G190" s="12"/>
      <c r="H190" s="12"/>
    </row>
    <row r="191" spans="1:8">
      <c r="A191" s="12"/>
      <c r="B191" s="12"/>
      <c r="C191" s="12"/>
      <c r="D191" s="12"/>
      <c r="E191" s="12"/>
      <c r="F191" s="12"/>
      <c r="G191" s="12"/>
      <c r="H191" s="12"/>
    </row>
    <row r="192" spans="1:8">
      <c r="A192" s="12"/>
      <c r="B192" s="12"/>
      <c r="C192" s="12"/>
      <c r="D192" s="12"/>
      <c r="E192" s="12"/>
      <c r="F192" s="12"/>
      <c r="G192" s="12"/>
      <c r="H192" s="12"/>
    </row>
    <row r="193" spans="1:8">
      <c r="A193" s="12"/>
      <c r="B193" s="12"/>
      <c r="C193" s="12"/>
      <c r="D193" s="12"/>
      <c r="E193" s="12"/>
      <c r="F193" s="12"/>
      <c r="G193" s="12"/>
      <c r="H193" s="12"/>
    </row>
    <row r="194" spans="1:8">
      <c r="A194" s="12"/>
      <c r="B194" s="12"/>
      <c r="C194" s="12"/>
      <c r="D194" s="12"/>
      <c r="E194" s="12"/>
      <c r="F194" s="12"/>
      <c r="G194" s="12"/>
      <c r="H194" s="12"/>
    </row>
    <row r="195" spans="1:8">
      <c r="A195" s="12"/>
      <c r="B195" s="12"/>
      <c r="C195" s="12"/>
      <c r="D195" s="12"/>
      <c r="E195" s="12"/>
      <c r="F195" s="12"/>
      <c r="G195" s="12"/>
      <c r="H195" s="12"/>
    </row>
    <row r="196" spans="1:8">
      <c r="A196" s="12"/>
      <c r="B196" s="12"/>
      <c r="C196" s="12"/>
      <c r="D196" s="12"/>
      <c r="E196" s="12"/>
      <c r="F196" s="12"/>
      <c r="G196" s="12"/>
      <c r="H196" s="12"/>
    </row>
    <row r="197" spans="1:8">
      <c r="A197" s="12"/>
      <c r="B197" s="12"/>
      <c r="C197" s="12"/>
      <c r="D197" s="12"/>
      <c r="E197" s="12"/>
      <c r="F197" s="12"/>
      <c r="G197" s="12"/>
      <c r="H197" s="12"/>
    </row>
    <row r="198" spans="1:8">
      <c r="A198" s="12"/>
      <c r="B198" s="12"/>
      <c r="C198" s="12"/>
      <c r="D198" s="12"/>
      <c r="E198" s="12"/>
      <c r="F198" s="12"/>
      <c r="G198" s="12"/>
      <c r="H198" s="12"/>
    </row>
    <row r="199" spans="1:8">
      <c r="A199" s="12"/>
      <c r="B199" s="12"/>
      <c r="C199" s="12"/>
      <c r="D199" s="12"/>
      <c r="E199" s="12"/>
      <c r="F199" s="12"/>
      <c r="G199" s="12"/>
      <c r="H199" s="12"/>
    </row>
    <row r="200" spans="1:8">
      <c r="A200" s="12"/>
      <c r="B200" s="12"/>
      <c r="C200" s="12"/>
      <c r="D200" s="12"/>
      <c r="E200" s="12"/>
      <c r="F200" s="12"/>
      <c r="G200" s="12"/>
      <c r="H200" s="12"/>
    </row>
    <row r="201" spans="1:8">
      <c r="A201" s="12"/>
      <c r="B201" s="12"/>
      <c r="C201" s="12"/>
      <c r="D201" s="12"/>
      <c r="E201" s="12"/>
      <c r="F201" s="12"/>
      <c r="G201" s="12"/>
      <c r="H201" s="12"/>
    </row>
    <row r="202" spans="1:8">
      <c r="A202" s="12"/>
      <c r="B202" s="12"/>
      <c r="C202" s="12"/>
      <c r="D202" s="12"/>
      <c r="E202" s="12"/>
      <c r="F202" s="12"/>
      <c r="G202" s="12"/>
      <c r="H202" s="12"/>
    </row>
    <row r="203" spans="1:8">
      <c r="A203" s="12"/>
      <c r="B203" s="12"/>
      <c r="C203" s="12"/>
      <c r="D203" s="12"/>
      <c r="E203" s="12"/>
      <c r="F203" s="12"/>
      <c r="G203" s="12"/>
      <c r="H203" s="12"/>
    </row>
    <row r="204" spans="1:8">
      <c r="A204" s="12"/>
      <c r="B204" s="12"/>
      <c r="C204" s="12"/>
      <c r="D204" s="12"/>
      <c r="E204" s="12"/>
      <c r="F204" s="12"/>
      <c r="G204" s="12"/>
      <c r="H204" s="12"/>
    </row>
    <row r="205" spans="1:8">
      <c r="A205" s="12"/>
      <c r="B205" s="12"/>
      <c r="C205" s="12"/>
      <c r="D205" s="12"/>
      <c r="E205" s="12"/>
      <c r="F205" s="12"/>
      <c r="G205" s="12"/>
      <c r="H205" s="12"/>
    </row>
    <row r="206" spans="1:8">
      <c r="A206" s="12"/>
      <c r="B206" s="12"/>
      <c r="C206" s="12"/>
      <c r="D206" s="12"/>
      <c r="E206" s="12"/>
      <c r="F206" s="12"/>
      <c r="G206" s="12"/>
      <c r="H206" s="12"/>
    </row>
    <row r="207" spans="1:8">
      <c r="A207" s="12"/>
      <c r="B207" s="12"/>
      <c r="C207" s="12"/>
      <c r="D207" s="12"/>
      <c r="E207" s="12"/>
      <c r="F207" s="12"/>
      <c r="G207" s="12"/>
      <c r="H207" s="12"/>
    </row>
    <row r="208" spans="1:8">
      <c r="A208" s="12"/>
      <c r="B208" s="12"/>
      <c r="C208" s="12"/>
      <c r="D208" s="12"/>
      <c r="E208" s="12"/>
      <c r="F208" s="12"/>
      <c r="G208" s="12"/>
      <c r="H208" s="12"/>
    </row>
    <row r="209" spans="1:8">
      <c r="A209" s="12"/>
      <c r="B209" s="12"/>
      <c r="C209" s="12"/>
      <c r="D209" s="12"/>
      <c r="E209" s="12"/>
      <c r="F209" s="12"/>
      <c r="G209" s="12"/>
      <c r="H209" s="12"/>
    </row>
    <row r="210" spans="1:8">
      <c r="A210" s="12"/>
      <c r="B210" s="12"/>
      <c r="C210" s="12"/>
      <c r="D210" s="12"/>
      <c r="E210" s="12"/>
      <c r="F210" s="12"/>
      <c r="G210" s="12"/>
      <c r="H210" s="12"/>
    </row>
    <row r="211" spans="1:8">
      <c r="A211" s="12"/>
      <c r="B211" s="12"/>
      <c r="C211" s="12"/>
      <c r="D211" s="12"/>
      <c r="E211" s="12"/>
      <c r="F211" s="12"/>
      <c r="G211" s="12"/>
      <c r="H211" s="12"/>
    </row>
    <row r="212" spans="1:8">
      <c r="A212" s="12"/>
      <c r="B212" s="12"/>
      <c r="C212" s="12"/>
      <c r="D212" s="12"/>
      <c r="E212" s="12"/>
      <c r="F212" s="12"/>
      <c r="G212" s="12"/>
      <c r="H212" s="12"/>
    </row>
    <row r="213" spans="1:8">
      <c r="A213" s="12"/>
      <c r="B213" s="12"/>
      <c r="C213" s="12"/>
      <c r="D213" s="12"/>
      <c r="E213" s="12"/>
      <c r="F213" s="12"/>
      <c r="G213" s="12"/>
      <c r="H213" s="12"/>
    </row>
    <row r="214" spans="1:8">
      <c r="A214" s="12"/>
      <c r="B214" s="12"/>
      <c r="C214" s="12"/>
      <c r="D214" s="12"/>
      <c r="E214" s="12"/>
      <c r="F214" s="12"/>
      <c r="G214" s="12"/>
      <c r="H214" s="12"/>
    </row>
    <row r="215" spans="1:8">
      <c r="A215" s="12"/>
      <c r="B215" s="12"/>
      <c r="C215" s="12"/>
      <c r="D215" s="12"/>
      <c r="E215" s="12"/>
      <c r="F215" s="12"/>
      <c r="G215" s="12"/>
      <c r="H215" s="12"/>
    </row>
    <row r="216" spans="1:8">
      <c r="A216" s="12"/>
      <c r="B216" s="12"/>
      <c r="C216" s="12"/>
      <c r="D216" s="12"/>
      <c r="E216" s="12"/>
      <c r="F216" s="12"/>
      <c r="G216" s="12"/>
      <c r="H216" s="12"/>
    </row>
    <row r="217" spans="1:8">
      <c r="A217" s="12"/>
      <c r="B217" s="12"/>
      <c r="C217" s="12"/>
      <c r="D217" s="12"/>
      <c r="E217" s="12"/>
      <c r="F217" s="12"/>
      <c r="G217" s="12"/>
      <c r="H217" s="12"/>
    </row>
    <row r="218" spans="1:8">
      <c r="A218" s="12"/>
      <c r="B218" s="12"/>
      <c r="C218" s="12"/>
      <c r="D218" s="12"/>
      <c r="E218" s="12"/>
      <c r="F218" s="12"/>
      <c r="G218" s="12"/>
      <c r="H218" s="12"/>
    </row>
    <row r="219" spans="1:8">
      <c r="A219" s="12"/>
      <c r="B219" s="12"/>
      <c r="C219" s="12"/>
      <c r="D219" s="12"/>
      <c r="E219" s="12"/>
      <c r="F219" s="12"/>
      <c r="G219" s="12"/>
      <c r="H219" s="12"/>
    </row>
    <row r="220" spans="1:8">
      <c r="A220" s="12"/>
      <c r="B220" s="12"/>
      <c r="C220" s="12"/>
      <c r="D220" s="12"/>
      <c r="E220" s="12"/>
      <c r="F220" s="12"/>
      <c r="G220" s="12"/>
      <c r="H220" s="12"/>
    </row>
    <row r="221" spans="1:8">
      <c r="A221" s="12"/>
      <c r="B221" s="12"/>
      <c r="C221" s="12"/>
      <c r="D221" s="12"/>
      <c r="E221" s="12"/>
      <c r="F221" s="12"/>
      <c r="G221" s="12"/>
      <c r="H221" s="12"/>
    </row>
    <row r="222" spans="1:8">
      <c r="A222" s="12"/>
      <c r="B222" s="12"/>
      <c r="C222" s="12"/>
      <c r="D222" s="12"/>
      <c r="E222" s="12"/>
      <c r="F222" s="12"/>
      <c r="G222" s="12"/>
      <c r="H222" s="12"/>
    </row>
    <row r="223" spans="1:8">
      <c r="A223" s="12"/>
      <c r="B223" s="12"/>
      <c r="C223" s="12"/>
      <c r="D223" s="12"/>
      <c r="E223" s="12"/>
      <c r="F223" s="12"/>
      <c r="G223" s="12"/>
      <c r="H223" s="12"/>
    </row>
    <row r="224" spans="1:8">
      <c r="A224" s="12"/>
      <c r="B224" s="12"/>
      <c r="C224" s="12"/>
      <c r="D224" s="12"/>
      <c r="E224" s="12"/>
      <c r="F224" s="12"/>
      <c r="G224" s="12"/>
      <c r="H224" s="12"/>
    </row>
    <row r="225" spans="1:8">
      <c r="A225" s="12"/>
      <c r="B225" s="12"/>
      <c r="C225" s="12"/>
      <c r="D225" s="12"/>
      <c r="E225" s="12"/>
      <c r="F225" s="12"/>
      <c r="G225" s="12"/>
      <c r="H225" s="12"/>
    </row>
    <row r="226" spans="1:8">
      <c r="A226" s="12"/>
      <c r="B226" s="12"/>
      <c r="C226" s="12"/>
      <c r="D226" s="12"/>
      <c r="E226" s="12"/>
      <c r="F226" s="12"/>
      <c r="G226" s="12"/>
      <c r="H226" s="12"/>
    </row>
    <row r="227" spans="1:8">
      <c r="A227" s="12"/>
      <c r="B227" s="12"/>
      <c r="C227" s="12"/>
      <c r="D227" s="12"/>
      <c r="E227" s="12"/>
      <c r="F227" s="12"/>
      <c r="G227" s="12"/>
      <c r="H227" s="12"/>
    </row>
    <row r="228" spans="1:8">
      <c r="A228" s="12"/>
      <c r="B228" s="12"/>
      <c r="C228" s="12"/>
      <c r="D228" s="12"/>
      <c r="E228" s="12"/>
      <c r="F228" s="12"/>
      <c r="G228" s="12"/>
      <c r="H228" s="12"/>
    </row>
    <row r="229" spans="1:8">
      <c r="A229" s="12"/>
      <c r="B229" s="12"/>
      <c r="C229" s="12"/>
      <c r="D229" s="12"/>
      <c r="E229" s="12"/>
      <c r="F229" s="12"/>
      <c r="G229" s="12"/>
      <c r="H229" s="12"/>
    </row>
    <row r="230" spans="1:8">
      <c r="A230" s="12"/>
      <c r="B230" s="12"/>
      <c r="C230" s="12"/>
      <c r="D230" s="12"/>
      <c r="E230" s="12"/>
      <c r="F230" s="12"/>
      <c r="G230" s="12"/>
      <c r="H230" s="12"/>
    </row>
    <row r="231" spans="1:8">
      <c r="A231" s="12"/>
      <c r="B231" s="12"/>
      <c r="C231" s="12"/>
      <c r="D231" s="12"/>
      <c r="E231" s="12"/>
      <c r="F231" s="12"/>
      <c r="G231" s="12"/>
      <c r="H231" s="12"/>
    </row>
    <row r="232" spans="1:8">
      <c r="A232" s="12"/>
      <c r="B232" s="12"/>
      <c r="C232" s="12"/>
      <c r="D232" s="12"/>
      <c r="E232" s="12"/>
      <c r="F232" s="12"/>
      <c r="G232" s="12"/>
      <c r="H232" s="12"/>
    </row>
    <row r="233" spans="1:8">
      <c r="A233" s="12"/>
      <c r="B233" s="12"/>
      <c r="C233" s="12"/>
      <c r="D233" s="12"/>
      <c r="E233" s="12"/>
      <c r="F233" s="12"/>
      <c r="G233" s="12"/>
      <c r="H233" s="12"/>
    </row>
    <row r="234" spans="1:8">
      <c r="A234" s="12"/>
      <c r="B234" s="12"/>
      <c r="C234" s="12"/>
      <c r="D234" s="12"/>
      <c r="E234" s="12"/>
      <c r="F234" s="12"/>
      <c r="G234" s="12"/>
      <c r="H234" s="12"/>
    </row>
    <row r="235" spans="1:8">
      <c r="A235" s="12"/>
      <c r="B235" s="12"/>
      <c r="C235" s="12"/>
      <c r="D235" s="12"/>
      <c r="E235" s="12"/>
      <c r="F235" s="12"/>
      <c r="G235" s="12"/>
      <c r="H235" s="12"/>
    </row>
    <row r="236" spans="1:8">
      <c r="A236" s="12"/>
      <c r="B236" s="12"/>
      <c r="C236" s="12"/>
      <c r="D236" s="12"/>
      <c r="E236" s="12"/>
      <c r="F236" s="12"/>
      <c r="G236" s="12"/>
      <c r="H236" s="12"/>
    </row>
    <row r="237" spans="1:8">
      <c r="A237" s="12"/>
      <c r="B237" s="12"/>
      <c r="C237" s="12"/>
      <c r="D237" s="12"/>
      <c r="E237" s="12"/>
      <c r="F237" s="12"/>
      <c r="G237" s="12"/>
      <c r="H237" s="12"/>
    </row>
    <row r="238" spans="1:8">
      <c r="A238" s="12"/>
      <c r="B238" s="12"/>
      <c r="C238" s="12"/>
      <c r="D238" s="12"/>
      <c r="E238" s="12"/>
      <c r="F238" s="12"/>
      <c r="G238" s="12"/>
      <c r="H238" s="12"/>
    </row>
    <row r="239" spans="1:8">
      <c r="A239" s="12"/>
      <c r="B239" s="12"/>
      <c r="C239" s="12"/>
      <c r="D239" s="12"/>
      <c r="E239" s="12"/>
      <c r="F239" s="12"/>
      <c r="G239" s="12"/>
      <c r="H239" s="12"/>
    </row>
    <row r="240" spans="1:8">
      <c r="A240" s="12"/>
      <c r="B240" s="12"/>
      <c r="C240" s="12"/>
      <c r="D240" s="12"/>
      <c r="E240" s="12"/>
      <c r="F240" s="12"/>
      <c r="G240" s="12"/>
      <c r="H240" s="12"/>
    </row>
    <row r="241" spans="1:8">
      <c r="A241" s="12"/>
      <c r="B241" s="12"/>
      <c r="C241" s="12"/>
      <c r="D241" s="12"/>
      <c r="E241" s="12"/>
      <c r="F241" s="12"/>
      <c r="G241" s="12"/>
      <c r="H241" s="12"/>
    </row>
    <row r="242" spans="1:8">
      <c r="A242" s="12"/>
      <c r="B242" s="12"/>
      <c r="C242" s="12"/>
      <c r="D242" s="12"/>
      <c r="E242" s="12"/>
      <c r="F242" s="12"/>
      <c r="G242" s="12"/>
      <c r="H242" s="12"/>
    </row>
    <row r="243" spans="1:8">
      <c r="A243" s="12"/>
      <c r="B243" s="12"/>
      <c r="C243" s="12"/>
      <c r="D243" s="12"/>
      <c r="E243" s="12"/>
      <c r="F243" s="12"/>
      <c r="G243" s="12"/>
      <c r="H243" s="12"/>
    </row>
    <row r="244" spans="1:8">
      <c r="A244" s="12"/>
      <c r="B244" s="12"/>
      <c r="C244" s="12"/>
      <c r="D244" s="12"/>
      <c r="E244" s="12"/>
      <c r="F244" s="12"/>
      <c r="G244" s="12"/>
      <c r="H244" s="12"/>
    </row>
    <row r="245" spans="1:8">
      <c r="A245" s="12"/>
      <c r="B245" s="12"/>
      <c r="C245" s="12"/>
      <c r="D245" s="12"/>
      <c r="E245" s="12"/>
      <c r="F245" s="12"/>
      <c r="G245" s="12"/>
      <c r="H245" s="12"/>
    </row>
    <row r="246" spans="1:8">
      <c r="A246" s="12"/>
      <c r="B246" s="12"/>
      <c r="C246" s="12"/>
      <c r="D246" s="12"/>
      <c r="E246" s="12"/>
      <c r="F246" s="12"/>
      <c r="G246" s="12"/>
      <c r="H246" s="12"/>
    </row>
    <row r="247" spans="1:8">
      <c r="A247" s="12"/>
      <c r="B247" s="12"/>
      <c r="C247" s="12"/>
      <c r="D247" s="12"/>
      <c r="E247" s="12"/>
      <c r="F247" s="12"/>
      <c r="G247" s="12"/>
      <c r="H247" s="12"/>
    </row>
    <row r="248" spans="1:8">
      <c r="A248" s="12"/>
      <c r="B248" s="12"/>
      <c r="C248" s="12"/>
      <c r="D248" s="12"/>
      <c r="E248" s="12"/>
      <c r="F248" s="12"/>
      <c r="G248" s="12"/>
      <c r="H248" s="12"/>
    </row>
    <row r="249" spans="1:8">
      <c r="A249" s="12"/>
      <c r="B249" s="12"/>
      <c r="C249" s="12"/>
      <c r="D249" s="12"/>
      <c r="E249" s="12"/>
      <c r="F249" s="12"/>
      <c r="G249" s="12"/>
      <c r="H249" s="12"/>
    </row>
    <row r="250" spans="1:8">
      <c r="A250" s="12"/>
      <c r="B250" s="12"/>
      <c r="C250" s="12"/>
      <c r="D250" s="12"/>
      <c r="E250" s="12"/>
      <c r="F250" s="12"/>
      <c r="G250" s="12"/>
      <c r="H250" s="12"/>
    </row>
    <row r="251" spans="1:8">
      <c r="A251" s="12"/>
      <c r="B251" s="12"/>
      <c r="C251" s="12"/>
      <c r="D251" s="12"/>
      <c r="E251" s="12"/>
      <c r="F251" s="12"/>
      <c r="G251" s="12"/>
      <c r="H251" s="12"/>
    </row>
    <row r="252" spans="1:8">
      <c r="A252" s="12"/>
      <c r="B252" s="12"/>
      <c r="C252" s="12"/>
      <c r="D252" s="12"/>
      <c r="E252" s="12"/>
      <c r="F252" s="12"/>
      <c r="G252" s="12"/>
      <c r="H252" s="12"/>
    </row>
    <row r="253" spans="1:8">
      <c r="A253" s="12"/>
      <c r="B253" s="12"/>
      <c r="C253" s="12"/>
      <c r="D253" s="12"/>
      <c r="E253" s="12"/>
      <c r="F253" s="12"/>
      <c r="G253" s="12"/>
      <c r="H253" s="12"/>
    </row>
    <row r="254" spans="1:8">
      <c r="A254" s="12"/>
      <c r="B254" s="12"/>
      <c r="C254" s="12"/>
      <c r="D254" s="12"/>
      <c r="E254" s="12"/>
      <c r="F254" s="12"/>
      <c r="G254" s="12"/>
      <c r="H254" s="12"/>
    </row>
    <row r="255" spans="1:8">
      <c r="A255" s="12"/>
      <c r="B255" s="12"/>
      <c r="C255" s="12"/>
      <c r="D255" s="12"/>
      <c r="E255" s="12"/>
      <c r="F255" s="12"/>
      <c r="G255" s="12"/>
      <c r="H255" s="12"/>
    </row>
    <row r="256" spans="1:8">
      <c r="A256" s="12"/>
      <c r="B256" s="12"/>
      <c r="C256" s="12"/>
      <c r="D256" s="12"/>
      <c r="E256" s="12"/>
      <c r="F256" s="12"/>
      <c r="G256" s="12"/>
      <c r="H256" s="12"/>
    </row>
    <row r="257" spans="1:8">
      <c r="A257" s="12"/>
      <c r="B257" s="12"/>
      <c r="C257" s="12"/>
      <c r="D257" s="12"/>
      <c r="E257" s="12"/>
      <c r="F257" s="12"/>
      <c r="G257" s="12"/>
      <c r="H257" s="12"/>
    </row>
    <row r="258" spans="1:8">
      <c r="A258" s="12"/>
      <c r="B258" s="12"/>
      <c r="C258" s="12"/>
      <c r="D258" s="12"/>
      <c r="E258" s="12"/>
      <c r="F258" s="12"/>
      <c r="G258" s="12"/>
      <c r="H258" s="12"/>
    </row>
    <row r="259" spans="1:8">
      <c r="A259" s="12"/>
      <c r="B259" s="12"/>
      <c r="C259" s="12"/>
      <c r="D259" s="12"/>
      <c r="E259" s="12"/>
      <c r="F259" s="12"/>
      <c r="G259" s="12"/>
      <c r="H259" s="12"/>
    </row>
    <row r="260" spans="1:8">
      <c r="A260" s="12"/>
      <c r="B260" s="12"/>
      <c r="C260" s="12"/>
      <c r="D260" s="12"/>
      <c r="E260" s="12"/>
      <c r="F260" s="12"/>
      <c r="G260" s="12"/>
      <c r="H260" s="12"/>
    </row>
    <row r="261" spans="1:8">
      <c r="A261" s="12"/>
      <c r="B261" s="12"/>
      <c r="C261" s="12"/>
      <c r="D261" s="12"/>
      <c r="E261" s="12"/>
      <c r="F261" s="12"/>
      <c r="G261" s="12"/>
      <c r="H261" s="12"/>
    </row>
    <row r="262" spans="1:8">
      <c r="A262" s="12"/>
      <c r="B262" s="12"/>
      <c r="C262" s="12"/>
      <c r="D262" s="12"/>
      <c r="E262" s="12"/>
      <c r="F262" s="12"/>
      <c r="G262" s="12"/>
      <c r="H262" s="12"/>
    </row>
    <row r="263" spans="1:8">
      <c r="A263" s="12"/>
      <c r="B263" s="12"/>
      <c r="C263" s="12"/>
      <c r="D263" s="12"/>
      <c r="E263" s="12"/>
      <c r="F263" s="12"/>
      <c r="G263" s="12"/>
      <c r="H263" s="12"/>
    </row>
    <row r="264" spans="1:8">
      <c r="A264" s="12"/>
      <c r="B264" s="12"/>
      <c r="C264" s="12"/>
      <c r="D264" s="12"/>
      <c r="E264" s="12"/>
      <c r="F264" s="12"/>
      <c r="G264" s="12"/>
      <c r="H264" s="12"/>
    </row>
    <row r="265" spans="1:8">
      <c r="A265" s="12"/>
      <c r="B265" s="12"/>
      <c r="C265" s="12"/>
      <c r="D265" s="12"/>
      <c r="E265" s="12"/>
      <c r="F265" s="12"/>
      <c r="G265" s="12"/>
      <c r="H265" s="12"/>
    </row>
    <row r="266" spans="1:8">
      <c r="A266" s="12"/>
      <c r="B266" s="12"/>
      <c r="C266" s="12"/>
      <c r="D266" s="12"/>
      <c r="E266" s="12"/>
      <c r="F266" s="12"/>
      <c r="G266" s="12"/>
      <c r="H266" s="12"/>
    </row>
    <row r="267" spans="1:8">
      <c r="A267" s="12"/>
      <c r="B267" s="12"/>
      <c r="C267" s="12"/>
      <c r="D267" s="12"/>
      <c r="E267" s="12"/>
      <c r="F267" s="12"/>
      <c r="G267" s="12"/>
      <c r="H267" s="12"/>
    </row>
    <row r="268" spans="1:8">
      <c r="A268" s="12"/>
      <c r="B268" s="12"/>
      <c r="C268" s="12"/>
      <c r="D268" s="12"/>
      <c r="E268" s="12"/>
      <c r="F268" s="12"/>
      <c r="G268" s="12"/>
      <c r="H268" s="12"/>
    </row>
    <row r="269" spans="1:8">
      <c r="A269" s="12"/>
      <c r="B269" s="12"/>
      <c r="C269" s="12"/>
      <c r="D269" s="12"/>
      <c r="E269" s="12"/>
      <c r="F269" s="12"/>
      <c r="G269" s="12"/>
      <c r="H269" s="12"/>
    </row>
    <row r="270" spans="1:8">
      <c r="A270" s="12"/>
      <c r="B270" s="12"/>
      <c r="C270" s="12"/>
      <c r="D270" s="12"/>
      <c r="E270" s="12"/>
      <c r="F270" s="12"/>
      <c r="G270" s="12"/>
      <c r="H270" s="12"/>
    </row>
    <row r="271" spans="1:8">
      <c r="A271" s="12"/>
      <c r="B271" s="12"/>
      <c r="C271" s="12"/>
      <c r="D271" s="12"/>
      <c r="E271" s="12"/>
      <c r="F271" s="12"/>
      <c r="G271" s="12"/>
      <c r="H271" s="12"/>
    </row>
    <row r="272" spans="1:8">
      <c r="A272" s="12"/>
      <c r="B272" s="12"/>
      <c r="C272" s="12"/>
      <c r="D272" s="12"/>
      <c r="E272" s="12"/>
      <c r="F272" s="12"/>
      <c r="G272" s="12"/>
      <c r="H272" s="12"/>
    </row>
    <row r="273" spans="1:8">
      <c r="A273" s="12"/>
      <c r="B273" s="12"/>
      <c r="C273" s="12"/>
      <c r="D273" s="12"/>
      <c r="E273" s="12"/>
      <c r="F273" s="12"/>
      <c r="G273" s="12"/>
      <c r="H273" s="12"/>
    </row>
    <row r="274" spans="1:8">
      <c r="A274" s="12"/>
      <c r="B274" s="12"/>
      <c r="C274" s="12"/>
      <c r="D274" s="12"/>
      <c r="E274" s="12"/>
      <c r="F274" s="12"/>
      <c r="G274" s="12"/>
      <c r="H274" s="12"/>
    </row>
    <row r="275" spans="1:8">
      <c r="A275" s="12"/>
      <c r="B275" s="12"/>
      <c r="C275" s="12"/>
      <c r="D275" s="12"/>
      <c r="E275" s="12"/>
      <c r="F275" s="12"/>
      <c r="G275" s="12"/>
      <c r="H275" s="12"/>
    </row>
    <row r="276" spans="1:8">
      <c r="A276" s="12"/>
      <c r="B276" s="12"/>
      <c r="C276" s="12"/>
      <c r="D276" s="12"/>
      <c r="E276" s="12"/>
      <c r="F276" s="12"/>
      <c r="G276" s="12"/>
      <c r="H276" s="12"/>
    </row>
    <row r="277" spans="1:8">
      <c r="A277" s="12"/>
      <c r="B277" s="12"/>
      <c r="C277" s="12"/>
      <c r="D277" s="12"/>
      <c r="E277" s="12"/>
      <c r="F277" s="12"/>
      <c r="G277" s="12"/>
      <c r="H277" s="12"/>
    </row>
    <row r="278" spans="1:8">
      <c r="A278" s="12"/>
      <c r="B278" s="12"/>
      <c r="C278" s="12"/>
      <c r="D278" s="12"/>
      <c r="E278" s="12"/>
      <c r="F278" s="12"/>
      <c r="G278" s="12"/>
      <c r="H278" s="12"/>
    </row>
    <row r="279" spans="1:8">
      <c r="A279" s="12"/>
      <c r="B279" s="12"/>
      <c r="C279" s="12"/>
      <c r="D279" s="12"/>
      <c r="E279" s="12"/>
      <c r="F279" s="12"/>
      <c r="G279" s="12"/>
      <c r="H279" s="12"/>
    </row>
    <row r="280" spans="1:8">
      <c r="A280" s="12"/>
      <c r="B280" s="12"/>
      <c r="C280" s="12"/>
      <c r="D280" s="12"/>
      <c r="E280" s="12"/>
      <c r="F280" s="12"/>
      <c r="G280" s="12"/>
      <c r="H280" s="12"/>
    </row>
    <row r="281" spans="1:8">
      <c r="A281" s="12"/>
      <c r="B281" s="12"/>
      <c r="C281" s="12"/>
      <c r="D281" s="12"/>
      <c r="E281" s="12"/>
      <c r="F281" s="12"/>
      <c r="G281" s="12"/>
      <c r="H281" s="12"/>
    </row>
    <row r="282" spans="1:8">
      <c r="A282" s="12"/>
      <c r="B282" s="12"/>
      <c r="C282" s="12"/>
      <c r="D282" s="12"/>
      <c r="E282" s="12"/>
      <c r="F282" s="12"/>
      <c r="G282" s="12"/>
      <c r="H282" s="12"/>
    </row>
    <row r="283" spans="1:8">
      <c r="A283" s="12"/>
      <c r="B283" s="12"/>
      <c r="C283" s="12"/>
      <c r="D283" s="12"/>
      <c r="E283" s="12"/>
      <c r="F283" s="12"/>
      <c r="G283" s="12"/>
      <c r="H283" s="12"/>
    </row>
    <row r="284" spans="1:8">
      <c r="A284" s="12"/>
      <c r="B284" s="12"/>
      <c r="C284" s="12"/>
      <c r="D284" s="12"/>
      <c r="E284" s="12"/>
      <c r="F284" s="12"/>
      <c r="G284" s="12"/>
      <c r="H284" s="12"/>
    </row>
    <row r="285" spans="1:8">
      <c r="A285" s="12"/>
      <c r="B285" s="12"/>
      <c r="C285" s="12"/>
      <c r="D285" s="12"/>
      <c r="E285" s="12"/>
      <c r="F285" s="12"/>
      <c r="G285" s="12"/>
      <c r="H285" s="12"/>
    </row>
    <row r="286" spans="1:8">
      <c r="A286" s="12"/>
      <c r="B286" s="12"/>
      <c r="C286" s="12"/>
      <c r="D286" s="12"/>
      <c r="E286" s="12"/>
      <c r="F286" s="12"/>
      <c r="G286" s="12"/>
      <c r="H286" s="12"/>
    </row>
    <row r="287" spans="1:8">
      <c r="A287" s="12"/>
      <c r="B287" s="12"/>
      <c r="C287" s="12"/>
      <c r="D287" s="12"/>
      <c r="E287" s="12"/>
      <c r="F287" s="12"/>
      <c r="G287" s="12"/>
      <c r="H287" s="12"/>
    </row>
    <row r="288" spans="1:8">
      <c r="A288" s="12"/>
      <c r="B288" s="12"/>
      <c r="C288" s="12"/>
      <c r="D288" s="12"/>
      <c r="E288" s="12"/>
      <c r="F288" s="12"/>
      <c r="G288" s="12"/>
      <c r="H288" s="12"/>
    </row>
    <row r="289" spans="1:8">
      <c r="A289" s="12"/>
      <c r="B289" s="12"/>
      <c r="C289" s="12"/>
      <c r="D289" s="12"/>
      <c r="E289" s="12"/>
      <c r="F289" s="12"/>
      <c r="G289" s="12"/>
      <c r="H289" s="12"/>
    </row>
    <row r="290" spans="1:8">
      <c r="A290" s="12"/>
      <c r="B290" s="12"/>
      <c r="C290" s="12"/>
      <c r="D290" s="12"/>
      <c r="E290" s="12"/>
      <c r="F290" s="12"/>
      <c r="G290" s="12"/>
      <c r="H290" s="12"/>
    </row>
    <row r="291" spans="1:8">
      <c r="A291" s="12"/>
      <c r="B291" s="12"/>
      <c r="C291" s="12"/>
      <c r="D291" s="12"/>
      <c r="E291" s="12"/>
      <c r="F291" s="12"/>
      <c r="G291" s="12"/>
      <c r="H291" s="12"/>
    </row>
    <row r="292" spans="1:8">
      <c r="A292" s="12"/>
      <c r="B292" s="12"/>
      <c r="C292" s="12"/>
      <c r="D292" s="12"/>
      <c r="E292" s="12"/>
      <c r="F292" s="12"/>
      <c r="G292" s="12"/>
      <c r="H292" s="12"/>
    </row>
    <row r="293" spans="1:8">
      <c r="A293" s="12"/>
      <c r="B293" s="12"/>
      <c r="C293" s="12"/>
      <c r="D293" s="12"/>
      <c r="E293" s="12"/>
      <c r="F293" s="12"/>
      <c r="G293" s="12"/>
      <c r="H293" s="12"/>
    </row>
    <row r="294" spans="1:8">
      <c r="A294" s="12"/>
      <c r="B294" s="12"/>
      <c r="C294" s="12"/>
      <c r="D294" s="12"/>
      <c r="E294" s="12"/>
      <c r="F294" s="12"/>
      <c r="G294" s="12"/>
      <c r="H294" s="12"/>
    </row>
    <row r="295" spans="1:8">
      <c r="A295" s="12"/>
      <c r="B295" s="12"/>
      <c r="C295" s="12"/>
      <c r="D295" s="12"/>
      <c r="E295" s="12"/>
      <c r="F295" s="12"/>
      <c r="G295" s="12"/>
      <c r="H295" s="12"/>
    </row>
    <row r="296" spans="1:8">
      <c r="A296" s="12"/>
      <c r="B296" s="12"/>
      <c r="C296" s="12"/>
      <c r="D296" s="12"/>
      <c r="E296" s="12"/>
      <c r="F296" s="12"/>
      <c r="G296" s="12"/>
      <c r="H296" s="12"/>
    </row>
    <row r="297" spans="1:8">
      <c r="A297" s="12"/>
      <c r="B297" s="12"/>
      <c r="C297" s="12"/>
      <c r="D297" s="12"/>
      <c r="E297" s="12"/>
      <c r="F297" s="12"/>
      <c r="G297" s="12"/>
      <c r="H297" s="12"/>
    </row>
    <row r="298" spans="1:8">
      <c r="A298" s="12"/>
      <c r="B298" s="12"/>
      <c r="C298" s="12"/>
      <c r="D298" s="12"/>
      <c r="E298" s="12"/>
      <c r="F298" s="12"/>
      <c r="G298" s="12"/>
      <c r="H298" s="12"/>
    </row>
    <row r="299" spans="1:8">
      <c r="A299" s="12"/>
      <c r="B299" s="12"/>
      <c r="C299" s="12"/>
      <c r="D299" s="12"/>
      <c r="E299" s="12"/>
      <c r="F299" s="12"/>
      <c r="G299" s="12"/>
      <c r="H299" s="12"/>
    </row>
    <row r="300" spans="1:8">
      <c r="A300" s="12"/>
      <c r="B300" s="12"/>
      <c r="C300" s="12"/>
      <c r="D300" s="12"/>
      <c r="E300" s="12"/>
      <c r="F300" s="12"/>
      <c r="G300" s="12"/>
      <c r="H300" s="12"/>
    </row>
    <row r="301" spans="1:8">
      <c r="A301" s="12"/>
      <c r="B301" s="12"/>
      <c r="C301" s="12"/>
      <c r="D301" s="12"/>
      <c r="E301" s="12"/>
      <c r="F301" s="12"/>
      <c r="G301" s="12"/>
      <c r="H301" s="12"/>
    </row>
    <row r="302" spans="1:8">
      <c r="A302" s="12"/>
      <c r="B302" s="12"/>
      <c r="C302" s="12"/>
      <c r="D302" s="12"/>
      <c r="E302" s="12"/>
      <c r="F302" s="12"/>
      <c r="G302" s="12"/>
      <c r="H302" s="12"/>
    </row>
    <row r="303" spans="1:8">
      <c r="A303" s="12"/>
      <c r="B303" s="12"/>
      <c r="C303" s="12"/>
      <c r="D303" s="12"/>
      <c r="E303" s="12"/>
      <c r="F303" s="12"/>
      <c r="G303" s="12"/>
      <c r="H303" s="12"/>
    </row>
    <row r="304" spans="1:8">
      <c r="A304" s="12"/>
      <c r="B304" s="12"/>
      <c r="C304" s="12"/>
      <c r="D304" s="12"/>
      <c r="E304" s="12"/>
      <c r="F304" s="12"/>
      <c r="G304" s="12"/>
      <c r="H304" s="12"/>
    </row>
    <row r="305" spans="1:8">
      <c r="A305" s="12"/>
      <c r="B305" s="12"/>
      <c r="C305" s="12"/>
      <c r="D305" s="12"/>
      <c r="E305" s="12"/>
      <c r="F305" s="12"/>
      <c r="G305" s="12"/>
      <c r="H305" s="12"/>
    </row>
    <row r="306" spans="1:8">
      <c r="A306" s="12"/>
      <c r="B306" s="12"/>
      <c r="C306" s="12"/>
      <c r="D306" s="12"/>
      <c r="E306" s="12"/>
      <c r="F306" s="12"/>
      <c r="G306" s="12"/>
      <c r="H306" s="12"/>
    </row>
    <row r="307" spans="1:8">
      <c r="A307" s="12"/>
      <c r="B307" s="12"/>
      <c r="C307" s="12"/>
      <c r="D307" s="12"/>
      <c r="E307" s="12"/>
      <c r="F307" s="12"/>
      <c r="G307" s="12"/>
      <c r="H307" s="12"/>
    </row>
    <row r="308" spans="1:8">
      <c r="A308" s="12"/>
      <c r="B308" s="12"/>
      <c r="C308" s="12"/>
      <c r="D308" s="12"/>
      <c r="E308" s="12"/>
      <c r="F308" s="12"/>
      <c r="G308" s="12"/>
      <c r="H308" s="12"/>
    </row>
    <row r="309" spans="1:8">
      <c r="A309" s="12"/>
      <c r="B309" s="12"/>
      <c r="C309" s="12"/>
      <c r="D309" s="12"/>
      <c r="E309" s="12"/>
      <c r="F309" s="12"/>
      <c r="G309" s="12"/>
      <c r="H309" s="12"/>
    </row>
    <row r="310" spans="1:8">
      <c r="A310" s="12"/>
      <c r="B310" s="12"/>
      <c r="C310" s="12"/>
      <c r="D310" s="12"/>
      <c r="E310" s="12"/>
      <c r="F310" s="12"/>
      <c r="G310" s="12"/>
      <c r="H310" s="12"/>
    </row>
    <row r="311" spans="1:8">
      <c r="A311" s="12"/>
      <c r="B311" s="12"/>
      <c r="C311" s="12"/>
      <c r="D311" s="12"/>
      <c r="E311" s="12"/>
      <c r="F311" s="12"/>
      <c r="G311" s="12"/>
      <c r="H311" s="12"/>
    </row>
    <row r="312" spans="1:8">
      <c r="A312" s="12"/>
      <c r="B312" s="12"/>
      <c r="C312" s="12"/>
      <c r="D312" s="12"/>
      <c r="E312" s="12"/>
      <c r="F312" s="12"/>
      <c r="G312" s="12"/>
      <c r="H312" s="12"/>
    </row>
    <row r="313" spans="1:8">
      <c r="A313" s="12"/>
      <c r="B313" s="12"/>
      <c r="C313" s="12"/>
      <c r="D313" s="12"/>
      <c r="E313" s="12"/>
      <c r="F313" s="12"/>
      <c r="G313" s="12"/>
      <c r="H313" s="12"/>
    </row>
    <row r="314" spans="1:8">
      <c r="A314" s="12"/>
      <c r="B314" s="12"/>
      <c r="C314" s="12"/>
      <c r="D314" s="12"/>
      <c r="E314" s="12"/>
      <c r="F314" s="12"/>
      <c r="G314" s="12"/>
      <c r="H314" s="12"/>
    </row>
    <row r="315" spans="1:8">
      <c r="A315" s="12"/>
      <c r="B315" s="12"/>
      <c r="C315" s="12"/>
      <c r="D315" s="12"/>
      <c r="E315" s="12"/>
      <c r="F315" s="12"/>
      <c r="G315" s="12"/>
      <c r="H315" s="12"/>
    </row>
    <row r="316" spans="1:8">
      <c r="A316" s="12"/>
      <c r="B316" s="12"/>
      <c r="C316" s="12"/>
      <c r="D316" s="12"/>
      <c r="E316" s="12"/>
      <c r="F316" s="12"/>
      <c r="G316" s="12"/>
      <c r="H316" s="12"/>
    </row>
    <row r="317" spans="1:8">
      <c r="A317" s="12"/>
      <c r="B317" s="12"/>
      <c r="C317" s="12"/>
      <c r="D317" s="12"/>
      <c r="E317" s="12"/>
      <c r="F317" s="12"/>
      <c r="G317" s="12"/>
      <c r="H317" s="12"/>
    </row>
    <row r="318" spans="1:8">
      <c r="A318" s="12"/>
      <c r="B318" s="12"/>
      <c r="C318" s="12"/>
      <c r="D318" s="12"/>
      <c r="E318" s="12"/>
      <c r="F318" s="12"/>
      <c r="G318" s="12"/>
      <c r="H318" s="12"/>
    </row>
    <row r="319" spans="1:8">
      <c r="A319" s="12"/>
      <c r="B319" s="12"/>
      <c r="C319" s="12"/>
      <c r="D319" s="12"/>
      <c r="E319" s="12"/>
      <c r="F319" s="12"/>
      <c r="G319" s="12"/>
      <c r="H319" s="12"/>
    </row>
    <row r="320" spans="1:8">
      <c r="A320" s="12"/>
      <c r="B320" s="12"/>
      <c r="C320" s="12"/>
      <c r="D320" s="12"/>
      <c r="E320" s="12"/>
      <c r="F320" s="12"/>
      <c r="G320" s="12"/>
      <c r="H320" s="12"/>
    </row>
    <row r="321" spans="1:8">
      <c r="A321" s="12"/>
      <c r="B321" s="12"/>
      <c r="C321" s="12"/>
      <c r="D321" s="12"/>
      <c r="E321" s="12"/>
      <c r="F321" s="12"/>
      <c r="G321" s="12"/>
      <c r="H321" s="12"/>
    </row>
    <row r="322" spans="1:8">
      <c r="A322" s="12"/>
      <c r="B322" s="12"/>
      <c r="C322" s="12"/>
      <c r="D322" s="12"/>
      <c r="E322" s="12"/>
      <c r="F322" s="12"/>
      <c r="G322" s="12"/>
      <c r="H322" s="12"/>
    </row>
    <row r="323" spans="1:8">
      <c r="A323" s="12"/>
      <c r="B323" s="12"/>
      <c r="C323" s="12"/>
      <c r="D323" s="12"/>
      <c r="E323" s="12"/>
      <c r="F323" s="12"/>
      <c r="G323" s="12"/>
      <c r="H323" s="12"/>
    </row>
    <row r="324" spans="1:8">
      <c r="A324" s="12"/>
      <c r="B324" s="12"/>
      <c r="C324" s="12"/>
      <c r="D324" s="12"/>
      <c r="E324" s="12"/>
      <c r="F324" s="12"/>
      <c r="G324" s="12"/>
      <c r="H324" s="12"/>
    </row>
    <row r="325" spans="1:8">
      <c r="A325" s="12"/>
      <c r="B325" s="12"/>
      <c r="C325" s="12"/>
      <c r="D325" s="12"/>
      <c r="E325" s="12"/>
      <c r="F325" s="12"/>
      <c r="G325" s="12"/>
      <c r="H325" s="12"/>
    </row>
    <row r="326" spans="1:8">
      <c r="A326" s="12"/>
      <c r="B326" s="12"/>
      <c r="C326" s="12"/>
      <c r="D326" s="12"/>
      <c r="E326" s="12"/>
      <c r="F326" s="12"/>
      <c r="G326" s="12"/>
      <c r="H326" s="12"/>
    </row>
    <row r="327" spans="1:8">
      <c r="A327" s="12"/>
      <c r="B327" s="12"/>
      <c r="C327" s="12"/>
      <c r="D327" s="12"/>
      <c r="E327" s="12"/>
      <c r="F327" s="12"/>
      <c r="G327" s="12"/>
      <c r="H327" s="12"/>
    </row>
    <row r="328" spans="1:8">
      <c r="A328" s="12"/>
      <c r="B328" s="12"/>
      <c r="C328" s="12"/>
      <c r="D328" s="12"/>
      <c r="E328" s="12"/>
      <c r="F328" s="12"/>
      <c r="G328" s="12"/>
      <c r="H328" s="12"/>
    </row>
    <row r="329" spans="1:8">
      <c r="A329" s="12"/>
      <c r="B329" s="12"/>
      <c r="C329" s="12"/>
      <c r="D329" s="12"/>
      <c r="E329" s="12"/>
      <c r="F329" s="12"/>
      <c r="G329" s="12"/>
      <c r="H329" s="12"/>
    </row>
    <row r="330" spans="1:8">
      <c r="A330" s="12"/>
      <c r="B330" s="12"/>
      <c r="C330" s="12"/>
      <c r="D330" s="12"/>
      <c r="E330" s="12"/>
      <c r="F330" s="12"/>
      <c r="G330" s="12"/>
      <c r="H330" s="12"/>
    </row>
    <row r="331" spans="1:8">
      <c r="A331" s="12"/>
      <c r="B331" s="12"/>
      <c r="C331" s="12"/>
      <c r="D331" s="12"/>
      <c r="E331" s="12"/>
      <c r="F331" s="12"/>
      <c r="G331" s="12"/>
      <c r="H331" s="12"/>
    </row>
    <row r="332" spans="1:8">
      <c r="A332" s="12"/>
      <c r="B332" s="12"/>
      <c r="C332" s="12"/>
      <c r="D332" s="12"/>
      <c r="E332" s="12"/>
      <c r="F332" s="12"/>
      <c r="G332" s="12"/>
      <c r="H332" s="12"/>
    </row>
    <row r="333" spans="1:8">
      <c r="A333" s="12"/>
      <c r="B333" s="12"/>
      <c r="C333" s="12"/>
      <c r="D333" s="12"/>
      <c r="E333" s="12"/>
      <c r="F333" s="12"/>
      <c r="G333" s="12"/>
      <c r="H333" s="12"/>
    </row>
    <row r="334" spans="1:8">
      <c r="A334" s="12"/>
      <c r="B334" s="12"/>
      <c r="C334" s="12"/>
      <c r="D334" s="12"/>
      <c r="E334" s="12"/>
      <c r="F334" s="12"/>
      <c r="G334" s="12"/>
      <c r="H334" s="12"/>
    </row>
    <row r="335" spans="1:8">
      <c r="A335" s="12"/>
      <c r="B335" s="12"/>
      <c r="C335" s="12"/>
      <c r="D335" s="12"/>
      <c r="E335" s="12"/>
      <c r="F335" s="12"/>
      <c r="G335" s="12"/>
      <c r="H335" s="12"/>
    </row>
    <row r="336" spans="1:8">
      <c r="A336" s="12"/>
      <c r="B336" s="12"/>
      <c r="C336" s="12"/>
      <c r="D336" s="12"/>
      <c r="E336" s="12"/>
      <c r="F336" s="12"/>
      <c r="G336" s="12"/>
      <c r="H336" s="12"/>
    </row>
    <row r="337" spans="1:8">
      <c r="A337" s="12"/>
      <c r="B337" s="12"/>
      <c r="C337" s="12"/>
      <c r="D337" s="12"/>
      <c r="E337" s="12"/>
      <c r="F337" s="12"/>
      <c r="G337" s="12"/>
      <c r="H337" s="12"/>
    </row>
    <row r="338" spans="1:8">
      <c r="A338" s="12"/>
      <c r="B338" s="12"/>
      <c r="C338" s="12"/>
      <c r="D338" s="12"/>
      <c r="E338" s="12"/>
      <c r="F338" s="12"/>
      <c r="G338" s="12"/>
      <c r="H338" s="12"/>
    </row>
    <row r="339" spans="1:8">
      <c r="A339" s="12"/>
      <c r="B339" s="12"/>
      <c r="C339" s="12"/>
      <c r="D339" s="12"/>
      <c r="E339" s="12"/>
      <c r="F339" s="12"/>
      <c r="G339" s="12"/>
      <c r="H339" s="12"/>
    </row>
    <row r="340" spans="1:8">
      <c r="A340" s="12"/>
      <c r="B340" s="12"/>
      <c r="C340" s="12"/>
      <c r="D340" s="12"/>
      <c r="E340" s="12"/>
      <c r="F340" s="12"/>
      <c r="G340" s="12"/>
      <c r="H340" s="12"/>
    </row>
    <row r="341" spans="1:8">
      <c r="A341" s="12"/>
      <c r="B341" s="12"/>
      <c r="C341" s="12"/>
      <c r="D341" s="12"/>
      <c r="E341" s="12"/>
      <c r="F341" s="12"/>
      <c r="G341" s="12"/>
      <c r="H341" s="12"/>
    </row>
    <row r="342" spans="1:8">
      <c r="A342" s="12"/>
      <c r="B342" s="12"/>
      <c r="C342" s="12"/>
      <c r="D342" s="12"/>
      <c r="E342" s="12"/>
      <c r="F342" s="12"/>
      <c r="G342" s="12"/>
      <c r="H342" s="12"/>
    </row>
    <row r="343" spans="1:8">
      <c r="A343" s="12"/>
      <c r="B343" s="12"/>
      <c r="C343" s="12"/>
      <c r="D343" s="12"/>
      <c r="E343" s="12"/>
      <c r="F343" s="12"/>
      <c r="G343" s="12"/>
      <c r="H343" s="12"/>
    </row>
    <row r="344" spans="1:8">
      <c r="A344" s="12"/>
      <c r="B344" s="12"/>
      <c r="C344" s="12"/>
      <c r="D344" s="12"/>
      <c r="E344" s="12"/>
      <c r="F344" s="12"/>
      <c r="G344" s="12"/>
      <c r="H344" s="12"/>
    </row>
    <row r="345" spans="1:8">
      <c r="A345" s="12"/>
      <c r="B345" s="12"/>
      <c r="C345" s="12"/>
      <c r="D345" s="12"/>
      <c r="E345" s="12"/>
      <c r="F345" s="12"/>
      <c r="G345" s="12"/>
      <c r="H345" s="12"/>
    </row>
    <row r="346" spans="1:8">
      <c r="A346" s="12"/>
      <c r="B346" s="12"/>
      <c r="C346" s="12"/>
      <c r="D346" s="12"/>
      <c r="E346" s="12"/>
      <c r="F346" s="12"/>
      <c r="G346" s="12"/>
      <c r="H346" s="12"/>
    </row>
    <row r="347" spans="1:8">
      <c r="A347" s="12"/>
      <c r="B347" s="12"/>
      <c r="C347" s="12"/>
      <c r="D347" s="12"/>
      <c r="E347" s="12"/>
      <c r="F347" s="12"/>
      <c r="G347" s="12"/>
      <c r="H347" s="12"/>
    </row>
    <row r="348" spans="1:8">
      <c r="A348" s="12"/>
      <c r="B348" s="12"/>
      <c r="C348" s="12"/>
      <c r="D348" s="12"/>
      <c r="E348" s="12"/>
      <c r="F348" s="12"/>
      <c r="G348" s="12"/>
      <c r="H348" s="12"/>
    </row>
    <row r="349" spans="1:8">
      <c r="A349" s="12"/>
      <c r="B349" s="12"/>
      <c r="C349" s="12"/>
      <c r="D349" s="12"/>
      <c r="E349" s="12"/>
      <c r="F349" s="12"/>
      <c r="G349" s="12"/>
      <c r="H349" s="12"/>
    </row>
    <row r="350" spans="1:8">
      <c r="A350" s="12"/>
      <c r="B350" s="12"/>
      <c r="C350" s="12"/>
      <c r="D350" s="12"/>
      <c r="E350" s="12"/>
      <c r="F350" s="12"/>
      <c r="G350" s="12"/>
      <c r="H350" s="12"/>
    </row>
    <row r="351" spans="1:8">
      <c r="A351" s="12"/>
      <c r="B351" s="12"/>
      <c r="C351" s="12"/>
      <c r="D351" s="12"/>
      <c r="E351" s="12"/>
      <c r="F351" s="12"/>
      <c r="G351" s="12"/>
      <c r="H351" s="12"/>
    </row>
    <row r="352" spans="1:8">
      <c r="A352" s="12"/>
      <c r="B352" s="12"/>
      <c r="C352" s="12"/>
      <c r="D352" s="12"/>
      <c r="E352" s="12"/>
      <c r="F352" s="12"/>
      <c r="G352" s="12"/>
      <c r="H352" s="12"/>
    </row>
    <row r="353" spans="1:8">
      <c r="A353" s="12"/>
      <c r="B353" s="12"/>
      <c r="C353" s="12"/>
      <c r="D353" s="12"/>
      <c r="E353" s="12"/>
      <c r="F353" s="12"/>
      <c r="G353" s="12"/>
      <c r="H353" s="12"/>
    </row>
    <row r="354" spans="1:8">
      <c r="A354" s="12"/>
      <c r="B354" s="12"/>
      <c r="C354" s="12"/>
      <c r="D354" s="12"/>
      <c r="E354" s="12"/>
      <c r="F354" s="12"/>
      <c r="G354" s="12"/>
      <c r="H354" s="12"/>
    </row>
    <row r="355" spans="1:8">
      <c r="A355" s="12"/>
      <c r="B355" s="12"/>
      <c r="C355" s="12"/>
      <c r="D355" s="12"/>
      <c r="E355" s="12"/>
      <c r="F355" s="12"/>
      <c r="G355" s="12"/>
      <c r="H355" s="12"/>
    </row>
    <row r="356" spans="1:8">
      <c r="A356" s="12"/>
      <c r="B356" s="12"/>
      <c r="C356" s="12"/>
      <c r="D356" s="12"/>
      <c r="E356" s="12"/>
      <c r="F356" s="12"/>
      <c r="G356" s="12"/>
      <c r="H356" s="12"/>
    </row>
    <row r="357" spans="1:8">
      <c r="A357" s="12"/>
      <c r="B357" s="12"/>
      <c r="C357" s="12"/>
      <c r="D357" s="12"/>
      <c r="E357" s="12"/>
      <c r="F357" s="12"/>
      <c r="G357" s="12"/>
      <c r="H357" s="12"/>
    </row>
    <row r="358" spans="1:8">
      <c r="A358" s="12"/>
      <c r="B358" s="12"/>
      <c r="C358" s="12"/>
      <c r="D358" s="12"/>
      <c r="E358" s="12"/>
      <c r="F358" s="12"/>
      <c r="G358" s="12"/>
      <c r="H358" s="12"/>
    </row>
    <row r="359" spans="1:8">
      <c r="A359" s="12"/>
      <c r="B359" s="12"/>
      <c r="C359" s="12"/>
      <c r="D359" s="12"/>
      <c r="E359" s="12"/>
      <c r="F359" s="12"/>
      <c r="G359" s="12"/>
      <c r="H359" s="12"/>
    </row>
    <row r="360" spans="1:8">
      <c r="A360" s="12"/>
      <c r="B360" s="12"/>
      <c r="C360" s="12"/>
      <c r="D360" s="12"/>
      <c r="E360" s="12"/>
      <c r="F360" s="12"/>
      <c r="G360" s="12"/>
      <c r="H360" s="12"/>
    </row>
    <row r="361" spans="1:8">
      <c r="A361" s="12"/>
      <c r="B361" s="12"/>
      <c r="C361" s="12"/>
      <c r="D361" s="12"/>
      <c r="E361" s="12"/>
      <c r="F361" s="12"/>
      <c r="G361" s="12"/>
      <c r="H361" s="12"/>
    </row>
    <row r="362" spans="1:8">
      <c r="A362" s="12"/>
      <c r="B362" s="12"/>
      <c r="C362" s="12"/>
      <c r="D362" s="12"/>
      <c r="E362" s="12"/>
      <c r="F362" s="12"/>
      <c r="G362" s="12"/>
      <c r="H362" s="12"/>
    </row>
    <row r="363" spans="1:8">
      <c r="A363" s="12"/>
      <c r="B363" s="12"/>
      <c r="C363" s="12"/>
      <c r="D363" s="12"/>
      <c r="E363" s="12"/>
      <c r="F363" s="12"/>
      <c r="G363" s="12"/>
      <c r="H363" s="12"/>
    </row>
    <row r="364" spans="1:8">
      <c r="A364" s="12"/>
      <c r="B364" s="12"/>
      <c r="C364" s="12"/>
      <c r="D364" s="12"/>
      <c r="E364" s="12"/>
      <c r="F364" s="12"/>
      <c r="G364" s="12"/>
      <c r="H364" s="12"/>
    </row>
    <row r="365" spans="1:8">
      <c r="A365" s="12"/>
      <c r="B365" s="12"/>
      <c r="C365" s="12"/>
      <c r="D365" s="12"/>
      <c r="E365" s="12"/>
      <c r="F365" s="12"/>
      <c r="G365" s="12"/>
      <c r="H365" s="12"/>
    </row>
    <row r="366" spans="1:8">
      <c r="A366" s="12"/>
      <c r="B366" s="12"/>
      <c r="C366" s="12"/>
      <c r="D366" s="12"/>
      <c r="E366" s="12"/>
      <c r="F366" s="12"/>
      <c r="G366" s="12"/>
      <c r="H366" s="12"/>
    </row>
    <row r="367" spans="1:8">
      <c r="A367" s="12"/>
      <c r="B367" s="12"/>
      <c r="C367" s="12"/>
      <c r="D367" s="12"/>
      <c r="E367" s="12"/>
      <c r="F367" s="12"/>
      <c r="G367" s="12"/>
      <c r="H367" s="12"/>
    </row>
    <row r="368" spans="1:8">
      <c r="A368" s="12"/>
      <c r="B368" s="12"/>
      <c r="C368" s="12"/>
      <c r="D368" s="12"/>
      <c r="E368" s="12"/>
      <c r="F368" s="12"/>
      <c r="G368" s="12"/>
      <c r="H368" s="12"/>
    </row>
    <row r="369" spans="1:8">
      <c r="A369" s="12"/>
      <c r="B369" s="12"/>
      <c r="C369" s="12"/>
      <c r="D369" s="12"/>
      <c r="E369" s="12"/>
      <c r="F369" s="12"/>
      <c r="G369" s="12"/>
      <c r="H369" s="12"/>
    </row>
    <row r="370" spans="1:8">
      <c r="A370" s="12"/>
      <c r="B370" s="12"/>
      <c r="C370" s="12"/>
      <c r="D370" s="12"/>
      <c r="E370" s="12"/>
      <c r="F370" s="12"/>
      <c r="G370" s="12"/>
      <c r="H370" s="12"/>
    </row>
    <row r="371" spans="1:8">
      <c r="A371" s="12"/>
      <c r="B371" s="12"/>
      <c r="C371" s="12"/>
      <c r="D371" s="12"/>
      <c r="E371" s="12"/>
      <c r="F371" s="12"/>
      <c r="G371" s="12"/>
      <c r="H371" s="12"/>
    </row>
    <row r="372" spans="1:8">
      <c r="A372" s="12"/>
      <c r="B372" s="12"/>
      <c r="C372" s="12"/>
      <c r="D372" s="12"/>
      <c r="E372" s="12"/>
      <c r="F372" s="12"/>
      <c r="G372" s="12"/>
      <c r="H372" s="12"/>
    </row>
    <row r="373" spans="1:8">
      <c r="A373" s="12"/>
      <c r="B373" s="12"/>
      <c r="C373" s="12"/>
      <c r="D373" s="12"/>
      <c r="E373" s="12"/>
      <c r="F373" s="12"/>
      <c r="G373" s="12"/>
      <c r="H373" s="12"/>
    </row>
    <row r="374" spans="1:8">
      <c r="A374" s="12"/>
      <c r="B374" s="12"/>
      <c r="C374" s="12"/>
      <c r="D374" s="12"/>
      <c r="E374" s="12"/>
      <c r="F374" s="12"/>
      <c r="G374" s="12"/>
      <c r="H374" s="12"/>
    </row>
    <row r="375" spans="1:8">
      <c r="A375" s="12"/>
      <c r="B375" s="12"/>
      <c r="C375" s="12"/>
      <c r="D375" s="12"/>
      <c r="E375" s="12"/>
      <c r="F375" s="12"/>
      <c r="G375" s="12"/>
      <c r="H375" s="12"/>
    </row>
    <row r="376" spans="1:8">
      <c r="A376" s="12"/>
      <c r="B376" s="12"/>
      <c r="C376" s="12"/>
      <c r="D376" s="12"/>
      <c r="E376" s="12"/>
      <c r="F376" s="12"/>
      <c r="G376" s="12"/>
      <c r="H376" s="12"/>
    </row>
    <row r="377" spans="1:8">
      <c r="A377" s="12"/>
      <c r="B377" s="12"/>
      <c r="C377" s="12"/>
      <c r="D377" s="12"/>
      <c r="E377" s="12"/>
      <c r="F377" s="12"/>
      <c r="G377" s="12"/>
      <c r="H377" s="12"/>
    </row>
    <row r="378" spans="1:8">
      <c r="A378" s="12"/>
      <c r="B378" s="12"/>
      <c r="C378" s="12"/>
      <c r="D378" s="12"/>
      <c r="E378" s="12"/>
      <c r="F378" s="12"/>
      <c r="G378" s="12"/>
      <c r="H378" s="12"/>
    </row>
    <row r="379" spans="1:8">
      <c r="A379" s="12"/>
      <c r="B379" s="12"/>
      <c r="C379" s="12"/>
      <c r="D379" s="12"/>
      <c r="E379" s="12"/>
      <c r="F379" s="12"/>
      <c r="G379" s="12"/>
      <c r="H379" s="12"/>
    </row>
    <row r="380" spans="1:8">
      <c r="A380" s="12"/>
      <c r="B380" s="12"/>
      <c r="C380" s="12"/>
      <c r="D380" s="12"/>
      <c r="E380" s="12"/>
      <c r="F380" s="12"/>
      <c r="G380" s="12"/>
      <c r="H380" s="12"/>
    </row>
    <row r="381" spans="1:8">
      <c r="A381" s="12"/>
      <c r="B381" s="12"/>
      <c r="C381" s="12"/>
      <c r="D381" s="12"/>
      <c r="E381" s="12"/>
      <c r="F381" s="12"/>
      <c r="G381" s="12"/>
      <c r="H381" s="12"/>
    </row>
    <row r="382" spans="1:8">
      <c r="A382" s="12"/>
      <c r="B382" s="12"/>
      <c r="C382" s="12"/>
      <c r="D382" s="12"/>
      <c r="E382" s="12"/>
      <c r="F382" s="12"/>
      <c r="G382" s="12"/>
      <c r="H382" s="12"/>
    </row>
    <row r="383" spans="1:8">
      <c r="A383" s="12"/>
      <c r="B383" s="12"/>
      <c r="C383" s="12"/>
      <c r="D383" s="12"/>
      <c r="E383" s="12"/>
      <c r="F383" s="12"/>
      <c r="G383" s="12"/>
      <c r="H383" s="12"/>
    </row>
    <row r="384" spans="1:8">
      <c r="A384" s="12"/>
      <c r="B384" s="12"/>
      <c r="C384" s="12"/>
      <c r="D384" s="12"/>
      <c r="E384" s="12"/>
      <c r="F384" s="12"/>
      <c r="G384" s="12"/>
      <c r="H384" s="12"/>
    </row>
    <row r="385" spans="1:8">
      <c r="A385" s="12"/>
      <c r="B385" s="12"/>
      <c r="C385" s="12"/>
      <c r="D385" s="12"/>
      <c r="E385" s="12"/>
      <c r="F385" s="12"/>
      <c r="G385" s="12"/>
      <c r="H385" s="12"/>
    </row>
    <row r="386" spans="1:8">
      <c r="A386" s="12"/>
      <c r="B386" s="12"/>
      <c r="C386" s="12"/>
      <c r="D386" s="12"/>
      <c r="E386" s="12"/>
      <c r="F386" s="12"/>
      <c r="G386" s="12"/>
      <c r="H386" s="12"/>
    </row>
    <row r="387" spans="1:8">
      <c r="A387" s="12"/>
      <c r="B387" s="12"/>
      <c r="C387" s="12"/>
      <c r="D387" s="12"/>
      <c r="E387" s="12"/>
      <c r="F387" s="12"/>
      <c r="G387" s="12"/>
      <c r="H387" s="12"/>
    </row>
    <row r="388" spans="1:8">
      <c r="A388" s="12"/>
      <c r="B388" s="12"/>
      <c r="C388" s="12"/>
      <c r="D388" s="12"/>
      <c r="E388" s="12"/>
      <c r="F388" s="12"/>
      <c r="G388" s="12"/>
      <c r="H388" s="12"/>
    </row>
    <row r="389" spans="1:8">
      <c r="A389" s="12"/>
      <c r="B389" s="12"/>
      <c r="C389" s="12"/>
      <c r="D389" s="12"/>
      <c r="E389" s="12"/>
      <c r="F389" s="12"/>
      <c r="G389" s="12"/>
      <c r="H389" s="12"/>
    </row>
    <row r="390" spans="1:8">
      <c r="A390" s="12"/>
      <c r="B390" s="12"/>
      <c r="C390" s="12"/>
      <c r="D390" s="12"/>
      <c r="E390" s="12"/>
      <c r="F390" s="12"/>
      <c r="G390" s="12"/>
      <c r="H390" s="12"/>
    </row>
    <row r="391" spans="1:8">
      <c r="A391" s="12"/>
      <c r="B391" s="12"/>
      <c r="C391" s="12"/>
      <c r="D391" s="12"/>
      <c r="E391" s="12"/>
      <c r="F391" s="12"/>
      <c r="G391" s="12"/>
      <c r="H391" s="12"/>
    </row>
    <row r="392" spans="1:8">
      <c r="A392" s="12"/>
      <c r="B392" s="12"/>
      <c r="C392" s="12"/>
      <c r="D392" s="12"/>
      <c r="E392" s="12"/>
      <c r="F392" s="12"/>
      <c r="G392" s="12"/>
      <c r="H392" s="12"/>
    </row>
    <row r="393" spans="1:8">
      <c r="A393" s="12"/>
      <c r="B393" s="12"/>
      <c r="C393" s="12"/>
      <c r="D393" s="12"/>
      <c r="E393" s="12"/>
      <c r="F393" s="12"/>
      <c r="G393" s="12"/>
      <c r="H393" s="12"/>
    </row>
    <row r="394" spans="1:8">
      <c r="A394" s="12"/>
      <c r="B394" s="12"/>
      <c r="C394" s="12"/>
      <c r="D394" s="12"/>
      <c r="E394" s="12"/>
      <c r="F394" s="12"/>
      <c r="G394" s="12"/>
      <c r="H394" s="12"/>
    </row>
    <row r="395" spans="1:8">
      <c r="A395" s="12"/>
      <c r="B395" s="12"/>
      <c r="C395" s="12"/>
      <c r="D395" s="12"/>
      <c r="E395" s="12"/>
      <c r="F395" s="12"/>
      <c r="G395" s="12"/>
      <c r="H395" s="12"/>
    </row>
    <row r="396" spans="1:8">
      <c r="A396" s="12"/>
      <c r="B396" s="12"/>
      <c r="C396" s="12"/>
      <c r="D396" s="12"/>
      <c r="E396" s="12"/>
      <c r="F396" s="12"/>
      <c r="G396" s="12"/>
      <c r="H396" s="12"/>
    </row>
    <row r="397" spans="1:8">
      <c r="A397" s="12"/>
      <c r="B397" s="12"/>
      <c r="C397" s="12"/>
      <c r="D397" s="12"/>
      <c r="E397" s="12"/>
      <c r="F397" s="12"/>
      <c r="G397" s="12"/>
      <c r="H397" s="12"/>
    </row>
    <row r="398" spans="1:8">
      <c r="A398" s="12"/>
      <c r="B398" s="12"/>
      <c r="C398" s="12"/>
      <c r="D398" s="12"/>
      <c r="E398" s="12"/>
      <c r="F398" s="12"/>
      <c r="G398" s="12"/>
      <c r="H398" s="12"/>
    </row>
    <row r="399" spans="1:8">
      <c r="A399" s="12"/>
      <c r="B399" s="12"/>
      <c r="C399" s="12"/>
      <c r="D399" s="12"/>
      <c r="E399" s="12"/>
      <c r="F399" s="12"/>
      <c r="G399" s="12"/>
      <c r="H399" s="12"/>
    </row>
    <row r="400" spans="1:8">
      <c r="A400" s="12"/>
      <c r="B400" s="12"/>
      <c r="C400" s="12"/>
      <c r="D400" s="12"/>
      <c r="E400" s="12"/>
      <c r="F400" s="12"/>
      <c r="G400" s="12"/>
      <c r="H400" s="12"/>
    </row>
    <row r="401" spans="1:8">
      <c r="A401" s="12"/>
      <c r="B401" s="12"/>
      <c r="C401" s="12"/>
      <c r="D401" s="12"/>
      <c r="E401" s="12"/>
      <c r="F401" s="12"/>
      <c r="G401" s="12"/>
      <c r="H401" s="12"/>
    </row>
    <row r="402" spans="1:8">
      <c r="A402" s="12"/>
      <c r="B402" s="12"/>
      <c r="C402" s="12"/>
      <c r="D402" s="12"/>
      <c r="E402" s="12"/>
      <c r="F402" s="12"/>
      <c r="G402" s="12"/>
      <c r="H402" s="12"/>
    </row>
    <row r="403" spans="1:8">
      <c r="A403" s="12"/>
      <c r="B403" s="12"/>
      <c r="C403" s="12"/>
      <c r="D403" s="12"/>
      <c r="E403" s="12"/>
      <c r="F403" s="12"/>
      <c r="G403" s="12"/>
      <c r="H403" s="12"/>
    </row>
    <row r="404" spans="1:8">
      <c r="A404" s="12"/>
      <c r="B404" s="12"/>
      <c r="C404" s="12"/>
      <c r="D404" s="12"/>
      <c r="E404" s="12"/>
      <c r="F404" s="12"/>
      <c r="G404" s="12"/>
      <c r="H404" s="12"/>
    </row>
    <row r="405" spans="1:8">
      <c r="A405" s="12"/>
      <c r="B405" s="12"/>
      <c r="C405" s="12"/>
      <c r="D405" s="12"/>
      <c r="E405" s="12"/>
      <c r="F405" s="12"/>
      <c r="G405" s="12"/>
      <c r="H405" s="12"/>
    </row>
    <row r="406" spans="1:8">
      <c r="A406" s="12"/>
      <c r="B406" s="12"/>
      <c r="C406" s="12"/>
      <c r="D406" s="12"/>
      <c r="E406" s="12"/>
      <c r="F406" s="12"/>
      <c r="G406" s="12"/>
      <c r="H406" s="12"/>
    </row>
    <row r="407" spans="1:8">
      <c r="A407" s="12"/>
      <c r="B407" s="12"/>
      <c r="C407" s="12"/>
      <c r="D407" s="12"/>
      <c r="E407" s="12"/>
      <c r="F407" s="12"/>
      <c r="G407" s="12"/>
      <c r="H407" s="12"/>
    </row>
    <row r="408" spans="1:8">
      <c r="A408" s="12"/>
      <c r="B408" s="12"/>
      <c r="C408" s="12"/>
      <c r="D408" s="12"/>
      <c r="E408" s="12"/>
      <c r="F408" s="12"/>
      <c r="G408" s="12"/>
      <c r="H408" s="12"/>
    </row>
    <row r="409" spans="1:8">
      <c r="A409" s="12"/>
      <c r="B409" s="12"/>
      <c r="C409" s="12"/>
      <c r="D409" s="12"/>
      <c r="E409" s="12"/>
      <c r="F409" s="12"/>
      <c r="G409" s="12"/>
      <c r="H409" s="12"/>
    </row>
    <row r="410" spans="1:8">
      <c r="A410" s="12"/>
      <c r="B410" s="12"/>
      <c r="C410" s="12"/>
      <c r="D410" s="12"/>
      <c r="E410" s="12"/>
      <c r="F410" s="12"/>
      <c r="G410" s="12"/>
      <c r="H410" s="12"/>
    </row>
    <row r="411" spans="1:8">
      <c r="A411" s="12"/>
      <c r="B411" s="12"/>
      <c r="C411" s="12"/>
      <c r="D411" s="12"/>
      <c r="E411" s="12"/>
      <c r="F411" s="12"/>
      <c r="G411" s="12"/>
      <c r="H411" s="12"/>
    </row>
    <row r="412" spans="1:8">
      <c r="A412" s="12"/>
      <c r="B412" s="12"/>
      <c r="C412" s="12"/>
      <c r="D412" s="12"/>
      <c r="E412" s="12"/>
      <c r="F412" s="12"/>
      <c r="G412" s="12"/>
      <c r="H412" s="12"/>
    </row>
    <row r="413" spans="1:8">
      <c r="A413" s="12"/>
      <c r="B413" s="12"/>
      <c r="C413" s="12"/>
      <c r="D413" s="12"/>
      <c r="E413" s="12"/>
      <c r="F413" s="12"/>
      <c r="G413" s="12"/>
      <c r="H413" s="12"/>
    </row>
    <row r="414" spans="1:8">
      <c r="A414" s="12"/>
      <c r="B414" s="12"/>
      <c r="C414" s="12"/>
      <c r="D414" s="12"/>
      <c r="E414" s="12"/>
      <c r="F414" s="12"/>
      <c r="G414" s="12"/>
      <c r="H414" s="12"/>
    </row>
    <row r="415" spans="1:8">
      <c r="A415" s="12"/>
      <c r="B415" s="12"/>
      <c r="C415" s="12"/>
      <c r="D415" s="12"/>
      <c r="E415" s="12"/>
      <c r="F415" s="12"/>
      <c r="G415" s="12"/>
      <c r="H415" s="12"/>
    </row>
    <row r="416" spans="1:8">
      <c r="A416" s="12"/>
      <c r="B416" s="12"/>
      <c r="C416" s="12"/>
      <c r="D416" s="12"/>
      <c r="E416" s="12"/>
      <c r="F416" s="12"/>
      <c r="G416" s="12"/>
      <c r="H416" s="12"/>
    </row>
    <row r="417" spans="1:8">
      <c r="A417" s="12"/>
      <c r="B417" s="12"/>
      <c r="C417" s="12"/>
      <c r="D417" s="12"/>
      <c r="E417" s="12"/>
      <c r="F417" s="12"/>
      <c r="G417" s="12"/>
      <c r="H417" s="12"/>
    </row>
    <row r="418" spans="1:8">
      <c r="A418" s="12"/>
      <c r="B418" s="12"/>
      <c r="C418" s="12"/>
      <c r="D418" s="12"/>
      <c r="E418" s="12"/>
      <c r="F418" s="12"/>
      <c r="G418" s="12"/>
      <c r="H418" s="12"/>
    </row>
    <row r="419" spans="1:8">
      <c r="A419" s="12"/>
      <c r="B419" s="12"/>
      <c r="C419" s="12"/>
      <c r="D419" s="12"/>
      <c r="E419" s="12"/>
      <c r="F419" s="12"/>
      <c r="G419" s="12"/>
      <c r="H419" s="12"/>
    </row>
    <row r="420" spans="1:8">
      <c r="A420" s="12"/>
      <c r="B420" s="12"/>
      <c r="C420" s="12"/>
      <c r="D420" s="12"/>
      <c r="E420" s="12"/>
      <c r="F420" s="12"/>
      <c r="G420" s="12"/>
      <c r="H420" s="12"/>
    </row>
    <row r="421" spans="1:8">
      <c r="A421" s="12"/>
      <c r="B421" s="12"/>
      <c r="C421" s="12"/>
      <c r="D421" s="12"/>
      <c r="E421" s="12"/>
      <c r="F421" s="12"/>
      <c r="G421" s="12"/>
      <c r="H421" s="12"/>
    </row>
    <row r="422" spans="1:8">
      <c r="A422" s="12"/>
      <c r="B422" s="12"/>
      <c r="C422" s="12"/>
      <c r="D422" s="12"/>
      <c r="E422" s="12"/>
      <c r="F422" s="12"/>
      <c r="G422" s="12"/>
      <c r="H422" s="12"/>
    </row>
    <row r="423" spans="1:8">
      <c r="A423" s="12"/>
      <c r="B423" s="12"/>
      <c r="C423" s="12"/>
      <c r="D423" s="12"/>
      <c r="E423" s="12"/>
      <c r="F423" s="12"/>
      <c r="G423" s="12"/>
      <c r="H423" s="12"/>
    </row>
    <row r="424" spans="1:8">
      <c r="A424" s="12"/>
      <c r="B424" s="12"/>
      <c r="C424" s="12"/>
      <c r="D424" s="12"/>
      <c r="E424" s="12"/>
      <c r="F424" s="12"/>
      <c r="G424" s="12"/>
      <c r="H424" s="12"/>
    </row>
    <row r="425" spans="1:8">
      <c r="A425" s="12"/>
      <c r="B425" s="12"/>
      <c r="C425" s="12"/>
      <c r="D425" s="12"/>
      <c r="E425" s="12"/>
      <c r="F425" s="12"/>
      <c r="G425" s="12"/>
      <c r="H425" s="12"/>
    </row>
    <row r="426" spans="1:8">
      <c r="A426" s="12"/>
      <c r="B426" s="12"/>
      <c r="C426" s="12"/>
      <c r="D426" s="12"/>
      <c r="E426" s="12"/>
      <c r="F426" s="12"/>
      <c r="G426" s="12"/>
      <c r="H426" s="12"/>
    </row>
    <row r="427" spans="1:8">
      <c r="A427" s="12"/>
      <c r="B427" s="12"/>
      <c r="C427" s="12"/>
      <c r="D427" s="12"/>
      <c r="E427" s="12"/>
      <c r="F427" s="12"/>
      <c r="G427" s="12"/>
      <c r="H427" s="12"/>
    </row>
    <row r="428" spans="1:8">
      <c r="A428" s="12"/>
      <c r="B428" s="12"/>
      <c r="C428" s="12"/>
      <c r="D428" s="12"/>
      <c r="E428" s="12"/>
      <c r="F428" s="12"/>
      <c r="G428" s="12"/>
      <c r="H428" s="12"/>
    </row>
    <row r="429" spans="1:8">
      <c r="A429" s="12"/>
      <c r="B429" s="12"/>
      <c r="C429" s="12"/>
      <c r="D429" s="12"/>
      <c r="E429" s="12"/>
      <c r="F429" s="12"/>
      <c r="G429" s="12"/>
      <c r="H429" s="12"/>
    </row>
    <row r="430" spans="1:8">
      <c r="A430" s="12"/>
      <c r="B430" s="12"/>
      <c r="C430" s="12"/>
      <c r="D430" s="12"/>
      <c r="E430" s="12"/>
      <c r="F430" s="12"/>
      <c r="G430" s="12"/>
      <c r="H430" s="12"/>
    </row>
    <row r="431" spans="1:8">
      <c r="A431" s="12"/>
      <c r="B431" s="12"/>
      <c r="C431" s="12"/>
      <c r="D431" s="12"/>
      <c r="E431" s="12"/>
      <c r="F431" s="12"/>
      <c r="G431" s="12"/>
      <c r="H431" s="12"/>
    </row>
    <row r="432" spans="1:8">
      <c r="A432" s="12"/>
      <c r="B432" s="12"/>
      <c r="C432" s="12"/>
      <c r="D432" s="12"/>
      <c r="E432" s="12"/>
      <c r="F432" s="12"/>
      <c r="G432" s="12"/>
      <c r="H432" s="12"/>
    </row>
    <row r="433" spans="1:8">
      <c r="A433" s="12"/>
      <c r="B433" s="12"/>
      <c r="C433" s="12"/>
      <c r="D433" s="12"/>
      <c r="E433" s="12"/>
      <c r="F433" s="12"/>
      <c r="G433" s="12"/>
      <c r="H433" s="12"/>
    </row>
    <row r="434" spans="1:8">
      <c r="A434" s="12"/>
      <c r="B434" s="12"/>
      <c r="C434" s="12"/>
      <c r="D434" s="12"/>
      <c r="E434" s="12"/>
      <c r="F434" s="12"/>
      <c r="G434" s="12"/>
      <c r="H434" s="12"/>
    </row>
    <row r="435" spans="1:8">
      <c r="A435" s="12"/>
      <c r="B435" s="12"/>
      <c r="C435" s="12"/>
      <c r="D435" s="12"/>
      <c r="E435" s="12"/>
      <c r="F435" s="12"/>
      <c r="G435" s="12"/>
      <c r="H435" s="12"/>
    </row>
    <row r="436" spans="1:8">
      <c r="A436" s="12"/>
      <c r="B436" s="12"/>
      <c r="C436" s="12"/>
      <c r="D436" s="12"/>
      <c r="E436" s="12"/>
      <c r="F436" s="12"/>
      <c r="G436" s="12"/>
      <c r="H436" s="12"/>
    </row>
    <row r="437" spans="1:8">
      <c r="A437" s="12"/>
      <c r="B437" s="12"/>
      <c r="C437" s="12"/>
      <c r="D437" s="12"/>
      <c r="E437" s="12"/>
      <c r="F437" s="12"/>
      <c r="G437" s="12"/>
      <c r="H437" s="12"/>
    </row>
    <row r="438" spans="1:8">
      <c r="A438" s="12"/>
      <c r="B438" s="12"/>
      <c r="C438" s="12"/>
      <c r="D438" s="12"/>
      <c r="E438" s="12"/>
      <c r="F438" s="12"/>
      <c r="G438" s="12"/>
      <c r="H438" s="12"/>
    </row>
    <row r="439" spans="1:8">
      <c r="A439" s="12"/>
      <c r="B439" s="12"/>
      <c r="C439" s="12"/>
      <c r="D439" s="12"/>
      <c r="E439" s="12"/>
      <c r="F439" s="12"/>
      <c r="G439" s="12"/>
      <c r="H439" s="12"/>
    </row>
    <row r="440" spans="1:8">
      <c r="A440" s="12"/>
      <c r="B440" s="12"/>
      <c r="C440" s="12"/>
      <c r="D440" s="12"/>
      <c r="E440" s="12"/>
      <c r="F440" s="12"/>
      <c r="G440" s="12"/>
      <c r="H440" s="12"/>
    </row>
    <row r="441" spans="1:8">
      <c r="A441" s="12"/>
      <c r="B441" s="12"/>
      <c r="C441" s="12"/>
      <c r="D441" s="12"/>
      <c r="E441" s="12"/>
      <c r="F441" s="12"/>
      <c r="G441" s="12"/>
      <c r="H441" s="12"/>
    </row>
    <row r="442" spans="1:8">
      <c r="A442" s="12"/>
      <c r="B442" s="12"/>
      <c r="C442" s="12"/>
      <c r="D442" s="12"/>
      <c r="E442" s="12"/>
      <c r="F442" s="12"/>
      <c r="G442" s="12"/>
      <c r="H442" s="12"/>
    </row>
    <row r="443" spans="1:8">
      <c r="A443" s="12"/>
      <c r="B443" s="12"/>
      <c r="C443" s="12"/>
      <c r="D443" s="12"/>
      <c r="E443" s="12"/>
      <c r="F443" s="12"/>
      <c r="G443" s="12"/>
      <c r="H443" s="12"/>
    </row>
    <row r="444" spans="1:8">
      <c r="A444" s="12"/>
      <c r="B444" s="12"/>
      <c r="C444" s="12"/>
      <c r="D444" s="12"/>
      <c r="E444" s="12"/>
      <c r="F444" s="12"/>
      <c r="G444" s="12"/>
      <c r="H444" s="12"/>
    </row>
    <row r="445" spans="1:8">
      <c r="A445" s="12"/>
      <c r="B445" s="12"/>
      <c r="C445" s="12"/>
      <c r="D445" s="12"/>
      <c r="E445" s="12"/>
      <c r="F445" s="12"/>
      <c r="G445" s="12"/>
      <c r="H445" s="12"/>
    </row>
    <row r="446" spans="1:8">
      <c r="A446" s="12"/>
      <c r="B446" s="12"/>
      <c r="C446" s="12"/>
      <c r="D446" s="12"/>
      <c r="E446" s="12"/>
      <c r="F446" s="12"/>
      <c r="G446" s="12"/>
      <c r="H446" s="12"/>
    </row>
    <row r="447" spans="1:8">
      <c r="A447" s="12"/>
      <c r="B447" s="12"/>
      <c r="C447" s="12"/>
      <c r="D447" s="12"/>
      <c r="E447" s="12"/>
      <c r="F447" s="12"/>
      <c r="G447" s="12"/>
      <c r="H447" s="12"/>
    </row>
    <row r="448" spans="1:8">
      <c r="A448" s="12"/>
      <c r="B448" s="12"/>
      <c r="C448" s="12"/>
      <c r="D448" s="12"/>
      <c r="E448" s="12"/>
      <c r="F448" s="12"/>
      <c r="G448" s="12"/>
      <c r="H448" s="12"/>
    </row>
    <row r="449" spans="1:8">
      <c r="A449" s="12"/>
      <c r="B449" s="12"/>
      <c r="C449" s="12"/>
      <c r="D449" s="12"/>
      <c r="E449" s="12"/>
      <c r="F449" s="12"/>
      <c r="G449" s="12"/>
      <c r="H449" s="12"/>
    </row>
    <row r="450" spans="1:8">
      <c r="A450" s="12"/>
      <c r="B450" s="12"/>
      <c r="C450" s="12"/>
      <c r="D450" s="12"/>
      <c r="E450" s="12"/>
      <c r="F450" s="12"/>
      <c r="G450" s="12"/>
      <c r="H450" s="12"/>
    </row>
    <row r="451" spans="1:8">
      <c r="A451" s="12"/>
      <c r="B451" s="12"/>
      <c r="C451" s="12"/>
      <c r="D451" s="12"/>
      <c r="E451" s="12"/>
      <c r="F451" s="12"/>
      <c r="G451" s="12"/>
      <c r="H451" s="12"/>
    </row>
    <row r="452" spans="1:8">
      <c r="A452" s="12"/>
      <c r="B452" s="12"/>
      <c r="C452" s="12"/>
      <c r="D452" s="12"/>
      <c r="E452" s="12"/>
      <c r="F452" s="12"/>
      <c r="G452" s="12"/>
      <c r="H452" s="12"/>
    </row>
    <row r="453" spans="1:8">
      <c r="A453" s="12"/>
      <c r="B453" s="12"/>
      <c r="C453" s="12"/>
      <c r="D453" s="12"/>
      <c r="E453" s="12"/>
      <c r="F453" s="12"/>
      <c r="G453" s="12"/>
      <c r="H453" s="12"/>
    </row>
    <row r="454" spans="1:8">
      <c r="A454" s="12"/>
      <c r="B454" s="12"/>
      <c r="C454" s="12"/>
      <c r="D454" s="12"/>
      <c r="E454" s="12"/>
      <c r="F454" s="12"/>
      <c r="G454" s="12"/>
      <c r="H454" s="12"/>
    </row>
    <row r="455" spans="1:8">
      <c r="A455" s="12"/>
      <c r="B455" s="12"/>
      <c r="C455" s="12"/>
      <c r="D455" s="12"/>
      <c r="E455" s="12"/>
      <c r="F455" s="12"/>
      <c r="G455" s="12"/>
      <c r="H455" s="12"/>
    </row>
    <row r="456" spans="1:8">
      <c r="A456" s="12"/>
      <c r="B456" s="12"/>
      <c r="C456" s="12"/>
      <c r="D456" s="12"/>
      <c r="E456" s="12"/>
      <c r="F456" s="12"/>
      <c r="G456" s="12"/>
      <c r="H456" s="12"/>
    </row>
    <row r="457" spans="1:8">
      <c r="A457" s="12"/>
      <c r="B457" s="12"/>
      <c r="C457" s="12"/>
      <c r="D457" s="12"/>
      <c r="E457" s="12"/>
      <c r="F457" s="12"/>
      <c r="G457" s="12"/>
      <c r="H457" s="12"/>
    </row>
    <row r="458" spans="1:8">
      <c r="A458" s="12"/>
      <c r="B458" s="12"/>
      <c r="C458" s="12"/>
      <c r="D458" s="12"/>
      <c r="E458" s="12"/>
      <c r="F458" s="12"/>
      <c r="G458" s="12"/>
      <c r="H458" s="12"/>
    </row>
    <row r="459" spans="1:8">
      <c r="A459" s="12"/>
      <c r="B459" s="12"/>
      <c r="C459" s="12"/>
      <c r="D459" s="12"/>
      <c r="E459" s="12"/>
      <c r="F459" s="12"/>
      <c r="G459" s="12"/>
      <c r="H459" s="12"/>
    </row>
    <row r="460" spans="1:8">
      <c r="A460" s="12"/>
      <c r="B460" s="12"/>
      <c r="C460" s="12"/>
      <c r="D460" s="12"/>
      <c r="E460" s="12"/>
      <c r="F460" s="12"/>
      <c r="G460" s="12"/>
      <c r="H460" s="12"/>
    </row>
    <row r="461" spans="1:8">
      <c r="A461" s="12"/>
      <c r="B461" s="12"/>
      <c r="C461" s="12"/>
      <c r="D461" s="12"/>
      <c r="E461" s="12"/>
      <c r="F461" s="12"/>
      <c r="G461" s="12"/>
      <c r="H461" s="12"/>
    </row>
    <row r="462" spans="1:8">
      <c r="A462" s="12"/>
      <c r="B462" s="12"/>
      <c r="C462" s="12"/>
      <c r="D462" s="12"/>
      <c r="E462" s="12"/>
      <c r="F462" s="12"/>
      <c r="G462" s="12"/>
      <c r="H462" s="12"/>
    </row>
    <row r="463" spans="1:8">
      <c r="A463" s="12"/>
      <c r="B463" s="12"/>
      <c r="C463" s="12"/>
      <c r="D463" s="12"/>
      <c r="E463" s="12"/>
      <c r="F463" s="12"/>
      <c r="G463" s="12"/>
      <c r="H463" s="12"/>
    </row>
  </sheetData>
  <sheetProtection algorithmName="SHA-512" hashValue="dNrRj/e1yyZlRmgpGRxuuu29uK3YEIk18ado3T6CA6X1vnhh10rxKuNOuxC4snDKViDcOUp66ZsOsibhM4txfg==" saltValue="Snxvjfe7x5oUr9Rt1ian9w==" spinCount="100000" sheet="1" objects="1" scenarios="1"/>
  <mergeCells count="6">
    <mergeCell ref="A59:G59"/>
    <mergeCell ref="C5:C6"/>
    <mergeCell ref="D5:D6"/>
    <mergeCell ref="E5:E6"/>
    <mergeCell ref="F5:F6"/>
    <mergeCell ref="A57:F57"/>
  </mergeCells>
  <phoneticPr fontId="74" type="noConversion"/>
  <printOptions horizontalCentered="1" verticalCentered="1"/>
  <pageMargins left="0.59055118110236227" right="0" top="0.39370078740157483" bottom="0" header="0" footer="0"/>
  <pageSetup paperSize="9" scale="7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51"/>
  </sheetPr>
  <dimension ref="A1:BJ456"/>
  <sheetViews>
    <sheetView showGridLines="0" view="pageBreakPreview" zoomScale="73" zoomScaleNormal="100" zoomScaleSheetLayoutView="73" workbookViewId="0">
      <selection activeCell="E17" sqref="E17"/>
    </sheetView>
  </sheetViews>
  <sheetFormatPr defaultColWidth="9.140625" defaultRowHeight="15"/>
  <cols>
    <col min="1" max="1" width="9.7109375" style="122" customWidth="1"/>
    <col min="2" max="2" width="11.85546875" style="122" bestFit="1" customWidth="1"/>
    <col min="3" max="3" width="77" style="122" customWidth="1"/>
    <col min="4" max="4" width="6.7109375" style="122" customWidth="1"/>
    <col min="5" max="5" width="8.7109375" style="32" customWidth="1"/>
    <col min="6" max="6" width="9.85546875" style="122" customWidth="1"/>
    <col min="7" max="7" width="15.7109375" style="122" customWidth="1"/>
    <col min="8" max="8" width="9.140625" style="122"/>
    <col min="9" max="9" width="12.28515625" style="122" bestFit="1" customWidth="1"/>
    <col min="10" max="10" width="10.140625" style="122" bestFit="1" customWidth="1"/>
    <col min="11" max="16384" width="9.140625" style="122"/>
  </cols>
  <sheetData>
    <row r="1" spans="1:62" ht="21.95" customHeight="1">
      <c r="A1" s="203" t="str">
        <f>works!A1</f>
        <v>KGETLENGRIVIER LOCAL MUNICIPALITY</v>
      </c>
      <c r="B1" s="179"/>
      <c r="C1" s="179"/>
      <c r="D1" s="200"/>
      <c r="E1" s="200"/>
      <c r="F1" s="259" t="str">
        <f>+works!F1</f>
        <v xml:space="preserve">Date : </v>
      </c>
      <c r="G1" s="258">
        <f>works!G1</f>
        <v>44803</v>
      </c>
      <c r="H1" s="310"/>
      <c r="I1" s="282"/>
      <c r="J1" s="282"/>
      <c r="K1" s="282"/>
      <c r="L1" s="282"/>
      <c r="M1" s="282"/>
      <c r="N1" s="282"/>
      <c r="O1" s="282"/>
      <c r="P1" s="282"/>
      <c r="Q1" s="282"/>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c r="AR1" s="282"/>
      <c r="AS1" s="282"/>
      <c r="AT1" s="282"/>
      <c r="AU1" s="282"/>
      <c r="AV1" s="282"/>
      <c r="AW1" s="282"/>
      <c r="AX1" s="282"/>
      <c r="AY1" s="282"/>
      <c r="AZ1" s="282"/>
      <c r="BA1" s="282"/>
      <c r="BB1" s="282"/>
      <c r="BC1" s="282"/>
      <c r="BD1" s="282"/>
      <c r="BE1" s="282"/>
      <c r="BF1" s="282"/>
      <c r="BG1" s="282"/>
      <c r="BH1" s="282"/>
      <c r="BI1" s="282"/>
      <c r="BJ1" s="282"/>
    </row>
    <row r="2" spans="1:62" ht="30" customHeight="1">
      <c r="A2" s="204" t="str">
        <f>+works!A2</f>
        <v>Swartruggens Borolelo Extension</v>
      </c>
      <c r="B2" s="180"/>
      <c r="C2" s="180"/>
      <c r="D2" s="180"/>
      <c r="E2" s="181"/>
      <c r="F2" s="181"/>
      <c r="G2" s="1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c r="AY2" s="282"/>
      <c r="AZ2" s="282"/>
      <c r="BA2" s="282"/>
      <c r="BB2" s="282"/>
      <c r="BC2" s="282"/>
      <c r="BD2" s="282"/>
      <c r="BE2" s="282"/>
      <c r="BF2" s="282"/>
      <c r="BG2" s="282"/>
      <c r="BH2" s="282"/>
      <c r="BI2" s="282"/>
      <c r="BJ2" s="282"/>
    </row>
    <row r="3" spans="1:62" ht="21.95" customHeight="1" thickBot="1">
      <c r="A3" s="205" t="str">
        <f>works!A3</f>
        <v>Sectional Steel Ground Reservoir - 500 kℓ</v>
      </c>
      <c r="B3" s="183"/>
      <c r="C3" s="183"/>
      <c r="D3" s="184"/>
      <c r="E3" s="184"/>
      <c r="F3" s="184"/>
      <c r="G3" s="185"/>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row>
    <row r="4" spans="1:62" ht="9.9499999999999993" customHeight="1" thickBot="1">
      <c r="A4" s="124"/>
      <c r="B4" s="124"/>
      <c r="C4" s="124"/>
      <c r="D4" s="124"/>
      <c r="E4" s="29"/>
      <c r="F4" s="124"/>
      <c r="G4" s="124"/>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2"/>
    </row>
    <row r="5" spans="1:62" ht="18" customHeight="1">
      <c r="A5" s="139" t="s">
        <v>6</v>
      </c>
      <c r="B5" s="140" t="s">
        <v>3</v>
      </c>
      <c r="C5" s="515" t="s">
        <v>7</v>
      </c>
      <c r="D5" s="517" t="s">
        <v>8</v>
      </c>
      <c r="E5" s="65" t="s">
        <v>24</v>
      </c>
      <c r="F5" s="521" t="s">
        <v>9</v>
      </c>
      <c r="G5" s="141" t="s">
        <v>10</v>
      </c>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2"/>
    </row>
    <row r="6" spans="1:62" ht="18" customHeight="1" thickBot="1">
      <c r="A6" s="142" t="s">
        <v>21</v>
      </c>
      <c r="B6" s="143" t="s">
        <v>22</v>
      </c>
      <c r="C6" s="516"/>
      <c r="D6" s="518"/>
      <c r="E6" s="66" t="s">
        <v>83</v>
      </c>
      <c r="F6" s="522"/>
      <c r="G6" s="144" t="s">
        <v>23</v>
      </c>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2"/>
    </row>
    <row r="7" spans="1:62" ht="21.95" customHeight="1">
      <c r="A7" s="126"/>
      <c r="B7" s="127" t="s">
        <v>2</v>
      </c>
      <c r="C7" s="128" t="s">
        <v>110</v>
      </c>
      <c r="D7" s="129"/>
      <c r="E7" s="40"/>
      <c r="F7" s="129"/>
      <c r="G7" s="130"/>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2"/>
    </row>
    <row r="8" spans="1:62" ht="21.95" customHeight="1">
      <c r="A8" s="126"/>
      <c r="B8" s="127" t="s">
        <v>11</v>
      </c>
      <c r="C8" s="131" t="s">
        <v>111</v>
      </c>
      <c r="D8" s="129"/>
      <c r="E8" s="40"/>
      <c r="F8" s="129"/>
      <c r="G8" s="130"/>
      <c r="H8" s="282"/>
      <c r="I8" s="282"/>
      <c r="J8" s="30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2"/>
    </row>
    <row r="9" spans="1:62" ht="15" customHeight="1" thickBot="1">
      <c r="A9" s="126"/>
      <c r="B9" s="127"/>
      <c r="C9" s="132"/>
      <c r="D9" s="129"/>
      <c r="E9" s="40"/>
      <c r="F9" s="129"/>
      <c r="G9" s="130"/>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2"/>
    </row>
    <row r="10" spans="1:62" ht="17.100000000000001" customHeight="1">
      <c r="A10" s="90" t="s">
        <v>112</v>
      </c>
      <c r="B10" s="93"/>
      <c r="C10" s="93" t="s">
        <v>113</v>
      </c>
      <c r="D10" s="146"/>
      <c r="E10" s="147"/>
      <c r="F10" s="147"/>
      <c r="G10" s="89"/>
      <c r="H10" s="282"/>
      <c r="I10" s="303"/>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row>
    <row r="11" spans="1:62" ht="17.100000000000001" customHeight="1">
      <c r="A11" s="133"/>
      <c r="B11" s="47"/>
      <c r="C11" s="134"/>
      <c r="D11" s="135"/>
      <c r="E11" s="55"/>
      <c r="F11" s="137"/>
      <c r="G11" s="138"/>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row>
    <row r="12" spans="1:62" ht="28.5">
      <c r="A12" s="133"/>
      <c r="B12" s="47"/>
      <c r="C12" s="396" t="s">
        <v>253</v>
      </c>
      <c r="D12" s="135"/>
      <c r="E12" s="55"/>
      <c r="F12" s="137"/>
      <c r="G12" s="138"/>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row>
    <row r="13" spans="1:62" ht="42.75">
      <c r="A13" s="133" t="s">
        <v>114</v>
      </c>
      <c r="B13" s="47" t="s">
        <v>269</v>
      </c>
      <c r="C13" s="275" t="s">
        <v>277</v>
      </c>
      <c r="D13" s="135" t="s">
        <v>14</v>
      </c>
      <c r="E13" s="136">
        <v>1</v>
      </c>
      <c r="F13" s="379"/>
      <c r="G13" s="222">
        <f>+E13*F13</f>
        <v>0</v>
      </c>
      <c r="H13" s="309"/>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c r="AY13" s="282"/>
      <c r="AZ13" s="282"/>
      <c r="BA13" s="282"/>
      <c r="BB13" s="282"/>
      <c r="BC13" s="282"/>
      <c r="BD13" s="282"/>
      <c r="BE13" s="282"/>
      <c r="BF13" s="282"/>
      <c r="BG13" s="282"/>
      <c r="BH13" s="282"/>
      <c r="BI13" s="282"/>
      <c r="BJ13" s="282"/>
    </row>
    <row r="14" spans="1:62" ht="17.100000000000001" customHeight="1">
      <c r="A14" s="133"/>
      <c r="B14" s="47"/>
      <c r="C14" s="134"/>
      <c r="D14" s="135"/>
      <c r="E14" s="55"/>
      <c r="F14" s="379"/>
      <c r="G14" s="222"/>
      <c r="H14" s="309"/>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c r="AY14" s="282"/>
      <c r="AZ14" s="282"/>
      <c r="BA14" s="282"/>
      <c r="BB14" s="282"/>
      <c r="BC14" s="282"/>
      <c r="BD14" s="282"/>
      <c r="BE14" s="282"/>
      <c r="BF14" s="282"/>
      <c r="BG14" s="282"/>
      <c r="BH14" s="282"/>
      <c r="BI14" s="282"/>
      <c r="BJ14" s="282"/>
    </row>
    <row r="15" spans="1:62" ht="17.100000000000001" customHeight="1">
      <c r="A15" s="67" t="s">
        <v>115</v>
      </c>
      <c r="B15" s="148"/>
      <c r="C15" s="68" t="s">
        <v>116</v>
      </c>
      <c r="D15" s="69"/>
      <c r="E15" s="149"/>
      <c r="F15" s="430"/>
      <c r="G15" s="178"/>
      <c r="H15" s="309"/>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c r="AY15" s="282"/>
      <c r="AZ15" s="282"/>
      <c r="BA15" s="282"/>
      <c r="BB15" s="282"/>
      <c r="BC15" s="282"/>
      <c r="BD15" s="282"/>
      <c r="BE15" s="282"/>
      <c r="BF15" s="282"/>
      <c r="BG15" s="282"/>
      <c r="BH15" s="282"/>
      <c r="BI15" s="282"/>
      <c r="BJ15" s="282"/>
    </row>
    <row r="16" spans="1:62" ht="17.100000000000001" customHeight="1">
      <c r="A16" s="133"/>
      <c r="B16" s="47"/>
      <c r="C16" s="134"/>
      <c r="D16" s="135"/>
      <c r="E16" s="55"/>
      <c r="F16" s="379"/>
      <c r="G16" s="222"/>
      <c r="H16" s="309"/>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82"/>
    </row>
    <row r="17" spans="1:62" ht="57">
      <c r="A17" s="133" t="s">
        <v>117</v>
      </c>
      <c r="B17" s="217" t="s">
        <v>269</v>
      </c>
      <c r="C17" s="275" t="s">
        <v>278</v>
      </c>
      <c r="D17" s="135" t="s">
        <v>14</v>
      </c>
      <c r="E17" s="136">
        <v>1</v>
      </c>
      <c r="F17" s="379"/>
      <c r="G17" s="222">
        <f>+E17*F17</f>
        <v>0</v>
      </c>
      <c r="H17" s="309"/>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c r="AY17" s="282"/>
      <c r="AZ17" s="282"/>
      <c r="BA17" s="282"/>
      <c r="BB17" s="282"/>
      <c r="BC17" s="282"/>
      <c r="BD17" s="282"/>
      <c r="BE17" s="282"/>
      <c r="BF17" s="282"/>
      <c r="BG17" s="282"/>
      <c r="BH17" s="282"/>
      <c r="BI17" s="282"/>
      <c r="BJ17" s="282"/>
    </row>
    <row r="18" spans="1:62" ht="17.100000000000001" customHeight="1">
      <c r="A18" s="133"/>
      <c r="B18" s="47"/>
      <c r="C18" s="134"/>
      <c r="D18" s="135"/>
      <c r="E18" s="55"/>
      <c r="F18" s="379"/>
      <c r="G18" s="222"/>
      <c r="H18" s="309"/>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row>
    <row r="19" spans="1:62" ht="17.100000000000001" customHeight="1">
      <c r="A19" s="67" t="s">
        <v>226</v>
      </c>
      <c r="B19" s="148"/>
      <c r="C19" s="68" t="s">
        <v>118</v>
      </c>
      <c r="D19" s="69"/>
      <c r="E19" s="149"/>
      <c r="F19" s="430"/>
      <c r="G19" s="178"/>
      <c r="H19" s="309"/>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c r="AY19" s="282"/>
      <c r="AZ19" s="282"/>
      <c r="BA19" s="282"/>
      <c r="BB19" s="282"/>
      <c r="BC19" s="282"/>
      <c r="BD19" s="282"/>
      <c r="BE19" s="282"/>
      <c r="BF19" s="282"/>
      <c r="BG19" s="282"/>
      <c r="BH19" s="282"/>
      <c r="BI19" s="282"/>
      <c r="BJ19" s="282"/>
    </row>
    <row r="20" spans="1:62" ht="17.100000000000001" customHeight="1">
      <c r="A20" s="133"/>
      <c r="B20" s="47"/>
      <c r="C20" s="134"/>
      <c r="D20" s="135"/>
      <c r="E20" s="55"/>
      <c r="F20" s="379"/>
      <c r="G20" s="222"/>
      <c r="H20" s="309"/>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c r="AO20" s="282"/>
      <c r="AP20" s="282"/>
      <c r="AQ20" s="282"/>
      <c r="AR20" s="282"/>
      <c r="AS20" s="282"/>
      <c r="AT20" s="282"/>
      <c r="AU20" s="282"/>
      <c r="AV20" s="282"/>
      <c r="AW20" s="282"/>
      <c r="AX20" s="282"/>
      <c r="AY20" s="282"/>
      <c r="AZ20" s="282"/>
      <c r="BA20" s="282"/>
      <c r="BB20" s="282"/>
      <c r="BC20" s="282"/>
      <c r="BD20" s="282"/>
      <c r="BE20" s="282"/>
      <c r="BF20" s="282"/>
      <c r="BG20" s="282"/>
      <c r="BH20" s="282"/>
      <c r="BI20" s="282"/>
      <c r="BJ20" s="282"/>
    </row>
    <row r="21" spans="1:62" ht="42.75">
      <c r="A21" s="133" t="s">
        <v>119</v>
      </c>
      <c r="B21" s="217" t="s">
        <v>269</v>
      </c>
      <c r="C21" s="275" t="s">
        <v>279</v>
      </c>
      <c r="D21" s="135" t="s">
        <v>14</v>
      </c>
      <c r="E21" s="136">
        <v>1</v>
      </c>
      <c r="F21" s="379"/>
      <c r="G21" s="222">
        <f>+E21*F21</f>
        <v>0</v>
      </c>
      <c r="H21" s="309"/>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2"/>
      <c r="AS21" s="282"/>
      <c r="AT21" s="282"/>
      <c r="AU21" s="282"/>
      <c r="AV21" s="282"/>
      <c r="AW21" s="282"/>
      <c r="AX21" s="282"/>
      <c r="AY21" s="282"/>
      <c r="AZ21" s="282"/>
      <c r="BA21" s="282"/>
      <c r="BB21" s="282"/>
      <c r="BC21" s="282"/>
      <c r="BD21" s="282"/>
      <c r="BE21" s="282"/>
      <c r="BF21" s="282"/>
      <c r="BG21" s="282"/>
      <c r="BH21" s="282"/>
      <c r="BI21" s="282"/>
      <c r="BJ21" s="282"/>
    </row>
    <row r="22" spans="1:62" ht="17.100000000000001" customHeight="1">
      <c r="A22" s="133"/>
      <c r="B22" s="150"/>
      <c r="C22" s="134"/>
      <c r="D22" s="135"/>
      <c r="E22" s="55"/>
      <c r="F22" s="379"/>
      <c r="G22" s="222"/>
      <c r="H22" s="309"/>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row>
    <row r="23" spans="1:62" ht="17.100000000000001" customHeight="1">
      <c r="A23" s="133"/>
      <c r="B23" s="150"/>
      <c r="C23" s="331" t="s">
        <v>120</v>
      </c>
      <c r="D23" s="135"/>
      <c r="E23" s="55"/>
      <c r="F23" s="379"/>
      <c r="G23" s="222"/>
      <c r="H23" s="309"/>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c r="AM23" s="282"/>
      <c r="AN23" s="282"/>
      <c r="AO23" s="282"/>
      <c r="AP23" s="282"/>
      <c r="AQ23" s="282"/>
      <c r="AR23" s="282"/>
      <c r="AS23" s="282"/>
      <c r="AT23" s="282"/>
      <c r="AU23" s="282"/>
      <c r="AV23" s="282"/>
      <c r="AW23" s="282"/>
      <c r="AX23" s="282"/>
      <c r="AY23" s="282"/>
      <c r="AZ23" s="282"/>
      <c r="BA23" s="282"/>
      <c r="BB23" s="282"/>
      <c r="BC23" s="282"/>
      <c r="BD23" s="282"/>
      <c r="BE23" s="282"/>
      <c r="BF23" s="282"/>
      <c r="BG23" s="282"/>
      <c r="BH23" s="282"/>
      <c r="BI23" s="282"/>
      <c r="BJ23" s="282"/>
    </row>
    <row r="24" spans="1:62" ht="57">
      <c r="A24" s="133"/>
      <c r="B24" s="47"/>
      <c r="C24" s="396" t="s">
        <v>254</v>
      </c>
      <c r="D24" s="135"/>
      <c r="E24" s="55"/>
      <c r="F24" s="379"/>
      <c r="G24" s="222"/>
      <c r="H24" s="309"/>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2"/>
      <c r="AJ24" s="282"/>
      <c r="AK24" s="282"/>
      <c r="AL24" s="282"/>
      <c r="AM24" s="282"/>
      <c r="AN24" s="282"/>
      <c r="AO24" s="282"/>
      <c r="AP24" s="282"/>
      <c r="AQ24" s="282"/>
      <c r="AR24" s="282"/>
      <c r="AS24" s="282"/>
      <c r="AT24" s="282"/>
      <c r="AU24" s="282"/>
      <c r="AV24" s="282"/>
      <c r="AW24" s="282"/>
      <c r="AX24" s="282"/>
      <c r="AY24" s="282"/>
      <c r="AZ24" s="282"/>
      <c r="BA24" s="282"/>
      <c r="BB24" s="282"/>
      <c r="BC24" s="282"/>
      <c r="BD24" s="282"/>
      <c r="BE24" s="282"/>
      <c r="BF24" s="282"/>
      <c r="BG24" s="282"/>
      <c r="BH24" s="282"/>
      <c r="BI24" s="282"/>
      <c r="BJ24" s="282"/>
    </row>
    <row r="25" spans="1:62" ht="17.100000000000001" customHeight="1">
      <c r="A25" s="133"/>
      <c r="B25" s="47"/>
      <c r="C25" s="145" t="s">
        <v>121</v>
      </c>
      <c r="D25" s="135"/>
      <c r="E25" s="55"/>
      <c r="F25" s="379"/>
      <c r="G25" s="222"/>
      <c r="H25" s="309"/>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c r="BA25" s="282"/>
      <c r="BB25" s="282"/>
      <c r="BC25" s="282"/>
      <c r="BD25" s="282"/>
      <c r="BE25" s="282"/>
      <c r="BF25" s="282"/>
      <c r="BG25" s="282"/>
      <c r="BH25" s="282"/>
      <c r="BI25" s="282"/>
      <c r="BJ25" s="282"/>
    </row>
    <row r="26" spans="1:62" ht="17.100000000000001" customHeight="1">
      <c r="A26" s="133"/>
      <c r="B26" s="47"/>
      <c r="C26" s="266" t="s">
        <v>122</v>
      </c>
      <c r="D26" s="135"/>
      <c r="E26" s="55"/>
      <c r="F26" s="379"/>
      <c r="G26" s="222"/>
      <c r="H26" s="309"/>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2"/>
      <c r="AJ26" s="282"/>
      <c r="AK26" s="282"/>
      <c r="AL26" s="282"/>
      <c r="AM26" s="282"/>
      <c r="AN26" s="282"/>
      <c r="AO26" s="282"/>
      <c r="AP26" s="282"/>
      <c r="AQ26" s="282"/>
      <c r="AR26" s="282"/>
      <c r="AS26" s="282"/>
      <c r="AT26" s="282"/>
      <c r="AU26" s="282"/>
      <c r="AV26" s="282"/>
      <c r="AW26" s="282"/>
      <c r="AX26" s="282"/>
      <c r="AY26" s="282"/>
      <c r="AZ26" s="282"/>
      <c r="BA26" s="282"/>
      <c r="BB26" s="282"/>
      <c r="BC26" s="282"/>
      <c r="BD26" s="282"/>
      <c r="BE26" s="282"/>
      <c r="BF26" s="282"/>
      <c r="BG26" s="282"/>
      <c r="BH26" s="282"/>
      <c r="BI26" s="282"/>
      <c r="BJ26" s="282"/>
    </row>
    <row r="27" spans="1:62" ht="17.100000000000001" customHeight="1">
      <c r="A27" s="133"/>
      <c r="B27" s="47"/>
      <c r="C27" s="266" t="s">
        <v>123</v>
      </c>
      <c r="D27" s="135"/>
      <c r="E27" s="55"/>
      <c r="F27" s="379"/>
      <c r="G27" s="222"/>
      <c r="H27" s="309"/>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c r="AM27" s="282"/>
      <c r="AN27" s="282"/>
      <c r="AO27" s="282"/>
      <c r="AP27" s="282"/>
      <c r="AQ27" s="282"/>
      <c r="AR27" s="282"/>
      <c r="AS27" s="282"/>
      <c r="AT27" s="282"/>
      <c r="AU27" s="282"/>
      <c r="AV27" s="282"/>
      <c r="AW27" s="282"/>
      <c r="AX27" s="282"/>
      <c r="AY27" s="282"/>
      <c r="AZ27" s="282"/>
      <c r="BA27" s="282"/>
      <c r="BB27" s="282"/>
      <c r="BC27" s="282"/>
      <c r="BD27" s="282"/>
      <c r="BE27" s="282"/>
      <c r="BF27" s="282"/>
      <c r="BG27" s="282"/>
      <c r="BH27" s="282"/>
      <c r="BI27" s="282"/>
      <c r="BJ27" s="282"/>
    </row>
    <row r="28" spans="1:62" ht="17.100000000000001" customHeight="1">
      <c r="A28" s="133"/>
      <c r="B28" s="47"/>
      <c r="C28" s="266" t="s">
        <v>113</v>
      </c>
      <c r="D28" s="135"/>
      <c r="E28" s="55"/>
      <c r="F28" s="379"/>
      <c r="G28" s="222"/>
      <c r="H28" s="309"/>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c r="AM28" s="282"/>
      <c r="AN28" s="282"/>
      <c r="AO28" s="282"/>
      <c r="AP28" s="282"/>
      <c r="AQ28" s="282"/>
      <c r="AR28" s="282"/>
      <c r="AS28" s="282"/>
      <c r="AT28" s="282"/>
      <c r="AU28" s="282"/>
      <c r="AV28" s="282"/>
      <c r="AW28" s="282"/>
      <c r="AX28" s="282"/>
      <c r="AY28" s="282"/>
      <c r="AZ28" s="282"/>
      <c r="BA28" s="282"/>
      <c r="BB28" s="282"/>
      <c r="BC28" s="282"/>
      <c r="BD28" s="282"/>
      <c r="BE28" s="282"/>
      <c r="BF28" s="282"/>
      <c r="BG28" s="282"/>
      <c r="BH28" s="282"/>
      <c r="BI28" s="282"/>
      <c r="BJ28" s="282"/>
    </row>
    <row r="29" spans="1:62" ht="17.100000000000001" customHeight="1">
      <c r="A29" s="133"/>
      <c r="B29" s="47"/>
      <c r="C29" s="266" t="s">
        <v>124</v>
      </c>
      <c r="D29" s="135"/>
      <c r="E29" s="55"/>
      <c r="F29" s="379"/>
      <c r="G29" s="222"/>
      <c r="H29" s="309"/>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c r="AM29" s="282"/>
      <c r="AN29" s="282"/>
      <c r="AO29" s="282"/>
      <c r="AP29" s="282"/>
      <c r="AQ29" s="282"/>
      <c r="AR29" s="282"/>
      <c r="AS29" s="282"/>
      <c r="AT29" s="282"/>
      <c r="AU29" s="282"/>
      <c r="AV29" s="282"/>
      <c r="AW29" s="282"/>
      <c r="AX29" s="282"/>
      <c r="AY29" s="282"/>
      <c r="AZ29" s="282"/>
      <c r="BA29" s="282"/>
      <c r="BB29" s="282"/>
      <c r="BC29" s="282"/>
      <c r="BD29" s="282"/>
      <c r="BE29" s="282"/>
      <c r="BF29" s="282"/>
      <c r="BG29" s="282"/>
      <c r="BH29" s="282"/>
      <c r="BI29" s="282"/>
      <c r="BJ29" s="282"/>
    </row>
    <row r="30" spans="1:62" ht="17.100000000000001" customHeight="1">
      <c r="A30" s="133"/>
      <c r="B30" s="47"/>
      <c r="C30" s="266" t="s">
        <v>125</v>
      </c>
      <c r="D30" s="135"/>
      <c r="E30" s="55"/>
      <c r="F30" s="379"/>
      <c r="G30" s="222"/>
      <c r="H30" s="309"/>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c r="BH30" s="282"/>
      <c r="BI30" s="282"/>
      <c r="BJ30" s="282"/>
    </row>
    <row r="31" spans="1:62" ht="17.100000000000001" customHeight="1">
      <c r="A31" s="133"/>
      <c r="B31" s="47"/>
      <c r="C31" s="266" t="s">
        <v>126</v>
      </c>
      <c r="D31" s="135"/>
      <c r="E31" s="55"/>
      <c r="F31" s="379"/>
      <c r="G31" s="222"/>
      <c r="H31" s="309"/>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c r="AM31" s="282"/>
      <c r="AN31" s="282"/>
      <c r="AO31" s="282"/>
      <c r="AP31" s="282"/>
      <c r="AQ31" s="282"/>
      <c r="AR31" s="282"/>
      <c r="AS31" s="282"/>
      <c r="AT31" s="282"/>
      <c r="AU31" s="282"/>
      <c r="AV31" s="282"/>
      <c r="AW31" s="282"/>
      <c r="AX31" s="282"/>
      <c r="AY31" s="282"/>
      <c r="AZ31" s="282"/>
      <c r="BA31" s="282"/>
      <c r="BB31" s="282"/>
      <c r="BC31" s="282"/>
      <c r="BD31" s="282"/>
      <c r="BE31" s="282"/>
      <c r="BF31" s="282"/>
      <c r="BG31" s="282"/>
      <c r="BH31" s="282"/>
      <c r="BI31" s="282"/>
      <c r="BJ31" s="282"/>
    </row>
    <row r="32" spans="1:62" ht="17.100000000000001" customHeight="1">
      <c r="A32" s="133"/>
      <c r="B32" s="47"/>
      <c r="C32" s="266" t="s">
        <v>127</v>
      </c>
      <c r="D32" s="135"/>
      <c r="E32" s="55"/>
      <c r="F32" s="379"/>
      <c r="G32" s="222"/>
      <c r="H32" s="309"/>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c r="AK32" s="282"/>
      <c r="AL32" s="282"/>
      <c r="AM32" s="282"/>
      <c r="AN32" s="282"/>
      <c r="AO32" s="282"/>
      <c r="AP32" s="282"/>
      <c r="AQ32" s="282"/>
      <c r="AR32" s="282"/>
      <c r="AS32" s="282"/>
      <c r="AT32" s="282"/>
      <c r="AU32" s="282"/>
      <c r="AV32" s="282"/>
      <c r="AW32" s="282"/>
      <c r="AX32" s="282"/>
      <c r="AY32" s="282"/>
      <c r="AZ32" s="282"/>
      <c r="BA32" s="282"/>
      <c r="BB32" s="282"/>
      <c r="BC32" s="282"/>
      <c r="BD32" s="282"/>
      <c r="BE32" s="282"/>
      <c r="BF32" s="282"/>
      <c r="BG32" s="282"/>
      <c r="BH32" s="282"/>
      <c r="BI32" s="282"/>
      <c r="BJ32" s="282"/>
    </row>
    <row r="33" spans="1:62" ht="17.100000000000001" customHeight="1">
      <c r="A33" s="133"/>
      <c r="B33" s="47"/>
      <c r="C33" s="266" t="s">
        <v>280</v>
      </c>
      <c r="D33" s="135"/>
      <c r="E33" s="55"/>
      <c r="F33" s="379"/>
      <c r="G33" s="222"/>
      <c r="H33" s="309"/>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2"/>
      <c r="AJ33" s="282"/>
      <c r="AK33" s="282"/>
      <c r="AL33" s="282"/>
      <c r="AM33" s="282"/>
      <c r="AN33" s="282"/>
      <c r="AO33" s="282"/>
      <c r="AP33" s="282"/>
      <c r="AQ33" s="282"/>
      <c r="AR33" s="282"/>
      <c r="AS33" s="282"/>
      <c r="AT33" s="282"/>
      <c r="AU33" s="282"/>
      <c r="AV33" s="282"/>
      <c r="AW33" s="282"/>
      <c r="AX33" s="282"/>
      <c r="AY33" s="282"/>
      <c r="AZ33" s="282"/>
      <c r="BA33" s="282"/>
      <c r="BB33" s="282"/>
      <c r="BC33" s="282"/>
      <c r="BD33" s="282"/>
      <c r="BE33" s="282"/>
      <c r="BF33" s="282"/>
      <c r="BG33" s="282"/>
      <c r="BH33" s="282"/>
      <c r="BI33" s="282"/>
      <c r="BJ33" s="282"/>
    </row>
    <row r="34" spans="1:62" ht="17.100000000000001" customHeight="1">
      <c r="A34" s="133"/>
      <c r="B34" s="47"/>
      <c r="C34" s="266" t="s">
        <v>128</v>
      </c>
      <c r="D34" s="135"/>
      <c r="E34" s="55"/>
      <c r="F34" s="379"/>
      <c r="G34" s="222"/>
      <c r="H34" s="309"/>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c r="AO34" s="282"/>
      <c r="AP34" s="282"/>
      <c r="AQ34" s="282"/>
      <c r="AR34" s="282"/>
      <c r="AS34" s="282"/>
      <c r="AT34" s="282"/>
      <c r="AU34" s="282"/>
      <c r="AV34" s="282"/>
      <c r="AW34" s="282"/>
      <c r="AX34" s="282"/>
      <c r="AY34" s="282"/>
      <c r="AZ34" s="282"/>
      <c r="BA34" s="282"/>
      <c r="BB34" s="282"/>
      <c r="BC34" s="282"/>
      <c r="BD34" s="282"/>
      <c r="BE34" s="282"/>
      <c r="BF34" s="282"/>
      <c r="BG34" s="282"/>
      <c r="BH34" s="282"/>
      <c r="BI34" s="282"/>
      <c r="BJ34" s="282"/>
    </row>
    <row r="35" spans="1:62" ht="17.100000000000001" customHeight="1">
      <c r="A35" s="133"/>
      <c r="B35" s="47"/>
      <c r="C35" s="266" t="s">
        <v>129</v>
      </c>
      <c r="D35" s="135"/>
      <c r="E35" s="55"/>
      <c r="F35" s="379"/>
      <c r="G35" s="222"/>
      <c r="H35" s="309"/>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2"/>
      <c r="AK35" s="282"/>
      <c r="AL35" s="282"/>
      <c r="AM35" s="282"/>
      <c r="AN35" s="282"/>
      <c r="AO35" s="282"/>
      <c r="AP35" s="282"/>
      <c r="AQ35" s="282"/>
      <c r="AR35" s="282"/>
      <c r="AS35" s="282"/>
      <c r="AT35" s="282"/>
      <c r="AU35" s="282"/>
      <c r="AV35" s="282"/>
      <c r="AW35" s="282"/>
      <c r="AX35" s="282"/>
      <c r="AY35" s="282"/>
      <c r="AZ35" s="282"/>
      <c r="BA35" s="282"/>
      <c r="BB35" s="282"/>
      <c r="BC35" s="282"/>
      <c r="BD35" s="282"/>
      <c r="BE35" s="282"/>
      <c r="BF35" s="282"/>
      <c r="BG35" s="282"/>
      <c r="BH35" s="282"/>
      <c r="BI35" s="282"/>
      <c r="BJ35" s="282"/>
    </row>
    <row r="36" spans="1:62" ht="17.100000000000001" customHeight="1">
      <c r="A36" s="133"/>
      <c r="B36" s="47"/>
      <c r="C36" s="266" t="s">
        <v>130</v>
      </c>
      <c r="D36" s="135"/>
      <c r="E36" s="55"/>
      <c r="F36" s="379"/>
      <c r="G36" s="222"/>
      <c r="H36" s="309"/>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2"/>
      <c r="AJ36" s="282"/>
      <c r="AK36" s="282"/>
      <c r="AL36" s="282"/>
      <c r="AM36" s="282"/>
      <c r="AN36" s="282"/>
      <c r="AO36" s="282"/>
      <c r="AP36" s="282"/>
      <c r="AQ36" s="282"/>
      <c r="AR36" s="282"/>
      <c r="AS36" s="282"/>
      <c r="AT36" s="282"/>
      <c r="AU36" s="282"/>
      <c r="AV36" s="282"/>
      <c r="AW36" s="282"/>
      <c r="AX36" s="282"/>
      <c r="AY36" s="282"/>
      <c r="AZ36" s="282"/>
      <c r="BA36" s="282"/>
      <c r="BB36" s="282"/>
      <c r="BC36" s="282"/>
      <c r="BD36" s="282"/>
      <c r="BE36" s="282"/>
      <c r="BF36" s="282"/>
      <c r="BG36" s="282"/>
      <c r="BH36" s="282"/>
      <c r="BI36" s="282"/>
      <c r="BJ36" s="282"/>
    </row>
    <row r="37" spans="1:62" ht="17.100000000000001" customHeight="1">
      <c r="A37" s="133"/>
      <c r="B37" s="47"/>
      <c r="C37" s="266" t="s">
        <v>131</v>
      </c>
      <c r="D37" s="135"/>
      <c r="E37" s="55"/>
      <c r="F37" s="379"/>
      <c r="G37" s="222"/>
      <c r="H37" s="309"/>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c r="AO37" s="282"/>
      <c r="AP37" s="282"/>
      <c r="AQ37" s="282"/>
      <c r="AR37" s="282"/>
      <c r="AS37" s="282"/>
      <c r="AT37" s="282"/>
      <c r="AU37" s="282"/>
      <c r="AV37" s="282"/>
      <c r="AW37" s="282"/>
      <c r="AX37" s="282"/>
      <c r="AY37" s="282"/>
      <c r="AZ37" s="282"/>
      <c r="BA37" s="282"/>
      <c r="BB37" s="282"/>
      <c r="BC37" s="282"/>
      <c r="BD37" s="282"/>
      <c r="BE37" s="282"/>
      <c r="BF37" s="282"/>
      <c r="BG37" s="282"/>
      <c r="BH37" s="282"/>
      <c r="BI37" s="282"/>
      <c r="BJ37" s="282"/>
    </row>
    <row r="38" spans="1:62" ht="17.100000000000001" customHeight="1">
      <c r="A38" s="133"/>
      <c r="B38" s="47"/>
      <c r="C38" s="266" t="s">
        <v>132</v>
      </c>
      <c r="D38" s="135"/>
      <c r="E38" s="55"/>
      <c r="F38" s="379"/>
      <c r="G38" s="222"/>
      <c r="H38" s="309"/>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c r="AO38" s="282"/>
      <c r="AP38" s="282"/>
      <c r="AQ38" s="282"/>
      <c r="AR38" s="282"/>
      <c r="AS38" s="282"/>
      <c r="AT38" s="282"/>
      <c r="AU38" s="282"/>
      <c r="AV38" s="282"/>
      <c r="AW38" s="282"/>
      <c r="AX38" s="282"/>
      <c r="AY38" s="282"/>
      <c r="AZ38" s="282"/>
      <c r="BA38" s="282"/>
      <c r="BB38" s="282"/>
      <c r="BC38" s="282"/>
      <c r="BD38" s="282"/>
      <c r="BE38" s="282"/>
      <c r="BF38" s="282"/>
      <c r="BG38" s="282"/>
      <c r="BH38" s="282"/>
      <c r="BI38" s="282"/>
      <c r="BJ38" s="282"/>
    </row>
    <row r="39" spans="1:62" ht="17.100000000000001" customHeight="1">
      <c r="A39" s="133"/>
      <c r="B39" s="47"/>
      <c r="C39" s="266" t="s">
        <v>133</v>
      </c>
      <c r="D39" s="135"/>
      <c r="E39" s="55"/>
      <c r="F39" s="379"/>
      <c r="G39" s="222"/>
      <c r="H39" s="309"/>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c r="AO39" s="282"/>
      <c r="AP39" s="282"/>
      <c r="AQ39" s="282"/>
      <c r="AR39" s="282"/>
      <c r="AS39" s="282"/>
      <c r="AT39" s="282"/>
      <c r="AU39" s="282"/>
      <c r="AV39" s="282"/>
      <c r="AW39" s="282"/>
      <c r="AX39" s="282"/>
      <c r="AY39" s="282"/>
      <c r="AZ39" s="282"/>
      <c r="BA39" s="282"/>
      <c r="BB39" s="282"/>
      <c r="BC39" s="282"/>
      <c r="BD39" s="282"/>
      <c r="BE39" s="282"/>
      <c r="BF39" s="282"/>
      <c r="BG39" s="282"/>
      <c r="BH39" s="282"/>
      <c r="BI39" s="282"/>
      <c r="BJ39" s="282"/>
    </row>
    <row r="40" spans="1:62" ht="17.100000000000001" customHeight="1">
      <c r="A40" s="133"/>
      <c r="B40" s="47"/>
      <c r="C40" s="266" t="s">
        <v>134</v>
      </c>
      <c r="D40" s="135"/>
      <c r="E40" s="55"/>
      <c r="F40" s="379"/>
      <c r="G40" s="222"/>
      <c r="H40" s="309"/>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c r="AO40" s="282"/>
      <c r="AP40" s="282"/>
      <c r="AQ40" s="282"/>
      <c r="AR40" s="282"/>
      <c r="AS40" s="282"/>
      <c r="AT40" s="282"/>
      <c r="AU40" s="282"/>
      <c r="AV40" s="282"/>
      <c r="AW40" s="282"/>
      <c r="AX40" s="282"/>
      <c r="AY40" s="282"/>
      <c r="AZ40" s="282"/>
      <c r="BA40" s="282"/>
      <c r="BB40" s="282"/>
      <c r="BC40" s="282"/>
      <c r="BD40" s="282"/>
      <c r="BE40" s="282"/>
      <c r="BF40" s="282"/>
      <c r="BG40" s="282"/>
      <c r="BH40" s="282"/>
      <c r="BI40" s="282"/>
      <c r="BJ40" s="282"/>
    </row>
    <row r="41" spans="1:62" ht="17.100000000000001" customHeight="1">
      <c r="A41" s="133"/>
      <c r="B41" s="47"/>
      <c r="C41" s="266" t="s">
        <v>135</v>
      </c>
      <c r="D41" s="135"/>
      <c r="E41" s="55"/>
      <c r="F41" s="379"/>
      <c r="G41" s="222"/>
      <c r="H41" s="309"/>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c r="AO41" s="282"/>
      <c r="AP41" s="282"/>
      <c r="AQ41" s="282"/>
      <c r="AR41" s="282"/>
      <c r="AS41" s="282"/>
      <c r="AT41" s="282"/>
      <c r="AU41" s="282"/>
      <c r="AV41" s="282"/>
      <c r="AW41" s="282"/>
      <c r="AX41" s="282"/>
      <c r="AY41" s="282"/>
      <c r="AZ41" s="282"/>
      <c r="BA41" s="282"/>
      <c r="BB41" s="282"/>
      <c r="BC41" s="282"/>
      <c r="BD41" s="282"/>
      <c r="BE41" s="282"/>
      <c r="BF41" s="282"/>
      <c r="BG41" s="282"/>
      <c r="BH41" s="282"/>
      <c r="BI41" s="282"/>
      <c r="BJ41" s="282"/>
    </row>
    <row r="42" spans="1:62" ht="17.100000000000001" customHeight="1">
      <c r="A42" s="133"/>
      <c r="B42" s="47"/>
      <c r="C42" s="266" t="s">
        <v>136</v>
      </c>
      <c r="D42" s="135"/>
      <c r="E42" s="55"/>
      <c r="F42" s="379"/>
      <c r="G42" s="222"/>
      <c r="H42" s="309"/>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c r="AO42" s="282"/>
      <c r="AP42" s="282"/>
      <c r="AQ42" s="282"/>
      <c r="AR42" s="282"/>
      <c r="AS42" s="282"/>
      <c r="AT42" s="282"/>
      <c r="AU42" s="282"/>
      <c r="AV42" s="282"/>
      <c r="AW42" s="282"/>
      <c r="AX42" s="282"/>
      <c r="AY42" s="282"/>
      <c r="AZ42" s="282"/>
      <c r="BA42" s="282"/>
      <c r="BB42" s="282"/>
      <c r="BC42" s="282"/>
      <c r="BD42" s="282"/>
      <c r="BE42" s="282"/>
      <c r="BF42" s="282"/>
      <c r="BG42" s="282"/>
      <c r="BH42" s="282"/>
      <c r="BI42" s="282"/>
      <c r="BJ42" s="282"/>
    </row>
    <row r="43" spans="1:62" ht="17.100000000000001" customHeight="1">
      <c r="A43" s="133"/>
      <c r="B43" s="47"/>
      <c r="C43" s="134"/>
      <c r="D43" s="135"/>
      <c r="E43" s="55"/>
      <c r="F43" s="379"/>
      <c r="G43" s="222"/>
      <c r="H43" s="309"/>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H43" s="282"/>
      <c r="BI43" s="282"/>
      <c r="BJ43" s="282"/>
    </row>
    <row r="44" spans="1:62" s="263" customFormat="1" ht="17.100000000000001" customHeight="1">
      <c r="A44" s="174" t="s">
        <v>227</v>
      </c>
      <c r="B44" s="148"/>
      <c r="C44" s="68" t="s">
        <v>138</v>
      </c>
      <c r="D44" s="175"/>
      <c r="E44" s="149"/>
      <c r="F44" s="430"/>
      <c r="G44" s="178"/>
      <c r="H44" s="282"/>
      <c r="I44" s="282"/>
      <c r="J44" s="303"/>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c r="AO44" s="282"/>
      <c r="AP44" s="282"/>
      <c r="AQ44" s="282"/>
      <c r="AR44" s="282"/>
      <c r="AS44" s="282"/>
      <c r="AT44" s="282"/>
      <c r="AU44" s="282"/>
      <c r="AV44" s="282"/>
      <c r="AW44" s="282"/>
      <c r="AX44" s="282"/>
      <c r="AY44" s="282"/>
      <c r="AZ44" s="282"/>
      <c r="BA44" s="282"/>
      <c r="BB44" s="282"/>
      <c r="BC44" s="282"/>
      <c r="BD44" s="282"/>
      <c r="BE44" s="282"/>
      <c r="BF44" s="282"/>
      <c r="BG44" s="282"/>
      <c r="BH44" s="282"/>
      <c r="BI44" s="282"/>
      <c r="BJ44" s="282"/>
    </row>
    <row r="45" spans="1:62" s="263" customFormat="1" ht="17.100000000000001" customHeight="1">
      <c r="A45" s="265"/>
      <c r="B45" s="217"/>
      <c r="C45" s="266"/>
      <c r="D45" s="267"/>
      <c r="E45" s="165"/>
      <c r="F45" s="379"/>
      <c r="G45" s="22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c r="AO45" s="282"/>
      <c r="AP45" s="282"/>
      <c r="AQ45" s="282"/>
      <c r="AR45" s="282"/>
      <c r="AS45" s="282"/>
      <c r="AT45" s="282"/>
      <c r="AU45" s="282"/>
      <c r="AV45" s="282"/>
      <c r="AW45" s="282"/>
      <c r="AX45" s="282"/>
      <c r="AY45" s="282"/>
      <c r="AZ45" s="282"/>
      <c r="BA45" s="282"/>
      <c r="BB45" s="282"/>
      <c r="BC45" s="282"/>
      <c r="BD45" s="282"/>
      <c r="BE45" s="282"/>
      <c r="BF45" s="282"/>
      <c r="BG45" s="282"/>
      <c r="BH45" s="282"/>
      <c r="BI45" s="282"/>
      <c r="BJ45" s="282"/>
    </row>
    <row r="46" spans="1:62" s="263" customFormat="1" ht="42.75">
      <c r="A46" s="265" t="s">
        <v>139</v>
      </c>
      <c r="B46" s="217" t="s">
        <v>270</v>
      </c>
      <c r="C46" s="275" t="s">
        <v>281</v>
      </c>
      <c r="D46" s="267" t="s">
        <v>14</v>
      </c>
      <c r="E46" s="221">
        <v>1</v>
      </c>
      <c r="F46" s="379"/>
      <c r="G46" s="222">
        <f>+E46*F46</f>
        <v>0</v>
      </c>
      <c r="H46" s="309"/>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82"/>
    </row>
    <row r="47" spans="1:62" s="263" customFormat="1" ht="28.5">
      <c r="A47" s="265"/>
      <c r="B47" s="217"/>
      <c r="C47" s="396" t="s">
        <v>255</v>
      </c>
      <c r="D47" s="267"/>
      <c r="E47" s="165"/>
      <c r="F47" s="379"/>
      <c r="G47" s="222"/>
      <c r="H47" s="309"/>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c r="AM47" s="282"/>
      <c r="AN47" s="282"/>
      <c r="AO47" s="282"/>
      <c r="AP47" s="282"/>
      <c r="AQ47" s="282"/>
      <c r="AR47" s="282"/>
      <c r="AS47" s="282"/>
      <c r="AT47" s="282"/>
      <c r="AU47" s="282"/>
      <c r="AV47" s="282"/>
      <c r="AW47" s="282"/>
      <c r="AX47" s="282"/>
      <c r="AY47" s="282"/>
      <c r="AZ47" s="282"/>
      <c r="BA47" s="282"/>
      <c r="BB47" s="282"/>
      <c r="BC47" s="282"/>
      <c r="BD47" s="282"/>
      <c r="BE47" s="282"/>
      <c r="BF47" s="282"/>
      <c r="BG47" s="282"/>
      <c r="BH47" s="282"/>
      <c r="BI47" s="282"/>
      <c r="BJ47" s="282"/>
    </row>
    <row r="48" spans="1:62" s="263" customFormat="1" ht="17.100000000000001" customHeight="1">
      <c r="A48" s="265"/>
      <c r="B48" s="217"/>
      <c r="C48" s="331" t="s">
        <v>120</v>
      </c>
      <c r="D48" s="267"/>
      <c r="E48" s="165"/>
      <c r="F48" s="379"/>
      <c r="G48" s="222"/>
      <c r="H48" s="309"/>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c r="AK48" s="282"/>
      <c r="AL48" s="282"/>
      <c r="AM48" s="282"/>
      <c r="AN48" s="282"/>
      <c r="AO48" s="282"/>
      <c r="AP48" s="282"/>
      <c r="AQ48" s="282"/>
      <c r="AR48" s="282"/>
      <c r="AS48" s="282"/>
      <c r="AT48" s="282"/>
      <c r="AU48" s="282"/>
      <c r="AV48" s="282"/>
      <c r="AW48" s="282"/>
      <c r="AX48" s="282"/>
      <c r="AY48" s="282"/>
      <c r="AZ48" s="282"/>
      <c r="BA48" s="282"/>
      <c r="BB48" s="282"/>
      <c r="BC48" s="282"/>
      <c r="BD48" s="282"/>
      <c r="BE48" s="282"/>
      <c r="BF48" s="282"/>
      <c r="BG48" s="282"/>
      <c r="BH48" s="282"/>
      <c r="BI48" s="282"/>
      <c r="BJ48" s="282"/>
    </row>
    <row r="49" spans="1:62" ht="17.100000000000001" customHeight="1" thickBot="1">
      <c r="A49" s="48"/>
      <c r="B49" s="56"/>
      <c r="C49" s="49"/>
      <c r="D49" s="50"/>
      <c r="E49" s="57"/>
      <c r="F49" s="433"/>
      <c r="G49" s="51"/>
      <c r="H49" s="282"/>
      <c r="I49" s="282"/>
      <c r="J49" s="282"/>
      <c r="K49" s="282"/>
      <c r="L49" s="282"/>
      <c r="M49" s="282"/>
      <c r="N49" s="282"/>
      <c r="O49" s="282"/>
      <c r="P49" s="282"/>
      <c r="Q49" s="282"/>
      <c r="R49" s="282"/>
      <c r="S49" s="282"/>
      <c r="T49" s="282"/>
      <c r="U49" s="282"/>
      <c r="V49" s="282"/>
      <c r="W49" s="282"/>
      <c r="X49" s="282"/>
      <c r="Y49" s="282"/>
      <c r="Z49" s="282"/>
      <c r="AA49" s="282"/>
      <c r="AB49" s="282"/>
      <c r="AC49" s="282"/>
      <c r="AD49" s="282"/>
      <c r="AE49" s="282"/>
      <c r="AF49" s="282"/>
      <c r="AG49" s="282"/>
      <c r="AH49" s="282"/>
      <c r="AI49" s="282"/>
      <c r="AJ49" s="282"/>
      <c r="AK49" s="282"/>
      <c r="AL49" s="282"/>
      <c r="AM49" s="282"/>
      <c r="AN49" s="282"/>
      <c r="AO49" s="282"/>
      <c r="AP49" s="282"/>
      <c r="AQ49" s="282"/>
      <c r="AR49" s="282"/>
      <c r="AS49" s="282"/>
      <c r="AT49" s="282"/>
      <c r="AU49" s="282"/>
      <c r="AV49" s="282"/>
      <c r="AW49" s="282"/>
      <c r="AX49" s="282"/>
      <c r="AY49" s="282"/>
      <c r="AZ49" s="282"/>
      <c r="BA49" s="282"/>
      <c r="BB49" s="282"/>
      <c r="BC49" s="282"/>
      <c r="BD49" s="282"/>
      <c r="BE49" s="282"/>
      <c r="BF49" s="282"/>
      <c r="BG49" s="282"/>
      <c r="BH49" s="282"/>
      <c r="BI49" s="282"/>
      <c r="BJ49" s="282"/>
    </row>
    <row r="50" spans="1:62" ht="30" customHeight="1" thickBot="1">
      <c r="A50" s="523">
        <f>+'ohs2'!A54:G54</f>
        <v>4</v>
      </c>
      <c r="B50" s="524"/>
      <c r="C50" s="524"/>
      <c r="D50" s="524"/>
      <c r="E50" s="524"/>
      <c r="F50" s="524"/>
      <c r="G50" s="415">
        <f>+SUM(G10:G49)</f>
        <v>0</v>
      </c>
      <c r="H50" s="308"/>
      <c r="I50" s="282"/>
      <c r="J50" s="282"/>
      <c r="K50" s="282"/>
      <c r="L50" s="282"/>
      <c r="M50" s="282"/>
      <c r="N50" s="282"/>
      <c r="O50" s="282"/>
      <c r="P50" s="282"/>
      <c r="Q50" s="282"/>
      <c r="R50" s="282"/>
      <c r="S50" s="282"/>
      <c r="T50" s="282"/>
      <c r="U50" s="282"/>
      <c r="V50" s="282"/>
      <c r="W50" s="282"/>
      <c r="X50" s="282"/>
      <c r="Y50" s="282"/>
      <c r="Z50" s="282"/>
      <c r="AA50" s="282"/>
      <c r="AB50" s="282"/>
      <c r="AC50" s="282"/>
      <c r="AD50" s="282"/>
      <c r="AE50" s="282"/>
      <c r="AF50" s="282"/>
      <c r="AG50" s="282"/>
      <c r="AH50" s="282"/>
      <c r="AI50" s="282"/>
      <c r="AJ50" s="282"/>
      <c r="AK50" s="282"/>
      <c r="AL50" s="282"/>
      <c r="AM50" s="282"/>
      <c r="AN50" s="282"/>
      <c r="AO50" s="282"/>
      <c r="AP50" s="282"/>
      <c r="AQ50" s="282"/>
      <c r="AR50" s="282"/>
      <c r="AS50" s="282"/>
      <c r="AT50" s="282"/>
      <c r="AU50" s="282"/>
      <c r="AV50" s="282"/>
      <c r="AW50" s="282"/>
      <c r="AX50" s="282"/>
      <c r="AY50" s="282"/>
      <c r="AZ50" s="282"/>
      <c r="BA50" s="282"/>
      <c r="BB50" s="282"/>
      <c r="BC50" s="282"/>
      <c r="BD50" s="282"/>
      <c r="BE50" s="282"/>
      <c r="BF50" s="282"/>
      <c r="BG50" s="282"/>
      <c r="BH50" s="282"/>
      <c r="BI50" s="282"/>
      <c r="BJ50" s="282"/>
    </row>
    <row r="51" spans="1:62" ht="15.75" thickBot="1">
      <c r="A51" s="125"/>
      <c r="B51" s="125"/>
      <c r="C51" s="125"/>
      <c r="D51" s="125"/>
      <c r="E51" s="30"/>
      <c r="F51" s="125"/>
      <c r="G51" s="125"/>
      <c r="H51" s="282"/>
      <c r="I51" s="282"/>
      <c r="J51" s="282"/>
      <c r="K51" s="282"/>
      <c r="L51" s="282"/>
      <c r="M51" s="282"/>
      <c r="N51" s="282"/>
      <c r="O51" s="282"/>
      <c r="P51" s="282"/>
      <c r="Q51" s="282"/>
      <c r="R51" s="282"/>
      <c r="S51" s="282"/>
      <c r="T51" s="282"/>
      <c r="U51" s="282"/>
      <c r="V51" s="282"/>
      <c r="W51" s="282"/>
      <c r="X51" s="282"/>
      <c r="Y51" s="282"/>
      <c r="Z51" s="282"/>
      <c r="AA51" s="282"/>
      <c r="AB51" s="282"/>
      <c r="AC51" s="282"/>
      <c r="AD51" s="282"/>
      <c r="AE51" s="282"/>
      <c r="AF51" s="282"/>
      <c r="AG51" s="282"/>
      <c r="AH51" s="282"/>
      <c r="AI51" s="282"/>
      <c r="AJ51" s="282"/>
      <c r="AK51" s="282"/>
      <c r="AL51" s="282"/>
      <c r="AM51" s="282"/>
      <c r="AN51" s="282"/>
      <c r="AO51" s="282"/>
      <c r="AP51" s="282"/>
      <c r="AQ51" s="282"/>
      <c r="AR51" s="282"/>
      <c r="AS51" s="282"/>
      <c r="AT51" s="282"/>
      <c r="AU51" s="282"/>
      <c r="AV51" s="282"/>
      <c r="AW51" s="282"/>
      <c r="AX51" s="282"/>
      <c r="AY51" s="282"/>
      <c r="AZ51" s="282"/>
      <c r="BA51" s="282"/>
      <c r="BB51" s="282"/>
      <c r="BC51" s="282"/>
      <c r="BD51" s="282"/>
      <c r="BE51" s="282"/>
      <c r="BF51" s="282"/>
      <c r="BG51" s="282"/>
      <c r="BH51" s="282"/>
      <c r="BI51" s="282"/>
      <c r="BJ51" s="282"/>
    </row>
    <row r="52" spans="1:62" ht="30" customHeight="1" thickBot="1">
      <c r="A52" s="512">
        <f>'pg1'!A59:G59+1</f>
        <v>3</v>
      </c>
      <c r="B52" s="513"/>
      <c r="C52" s="513"/>
      <c r="D52" s="513"/>
      <c r="E52" s="513"/>
      <c r="F52" s="513"/>
      <c r="G52" s="514"/>
      <c r="H52" s="282"/>
      <c r="I52" s="282"/>
      <c r="J52" s="282"/>
      <c r="K52" s="282"/>
      <c r="L52" s="282"/>
      <c r="M52" s="282"/>
      <c r="N52" s="282"/>
      <c r="O52" s="282"/>
      <c r="P52" s="282"/>
      <c r="Q52" s="282"/>
      <c r="R52" s="282"/>
      <c r="S52" s="282"/>
      <c r="T52" s="282"/>
      <c r="U52" s="282"/>
      <c r="V52" s="282"/>
      <c r="W52" s="282"/>
      <c r="X52" s="282"/>
      <c r="Y52" s="282"/>
      <c r="Z52" s="282"/>
      <c r="AA52" s="282"/>
      <c r="AB52" s="282"/>
      <c r="AC52" s="282"/>
      <c r="AD52" s="282"/>
      <c r="AE52" s="282"/>
      <c r="AF52" s="282"/>
      <c r="AG52" s="282"/>
      <c r="AH52" s="282"/>
      <c r="AI52" s="282"/>
      <c r="AJ52" s="282"/>
      <c r="AK52" s="282"/>
      <c r="AL52" s="282"/>
      <c r="AM52" s="282"/>
      <c r="AN52" s="282"/>
      <c r="AO52" s="282"/>
      <c r="AP52" s="282"/>
      <c r="AQ52" s="282"/>
      <c r="AR52" s="282"/>
      <c r="AS52" s="282"/>
      <c r="AT52" s="282"/>
      <c r="AU52" s="282"/>
      <c r="AV52" s="282"/>
      <c r="AW52" s="282"/>
      <c r="AX52" s="282"/>
      <c r="AY52" s="282"/>
      <c r="AZ52" s="282"/>
      <c r="BA52" s="282"/>
      <c r="BB52" s="282"/>
      <c r="BC52" s="282"/>
      <c r="BD52" s="282"/>
      <c r="BE52" s="282"/>
      <c r="BF52" s="282"/>
      <c r="BG52" s="282"/>
      <c r="BH52" s="282"/>
      <c r="BI52" s="282"/>
      <c r="BJ52" s="282"/>
    </row>
    <row r="53" spans="1:62">
      <c r="A53" s="123"/>
      <c r="B53" s="123"/>
      <c r="C53" s="123"/>
      <c r="D53" s="123"/>
      <c r="E53" s="123"/>
      <c r="F53" s="123"/>
      <c r="G53" s="123"/>
      <c r="H53" s="282"/>
      <c r="I53" s="282"/>
      <c r="J53" s="282"/>
      <c r="K53" s="282"/>
      <c r="L53" s="282"/>
      <c r="M53" s="282"/>
      <c r="N53" s="282"/>
      <c r="O53" s="282"/>
      <c r="P53" s="282"/>
      <c r="Q53" s="282"/>
      <c r="R53" s="282"/>
      <c r="S53" s="282"/>
      <c r="T53" s="282"/>
      <c r="U53" s="282"/>
      <c r="V53" s="282"/>
      <c r="W53" s="282"/>
      <c r="X53" s="282"/>
      <c r="Y53" s="282"/>
      <c r="Z53" s="282"/>
      <c r="AA53" s="282"/>
      <c r="AB53" s="282"/>
      <c r="AC53" s="282"/>
      <c r="AD53" s="282"/>
      <c r="AE53" s="282"/>
      <c r="AF53" s="282"/>
      <c r="AG53" s="282"/>
      <c r="AH53" s="282"/>
      <c r="AI53" s="282"/>
      <c r="AJ53" s="282"/>
      <c r="AK53" s="282"/>
      <c r="AL53" s="282"/>
      <c r="AM53" s="282"/>
      <c r="AN53" s="282"/>
      <c r="AO53" s="282"/>
      <c r="AP53" s="282"/>
      <c r="AQ53" s="282"/>
      <c r="AR53" s="282"/>
      <c r="AS53" s="282"/>
      <c r="AT53" s="282"/>
      <c r="AU53" s="282"/>
      <c r="AV53" s="282"/>
      <c r="AW53" s="282"/>
      <c r="AX53" s="282"/>
      <c r="AY53" s="282"/>
      <c r="AZ53" s="282"/>
      <c r="BA53" s="282"/>
      <c r="BB53" s="282"/>
      <c r="BC53" s="282"/>
      <c r="BD53" s="282"/>
      <c r="BE53" s="282"/>
      <c r="BF53" s="282"/>
      <c r="BG53" s="282"/>
      <c r="BH53" s="282"/>
      <c r="BI53" s="282"/>
      <c r="BJ53" s="282"/>
    </row>
    <row r="54" spans="1:62">
      <c r="A54" s="123"/>
      <c r="B54" s="123"/>
      <c r="C54" s="123"/>
      <c r="D54" s="123"/>
      <c r="E54" s="123"/>
      <c r="F54" s="123"/>
      <c r="G54" s="123"/>
      <c r="H54" s="282"/>
      <c r="I54" s="282"/>
      <c r="J54" s="282"/>
      <c r="K54" s="282"/>
      <c r="L54" s="282"/>
      <c r="M54" s="282"/>
      <c r="N54" s="282"/>
      <c r="O54" s="282"/>
      <c r="P54" s="282"/>
      <c r="Q54" s="282"/>
      <c r="R54" s="282"/>
      <c r="S54" s="282"/>
      <c r="T54" s="282"/>
      <c r="U54" s="282"/>
      <c r="V54" s="282"/>
      <c r="W54" s="282"/>
      <c r="X54" s="282"/>
      <c r="Y54" s="282"/>
      <c r="Z54" s="282"/>
      <c r="AA54" s="282"/>
      <c r="AB54" s="282"/>
      <c r="AC54" s="282"/>
      <c r="AD54" s="282"/>
      <c r="AE54" s="282"/>
      <c r="AF54" s="282"/>
      <c r="AG54" s="282"/>
      <c r="AH54" s="282"/>
      <c r="AI54" s="282"/>
      <c r="AJ54" s="282"/>
      <c r="AK54" s="282"/>
      <c r="AL54" s="282"/>
      <c r="AM54" s="282"/>
      <c r="AN54" s="282"/>
      <c r="AO54" s="282"/>
      <c r="AP54" s="282"/>
      <c r="AQ54" s="282"/>
      <c r="AR54" s="282"/>
      <c r="AS54" s="282"/>
      <c r="AT54" s="282"/>
      <c r="AU54" s="282"/>
      <c r="AV54" s="282"/>
      <c r="AW54" s="282"/>
      <c r="AX54" s="282"/>
      <c r="AY54" s="282"/>
      <c r="AZ54" s="282"/>
      <c r="BA54" s="282"/>
      <c r="BB54" s="282"/>
      <c r="BC54" s="282"/>
      <c r="BD54" s="282"/>
      <c r="BE54" s="282"/>
      <c r="BF54" s="282"/>
      <c r="BG54" s="282"/>
      <c r="BH54" s="282"/>
      <c r="BI54" s="282"/>
      <c r="BJ54" s="282"/>
    </row>
    <row r="55" spans="1:62">
      <c r="A55" s="123"/>
      <c r="B55" s="123"/>
      <c r="C55" s="123"/>
      <c r="D55" s="123"/>
      <c r="E55" s="123"/>
      <c r="F55" s="123"/>
      <c r="G55" s="123"/>
      <c r="H55" s="282"/>
      <c r="I55" s="282"/>
      <c r="J55" s="282"/>
      <c r="K55" s="282"/>
      <c r="L55" s="282"/>
      <c r="M55" s="282"/>
      <c r="N55" s="282"/>
      <c r="O55" s="282"/>
      <c r="P55" s="282"/>
      <c r="Q55" s="282"/>
      <c r="R55" s="282"/>
      <c r="S55" s="282"/>
      <c r="T55" s="282"/>
      <c r="U55" s="282"/>
      <c r="V55" s="282"/>
      <c r="W55" s="282"/>
      <c r="X55" s="282"/>
      <c r="Y55" s="282"/>
      <c r="Z55" s="282"/>
      <c r="AA55" s="282"/>
      <c r="AB55" s="282"/>
      <c r="AC55" s="282"/>
      <c r="AD55" s="282"/>
      <c r="AE55" s="282"/>
      <c r="AF55" s="282"/>
      <c r="AG55" s="282"/>
      <c r="AH55" s="282"/>
      <c r="AI55" s="282"/>
      <c r="AJ55" s="282"/>
      <c r="AK55" s="282"/>
      <c r="AL55" s="282"/>
      <c r="AM55" s="282"/>
      <c r="AN55" s="282"/>
      <c r="AO55" s="282"/>
      <c r="AP55" s="282"/>
      <c r="AQ55" s="282"/>
      <c r="AR55" s="282"/>
      <c r="AS55" s="282"/>
      <c r="AT55" s="282"/>
      <c r="AU55" s="282"/>
      <c r="AV55" s="282"/>
      <c r="AW55" s="282"/>
      <c r="AX55" s="282"/>
      <c r="AY55" s="282"/>
      <c r="AZ55" s="282"/>
      <c r="BA55" s="282"/>
      <c r="BB55" s="282"/>
      <c r="BC55" s="282"/>
      <c r="BD55" s="282"/>
      <c r="BE55" s="282"/>
      <c r="BF55" s="282"/>
      <c r="BG55" s="282"/>
      <c r="BH55" s="282"/>
      <c r="BI55" s="282"/>
      <c r="BJ55" s="282"/>
    </row>
    <row r="56" spans="1:62">
      <c r="A56" s="123"/>
      <c r="B56" s="123"/>
      <c r="C56" s="123"/>
      <c r="D56" s="123"/>
      <c r="E56" s="123"/>
      <c r="F56" s="123"/>
      <c r="G56" s="123"/>
      <c r="H56" s="282"/>
      <c r="I56" s="282"/>
      <c r="J56" s="282"/>
      <c r="K56" s="282"/>
      <c r="L56" s="282"/>
      <c r="M56" s="282"/>
      <c r="N56" s="282"/>
      <c r="O56" s="282"/>
      <c r="P56" s="282"/>
      <c r="Q56" s="282"/>
      <c r="R56" s="282"/>
      <c r="S56" s="282"/>
      <c r="T56" s="282"/>
      <c r="U56" s="282"/>
      <c r="V56" s="282"/>
      <c r="W56" s="282"/>
      <c r="X56" s="282"/>
      <c r="Y56" s="282"/>
      <c r="Z56" s="282"/>
      <c r="AA56" s="282"/>
      <c r="AB56" s="282"/>
      <c r="AC56" s="282"/>
      <c r="AD56" s="282"/>
      <c r="AE56" s="282"/>
      <c r="AF56" s="282"/>
      <c r="AG56" s="282"/>
      <c r="AH56" s="282"/>
      <c r="AI56" s="282"/>
      <c r="AJ56" s="282"/>
      <c r="AK56" s="282"/>
      <c r="AL56" s="282"/>
      <c r="AM56" s="282"/>
      <c r="AN56" s="282"/>
      <c r="AO56" s="282"/>
      <c r="AP56" s="282"/>
      <c r="AQ56" s="282"/>
      <c r="AR56" s="282"/>
      <c r="AS56" s="282"/>
      <c r="AT56" s="282"/>
      <c r="AU56" s="282"/>
      <c r="AV56" s="282"/>
      <c r="AW56" s="282"/>
      <c r="AX56" s="282"/>
      <c r="AY56" s="282"/>
      <c r="AZ56" s="282"/>
      <c r="BA56" s="282"/>
      <c r="BB56" s="282"/>
      <c r="BC56" s="282"/>
      <c r="BD56" s="282"/>
      <c r="BE56" s="282"/>
      <c r="BF56" s="282"/>
      <c r="BG56" s="282"/>
      <c r="BH56" s="282"/>
      <c r="BI56" s="282"/>
      <c r="BJ56" s="282"/>
    </row>
    <row r="57" spans="1:62">
      <c r="A57" s="123"/>
      <c r="B57" s="123"/>
      <c r="C57" s="123"/>
      <c r="D57" s="123"/>
      <c r="E57" s="31"/>
      <c r="F57" s="123"/>
      <c r="G57" s="123"/>
      <c r="H57" s="282"/>
      <c r="I57" s="282"/>
      <c r="J57" s="282"/>
      <c r="K57" s="282"/>
      <c r="L57" s="282"/>
      <c r="M57" s="282"/>
      <c r="N57" s="282"/>
      <c r="O57" s="282"/>
      <c r="P57" s="282"/>
      <c r="Q57" s="282"/>
      <c r="R57" s="282"/>
      <c r="S57" s="282"/>
      <c r="T57" s="282"/>
      <c r="U57" s="282"/>
      <c r="V57" s="282"/>
      <c r="W57" s="282"/>
      <c r="X57" s="282"/>
      <c r="Y57" s="282"/>
      <c r="Z57" s="282"/>
      <c r="AA57" s="282"/>
      <c r="AB57" s="282"/>
      <c r="AC57" s="282"/>
      <c r="AD57" s="282"/>
      <c r="AE57" s="282"/>
      <c r="AF57" s="282"/>
      <c r="AG57" s="282"/>
      <c r="AH57" s="282"/>
      <c r="AI57" s="282"/>
      <c r="AJ57" s="282"/>
      <c r="AK57" s="282"/>
      <c r="AL57" s="282"/>
      <c r="AM57" s="282"/>
      <c r="AN57" s="282"/>
      <c r="AO57" s="282"/>
      <c r="AP57" s="282"/>
      <c r="AQ57" s="282"/>
      <c r="AR57" s="282"/>
      <c r="AS57" s="282"/>
      <c r="AT57" s="282"/>
      <c r="AU57" s="282"/>
      <c r="AV57" s="282"/>
      <c r="AW57" s="282"/>
      <c r="AX57" s="282"/>
      <c r="AY57" s="282"/>
      <c r="AZ57" s="282"/>
      <c r="BA57" s="282"/>
      <c r="BB57" s="282"/>
      <c r="BC57" s="282"/>
      <c r="BD57" s="282"/>
      <c r="BE57" s="282"/>
      <c r="BF57" s="282"/>
      <c r="BG57" s="282"/>
      <c r="BH57" s="282"/>
      <c r="BI57" s="282"/>
      <c r="BJ57" s="282"/>
    </row>
    <row r="58" spans="1:62">
      <c r="A58" s="123"/>
      <c r="B58" s="123"/>
      <c r="C58" s="123"/>
      <c r="D58" s="123"/>
      <c r="E58" s="31"/>
      <c r="F58" s="123"/>
      <c r="G58" s="123"/>
      <c r="H58" s="282"/>
      <c r="I58" s="282"/>
      <c r="J58" s="282"/>
      <c r="K58" s="282"/>
      <c r="L58" s="282"/>
      <c r="M58" s="282"/>
      <c r="N58" s="282"/>
      <c r="O58" s="282"/>
      <c r="P58" s="282"/>
      <c r="Q58" s="282"/>
      <c r="R58" s="282"/>
      <c r="S58" s="282"/>
      <c r="T58" s="282"/>
      <c r="U58" s="282"/>
      <c r="V58" s="282"/>
      <c r="W58" s="282"/>
      <c r="X58" s="282"/>
      <c r="Y58" s="282"/>
      <c r="Z58" s="282"/>
      <c r="AA58" s="282"/>
      <c r="AB58" s="282"/>
      <c r="AC58" s="282"/>
      <c r="AD58" s="282"/>
      <c r="AE58" s="282"/>
      <c r="AF58" s="282"/>
      <c r="AG58" s="282"/>
      <c r="AH58" s="282"/>
      <c r="AI58" s="282"/>
      <c r="AJ58" s="282"/>
      <c r="AK58" s="282"/>
      <c r="AL58" s="282"/>
      <c r="AM58" s="282"/>
      <c r="AN58" s="282"/>
      <c r="AO58" s="282"/>
      <c r="AP58" s="282"/>
      <c r="AQ58" s="282"/>
      <c r="AR58" s="282"/>
      <c r="AS58" s="282"/>
      <c r="AT58" s="282"/>
      <c r="AU58" s="282"/>
      <c r="AV58" s="282"/>
      <c r="AW58" s="282"/>
      <c r="AX58" s="282"/>
      <c r="AY58" s="282"/>
      <c r="AZ58" s="282"/>
      <c r="BA58" s="282"/>
      <c r="BB58" s="282"/>
      <c r="BC58" s="282"/>
      <c r="BD58" s="282"/>
      <c r="BE58" s="282"/>
      <c r="BF58" s="282"/>
      <c r="BG58" s="282"/>
      <c r="BH58" s="282"/>
      <c r="BI58" s="282"/>
      <c r="BJ58" s="282"/>
    </row>
    <row r="59" spans="1:62">
      <c r="A59" s="123"/>
      <c r="B59" s="123"/>
      <c r="C59" s="123"/>
      <c r="D59" s="123"/>
      <c r="E59" s="31"/>
      <c r="F59" s="123"/>
      <c r="G59" s="123"/>
      <c r="H59" s="282"/>
      <c r="I59" s="282"/>
      <c r="J59" s="282"/>
      <c r="K59" s="282"/>
      <c r="L59" s="282"/>
      <c r="M59" s="282"/>
      <c r="N59" s="282"/>
      <c r="O59" s="282"/>
      <c r="P59" s="282"/>
      <c r="Q59" s="282"/>
      <c r="R59" s="282"/>
      <c r="S59" s="282"/>
      <c r="T59" s="282"/>
      <c r="U59" s="282"/>
      <c r="V59" s="282"/>
      <c r="W59" s="282"/>
      <c r="X59" s="282"/>
      <c r="Y59" s="282"/>
      <c r="Z59" s="282"/>
      <c r="AA59" s="282"/>
      <c r="AB59" s="282"/>
      <c r="AC59" s="282"/>
      <c r="AD59" s="282"/>
      <c r="AE59" s="282"/>
      <c r="AF59" s="282"/>
      <c r="AG59" s="282"/>
      <c r="AH59" s="282"/>
      <c r="AI59" s="282"/>
      <c r="AJ59" s="282"/>
      <c r="AK59" s="282"/>
      <c r="AL59" s="282"/>
      <c r="AM59" s="282"/>
      <c r="AN59" s="282"/>
      <c r="AO59" s="282"/>
      <c r="AP59" s="282"/>
      <c r="AQ59" s="282"/>
      <c r="AR59" s="282"/>
      <c r="AS59" s="282"/>
      <c r="AT59" s="282"/>
      <c r="AU59" s="282"/>
      <c r="AV59" s="282"/>
      <c r="AW59" s="282"/>
      <c r="AX59" s="282"/>
      <c r="AY59" s="282"/>
      <c r="AZ59" s="282"/>
      <c r="BA59" s="282"/>
      <c r="BB59" s="282"/>
      <c r="BC59" s="282"/>
      <c r="BD59" s="282"/>
      <c r="BE59" s="282"/>
      <c r="BF59" s="282"/>
      <c r="BG59" s="282"/>
      <c r="BH59" s="282"/>
      <c r="BI59" s="282"/>
      <c r="BJ59" s="282"/>
    </row>
    <row r="60" spans="1:62">
      <c r="A60" s="123"/>
      <c r="B60" s="123"/>
      <c r="C60" s="123"/>
      <c r="D60" s="123"/>
      <c r="E60" s="31"/>
      <c r="F60" s="123"/>
      <c r="G60" s="123"/>
      <c r="H60" s="282"/>
      <c r="I60" s="282"/>
      <c r="J60" s="282"/>
      <c r="K60" s="282"/>
      <c r="L60" s="282"/>
      <c r="M60" s="282"/>
      <c r="N60" s="282"/>
      <c r="O60" s="282"/>
      <c r="P60" s="282"/>
      <c r="Q60" s="282"/>
      <c r="R60" s="282"/>
      <c r="S60" s="282"/>
      <c r="T60" s="282"/>
      <c r="U60" s="282"/>
      <c r="V60" s="282"/>
      <c r="W60" s="282"/>
      <c r="X60" s="282"/>
      <c r="Y60" s="282"/>
      <c r="Z60" s="282"/>
      <c r="AA60" s="282"/>
      <c r="AB60" s="282"/>
      <c r="AC60" s="282"/>
      <c r="AD60" s="282"/>
      <c r="AE60" s="282"/>
      <c r="AF60" s="282"/>
      <c r="AG60" s="282"/>
      <c r="AH60" s="282"/>
      <c r="AI60" s="282"/>
      <c r="AJ60" s="282"/>
      <c r="AK60" s="282"/>
      <c r="AL60" s="282"/>
      <c r="AM60" s="282"/>
      <c r="AN60" s="282"/>
      <c r="AO60" s="282"/>
      <c r="AP60" s="282"/>
      <c r="AQ60" s="282"/>
      <c r="AR60" s="282"/>
      <c r="AS60" s="282"/>
      <c r="AT60" s="282"/>
      <c r="AU60" s="282"/>
      <c r="AV60" s="282"/>
      <c r="AW60" s="282"/>
      <c r="AX60" s="282"/>
      <c r="AY60" s="282"/>
      <c r="AZ60" s="282"/>
      <c r="BA60" s="282"/>
      <c r="BB60" s="282"/>
      <c r="BC60" s="282"/>
      <c r="BD60" s="282"/>
      <c r="BE60" s="282"/>
      <c r="BF60" s="282"/>
      <c r="BG60" s="282"/>
      <c r="BH60" s="282"/>
      <c r="BI60" s="282"/>
      <c r="BJ60" s="282"/>
    </row>
    <row r="61" spans="1:62">
      <c r="A61" s="123"/>
      <c r="B61" s="123"/>
      <c r="C61" s="123"/>
      <c r="D61" s="123"/>
      <c r="E61" s="31"/>
      <c r="F61" s="123"/>
      <c r="G61" s="123"/>
      <c r="H61" s="282"/>
      <c r="I61" s="282"/>
      <c r="J61" s="282"/>
      <c r="K61" s="282"/>
      <c r="L61" s="282"/>
      <c r="M61" s="282"/>
      <c r="N61" s="282"/>
      <c r="O61" s="282"/>
      <c r="P61" s="282"/>
      <c r="Q61" s="282"/>
      <c r="R61" s="282"/>
      <c r="S61" s="282"/>
      <c r="T61" s="282"/>
      <c r="U61" s="282"/>
      <c r="V61" s="282"/>
      <c r="W61" s="282"/>
      <c r="X61" s="282"/>
      <c r="Y61" s="282"/>
      <c r="Z61" s="282"/>
      <c r="AA61" s="282"/>
      <c r="AB61" s="282"/>
      <c r="AC61" s="282"/>
      <c r="AD61" s="282"/>
      <c r="AE61" s="282"/>
      <c r="AF61" s="282"/>
      <c r="AG61" s="282"/>
      <c r="AH61" s="282"/>
      <c r="AI61" s="282"/>
      <c r="AJ61" s="282"/>
      <c r="AK61" s="282"/>
      <c r="AL61" s="282"/>
      <c r="AM61" s="282"/>
      <c r="AN61" s="282"/>
      <c r="AO61" s="282"/>
      <c r="AP61" s="282"/>
      <c r="AQ61" s="282"/>
      <c r="AR61" s="282"/>
      <c r="AS61" s="282"/>
      <c r="AT61" s="282"/>
      <c r="AU61" s="282"/>
      <c r="AV61" s="282"/>
      <c r="AW61" s="282"/>
      <c r="AX61" s="282"/>
      <c r="AY61" s="282"/>
      <c r="AZ61" s="282"/>
      <c r="BA61" s="282"/>
      <c r="BB61" s="282"/>
      <c r="BC61" s="282"/>
      <c r="BD61" s="282"/>
      <c r="BE61" s="282"/>
      <c r="BF61" s="282"/>
      <c r="BG61" s="282"/>
      <c r="BH61" s="282"/>
      <c r="BI61" s="282"/>
      <c r="BJ61" s="282"/>
    </row>
    <row r="62" spans="1:62">
      <c r="A62" s="123"/>
      <c r="B62" s="123"/>
      <c r="C62" s="123"/>
      <c r="D62" s="123"/>
      <c r="E62" s="31"/>
      <c r="F62" s="123"/>
      <c r="G62" s="123"/>
      <c r="H62" s="282"/>
      <c r="I62" s="282"/>
      <c r="J62" s="282"/>
      <c r="K62" s="282"/>
      <c r="L62" s="282"/>
      <c r="M62" s="282"/>
      <c r="N62" s="282"/>
      <c r="O62" s="282"/>
      <c r="P62" s="282"/>
      <c r="Q62" s="282"/>
      <c r="R62" s="282"/>
      <c r="S62" s="282"/>
      <c r="T62" s="282"/>
      <c r="U62" s="282"/>
      <c r="V62" s="282"/>
      <c r="W62" s="282"/>
      <c r="X62" s="282"/>
      <c r="Y62" s="282"/>
      <c r="Z62" s="282"/>
      <c r="AA62" s="282"/>
      <c r="AB62" s="282"/>
      <c r="AC62" s="282"/>
      <c r="AD62" s="282"/>
      <c r="AE62" s="282"/>
      <c r="AF62" s="282"/>
      <c r="AG62" s="282"/>
      <c r="AH62" s="282"/>
      <c r="AI62" s="282"/>
      <c r="AJ62" s="282"/>
      <c r="AK62" s="282"/>
      <c r="AL62" s="282"/>
      <c r="AM62" s="282"/>
      <c r="AN62" s="282"/>
      <c r="AO62" s="282"/>
      <c r="AP62" s="282"/>
      <c r="AQ62" s="282"/>
      <c r="AR62" s="282"/>
      <c r="AS62" s="282"/>
      <c r="AT62" s="282"/>
      <c r="AU62" s="282"/>
      <c r="AV62" s="282"/>
      <c r="AW62" s="282"/>
      <c r="AX62" s="282"/>
      <c r="AY62" s="282"/>
      <c r="AZ62" s="282"/>
      <c r="BA62" s="282"/>
      <c r="BB62" s="282"/>
      <c r="BC62" s="282"/>
      <c r="BD62" s="282"/>
      <c r="BE62" s="282"/>
      <c r="BF62" s="282"/>
      <c r="BG62" s="282"/>
      <c r="BH62" s="282"/>
      <c r="BI62" s="282"/>
      <c r="BJ62" s="282"/>
    </row>
    <row r="63" spans="1:62">
      <c r="A63" s="123"/>
      <c r="B63" s="123"/>
      <c r="C63" s="123"/>
      <c r="D63" s="123"/>
      <c r="E63" s="31"/>
      <c r="F63" s="123"/>
      <c r="G63" s="123"/>
      <c r="H63" s="282"/>
      <c r="I63" s="282"/>
      <c r="J63" s="282"/>
      <c r="K63" s="282"/>
      <c r="L63" s="282"/>
      <c r="M63" s="282"/>
      <c r="N63" s="282"/>
      <c r="O63" s="282"/>
      <c r="P63" s="282"/>
      <c r="Q63" s="282"/>
      <c r="R63" s="282"/>
      <c r="S63" s="282"/>
      <c r="T63" s="282"/>
      <c r="U63" s="282"/>
      <c r="V63" s="282"/>
      <c r="W63" s="282"/>
      <c r="X63" s="282"/>
      <c r="Y63" s="282"/>
      <c r="Z63" s="282"/>
      <c r="AA63" s="282"/>
      <c r="AB63" s="282"/>
      <c r="AC63" s="282"/>
      <c r="AD63" s="282"/>
      <c r="AE63" s="282"/>
      <c r="AF63" s="282"/>
      <c r="AG63" s="282"/>
      <c r="AH63" s="282"/>
      <c r="AI63" s="282"/>
      <c r="AJ63" s="282"/>
      <c r="AK63" s="282"/>
      <c r="AL63" s="282"/>
      <c r="AM63" s="282"/>
      <c r="AN63" s="282"/>
      <c r="AO63" s="282"/>
      <c r="AP63" s="282"/>
      <c r="AQ63" s="282"/>
      <c r="AR63" s="282"/>
      <c r="AS63" s="282"/>
      <c r="AT63" s="282"/>
      <c r="AU63" s="282"/>
      <c r="AV63" s="282"/>
      <c r="AW63" s="282"/>
      <c r="AX63" s="282"/>
      <c r="AY63" s="282"/>
      <c r="AZ63" s="282"/>
      <c r="BA63" s="282"/>
      <c r="BB63" s="282"/>
      <c r="BC63" s="282"/>
      <c r="BD63" s="282"/>
      <c r="BE63" s="282"/>
      <c r="BF63" s="282"/>
      <c r="BG63" s="282"/>
      <c r="BH63" s="282"/>
      <c r="BI63" s="282"/>
      <c r="BJ63" s="282"/>
    </row>
    <row r="64" spans="1:62">
      <c r="A64" s="123"/>
      <c r="B64" s="123"/>
      <c r="C64" s="123"/>
      <c r="D64" s="123"/>
      <c r="E64" s="31"/>
      <c r="F64" s="123"/>
      <c r="G64" s="123"/>
      <c r="H64" s="282"/>
      <c r="I64" s="282"/>
      <c r="J64" s="282"/>
      <c r="K64" s="282"/>
      <c r="L64" s="282"/>
      <c r="M64" s="282"/>
      <c r="N64" s="282"/>
      <c r="O64" s="282"/>
      <c r="P64" s="282"/>
      <c r="Q64" s="282"/>
      <c r="R64" s="282"/>
      <c r="S64" s="282"/>
      <c r="T64" s="282"/>
      <c r="U64" s="282"/>
      <c r="V64" s="282"/>
      <c r="W64" s="282"/>
      <c r="X64" s="282"/>
      <c r="Y64" s="282"/>
      <c r="Z64" s="282"/>
      <c r="AA64" s="282"/>
      <c r="AB64" s="282"/>
      <c r="AC64" s="282"/>
      <c r="AD64" s="282"/>
      <c r="AE64" s="282"/>
      <c r="AF64" s="282"/>
      <c r="AG64" s="282"/>
      <c r="AH64" s="282"/>
      <c r="AI64" s="282"/>
      <c r="AJ64" s="282"/>
      <c r="AK64" s="282"/>
      <c r="AL64" s="282"/>
      <c r="AM64" s="282"/>
      <c r="AN64" s="282"/>
      <c r="AO64" s="282"/>
      <c r="AP64" s="282"/>
      <c r="AQ64" s="282"/>
      <c r="AR64" s="282"/>
      <c r="AS64" s="282"/>
      <c r="AT64" s="282"/>
      <c r="AU64" s="282"/>
      <c r="AV64" s="282"/>
      <c r="AW64" s="282"/>
      <c r="AX64" s="282"/>
      <c r="AY64" s="282"/>
      <c r="AZ64" s="282"/>
      <c r="BA64" s="282"/>
      <c r="BB64" s="282"/>
      <c r="BC64" s="282"/>
      <c r="BD64" s="282"/>
      <c r="BE64" s="282"/>
      <c r="BF64" s="282"/>
      <c r="BG64" s="282"/>
      <c r="BH64" s="282"/>
      <c r="BI64" s="282"/>
      <c r="BJ64" s="282"/>
    </row>
    <row r="65" spans="1:62">
      <c r="A65" s="123"/>
      <c r="B65" s="123"/>
      <c r="C65" s="123"/>
      <c r="D65" s="123"/>
      <c r="E65" s="31"/>
      <c r="F65" s="123"/>
      <c r="G65" s="123"/>
      <c r="H65" s="282"/>
      <c r="I65" s="282"/>
      <c r="J65" s="282"/>
      <c r="K65" s="282"/>
      <c r="L65" s="282"/>
      <c r="M65" s="282"/>
      <c r="N65" s="282"/>
      <c r="O65" s="282"/>
      <c r="P65" s="282"/>
      <c r="Q65" s="282"/>
      <c r="R65" s="282"/>
      <c r="S65" s="282"/>
      <c r="T65" s="282"/>
      <c r="U65" s="282"/>
      <c r="V65" s="282"/>
      <c r="W65" s="282"/>
      <c r="X65" s="282"/>
      <c r="Y65" s="282"/>
      <c r="Z65" s="282"/>
      <c r="AA65" s="282"/>
      <c r="AB65" s="282"/>
      <c r="AC65" s="282"/>
      <c r="AD65" s="282"/>
      <c r="AE65" s="282"/>
      <c r="AF65" s="282"/>
      <c r="AG65" s="282"/>
      <c r="AH65" s="282"/>
      <c r="AI65" s="282"/>
      <c r="AJ65" s="282"/>
      <c r="AK65" s="282"/>
      <c r="AL65" s="282"/>
      <c r="AM65" s="282"/>
      <c r="AN65" s="282"/>
      <c r="AO65" s="282"/>
      <c r="AP65" s="282"/>
      <c r="AQ65" s="282"/>
      <c r="AR65" s="282"/>
      <c r="AS65" s="282"/>
      <c r="AT65" s="282"/>
      <c r="AU65" s="282"/>
      <c r="AV65" s="282"/>
      <c r="AW65" s="282"/>
      <c r="AX65" s="282"/>
      <c r="AY65" s="282"/>
      <c r="AZ65" s="282"/>
      <c r="BA65" s="282"/>
      <c r="BB65" s="282"/>
      <c r="BC65" s="282"/>
      <c r="BD65" s="282"/>
      <c r="BE65" s="282"/>
      <c r="BF65" s="282"/>
      <c r="BG65" s="282"/>
      <c r="BH65" s="282"/>
      <c r="BI65" s="282"/>
      <c r="BJ65" s="282"/>
    </row>
    <row r="66" spans="1:62">
      <c r="A66" s="123"/>
      <c r="B66" s="123"/>
      <c r="C66" s="123"/>
      <c r="D66" s="123"/>
      <c r="E66" s="31"/>
      <c r="F66" s="123"/>
      <c r="G66" s="123"/>
      <c r="H66" s="282"/>
      <c r="I66" s="282"/>
      <c r="J66" s="282"/>
      <c r="K66" s="282"/>
      <c r="L66" s="282"/>
      <c r="M66" s="282"/>
      <c r="N66" s="282"/>
      <c r="O66" s="282"/>
      <c r="P66" s="282"/>
      <c r="Q66" s="282"/>
      <c r="R66" s="282"/>
      <c r="S66" s="282"/>
      <c r="T66" s="282"/>
      <c r="U66" s="282"/>
      <c r="V66" s="282"/>
      <c r="W66" s="282"/>
      <c r="X66" s="282"/>
      <c r="Y66" s="282"/>
      <c r="Z66" s="282"/>
      <c r="AA66" s="282"/>
      <c r="AB66" s="282"/>
      <c r="AC66" s="282"/>
      <c r="AD66" s="282"/>
      <c r="AE66" s="282"/>
      <c r="AF66" s="282"/>
      <c r="AG66" s="282"/>
      <c r="AH66" s="282"/>
      <c r="AI66" s="282"/>
      <c r="AJ66" s="282"/>
      <c r="AK66" s="282"/>
      <c r="AL66" s="282"/>
      <c r="AM66" s="282"/>
      <c r="AN66" s="282"/>
      <c r="AO66" s="282"/>
      <c r="AP66" s="282"/>
      <c r="AQ66" s="282"/>
      <c r="AR66" s="282"/>
      <c r="AS66" s="282"/>
      <c r="AT66" s="282"/>
      <c r="AU66" s="282"/>
      <c r="AV66" s="282"/>
      <c r="AW66" s="282"/>
      <c r="AX66" s="282"/>
      <c r="AY66" s="282"/>
      <c r="AZ66" s="282"/>
      <c r="BA66" s="282"/>
      <c r="BB66" s="282"/>
      <c r="BC66" s="282"/>
      <c r="BD66" s="282"/>
      <c r="BE66" s="282"/>
      <c r="BF66" s="282"/>
      <c r="BG66" s="282"/>
      <c r="BH66" s="282"/>
      <c r="BI66" s="282"/>
      <c r="BJ66" s="282"/>
    </row>
    <row r="67" spans="1:62">
      <c r="A67" s="123"/>
      <c r="B67" s="123"/>
      <c r="C67" s="123"/>
      <c r="D67" s="123"/>
      <c r="E67" s="31"/>
      <c r="F67" s="123"/>
      <c r="G67" s="123"/>
      <c r="H67" s="282"/>
      <c r="I67" s="282"/>
      <c r="J67" s="282"/>
      <c r="K67" s="282"/>
      <c r="L67" s="282"/>
      <c r="M67" s="282"/>
      <c r="N67" s="282"/>
      <c r="O67" s="282"/>
      <c r="P67" s="282"/>
      <c r="Q67" s="282"/>
      <c r="R67" s="282"/>
      <c r="S67" s="282"/>
      <c r="T67" s="282"/>
      <c r="U67" s="282"/>
      <c r="V67" s="282"/>
      <c r="W67" s="282"/>
      <c r="X67" s="282"/>
      <c r="Y67" s="282"/>
      <c r="Z67" s="282"/>
      <c r="AA67" s="282"/>
      <c r="AB67" s="282"/>
      <c r="AC67" s="282"/>
      <c r="AD67" s="282"/>
      <c r="AE67" s="282"/>
      <c r="AF67" s="282"/>
      <c r="AG67" s="282"/>
      <c r="AH67" s="282"/>
      <c r="AI67" s="282"/>
      <c r="AJ67" s="282"/>
      <c r="AK67" s="282"/>
      <c r="AL67" s="282"/>
      <c r="AM67" s="282"/>
      <c r="AN67" s="282"/>
      <c r="AO67" s="282"/>
      <c r="AP67" s="282"/>
      <c r="AQ67" s="282"/>
      <c r="AR67" s="282"/>
      <c r="AS67" s="282"/>
      <c r="AT67" s="282"/>
      <c r="AU67" s="282"/>
      <c r="AV67" s="282"/>
      <c r="AW67" s="282"/>
      <c r="AX67" s="282"/>
      <c r="AY67" s="282"/>
      <c r="AZ67" s="282"/>
      <c r="BA67" s="282"/>
      <c r="BB67" s="282"/>
      <c r="BC67" s="282"/>
      <c r="BD67" s="282"/>
      <c r="BE67" s="282"/>
      <c r="BF67" s="282"/>
      <c r="BG67" s="282"/>
      <c r="BH67" s="282"/>
      <c r="BI67" s="282"/>
      <c r="BJ67" s="282"/>
    </row>
    <row r="68" spans="1:62">
      <c r="A68" s="123"/>
      <c r="B68" s="123"/>
      <c r="C68" s="123"/>
      <c r="D68" s="123"/>
      <c r="E68" s="31"/>
      <c r="F68" s="123"/>
      <c r="G68" s="123"/>
      <c r="H68" s="282"/>
      <c r="I68" s="282"/>
      <c r="J68" s="282"/>
      <c r="K68" s="282"/>
      <c r="L68" s="282"/>
      <c r="M68" s="282"/>
      <c r="N68" s="282"/>
      <c r="O68" s="282"/>
      <c r="P68" s="282"/>
      <c r="Q68" s="282"/>
      <c r="R68" s="282"/>
      <c r="S68" s="282"/>
      <c r="T68" s="282"/>
      <c r="U68" s="282"/>
      <c r="V68" s="282"/>
      <c r="W68" s="282"/>
      <c r="X68" s="282"/>
      <c r="Y68" s="282"/>
      <c r="Z68" s="282"/>
      <c r="AA68" s="282"/>
      <c r="AB68" s="282"/>
      <c r="AC68" s="282"/>
      <c r="AD68" s="282"/>
      <c r="AE68" s="282"/>
      <c r="AF68" s="282"/>
      <c r="AG68" s="282"/>
      <c r="AH68" s="282"/>
      <c r="AI68" s="282"/>
      <c r="AJ68" s="282"/>
      <c r="AK68" s="282"/>
      <c r="AL68" s="282"/>
      <c r="AM68" s="282"/>
      <c r="AN68" s="282"/>
      <c r="AO68" s="282"/>
      <c r="AP68" s="282"/>
      <c r="AQ68" s="282"/>
      <c r="AR68" s="282"/>
      <c r="AS68" s="282"/>
      <c r="AT68" s="282"/>
      <c r="AU68" s="282"/>
      <c r="AV68" s="282"/>
      <c r="AW68" s="282"/>
      <c r="AX68" s="282"/>
      <c r="AY68" s="282"/>
      <c r="AZ68" s="282"/>
      <c r="BA68" s="282"/>
      <c r="BB68" s="282"/>
      <c r="BC68" s="282"/>
      <c r="BD68" s="282"/>
      <c r="BE68" s="282"/>
      <c r="BF68" s="282"/>
      <c r="BG68" s="282"/>
      <c r="BH68" s="282"/>
      <c r="BI68" s="282"/>
      <c r="BJ68" s="282"/>
    </row>
    <row r="69" spans="1:62">
      <c r="A69" s="123"/>
      <c r="B69" s="123"/>
      <c r="C69" s="123"/>
      <c r="D69" s="123"/>
      <c r="E69" s="31"/>
      <c r="F69" s="123"/>
      <c r="G69" s="123"/>
      <c r="H69" s="282"/>
      <c r="I69" s="282"/>
      <c r="J69" s="282"/>
      <c r="K69" s="282"/>
      <c r="L69" s="282"/>
      <c r="M69" s="282"/>
      <c r="N69" s="282"/>
      <c r="O69" s="282"/>
      <c r="P69" s="282"/>
      <c r="Q69" s="282"/>
      <c r="R69" s="282"/>
      <c r="S69" s="282"/>
      <c r="T69" s="282"/>
      <c r="U69" s="282"/>
      <c r="V69" s="282"/>
      <c r="W69" s="282"/>
      <c r="X69" s="282"/>
      <c r="Y69" s="282"/>
      <c r="Z69" s="282"/>
      <c r="AA69" s="282"/>
      <c r="AB69" s="282"/>
      <c r="AC69" s="282"/>
      <c r="AD69" s="282"/>
      <c r="AE69" s="282"/>
      <c r="AF69" s="282"/>
      <c r="AG69" s="282"/>
      <c r="AH69" s="282"/>
      <c r="AI69" s="282"/>
      <c r="AJ69" s="282"/>
      <c r="AK69" s="282"/>
      <c r="AL69" s="282"/>
      <c r="AM69" s="282"/>
      <c r="AN69" s="282"/>
      <c r="AO69" s="282"/>
      <c r="AP69" s="282"/>
      <c r="AQ69" s="282"/>
      <c r="AR69" s="282"/>
      <c r="AS69" s="282"/>
      <c r="AT69" s="282"/>
      <c r="AU69" s="282"/>
      <c r="AV69" s="282"/>
      <c r="AW69" s="282"/>
      <c r="AX69" s="282"/>
      <c r="AY69" s="282"/>
      <c r="AZ69" s="282"/>
      <c r="BA69" s="282"/>
      <c r="BB69" s="282"/>
      <c r="BC69" s="282"/>
      <c r="BD69" s="282"/>
      <c r="BE69" s="282"/>
      <c r="BF69" s="282"/>
      <c r="BG69" s="282"/>
      <c r="BH69" s="282"/>
      <c r="BI69" s="282"/>
      <c r="BJ69" s="282"/>
    </row>
    <row r="70" spans="1:62">
      <c r="A70" s="123"/>
      <c r="B70" s="123"/>
      <c r="C70" s="123"/>
      <c r="D70" s="123"/>
      <c r="E70" s="31"/>
      <c r="F70" s="123"/>
      <c r="G70" s="123"/>
      <c r="H70" s="282"/>
      <c r="I70" s="282"/>
      <c r="J70" s="282"/>
      <c r="K70" s="282"/>
      <c r="L70" s="282"/>
      <c r="M70" s="282"/>
      <c r="N70" s="282"/>
      <c r="O70" s="282"/>
      <c r="P70" s="282"/>
      <c r="Q70" s="282"/>
      <c r="R70" s="282"/>
      <c r="S70" s="282"/>
      <c r="T70" s="282"/>
      <c r="U70" s="282"/>
      <c r="V70" s="282"/>
      <c r="W70" s="282"/>
      <c r="X70" s="282"/>
      <c r="Y70" s="282"/>
      <c r="Z70" s="282"/>
      <c r="AA70" s="282"/>
      <c r="AB70" s="282"/>
      <c r="AC70" s="282"/>
      <c r="AD70" s="282"/>
      <c r="AE70" s="282"/>
      <c r="AF70" s="282"/>
      <c r="AG70" s="282"/>
      <c r="AH70" s="282"/>
      <c r="AI70" s="282"/>
      <c r="AJ70" s="282"/>
      <c r="AK70" s="282"/>
      <c r="AL70" s="282"/>
      <c r="AM70" s="282"/>
      <c r="AN70" s="282"/>
      <c r="AO70" s="282"/>
      <c r="AP70" s="282"/>
      <c r="AQ70" s="282"/>
      <c r="AR70" s="282"/>
      <c r="AS70" s="282"/>
      <c r="AT70" s="282"/>
      <c r="AU70" s="282"/>
      <c r="AV70" s="282"/>
      <c r="AW70" s="282"/>
      <c r="AX70" s="282"/>
      <c r="AY70" s="282"/>
      <c r="AZ70" s="282"/>
      <c r="BA70" s="282"/>
      <c r="BB70" s="282"/>
      <c r="BC70" s="282"/>
      <c r="BD70" s="282"/>
      <c r="BE70" s="282"/>
      <c r="BF70" s="282"/>
      <c r="BG70" s="282"/>
      <c r="BH70" s="282"/>
      <c r="BI70" s="282"/>
      <c r="BJ70" s="282"/>
    </row>
    <row r="71" spans="1:62">
      <c r="A71" s="123"/>
      <c r="B71" s="123"/>
      <c r="C71" s="123"/>
      <c r="D71" s="123"/>
      <c r="E71" s="31"/>
      <c r="F71" s="123"/>
      <c r="G71" s="123"/>
      <c r="H71" s="282"/>
      <c r="I71" s="282"/>
      <c r="J71" s="282"/>
      <c r="K71" s="282"/>
      <c r="L71" s="282"/>
      <c r="M71" s="282"/>
      <c r="N71" s="282"/>
      <c r="O71" s="282"/>
      <c r="P71" s="282"/>
      <c r="Q71" s="282"/>
      <c r="R71" s="282"/>
      <c r="S71" s="282"/>
      <c r="T71" s="282"/>
      <c r="U71" s="282"/>
      <c r="V71" s="282"/>
      <c r="W71" s="282"/>
      <c r="X71" s="282"/>
      <c r="Y71" s="282"/>
      <c r="Z71" s="282"/>
      <c r="AA71" s="282"/>
      <c r="AB71" s="282"/>
      <c r="AC71" s="282"/>
      <c r="AD71" s="282"/>
      <c r="AE71" s="282"/>
      <c r="AF71" s="282"/>
      <c r="AG71" s="282"/>
      <c r="AH71" s="282"/>
      <c r="AI71" s="282"/>
      <c r="AJ71" s="282"/>
      <c r="AK71" s="282"/>
      <c r="AL71" s="282"/>
      <c r="AM71" s="282"/>
      <c r="AN71" s="282"/>
      <c r="AO71" s="282"/>
      <c r="AP71" s="282"/>
      <c r="AQ71" s="282"/>
      <c r="AR71" s="282"/>
      <c r="AS71" s="282"/>
      <c r="AT71" s="282"/>
      <c r="AU71" s="282"/>
      <c r="AV71" s="282"/>
      <c r="AW71" s="282"/>
      <c r="AX71" s="282"/>
      <c r="AY71" s="282"/>
      <c r="AZ71" s="282"/>
      <c r="BA71" s="282"/>
      <c r="BB71" s="282"/>
      <c r="BC71" s="282"/>
      <c r="BD71" s="282"/>
      <c r="BE71" s="282"/>
      <c r="BF71" s="282"/>
      <c r="BG71" s="282"/>
      <c r="BH71" s="282"/>
      <c r="BI71" s="282"/>
      <c r="BJ71" s="282"/>
    </row>
    <row r="72" spans="1:62">
      <c r="A72" s="123"/>
      <c r="B72" s="123"/>
      <c r="C72" s="123"/>
      <c r="D72" s="123"/>
      <c r="E72" s="31"/>
      <c r="F72" s="123"/>
      <c r="G72" s="123"/>
      <c r="H72" s="282"/>
      <c r="I72" s="282"/>
      <c r="J72" s="282"/>
      <c r="K72" s="282"/>
      <c r="L72" s="282"/>
      <c r="M72" s="282"/>
      <c r="N72" s="282"/>
      <c r="O72" s="282"/>
      <c r="P72" s="282"/>
      <c r="Q72" s="282"/>
      <c r="R72" s="282"/>
      <c r="S72" s="282"/>
      <c r="T72" s="282"/>
      <c r="U72" s="282"/>
      <c r="V72" s="282"/>
      <c r="W72" s="282"/>
      <c r="X72" s="282"/>
      <c r="Y72" s="282"/>
      <c r="Z72" s="282"/>
      <c r="AA72" s="282"/>
      <c r="AB72" s="282"/>
      <c r="AC72" s="282"/>
      <c r="AD72" s="282"/>
      <c r="AE72" s="282"/>
      <c r="AF72" s="282"/>
      <c r="AG72" s="282"/>
      <c r="AH72" s="282"/>
      <c r="AI72" s="282"/>
      <c r="AJ72" s="282"/>
      <c r="AK72" s="282"/>
      <c r="AL72" s="282"/>
      <c r="AM72" s="282"/>
      <c r="AN72" s="282"/>
      <c r="AO72" s="282"/>
      <c r="AP72" s="282"/>
      <c r="AQ72" s="282"/>
      <c r="AR72" s="282"/>
      <c r="AS72" s="282"/>
      <c r="AT72" s="282"/>
      <c r="AU72" s="282"/>
      <c r="AV72" s="282"/>
      <c r="AW72" s="282"/>
      <c r="AX72" s="282"/>
      <c r="AY72" s="282"/>
      <c r="AZ72" s="282"/>
      <c r="BA72" s="282"/>
      <c r="BB72" s="282"/>
      <c r="BC72" s="282"/>
      <c r="BD72" s="282"/>
      <c r="BE72" s="282"/>
      <c r="BF72" s="282"/>
      <c r="BG72" s="282"/>
      <c r="BH72" s="282"/>
      <c r="BI72" s="282"/>
      <c r="BJ72" s="282"/>
    </row>
    <row r="73" spans="1:62">
      <c r="A73" s="123"/>
      <c r="B73" s="123"/>
      <c r="C73" s="123"/>
      <c r="D73" s="123"/>
      <c r="E73" s="31"/>
      <c r="F73" s="123"/>
      <c r="G73" s="123"/>
      <c r="H73" s="282"/>
      <c r="I73" s="282"/>
      <c r="J73" s="282"/>
      <c r="K73" s="282"/>
      <c r="L73" s="282"/>
      <c r="M73" s="282"/>
      <c r="N73" s="282"/>
      <c r="O73" s="282"/>
      <c r="P73" s="282"/>
      <c r="Q73" s="282"/>
      <c r="R73" s="282"/>
      <c r="S73" s="282"/>
      <c r="T73" s="282"/>
      <c r="U73" s="282"/>
      <c r="V73" s="282"/>
      <c r="W73" s="282"/>
      <c r="X73" s="282"/>
      <c r="Y73" s="282"/>
      <c r="Z73" s="282"/>
      <c r="AA73" s="282"/>
      <c r="AB73" s="282"/>
      <c r="AC73" s="282"/>
      <c r="AD73" s="282"/>
      <c r="AE73" s="282"/>
      <c r="AF73" s="282"/>
      <c r="AG73" s="282"/>
      <c r="AH73" s="282"/>
      <c r="AI73" s="282"/>
      <c r="AJ73" s="282"/>
      <c r="AK73" s="282"/>
      <c r="AL73" s="282"/>
      <c r="AM73" s="282"/>
      <c r="AN73" s="282"/>
      <c r="AO73" s="282"/>
      <c r="AP73" s="282"/>
      <c r="AQ73" s="282"/>
      <c r="AR73" s="282"/>
      <c r="AS73" s="282"/>
      <c r="AT73" s="282"/>
      <c r="AU73" s="282"/>
      <c r="AV73" s="282"/>
      <c r="AW73" s="282"/>
      <c r="AX73" s="282"/>
      <c r="AY73" s="282"/>
      <c r="AZ73" s="282"/>
      <c r="BA73" s="282"/>
      <c r="BB73" s="282"/>
      <c r="BC73" s="282"/>
      <c r="BD73" s="282"/>
      <c r="BE73" s="282"/>
      <c r="BF73" s="282"/>
      <c r="BG73" s="282"/>
      <c r="BH73" s="282"/>
      <c r="BI73" s="282"/>
      <c r="BJ73" s="282"/>
    </row>
    <row r="74" spans="1:62">
      <c r="A74" s="123"/>
      <c r="B74" s="123"/>
      <c r="C74" s="123"/>
      <c r="D74" s="123"/>
      <c r="E74" s="31"/>
      <c r="F74" s="123"/>
      <c r="G74" s="123"/>
      <c r="H74" s="282"/>
      <c r="I74" s="282"/>
      <c r="J74" s="282"/>
      <c r="K74" s="282"/>
      <c r="L74" s="282"/>
      <c r="M74" s="282"/>
      <c r="N74" s="282"/>
      <c r="O74" s="282"/>
      <c r="P74" s="282"/>
      <c r="Q74" s="282"/>
      <c r="R74" s="282"/>
      <c r="S74" s="282"/>
      <c r="T74" s="282"/>
      <c r="U74" s="282"/>
      <c r="V74" s="282"/>
      <c r="W74" s="282"/>
      <c r="X74" s="282"/>
      <c r="Y74" s="282"/>
      <c r="Z74" s="282"/>
      <c r="AA74" s="282"/>
      <c r="AB74" s="282"/>
      <c r="AC74" s="282"/>
      <c r="AD74" s="282"/>
      <c r="AE74" s="282"/>
      <c r="AF74" s="282"/>
      <c r="AG74" s="282"/>
      <c r="AH74" s="282"/>
      <c r="AI74" s="282"/>
      <c r="AJ74" s="282"/>
      <c r="AK74" s="282"/>
      <c r="AL74" s="282"/>
      <c r="AM74" s="282"/>
      <c r="AN74" s="282"/>
      <c r="AO74" s="282"/>
      <c r="AP74" s="282"/>
      <c r="AQ74" s="282"/>
      <c r="AR74" s="282"/>
      <c r="AS74" s="282"/>
      <c r="AT74" s="282"/>
      <c r="AU74" s="282"/>
      <c r="AV74" s="282"/>
      <c r="AW74" s="282"/>
      <c r="AX74" s="282"/>
      <c r="AY74" s="282"/>
      <c r="AZ74" s="282"/>
      <c r="BA74" s="282"/>
      <c r="BB74" s="282"/>
      <c r="BC74" s="282"/>
      <c r="BD74" s="282"/>
      <c r="BE74" s="282"/>
      <c r="BF74" s="282"/>
      <c r="BG74" s="282"/>
      <c r="BH74" s="282"/>
      <c r="BI74" s="282"/>
      <c r="BJ74" s="282"/>
    </row>
    <row r="75" spans="1:62">
      <c r="A75" s="123"/>
      <c r="B75" s="123"/>
      <c r="C75" s="123"/>
      <c r="D75" s="123"/>
      <c r="E75" s="31"/>
      <c r="F75" s="123"/>
      <c r="G75" s="123"/>
      <c r="H75" s="282"/>
      <c r="I75" s="282"/>
      <c r="J75" s="282"/>
      <c r="K75" s="282"/>
      <c r="L75" s="282"/>
      <c r="M75" s="282"/>
      <c r="N75" s="282"/>
      <c r="O75" s="282"/>
      <c r="P75" s="282"/>
      <c r="Q75" s="282"/>
      <c r="R75" s="282"/>
      <c r="S75" s="282"/>
      <c r="T75" s="282"/>
      <c r="U75" s="282"/>
      <c r="V75" s="282"/>
      <c r="W75" s="282"/>
      <c r="X75" s="282"/>
      <c r="Y75" s="282"/>
      <c r="Z75" s="282"/>
      <c r="AA75" s="282"/>
      <c r="AB75" s="282"/>
      <c r="AC75" s="282"/>
      <c r="AD75" s="282"/>
      <c r="AE75" s="282"/>
      <c r="AF75" s="282"/>
      <c r="AG75" s="282"/>
      <c r="AH75" s="282"/>
      <c r="AI75" s="282"/>
      <c r="AJ75" s="282"/>
      <c r="AK75" s="282"/>
      <c r="AL75" s="282"/>
      <c r="AM75" s="282"/>
      <c r="AN75" s="282"/>
      <c r="AO75" s="282"/>
      <c r="AP75" s="282"/>
      <c r="AQ75" s="282"/>
      <c r="AR75" s="282"/>
      <c r="AS75" s="282"/>
      <c r="AT75" s="282"/>
      <c r="AU75" s="282"/>
      <c r="AV75" s="282"/>
      <c r="AW75" s="282"/>
      <c r="AX75" s="282"/>
      <c r="AY75" s="282"/>
      <c r="AZ75" s="282"/>
      <c r="BA75" s="282"/>
      <c r="BB75" s="282"/>
      <c r="BC75" s="282"/>
      <c r="BD75" s="282"/>
      <c r="BE75" s="282"/>
      <c r="BF75" s="282"/>
      <c r="BG75" s="282"/>
      <c r="BH75" s="282"/>
      <c r="BI75" s="282"/>
      <c r="BJ75" s="282"/>
    </row>
    <row r="76" spans="1:62">
      <c r="A76" s="123"/>
      <c r="B76" s="123"/>
      <c r="C76" s="123"/>
      <c r="D76" s="123"/>
      <c r="E76" s="31"/>
      <c r="F76" s="123"/>
      <c r="G76" s="123"/>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82"/>
    </row>
    <row r="77" spans="1:62">
      <c r="A77" s="123"/>
      <c r="B77" s="123"/>
      <c r="C77" s="123"/>
      <c r="D77" s="123"/>
      <c r="E77" s="31"/>
      <c r="F77" s="123"/>
      <c r="G77" s="123"/>
      <c r="H77" s="282"/>
      <c r="I77" s="282"/>
      <c r="J77" s="282"/>
      <c r="K77" s="282"/>
      <c r="L77" s="282"/>
      <c r="M77" s="282"/>
      <c r="N77" s="282"/>
      <c r="O77" s="282"/>
      <c r="P77" s="282"/>
      <c r="Q77" s="282"/>
      <c r="R77" s="282"/>
      <c r="S77" s="282"/>
      <c r="T77" s="282"/>
      <c r="U77" s="282"/>
      <c r="V77" s="282"/>
      <c r="W77" s="282"/>
      <c r="X77" s="282"/>
      <c r="Y77" s="282"/>
      <c r="Z77" s="282"/>
      <c r="AA77" s="282"/>
      <c r="AB77" s="282"/>
      <c r="AC77" s="282"/>
      <c r="AD77" s="282"/>
      <c r="AE77" s="282"/>
      <c r="AF77" s="282"/>
      <c r="AG77" s="282"/>
      <c r="AH77" s="282"/>
      <c r="AI77" s="282"/>
      <c r="AJ77" s="282"/>
      <c r="AK77" s="282"/>
      <c r="AL77" s="282"/>
      <c r="AM77" s="282"/>
      <c r="AN77" s="282"/>
      <c r="AO77" s="282"/>
      <c r="AP77" s="282"/>
      <c r="AQ77" s="282"/>
      <c r="AR77" s="282"/>
      <c r="AS77" s="282"/>
      <c r="AT77" s="282"/>
      <c r="AU77" s="282"/>
      <c r="AV77" s="282"/>
      <c r="AW77" s="282"/>
      <c r="AX77" s="282"/>
      <c r="AY77" s="282"/>
      <c r="AZ77" s="282"/>
      <c r="BA77" s="282"/>
      <c r="BB77" s="282"/>
      <c r="BC77" s="282"/>
      <c r="BD77" s="282"/>
      <c r="BE77" s="282"/>
      <c r="BF77" s="282"/>
      <c r="BG77" s="282"/>
      <c r="BH77" s="282"/>
      <c r="BI77" s="282"/>
      <c r="BJ77" s="282"/>
    </row>
    <row r="78" spans="1:62">
      <c r="A78" s="123"/>
      <c r="B78" s="123"/>
      <c r="C78" s="123"/>
      <c r="D78" s="123"/>
      <c r="E78" s="31"/>
      <c r="F78" s="123"/>
      <c r="G78" s="123"/>
    </row>
    <row r="79" spans="1:62">
      <c r="A79" s="123"/>
      <c r="B79" s="123"/>
      <c r="C79" s="123"/>
      <c r="D79" s="123"/>
      <c r="E79" s="31"/>
      <c r="F79" s="123"/>
      <c r="G79" s="123"/>
    </row>
    <row r="80" spans="1:62">
      <c r="A80" s="123"/>
      <c r="B80" s="123"/>
      <c r="C80" s="123"/>
      <c r="D80" s="123"/>
      <c r="E80" s="31"/>
      <c r="F80" s="123"/>
      <c r="G80" s="123"/>
    </row>
    <row r="81" spans="1:7">
      <c r="A81" s="123"/>
      <c r="B81" s="123"/>
      <c r="C81" s="123"/>
      <c r="D81" s="123"/>
      <c r="E81" s="31"/>
      <c r="F81" s="123"/>
      <c r="G81" s="123"/>
    </row>
    <row r="82" spans="1:7">
      <c r="A82" s="123"/>
      <c r="B82" s="123"/>
      <c r="C82" s="123"/>
      <c r="D82" s="123"/>
      <c r="E82" s="31"/>
      <c r="F82" s="123"/>
      <c r="G82" s="123"/>
    </row>
    <row r="83" spans="1:7">
      <c r="A83" s="123"/>
      <c r="B83" s="123"/>
      <c r="C83" s="123"/>
      <c r="D83" s="123"/>
      <c r="E83" s="31"/>
      <c r="F83" s="123"/>
      <c r="G83" s="123"/>
    </row>
    <row r="84" spans="1:7">
      <c r="A84" s="123"/>
      <c r="B84" s="123"/>
      <c r="C84" s="123"/>
      <c r="D84" s="123"/>
      <c r="E84" s="31"/>
      <c r="F84" s="123"/>
      <c r="G84" s="123"/>
    </row>
    <row r="85" spans="1:7">
      <c r="A85" s="123"/>
      <c r="B85" s="123"/>
      <c r="C85" s="123"/>
      <c r="D85" s="123"/>
      <c r="E85" s="31"/>
      <c r="F85" s="123"/>
      <c r="G85" s="123"/>
    </row>
    <row r="86" spans="1:7">
      <c r="A86" s="123"/>
      <c r="B86" s="123"/>
      <c r="C86" s="123"/>
      <c r="D86" s="123"/>
      <c r="E86" s="31"/>
      <c r="F86" s="123"/>
      <c r="G86" s="123"/>
    </row>
    <row r="87" spans="1:7">
      <c r="A87" s="123"/>
      <c r="B87" s="123"/>
      <c r="C87" s="123"/>
      <c r="D87" s="123"/>
      <c r="E87" s="31"/>
      <c r="F87" s="123"/>
      <c r="G87" s="123"/>
    </row>
    <row r="88" spans="1:7">
      <c r="A88" s="123"/>
      <c r="B88" s="123"/>
      <c r="C88" s="123"/>
      <c r="D88" s="123"/>
      <c r="E88" s="31"/>
      <c r="F88" s="123"/>
      <c r="G88" s="123"/>
    </row>
    <row r="89" spans="1:7">
      <c r="A89" s="123"/>
      <c r="B89" s="123"/>
      <c r="C89" s="123"/>
      <c r="D89" s="123"/>
      <c r="E89" s="31"/>
      <c r="F89" s="123"/>
      <c r="G89" s="123"/>
    </row>
    <row r="90" spans="1:7">
      <c r="A90" s="123"/>
      <c r="B90" s="123"/>
      <c r="C90" s="123"/>
      <c r="D90" s="123"/>
      <c r="E90" s="31"/>
      <c r="F90" s="123"/>
      <c r="G90" s="123"/>
    </row>
    <row r="91" spans="1:7">
      <c r="A91" s="123"/>
      <c r="B91" s="123"/>
      <c r="C91" s="123"/>
      <c r="D91" s="123"/>
      <c r="E91" s="31"/>
      <c r="F91" s="123"/>
      <c r="G91" s="123"/>
    </row>
    <row r="92" spans="1:7">
      <c r="A92" s="123"/>
      <c r="B92" s="123"/>
      <c r="C92" s="123"/>
      <c r="D92" s="123"/>
      <c r="E92" s="31"/>
      <c r="F92" s="123"/>
      <c r="G92" s="123"/>
    </row>
    <row r="93" spans="1:7">
      <c r="A93" s="123"/>
      <c r="B93" s="123"/>
      <c r="C93" s="123"/>
      <c r="D93" s="123"/>
      <c r="E93" s="31"/>
      <c r="F93" s="123"/>
      <c r="G93" s="123"/>
    </row>
    <row r="94" spans="1:7">
      <c r="A94" s="123"/>
      <c r="B94" s="123"/>
      <c r="C94" s="123"/>
      <c r="D94" s="123"/>
      <c r="E94" s="31"/>
      <c r="F94" s="123"/>
      <c r="G94" s="123"/>
    </row>
    <row r="95" spans="1:7">
      <c r="A95" s="123"/>
      <c r="B95" s="123"/>
      <c r="C95" s="123"/>
      <c r="D95" s="123"/>
      <c r="E95" s="31"/>
      <c r="F95" s="123"/>
      <c r="G95" s="123"/>
    </row>
    <row r="96" spans="1:7">
      <c r="A96" s="123"/>
      <c r="B96" s="123"/>
      <c r="C96" s="123"/>
      <c r="D96" s="123"/>
      <c r="E96" s="31"/>
      <c r="F96" s="123"/>
      <c r="G96" s="123"/>
    </row>
    <row r="97" spans="1:7">
      <c r="A97" s="123"/>
      <c r="B97" s="123"/>
      <c r="C97" s="123"/>
      <c r="D97" s="123"/>
      <c r="E97" s="31"/>
      <c r="F97" s="123"/>
      <c r="G97" s="123"/>
    </row>
    <row r="98" spans="1:7">
      <c r="A98" s="123"/>
      <c r="B98" s="123"/>
      <c r="C98" s="123"/>
      <c r="D98" s="123"/>
      <c r="E98" s="31"/>
      <c r="F98" s="123"/>
      <c r="G98" s="123"/>
    </row>
    <row r="99" spans="1:7">
      <c r="A99" s="123"/>
      <c r="B99" s="123"/>
      <c r="C99" s="123"/>
      <c r="D99" s="123"/>
      <c r="E99" s="31"/>
      <c r="F99" s="123"/>
      <c r="G99" s="123"/>
    </row>
    <row r="100" spans="1:7">
      <c r="A100" s="123"/>
      <c r="B100" s="123"/>
      <c r="C100" s="123"/>
      <c r="D100" s="123"/>
      <c r="E100" s="31"/>
      <c r="F100" s="123"/>
      <c r="G100" s="123"/>
    </row>
    <row r="101" spans="1:7">
      <c r="A101" s="123"/>
      <c r="B101" s="123"/>
      <c r="C101" s="123"/>
      <c r="D101" s="123"/>
      <c r="E101" s="31"/>
      <c r="F101" s="123"/>
      <c r="G101" s="123"/>
    </row>
    <row r="102" spans="1:7">
      <c r="A102" s="123"/>
      <c r="B102" s="123"/>
      <c r="C102" s="123"/>
      <c r="D102" s="123"/>
      <c r="E102" s="31"/>
      <c r="F102" s="123"/>
      <c r="G102" s="123"/>
    </row>
    <row r="103" spans="1:7">
      <c r="A103" s="123"/>
      <c r="B103" s="123"/>
      <c r="C103" s="123"/>
      <c r="D103" s="123"/>
      <c r="E103" s="31"/>
      <c r="F103" s="123"/>
      <c r="G103" s="123"/>
    </row>
    <row r="104" spans="1:7">
      <c r="A104" s="123"/>
      <c r="B104" s="123"/>
      <c r="C104" s="123"/>
      <c r="D104" s="123"/>
      <c r="E104" s="31"/>
      <c r="F104" s="123"/>
      <c r="G104" s="123"/>
    </row>
    <row r="105" spans="1:7">
      <c r="A105" s="123"/>
      <c r="B105" s="123"/>
      <c r="C105" s="123"/>
      <c r="D105" s="123"/>
      <c r="E105" s="31"/>
      <c r="F105" s="123"/>
      <c r="G105" s="123"/>
    </row>
    <row r="106" spans="1:7">
      <c r="A106" s="123"/>
      <c r="B106" s="123"/>
      <c r="C106" s="123"/>
      <c r="D106" s="123"/>
      <c r="E106" s="31"/>
      <c r="F106" s="123"/>
      <c r="G106" s="123"/>
    </row>
    <row r="107" spans="1:7">
      <c r="A107" s="123"/>
      <c r="B107" s="123"/>
      <c r="C107" s="123"/>
      <c r="D107" s="123"/>
      <c r="E107" s="31"/>
      <c r="F107" s="123"/>
      <c r="G107" s="123"/>
    </row>
    <row r="108" spans="1:7">
      <c r="A108" s="123"/>
      <c r="B108" s="123"/>
      <c r="C108" s="123"/>
      <c r="D108" s="123"/>
      <c r="E108" s="31"/>
      <c r="F108" s="123"/>
      <c r="G108" s="123"/>
    </row>
    <row r="109" spans="1:7">
      <c r="A109" s="123"/>
      <c r="B109" s="123"/>
      <c r="C109" s="123"/>
      <c r="D109" s="123"/>
      <c r="E109" s="31"/>
      <c r="F109" s="123"/>
      <c r="G109" s="123"/>
    </row>
    <row r="110" spans="1:7">
      <c r="A110" s="123"/>
      <c r="B110" s="123"/>
      <c r="C110" s="123"/>
      <c r="D110" s="123"/>
      <c r="E110" s="31"/>
      <c r="F110" s="123"/>
      <c r="G110" s="123"/>
    </row>
    <row r="111" spans="1:7">
      <c r="A111" s="123"/>
      <c r="B111" s="123"/>
      <c r="C111" s="123"/>
      <c r="D111" s="123"/>
      <c r="E111" s="31"/>
      <c r="F111" s="123"/>
      <c r="G111" s="123"/>
    </row>
    <row r="112" spans="1:7">
      <c r="A112" s="123"/>
      <c r="B112" s="123"/>
      <c r="C112" s="123"/>
      <c r="D112" s="123"/>
      <c r="E112" s="31"/>
      <c r="F112" s="123"/>
      <c r="G112" s="123"/>
    </row>
    <row r="113" spans="1:7">
      <c r="A113" s="123"/>
      <c r="B113" s="123"/>
      <c r="C113" s="123"/>
      <c r="D113" s="123"/>
      <c r="E113" s="31"/>
      <c r="F113" s="123"/>
      <c r="G113" s="123"/>
    </row>
    <row r="114" spans="1:7">
      <c r="A114" s="123"/>
      <c r="B114" s="123"/>
      <c r="C114" s="123"/>
      <c r="D114" s="123"/>
      <c r="E114" s="31"/>
      <c r="F114" s="123"/>
      <c r="G114" s="123"/>
    </row>
    <row r="115" spans="1:7">
      <c r="A115" s="123"/>
      <c r="B115" s="123"/>
      <c r="C115" s="123"/>
      <c r="D115" s="123"/>
      <c r="E115" s="31"/>
      <c r="F115" s="123"/>
      <c r="G115" s="123"/>
    </row>
    <row r="116" spans="1:7">
      <c r="A116" s="123"/>
      <c r="B116" s="123"/>
      <c r="C116" s="123"/>
      <c r="D116" s="123"/>
      <c r="E116" s="31"/>
      <c r="F116" s="123"/>
      <c r="G116" s="123"/>
    </row>
    <row r="117" spans="1:7">
      <c r="A117" s="123"/>
      <c r="B117" s="123"/>
      <c r="C117" s="123"/>
      <c r="D117" s="123"/>
      <c r="E117" s="31"/>
      <c r="F117" s="123"/>
      <c r="G117" s="123"/>
    </row>
    <row r="118" spans="1:7">
      <c r="A118" s="123"/>
      <c r="B118" s="123"/>
      <c r="C118" s="123"/>
      <c r="D118" s="123"/>
      <c r="E118" s="31"/>
      <c r="F118" s="123"/>
      <c r="G118" s="123"/>
    </row>
    <row r="119" spans="1:7">
      <c r="A119" s="123"/>
      <c r="B119" s="123"/>
      <c r="C119" s="123"/>
      <c r="D119" s="123"/>
      <c r="E119" s="31"/>
      <c r="F119" s="123"/>
      <c r="G119" s="123"/>
    </row>
    <row r="120" spans="1:7">
      <c r="A120" s="123"/>
      <c r="B120" s="123"/>
      <c r="C120" s="123"/>
      <c r="D120" s="123"/>
      <c r="E120" s="31"/>
      <c r="F120" s="123"/>
      <c r="G120" s="123"/>
    </row>
    <row r="121" spans="1:7">
      <c r="A121" s="123"/>
      <c r="B121" s="123"/>
      <c r="C121" s="123"/>
      <c r="D121" s="123"/>
      <c r="E121" s="31"/>
      <c r="F121" s="123"/>
      <c r="G121" s="123"/>
    </row>
    <row r="122" spans="1:7">
      <c r="A122" s="123"/>
      <c r="B122" s="123"/>
      <c r="C122" s="123"/>
      <c r="D122" s="123"/>
      <c r="E122" s="31"/>
      <c r="F122" s="123"/>
      <c r="G122" s="123"/>
    </row>
    <row r="123" spans="1:7">
      <c r="A123" s="123"/>
      <c r="B123" s="123"/>
      <c r="C123" s="123"/>
      <c r="D123" s="123"/>
      <c r="E123" s="31"/>
      <c r="F123" s="123"/>
      <c r="G123" s="123"/>
    </row>
    <row r="124" spans="1:7">
      <c r="A124" s="123"/>
      <c r="B124" s="123"/>
      <c r="C124" s="123"/>
      <c r="D124" s="123"/>
      <c r="E124" s="31"/>
      <c r="F124" s="123"/>
      <c r="G124" s="123"/>
    </row>
    <row r="125" spans="1:7">
      <c r="A125" s="123"/>
      <c r="B125" s="123"/>
      <c r="C125" s="123"/>
      <c r="D125" s="123"/>
      <c r="E125" s="31"/>
      <c r="F125" s="123"/>
      <c r="G125" s="123"/>
    </row>
    <row r="126" spans="1:7">
      <c r="A126" s="123"/>
      <c r="B126" s="123"/>
      <c r="C126" s="123"/>
      <c r="D126" s="123"/>
      <c r="E126" s="31"/>
      <c r="F126" s="123"/>
      <c r="G126" s="123"/>
    </row>
    <row r="127" spans="1:7">
      <c r="A127" s="123"/>
      <c r="B127" s="123"/>
      <c r="C127" s="123"/>
      <c r="D127" s="123"/>
      <c r="E127" s="31"/>
      <c r="F127" s="123"/>
      <c r="G127" s="123"/>
    </row>
    <row r="128" spans="1:7">
      <c r="A128" s="123"/>
      <c r="B128" s="123"/>
      <c r="C128" s="123"/>
      <c r="D128" s="123"/>
      <c r="E128" s="31"/>
      <c r="F128" s="123"/>
      <c r="G128" s="123"/>
    </row>
    <row r="129" spans="1:7">
      <c r="A129" s="123"/>
      <c r="B129" s="123"/>
      <c r="C129" s="123"/>
      <c r="D129" s="123"/>
      <c r="E129" s="31"/>
      <c r="F129" s="123"/>
      <c r="G129" s="123"/>
    </row>
    <row r="130" spans="1:7">
      <c r="A130" s="123"/>
      <c r="B130" s="123"/>
      <c r="C130" s="123"/>
      <c r="D130" s="123"/>
      <c r="E130" s="31"/>
      <c r="F130" s="123"/>
      <c r="G130" s="123"/>
    </row>
    <row r="131" spans="1:7">
      <c r="A131" s="123"/>
      <c r="B131" s="123"/>
      <c r="C131" s="123"/>
      <c r="D131" s="123"/>
      <c r="E131" s="31"/>
      <c r="F131" s="123"/>
      <c r="G131" s="123"/>
    </row>
    <row r="132" spans="1:7">
      <c r="A132" s="123"/>
      <c r="B132" s="123"/>
      <c r="C132" s="123"/>
      <c r="D132" s="123"/>
      <c r="E132" s="31"/>
      <c r="F132" s="123"/>
      <c r="G132" s="123"/>
    </row>
    <row r="133" spans="1:7">
      <c r="A133" s="123"/>
      <c r="B133" s="123"/>
      <c r="C133" s="123"/>
      <c r="D133" s="123"/>
      <c r="E133" s="31"/>
      <c r="F133" s="123"/>
      <c r="G133" s="123"/>
    </row>
    <row r="134" spans="1:7">
      <c r="A134" s="123"/>
      <c r="B134" s="123"/>
      <c r="C134" s="123"/>
      <c r="D134" s="123"/>
      <c r="E134" s="31"/>
      <c r="F134" s="123"/>
      <c r="G134" s="123"/>
    </row>
    <row r="135" spans="1:7">
      <c r="A135" s="123"/>
      <c r="B135" s="123"/>
      <c r="C135" s="123"/>
      <c r="D135" s="123"/>
      <c r="E135" s="31"/>
      <c r="F135" s="123"/>
      <c r="G135" s="123"/>
    </row>
    <row r="136" spans="1:7">
      <c r="A136" s="123"/>
      <c r="B136" s="123"/>
      <c r="C136" s="123"/>
      <c r="D136" s="123"/>
      <c r="E136" s="31"/>
      <c r="F136" s="123"/>
      <c r="G136" s="123"/>
    </row>
    <row r="137" spans="1:7">
      <c r="A137" s="123"/>
      <c r="B137" s="123"/>
      <c r="C137" s="123"/>
      <c r="D137" s="123"/>
      <c r="E137" s="31"/>
      <c r="F137" s="123"/>
      <c r="G137" s="123"/>
    </row>
    <row r="138" spans="1:7">
      <c r="A138" s="123"/>
      <c r="B138" s="123"/>
      <c r="C138" s="123"/>
      <c r="D138" s="123"/>
      <c r="E138" s="31"/>
      <c r="F138" s="123"/>
      <c r="G138" s="123"/>
    </row>
    <row r="139" spans="1:7">
      <c r="A139" s="123"/>
      <c r="B139" s="123"/>
      <c r="C139" s="123"/>
      <c r="D139" s="123"/>
      <c r="E139" s="31"/>
      <c r="F139" s="123"/>
      <c r="G139" s="123"/>
    </row>
    <row r="140" spans="1:7">
      <c r="A140" s="123"/>
      <c r="B140" s="123"/>
      <c r="C140" s="123"/>
      <c r="D140" s="123"/>
      <c r="E140" s="31"/>
      <c r="F140" s="123"/>
      <c r="G140" s="123"/>
    </row>
    <row r="141" spans="1:7">
      <c r="A141" s="123"/>
      <c r="B141" s="123"/>
      <c r="C141" s="123"/>
      <c r="D141" s="123"/>
      <c r="E141" s="31"/>
      <c r="F141" s="123"/>
      <c r="G141" s="123"/>
    </row>
    <row r="142" spans="1:7">
      <c r="A142" s="123"/>
      <c r="B142" s="123"/>
      <c r="C142" s="123"/>
      <c r="D142" s="123"/>
      <c r="E142" s="31"/>
      <c r="F142" s="123"/>
      <c r="G142" s="123"/>
    </row>
    <row r="143" spans="1:7">
      <c r="A143" s="123"/>
      <c r="B143" s="123"/>
      <c r="C143" s="123"/>
      <c r="D143" s="123"/>
      <c r="E143" s="31"/>
      <c r="F143" s="123"/>
      <c r="G143" s="123"/>
    </row>
    <row r="144" spans="1:7">
      <c r="A144" s="123"/>
      <c r="B144" s="123"/>
      <c r="C144" s="123"/>
      <c r="D144" s="123"/>
      <c r="E144" s="31"/>
      <c r="F144" s="123"/>
      <c r="G144" s="123"/>
    </row>
    <row r="145" spans="1:7">
      <c r="A145" s="123"/>
      <c r="B145" s="123"/>
      <c r="C145" s="123"/>
      <c r="D145" s="123"/>
      <c r="E145" s="31"/>
      <c r="F145" s="123"/>
      <c r="G145" s="123"/>
    </row>
    <row r="146" spans="1:7">
      <c r="A146" s="123"/>
      <c r="B146" s="123"/>
      <c r="C146" s="123"/>
      <c r="D146" s="123"/>
      <c r="E146" s="31"/>
      <c r="F146" s="123"/>
      <c r="G146" s="123"/>
    </row>
    <row r="147" spans="1:7">
      <c r="A147" s="123"/>
      <c r="B147" s="123"/>
      <c r="C147" s="123"/>
      <c r="D147" s="123"/>
      <c r="E147" s="31"/>
      <c r="F147" s="123"/>
      <c r="G147" s="123"/>
    </row>
    <row r="148" spans="1:7">
      <c r="A148" s="123"/>
      <c r="B148" s="123"/>
      <c r="C148" s="123"/>
      <c r="D148" s="123"/>
      <c r="E148" s="31"/>
      <c r="F148" s="123"/>
      <c r="G148" s="123"/>
    </row>
    <row r="149" spans="1:7">
      <c r="A149" s="123"/>
      <c r="B149" s="123"/>
      <c r="C149" s="123"/>
      <c r="D149" s="123"/>
      <c r="E149" s="31"/>
      <c r="F149" s="123"/>
      <c r="G149" s="123"/>
    </row>
    <row r="150" spans="1:7">
      <c r="A150" s="123"/>
      <c r="B150" s="123"/>
      <c r="C150" s="123"/>
      <c r="D150" s="123"/>
      <c r="E150" s="31"/>
      <c r="F150" s="123"/>
      <c r="G150" s="123"/>
    </row>
    <row r="151" spans="1:7">
      <c r="A151" s="123"/>
      <c r="B151" s="123"/>
      <c r="C151" s="123"/>
      <c r="D151" s="123"/>
      <c r="E151" s="31"/>
      <c r="F151" s="123"/>
      <c r="G151" s="123"/>
    </row>
    <row r="152" spans="1:7">
      <c r="A152" s="123"/>
      <c r="B152" s="123"/>
      <c r="C152" s="123"/>
      <c r="D152" s="123"/>
      <c r="E152" s="31"/>
      <c r="F152" s="123"/>
      <c r="G152" s="123"/>
    </row>
    <row r="153" spans="1:7">
      <c r="A153" s="123"/>
      <c r="B153" s="123"/>
      <c r="C153" s="123"/>
      <c r="D153" s="123"/>
      <c r="E153" s="31"/>
      <c r="F153" s="123"/>
      <c r="G153" s="123"/>
    </row>
    <row r="154" spans="1:7">
      <c r="A154" s="123"/>
      <c r="B154" s="123"/>
      <c r="C154" s="123"/>
      <c r="D154" s="123"/>
      <c r="E154" s="31"/>
      <c r="F154" s="123"/>
      <c r="G154" s="123"/>
    </row>
    <row r="155" spans="1:7">
      <c r="A155" s="123"/>
      <c r="B155" s="123"/>
      <c r="C155" s="123"/>
      <c r="D155" s="123"/>
      <c r="E155" s="31"/>
      <c r="F155" s="123"/>
      <c r="G155" s="123"/>
    </row>
    <row r="156" spans="1:7">
      <c r="A156" s="123"/>
      <c r="B156" s="123"/>
      <c r="C156" s="123"/>
      <c r="D156" s="123"/>
      <c r="E156" s="31"/>
      <c r="F156" s="123"/>
      <c r="G156" s="123"/>
    </row>
    <row r="157" spans="1:7">
      <c r="A157" s="123"/>
      <c r="B157" s="123"/>
      <c r="C157" s="123"/>
      <c r="D157" s="123"/>
      <c r="E157" s="31"/>
      <c r="F157" s="123"/>
      <c r="G157" s="123"/>
    </row>
    <row r="158" spans="1:7">
      <c r="A158" s="123"/>
      <c r="B158" s="123"/>
      <c r="C158" s="123"/>
      <c r="D158" s="123"/>
      <c r="E158" s="31"/>
      <c r="F158" s="123"/>
      <c r="G158" s="123"/>
    </row>
    <row r="159" spans="1:7">
      <c r="A159" s="123"/>
      <c r="B159" s="123"/>
      <c r="C159" s="123"/>
      <c r="D159" s="123"/>
      <c r="E159" s="31"/>
      <c r="F159" s="123"/>
      <c r="G159" s="123"/>
    </row>
    <row r="160" spans="1:7">
      <c r="A160" s="123"/>
      <c r="B160" s="123"/>
      <c r="C160" s="123"/>
      <c r="D160" s="123"/>
      <c r="E160" s="31"/>
      <c r="F160" s="123"/>
      <c r="G160" s="123"/>
    </row>
    <row r="161" spans="1:7">
      <c r="A161" s="123"/>
      <c r="B161" s="123"/>
      <c r="C161" s="123"/>
      <c r="D161" s="123"/>
      <c r="E161" s="31"/>
      <c r="F161" s="123"/>
      <c r="G161" s="123"/>
    </row>
    <row r="162" spans="1:7">
      <c r="A162" s="123"/>
      <c r="B162" s="123"/>
      <c r="C162" s="123"/>
      <c r="D162" s="123"/>
      <c r="E162" s="31"/>
      <c r="F162" s="123"/>
      <c r="G162" s="123"/>
    </row>
    <row r="163" spans="1:7">
      <c r="A163" s="123"/>
      <c r="B163" s="123"/>
      <c r="C163" s="123"/>
      <c r="D163" s="123"/>
      <c r="E163" s="31"/>
      <c r="F163" s="123"/>
      <c r="G163" s="123"/>
    </row>
    <row r="164" spans="1:7">
      <c r="A164" s="123"/>
      <c r="B164" s="123"/>
      <c r="C164" s="123"/>
      <c r="D164" s="123"/>
      <c r="E164" s="31"/>
      <c r="F164" s="123"/>
      <c r="G164" s="123"/>
    </row>
    <row r="165" spans="1:7">
      <c r="A165" s="123"/>
      <c r="B165" s="123"/>
      <c r="C165" s="123"/>
      <c r="D165" s="123"/>
      <c r="E165" s="31"/>
      <c r="F165" s="123"/>
      <c r="G165" s="123"/>
    </row>
    <row r="166" spans="1:7">
      <c r="A166" s="123"/>
      <c r="B166" s="123"/>
      <c r="C166" s="123"/>
      <c r="D166" s="123"/>
      <c r="E166" s="31"/>
      <c r="F166" s="123"/>
      <c r="G166" s="123"/>
    </row>
    <row r="167" spans="1:7">
      <c r="A167" s="123"/>
      <c r="B167" s="123"/>
      <c r="C167" s="123"/>
      <c r="D167" s="123"/>
      <c r="E167" s="31"/>
      <c r="F167" s="123"/>
      <c r="G167" s="123"/>
    </row>
    <row r="168" spans="1:7">
      <c r="A168" s="123"/>
      <c r="B168" s="123"/>
      <c r="C168" s="123"/>
      <c r="D168" s="123"/>
      <c r="E168" s="31"/>
      <c r="F168" s="123"/>
      <c r="G168" s="123"/>
    </row>
    <row r="169" spans="1:7">
      <c r="A169" s="123"/>
      <c r="B169" s="123"/>
      <c r="C169" s="123"/>
      <c r="D169" s="123"/>
      <c r="E169" s="31"/>
      <c r="F169" s="123"/>
      <c r="G169" s="123"/>
    </row>
    <row r="170" spans="1:7">
      <c r="A170" s="123"/>
      <c r="B170" s="123"/>
      <c r="C170" s="123"/>
      <c r="D170" s="123"/>
      <c r="E170" s="31"/>
      <c r="F170" s="123"/>
      <c r="G170" s="123"/>
    </row>
    <row r="171" spans="1:7">
      <c r="A171" s="123"/>
      <c r="B171" s="123"/>
      <c r="C171" s="123"/>
      <c r="D171" s="123"/>
      <c r="E171" s="31"/>
      <c r="F171" s="123"/>
      <c r="G171" s="123"/>
    </row>
    <row r="172" spans="1:7">
      <c r="A172" s="123"/>
      <c r="B172" s="123"/>
      <c r="C172" s="123"/>
      <c r="D172" s="123"/>
      <c r="E172" s="31"/>
      <c r="F172" s="123"/>
      <c r="G172" s="123"/>
    </row>
    <row r="173" spans="1:7">
      <c r="A173" s="123"/>
      <c r="B173" s="123"/>
      <c r="C173" s="123"/>
      <c r="D173" s="123"/>
      <c r="E173" s="31"/>
      <c r="F173" s="123"/>
      <c r="G173" s="123"/>
    </row>
    <row r="174" spans="1:7">
      <c r="A174" s="123"/>
      <c r="B174" s="123"/>
      <c r="C174" s="123"/>
      <c r="D174" s="123"/>
      <c r="E174" s="31"/>
      <c r="F174" s="123"/>
      <c r="G174" s="123"/>
    </row>
    <row r="175" spans="1:7">
      <c r="A175" s="123"/>
      <c r="B175" s="123"/>
      <c r="C175" s="123"/>
      <c r="D175" s="123"/>
      <c r="E175" s="31"/>
      <c r="F175" s="123"/>
      <c r="G175" s="123"/>
    </row>
    <row r="176" spans="1:7">
      <c r="A176" s="123"/>
      <c r="B176" s="123"/>
      <c r="C176" s="123"/>
      <c r="D176" s="123"/>
      <c r="E176" s="31"/>
      <c r="F176" s="123"/>
      <c r="G176" s="123"/>
    </row>
    <row r="177" spans="1:7">
      <c r="A177" s="123"/>
      <c r="B177" s="123"/>
      <c r="C177" s="123"/>
      <c r="D177" s="123"/>
      <c r="E177" s="31"/>
      <c r="F177" s="123"/>
      <c r="G177" s="123"/>
    </row>
    <row r="178" spans="1:7">
      <c r="A178" s="123"/>
      <c r="B178" s="123"/>
      <c r="C178" s="123"/>
      <c r="D178" s="123"/>
      <c r="E178" s="31"/>
      <c r="F178" s="123"/>
      <c r="G178" s="123"/>
    </row>
    <row r="179" spans="1:7">
      <c r="A179" s="123"/>
      <c r="B179" s="123"/>
      <c r="C179" s="123"/>
      <c r="D179" s="123"/>
      <c r="E179" s="31"/>
      <c r="F179" s="123"/>
      <c r="G179" s="123"/>
    </row>
    <row r="180" spans="1:7">
      <c r="A180" s="123"/>
      <c r="B180" s="123"/>
      <c r="C180" s="123"/>
      <c r="D180" s="123"/>
      <c r="E180" s="31"/>
      <c r="F180" s="123"/>
      <c r="G180" s="123"/>
    </row>
    <row r="181" spans="1:7">
      <c r="A181" s="123"/>
      <c r="B181" s="123"/>
      <c r="C181" s="123"/>
      <c r="D181" s="123"/>
      <c r="E181" s="31"/>
      <c r="F181" s="123"/>
      <c r="G181" s="123"/>
    </row>
    <row r="182" spans="1:7">
      <c r="A182" s="123"/>
      <c r="B182" s="123"/>
      <c r="C182" s="123"/>
      <c r="D182" s="123"/>
      <c r="E182" s="31"/>
      <c r="F182" s="123"/>
      <c r="G182" s="123"/>
    </row>
    <row r="183" spans="1:7">
      <c r="A183" s="123"/>
      <c r="B183" s="123"/>
      <c r="C183" s="123"/>
      <c r="D183" s="123"/>
      <c r="E183" s="31"/>
      <c r="F183" s="123"/>
      <c r="G183" s="123"/>
    </row>
    <row r="184" spans="1:7">
      <c r="A184" s="123"/>
      <c r="B184" s="123"/>
      <c r="C184" s="123"/>
      <c r="D184" s="123"/>
      <c r="E184" s="31"/>
      <c r="F184" s="123"/>
      <c r="G184" s="123"/>
    </row>
    <row r="185" spans="1:7">
      <c r="A185" s="123"/>
      <c r="B185" s="123"/>
      <c r="C185" s="123"/>
      <c r="D185" s="123"/>
      <c r="E185" s="31"/>
      <c r="F185" s="123"/>
      <c r="G185" s="123"/>
    </row>
    <row r="186" spans="1:7">
      <c r="A186" s="123"/>
      <c r="B186" s="123"/>
      <c r="C186" s="123"/>
      <c r="D186" s="123"/>
      <c r="E186" s="31"/>
      <c r="F186" s="123"/>
      <c r="G186" s="123"/>
    </row>
    <row r="187" spans="1:7">
      <c r="A187" s="123"/>
      <c r="B187" s="123"/>
      <c r="C187" s="123"/>
      <c r="D187" s="123"/>
      <c r="E187" s="31"/>
      <c r="F187" s="123"/>
      <c r="G187" s="123"/>
    </row>
    <row r="188" spans="1:7">
      <c r="A188" s="123"/>
      <c r="B188" s="123"/>
      <c r="C188" s="123"/>
      <c r="D188" s="123"/>
      <c r="E188" s="31"/>
      <c r="F188" s="123"/>
      <c r="G188" s="123"/>
    </row>
    <row r="189" spans="1:7">
      <c r="A189" s="123"/>
      <c r="B189" s="123"/>
      <c r="C189" s="123"/>
      <c r="D189" s="123"/>
      <c r="E189" s="31"/>
      <c r="F189" s="123"/>
      <c r="G189" s="123"/>
    </row>
    <row r="190" spans="1:7">
      <c r="A190" s="123"/>
      <c r="B190" s="123"/>
      <c r="C190" s="123"/>
      <c r="D190" s="123"/>
      <c r="E190" s="31"/>
      <c r="F190" s="123"/>
      <c r="G190" s="123"/>
    </row>
    <row r="191" spans="1:7">
      <c r="A191" s="123"/>
      <c r="B191" s="123"/>
      <c r="C191" s="123"/>
      <c r="D191" s="123"/>
      <c r="E191" s="31"/>
      <c r="F191" s="123"/>
      <c r="G191" s="123"/>
    </row>
    <row r="192" spans="1:7">
      <c r="A192" s="123"/>
      <c r="B192" s="123"/>
      <c r="C192" s="123"/>
      <c r="D192" s="123"/>
      <c r="E192" s="31"/>
      <c r="F192" s="123"/>
      <c r="G192" s="123"/>
    </row>
    <row r="193" spans="1:7">
      <c r="A193" s="123"/>
      <c r="B193" s="123"/>
      <c r="C193" s="123"/>
      <c r="D193" s="123"/>
      <c r="E193" s="31"/>
      <c r="F193" s="123"/>
      <c r="G193" s="123"/>
    </row>
    <row r="194" spans="1:7">
      <c r="A194" s="123"/>
      <c r="B194" s="123"/>
      <c r="C194" s="123"/>
      <c r="D194" s="123"/>
      <c r="E194" s="31"/>
      <c r="F194" s="123"/>
      <c r="G194" s="123"/>
    </row>
    <row r="195" spans="1:7">
      <c r="A195" s="123"/>
      <c r="B195" s="123"/>
      <c r="C195" s="123"/>
      <c r="D195" s="123"/>
      <c r="E195" s="31"/>
      <c r="F195" s="123"/>
      <c r="G195" s="123"/>
    </row>
    <row r="196" spans="1:7">
      <c r="A196" s="123"/>
      <c r="B196" s="123"/>
      <c r="C196" s="123"/>
      <c r="D196" s="123"/>
      <c r="E196" s="31"/>
      <c r="F196" s="123"/>
      <c r="G196" s="123"/>
    </row>
    <row r="197" spans="1:7">
      <c r="A197" s="123"/>
      <c r="B197" s="123"/>
      <c r="C197" s="123"/>
      <c r="D197" s="123"/>
      <c r="E197" s="31"/>
      <c r="F197" s="123"/>
      <c r="G197" s="123"/>
    </row>
    <row r="198" spans="1:7">
      <c r="A198" s="123"/>
      <c r="B198" s="123"/>
      <c r="C198" s="123"/>
      <c r="D198" s="123"/>
      <c r="E198" s="31"/>
      <c r="F198" s="123"/>
      <c r="G198" s="123"/>
    </row>
    <row r="199" spans="1:7">
      <c r="A199" s="123"/>
      <c r="B199" s="123"/>
      <c r="C199" s="123"/>
      <c r="D199" s="123"/>
      <c r="E199" s="31"/>
      <c r="F199" s="123"/>
      <c r="G199" s="123"/>
    </row>
    <row r="200" spans="1:7">
      <c r="A200" s="123"/>
      <c r="B200" s="123"/>
      <c r="C200" s="123"/>
      <c r="D200" s="123"/>
      <c r="E200" s="31"/>
      <c r="F200" s="123"/>
      <c r="G200" s="123"/>
    </row>
    <row r="201" spans="1:7">
      <c r="A201" s="123"/>
      <c r="B201" s="123"/>
      <c r="C201" s="123"/>
      <c r="D201" s="123"/>
      <c r="E201" s="31"/>
      <c r="F201" s="123"/>
      <c r="G201" s="123"/>
    </row>
    <row r="202" spans="1:7">
      <c r="A202" s="123"/>
      <c r="B202" s="123"/>
      <c r="C202" s="123"/>
      <c r="D202" s="123"/>
      <c r="E202" s="31"/>
      <c r="F202" s="123"/>
      <c r="G202" s="123"/>
    </row>
    <row r="203" spans="1:7">
      <c r="A203" s="123"/>
      <c r="B203" s="123"/>
      <c r="C203" s="123"/>
      <c r="D203" s="123"/>
      <c r="E203" s="31"/>
      <c r="F203" s="123"/>
      <c r="G203" s="123"/>
    </row>
    <row r="204" spans="1:7">
      <c r="A204" s="123"/>
      <c r="B204" s="123"/>
      <c r="C204" s="123"/>
      <c r="D204" s="123"/>
      <c r="E204" s="31"/>
      <c r="F204" s="123"/>
      <c r="G204" s="123"/>
    </row>
    <row r="205" spans="1:7">
      <c r="A205" s="123"/>
      <c r="B205" s="123"/>
      <c r="C205" s="123"/>
      <c r="D205" s="123"/>
      <c r="E205" s="31"/>
      <c r="F205" s="123"/>
      <c r="G205" s="123"/>
    </row>
    <row r="206" spans="1:7">
      <c r="A206" s="123"/>
      <c r="B206" s="123"/>
      <c r="C206" s="123"/>
      <c r="D206" s="123"/>
      <c r="E206" s="31"/>
      <c r="F206" s="123"/>
      <c r="G206" s="123"/>
    </row>
    <row r="207" spans="1:7">
      <c r="A207" s="123"/>
      <c r="B207" s="123"/>
      <c r="C207" s="123"/>
      <c r="D207" s="123"/>
      <c r="E207" s="31"/>
      <c r="F207" s="123"/>
      <c r="G207" s="123"/>
    </row>
    <row r="208" spans="1:7">
      <c r="A208" s="123"/>
      <c r="B208" s="123"/>
      <c r="C208" s="123"/>
      <c r="D208" s="123"/>
      <c r="E208" s="31"/>
      <c r="F208" s="123"/>
      <c r="G208" s="123"/>
    </row>
    <row r="209" spans="1:7">
      <c r="A209" s="123"/>
      <c r="B209" s="123"/>
      <c r="C209" s="123"/>
      <c r="D209" s="123"/>
      <c r="E209" s="31"/>
      <c r="F209" s="123"/>
      <c r="G209" s="123"/>
    </row>
    <row r="210" spans="1:7">
      <c r="A210" s="123"/>
      <c r="B210" s="123"/>
      <c r="C210" s="123"/>
      <c r="D210" s="123"/>
      <c r="E210" s="31"/>
      <c r="F210" s="123"/>
      <c r="G210" s="123"/>
    </row>
    <row r="211" spans="1:7">
      <c r="A211" s="123"/>
      <c r="B211" s="123"/>
      <c r="C211" s="123"/>
      <c r="D211" s="123"/>
      <c r="E211" s="31"/>
      <c r="F211" s="123"/>
      <c r="G211" s="123"/>
    </row>
    <row r="212" spans="1:7">
      <c r="A212" s="123"/>
      <c r="B212" s="123"/>
      <c r="C212" s="123"/>
      <c r="D212" s="123"/>
      <c r="E212" s="31"/>
      <c r="F212" s="123"/>
      <c r="G212" s="123"/>
    </row>
    <row r="213" spans="1:7">
      <c r="A213" s="123"/>
      <c r="B213" s="123"/>
      <c r="C213" s="123"/>
      <c r="D213" s="123"/>
      <c r="E213" s="31"/>
      <c r="F213" s="123"/>
      <c r="G213" s="123"/>
    </row>
    <row r="214" spans="1:7">
      <c r="A214" s="123"/>
      <c r="B214" s="123"/>
      <c r="C214" s="123"/>
      <c r="D214" s="123"/>
      <c r="E214" s="31"/>
      <c r="F214" s="123"/>
      <c r="G214" s="123"/>
    </row>
    <row r="215" spans="1:7">
      <c r="A215" s="123"/>
      <c r="B215" s="123"/>
      <c r="C215" s="123"/>
      <c r="D215" s="123"/>
      <c r="E215" s="31"/>
      <c r="F215" s="123"/>
      <c r="G215" s="123"/>
    </row>
    <row r="216" spans="1:7">
      <c r="A216" s="123"/>
      <c r="B216" s="123"/>
      <c r="C216" s="123"/>
      <c r="D216" s="123"/>
      <c r="E216" s="31"/>
      <c r="F216" s="123"/>
      <c r="G216" s="123"/>
    </row>
    <row r="217" spans="1:7">
      <c r="A217" s="123"/>
      <c r="B217" s="123"/>
      <c r="C217" s="123"/>
      <c r="D217" s="123"/>
      <c r="E217" s="31"/>
      <c r="F217" s="123"/>
      <c r="G217" s="123"/>
    </row>
    <row r="218" spans="1:7">
      <c r="A218" s="123"/>
      <c r="B218" s="123"/>
      <c r="C218" s="123"/>
      <c r="D218" s="123"/>
      <c r="E218" s="31"/>
      <c r="F218" s="123"/>
      <c r="G218" s="123"/>
    </row>
    <row r="219" spans="1:7">
      <c r="A219" s="123"/>
      <c r="B219" s="123"/>
      <c r="C219" s="123"/>
      <c r="D219" s="123"/>
      <c r="E219" s="31"/>
      <c r="F219" s="123"/>
      <c r="G219" s="123"/>
    </row>
    <row r="220" spans="1:7">
      <c r="A220" s="123"/>
      <c r="B220" s="123"/>
      <c r="C220" s="123"/>
      <c r="D220" s="123"/>
      <c r="E220" s="31"/>
      <c r="F220" s="123"/>
      <c r="G220" s="123"/>
    </row>
    <row r="221" spans="1:7">
      <c r="A221" s="123"/>
      <c r="B221" s="123"/>
      <c r="C221" s="123"/>
      <c r="D221" s="123"/>
      <c r="E221" s="31"/>
      <c r="F221" s="123"/>
      <c r="G221" s="123"/>
    </row>
    <row r="222" spans="1:7">
      <c r="A222" s="123"/>
      <c r="B222" s="123"/>
      <c r="C222" s="123"/>
      <c r="D222" s="123"/>
      <c r="E222" s="31"/>
      <c r="F222" s="123"/>
      <c r="G222" s="123"/>
    </row>
    <row r="223" spans="1:7">
      <c r="A223" s="123"/>
      <c r="B223" s="123"/>
      <c r="C223" s="123"/>
      <c r="D223" s="123"/>
      <c r="E223" s="31"/>
      <c r="F223" s="123"/>
      <c r="G223" s="123"/>
    </row>
    <row r="224" spans="1:7">
      <c r="A224" s="123"/>
      <c r="B224" s="123"/>
      <c r="C224" s="123"/>
      <c r="D224" s="123"/>
      <c r="E224" s="31"/>
      <c r="F224" s="123"/>
      <c r="G224" s="123"/>
    </row>
    <row r="225" spans="1:7">
      <c r="A225" s="123"/>
      <c r="B225" s="123"/>
      <c r="C225" s="123"/>
      <c r="D225" s="123"/>
      <c r="E225" s="31"/>
      <c r="F225" s="123"/>
      <c r="G225" s="123"/>
    </row>
    <row r="226" spans="1:7">
      <c r="A226" s="123"/>
      <c r="B226" s="123"/>
      <c r="C226" s="123"/>
      <c r="D226" s="123"/>
      <c r="E226" s="31"/>
      <c r="F226" s="123"/>
      <c r="G226" s="123"/>
    </row>
    <row r="227" spans="1:7">
      <c r="A227" s="123"/>
      <c r="B227" s="123"/>
      <c r="C227" s="123"/>
      <c r="D227" s="123"/>
      <c r="E227" s="31"/>
      <c r="F227" s="123"/>
      <c r="G227" s="123"/>
    </row>
    <row r="228" spans="1:7">
      <c r="A228" s="123"/>
      <c r="B228" s="123"/>
      <c r="C228" s="123"/>
      <c r="D228" s="123"/>
      <c r="E228" s="31"/>
      <c r="F228" s="123"/>
      <c r="G228" s="123"/>
    </row>
    <row r="229" spans="1:7">
      <c r="A229" s="123"/>
      <c r="B229" s="123"/>
      <c r="C229" s="123"/>
      <c r="D229" s="123"/>
      <c r="E229" s="31"/>
      <c r="F229" s="123"/>
      <c r="G229" s="123"/>
    </row>
    <row r="230" spans="1:7">
      <c r="A230" s="123"/>
      <c r="B230" s="123"/>
      <c r="C230" s="123"/>
      <c r="D230" s="123"/>
      <c r="E230" s="31"/>
      <c r="F230" s="123"/>
      <c r="G230" s="123"/>
    </row>
    <row r="231" spans="1:7">
      <c r="A231" s="123"/>
      <c r="B231" s="123"/>
      <c r="C231" s="123"/>
      <c r="D231" s="123"/>
      <c r="E231" s="31"/>
      <c r="F231" s="123"/>
      <c r="G231" s="123"/>
    </row>
    <row r="232" spans="1:7">
      <c r="A232" s="123"/>
      <c r="B232" s="123"/>
      <c r="C232" s="123"/>
      <c r="D232" s="123"/>
      <c r="E232" s="31"/>
      <c r="F232" s="123"/>
      <c r="G232" s="123"/>
    </row>
    <row r="233" spans="1:7">
      <c r="A233" s="123"/>
      <c r="B233" s="123"/>
      <c r="C233" s="123"/>
      <c r="D233" s="123"/>
      <c r="E233" s="31"/>
      <c r="F233" s="123"/>
      <c r="G233" s="123"/>
    </row>
    <row r="234" spans="1:7">
      <c r="A234" s="123"/>
      <c r="B234" s="123"/>
      <c r="C234" s="123"/>
      <c r="D234" s="123"/>
      <c r="E234" s="31"/>
      <c r="F234" s="123"/>
      <c r="G234" s="123"/>
    </row>
    <row r="235" spans="1:7">
      <c r="A235" s="123"/>
      <c r="B235" s="123"/>
      <c r="C235" s="123"/>
      <c r="D235" s="123"/>
      <c r="E235" s="31"/>
      <c r="F235" s="123"/>
      <c r="G235" s="123"/>
    </row>
    <row r="236" spans="1:7">
      <c r="A236" s="123"/>
      <c r="B236" s="123"/>
      <c r="C236" s="123"/>
      <c r="D236" s="123"/>
      <c r="E236" s="31"/>
      <c r="F236" s="123"/>
      <c r="G236" s="123"/>
    </row>
    <row r="237" spans="1:7">
      <c r="A237" s="123"/>
      <c r="B237" s="123"/>
      <c r="C237" s="123"/>
      <c r="D237" s="123"/>
      <c r="E237" s="31"/>
      <c r="F237" s="123"/>
      <c r="G237" s="123"/>
    </row>
    <row r="238" spans="1:7">
      <c r="A238" s="123"/>
      <c r="B238" s="123"/>
      <c r="C238" s="123"/>
      <c r="D238" s="123"/>
      <c r="E238" s="31"/>
      <c r="F238" s="123"/>
      <c r="G238" s="123"/>
    </row>
    <row r="239" spans="1:7">
      <c r="A239" s="123"/>
      <c r="B239" s="123"/>
      <c r="C239" s="123"/>
      <c r="D239" s="123"/>
      <c r="E239" s="31"/>
      <c r="F239" s="123"/>
      <c r="G239" s="123"/>
    </row>
    <row r="240" spans="1:7">
      <c r="A240" s="123"/>
      <c r="B240" s="123"/>
      <c r="C240" s="123"/>
      <c r="D240" s="123"/>
      <c r="E240" s="31"/>
      <c r="F240" s="123"/>
      <c r="G240" s="123"/>
    </row>
    <row r="241" spans="1:7">
      <c r="A241" s="123"/>
      <c r="B241" s="123"/>
      <c r="C241" s="123"/>
      <c r="D241" s="123"/>
      <c r="E241" s="31"/>
      <c r="F241" s="123"/>
      <c r="G241" s="123"/>
    </row>
    <row r="242" spans="1:7">
      <c r="A242" s="123"/>
      <c r="B242" s="123"/>
      <c r="C242" s="123"/>
      <c r="D242" s="123"/>
      <c r="E242" s="31"/>
      <c r="F242" s="123"/>
      <c r="G242" s="123"/>
    </row>
    <row r="243" spans="1:7">
      <c r="A243" s="123"/>
      <c r="B243" s="123"/>
      <c r="C243" s="123"/>
      <c r="D243" s="123"/>
      <c r="E243" s="31"/>
      <c r="F243" s="123"/>
      <c r="G243" s="123"/>
    </row>
    <row r="244" spans="1:7">
      <c r="A244" s="123"/>
      <c r="B244" s="123"/>
      <c r="C244" s="123"/>
      <c r="D244" s="123"/>
      <c r="E244" s="31"/>
      <c r="F244" s="123"/>
      <c r="G244" s="123"/>
    </row>
    <row r="245" spans="1:7">
      <c r="A245" s="123"/>
      <c r="B245" s="123"/>
      <c r="C245" s="123"/>
      <c r="D245" s="123"/>
      <c r="E245" s="31"/>
      <c r="F245" s="123"/>
      <c r="G245" s="123"/>
    </row>
    <row r="246" spans="1:7">
      <c r="A246" s="123"/>
      <c r="B246" s="123"/>
      <c r="C246" s="123"/>
      <c r="D246" s="123"/>
      <c r="E246" s="31"/>
      <c r="F246" s="123"/>
      <c r="G246" s="123"/>
    </row>
    <row r="247" spans="1:7">
      <c r="A247" s="123"/>
      <c r="B247" s="123"/>
      <c r="C247" s="123"/>
      <c r="D247" s="123"/>
      <c r="E247" s="31"/>
      <c r="F247" s="123"/>
      <c r="G247" s="123"/>
    </row>
    <row r="248" spans="1:7">
      <c r="A248" s="123"/>
      <c r="B248" s="123"/>
      <c r="C248" s="123"/>
      <c r="D248" s="123"/>
      <c r="E248" s="31"/>
      <c r="F248" s="123"/>
      <c r="G248" s="123"/>
    </row>
    <row r="249" spans="1:7">
      <c r="A249" s="123"/>
      <c r="B249" s="123"/>
      <c r="C249" s="123"/>
      <c r="D249" s="123"/>
      <c r="E249" s="31"/>
      <c r="F249" s="123"/>
      <c r="G249" s="123"/>
    </row>
    <row r="250" spans="1:7">
      <c r="A250" s="123"/>
      <c r="B250" s="123"/>
      <c r="C250" s="123"/>
      <c r="D250" s="123"/>
      <c r="E250" s="31"/>
      <c r="F250" s="123"/>
      <c r="G250" s="123"/>
    </row>
    <row r="251" spans="1:7">
      <c r="A251" s="123"/>
      <c r="B251" s="123"/>
      <c r="C251" s="123"/>
      <c r="D251" s="123"/>
      <c r="E251" s="31"/>
      <c r="F251" s="123"/>
      <c r="G251" s="123"/>
    </row>
    <row r="252" spans="1:7">
      <c r="A252" s="123"/>
      <c r="B252" s="123"/>
      <c r="C252" s="123"/>
      <c r="D252" s="123"/>
      <c r="E252" s="31"/>
      <c r="F252" s="123"/>
      <c r="G252" s="123"/>
    </row>
    <row r="253" spans="1:7">
      <c r="A253" s="123"/>
      <c r="B253" s="123"/>
      <c r="C253" s="123"/>
      <c r="D253" s="123"/>
      <c r="E253" s="31"/>
      <c r="F253" s="123"/>
      <c r="G253" s="123"/>
    </row>
    <row r="254" spans="1:7">
      <c r="A254" s="123"/>
      <c r="B254" s="123"/>
      <c r="C254" s="123"/>
      <c r="D254" s="123"/>
      <c r="E254" s="31"/>
      <c r="F254" s="123"/>
      <c r="G254" s="123"/>
    </row>
    <row r="255" spans="1:7">
      <c r="A255" s="123"/>
      <c r="B255" s="123"/>
      <c r="C255" s="123"/>
      <c r="D255" s="123"/>
      <c r="E255" s="31"/>
      <c r="F255" s="123"/>
      <c r="G255" s="123"/>
    </row>
    <row r="256" spans="1:7">
      <c r="A256" s="123"/>
      <c r="B256" s="123"/>
      <c r="C256" s="123"/>
      <c r="D256" s="123"/>
      <c r="E256" s="31"/>
      <c r="F256" s="123"/>
      <c r="G256" s="123"/>
    </row>
    <row r="257" spans="1:7">
      <c r="A257" s="123"/>
      <c r="B257" s="123"/>
      <c r="C257" s="123"/>
      <c r="D257" s="123"/>
      <c r="E257" s="31"/>
      <c r="F257" s="123"/>
      <c r="G257" s="123"/>
    </row>
    <row r="258" spans="1:7">
      <c r="A258" s="123"/>
      <c r="B258" s="123"/>
      <c r="C258" s="123"/>
      <c r="D258" s="123"/>
      <c r="E258" s="31"/>
      <c r="F258" s="123"/>
      <c r="G258" s="123"/>
    </row>
    <row r="259" spans="1:7">
      <c r="A259" s="123"/>
      <c r="B259" s="123"/>
      <c r="C259" s="123"/>
      <c r="D259" s="123"/>
      <c r="E259" s="31"/>
      <c r="F259" s="123"/>
      <c r="G259" s="123"/>
    </row>
    <row r="260" spans="1:7">
      <c r="A260" s="123"/>
      <c r="B260" s="123"/>
      <c r="C260" s="123"/>
      <c r="D260" s="123"/>
      <c r="E260" s="31"/>
      <c r="F260" s="123"/>
      <c r="G260" s="123"/>
    </row>
    <row r="261" spans="1:7">
      <c r="A261" s="123"/>
      <c r="B261" s="123"/>
      <c r="C261" s="123"/>
      <c r="D261" s="123"/>
      <c r="E261" s="31"/>
      <c r="F261" s="123"/>
      <c r="G261" s="123"/>
    </row>
    <row r="262" spans="1:7">
      <c r="A262" s="123"/>
      <c r="B262" s="123"/>
      <c r="C262" s="123"/>
      <c r="D262" s="123"/>
      <c r="E262" s="31"/>
      <c r="F262" s="123"/>
      <c r="G262" s="123"/>
    </row>
    <row r="263" spans="1:7">
      <c r="A263" s="123"/>
      <c r="B263" s="123"/>
      <c r="C263" s="123"/>
      <c r="D263" s="123"/>
      <c r="E263" s="31"/>
      <c r="F263" s="123"/>
      <c r="G263" s="123"/>
    </row>
    <row r="264" spans="1:7">
      <c r="A264" s="123"/>
      <c r="B264" s="123"/>
      <c r="C264" s="123"/>
      <c r="D264" s="123"/>
      <c r="E264" s="31"/>
      <c r="F264" s="123"/>
      <c r="G264" s="123"/>
    </row>
    <row r="265" spans="1:7">
      <c r="A265" s="123"/>
      <c r="B265" s="123"/>
      <c r="C265" s="123"/>
      <c r="D265" s="123"/>
      <c r="E265" s="31"/>
      <c r="F265" s="123"/>
      <c r="G265" s="123"/>
    </row>
    <row r="266" spans="1:7">
      <c r="A266" s="123"/>
      <c r="B266" s="123"/>
      <c r="C266" s="123"/>
      <c r="D266" s="123"/>
      <c r="E266" s="31"/>
      <c r="F266" s="123"/>
      <c r="G266" s="123"/>
    </row>
    <row r="267" spans="1:7">
      <c r="A267" s="123"/>
      <c r="B267" s="123"/>
      <c r="C267" s="123"/>
      <c r="D267" s="123"/>
      <c r="E267" s="31"/>
      <c r="F267" s="123"/>
      <c r="G267" s="123"/>
    </row>
    <row r="268" spans="1:7">
      <c r="A268" s="123"/>
      <c r="B268" s="123"/>
      <c r="C268" s="123"/>
      <c r="D268" s="123"/>
      <c r="E268" s="31"/>
      <c r="F268" s="123"/>
      <c r="G268" s="123"/>
    </row>
    <row r="269" spans="1:7">
      <c r="A269" s="123"/>
      <c r="B269" s="123"/>
      <c r="C269" s="123"/>
      <c r="D269" s="123"/>
      <c r="E269" s="31"/>
      <c r="F269" s="123"/>
      <c r="G269" s="123"/>
    </row>
    <row r="270" spans="1:7">
      <c r="A270" s="123"/>
      <c r="B270" s="123"/>
      <c r="C270" s="123"/>
      <c r="D270" s="123"/>
      <c r="E270" s="31"/>
      <c r="F270" s="123"/>
      <c r="G270" s="123"/>
    </row>
    <row r="271" spans="1:7">
      <c r="A271" s="123"/>
      <c r="B271" s="123"/>
      <c r="C271" s="123"/>
      <c r="D271" s="123"/>
      <c r="E271" s="31"/>
      <c r="F271" s="123"/>
      <c r="G271" s="123"/>
    </row>
    <row r="272" spans="1:7">
      <c r="A272" s="123"/>
      <c r="B272" s="123"/>
      <c r="C272" s="123"/>
      <c r="D272" s="123"/>
      <c r="E272" s="31"/>
      <c r="F272" s="123"/>
      <c r="G272" s="123"/>
    </row>
    <row r="273" spans="1:7">
      <c r="A273" s="123"/>
      <c r="B273" s="123"/>
      <c r="C273" s="123"/>
      <c r="D273" s="123"/>
      <c r="E273" s="31"/>
      <c r="F273" s="123"/>
      <c r="G273" s="123"/>
    </row>
    <row r="274" spans="1:7">
      <c r="A274" s="123"/>
      <c r="B274" s="123"/>
      <c r="C274" s="123"/>
      <c r="D274" s="123"/>
      <c r="E274" s="31"/>
      <c r="F274" s="123"/>
      <c r="G274" s="123"/>
    </row>
    <row r="275" spans="1:7">
      <c r="A275" s="123"/>
      <c r="B275" s="123"/>
      <c r="C275" s="123"/>
      <c r="D275" s="123"/>
      <c r="E275" s="31"/>
      <c r="F275" s="123"/>
      <c r="G275" s="123"/>
    </row>
    <row r="276" spans="1:7">
      <c r="A276" s="123"/>
      <c r="B276" s="123"/>
      <c r="C276" s="123"/>
      <c r="D276" s="123"/>
      <c r="E276" s="31"/>
      <c r="F276" s="123"/>
      <c r="G276" s="123"/>
    </row>
    <row r="277" spans="1:7">
      <c r="A277" s="123"/>
      <c r="B277" s="123"/>
      <c r="C277" s="123"/>
      <c r="D277" s="123"/>
      <c r="E277" s="31"/>
      <c r="F277" s="123"/>
      <c r="G277" s="123"/>
    </row>
    <row r="278" spans="1:7">
      <c r="A278" s="123"/>
      <c r="B278" s="123"/>
      <c r="C278" s="123"/>
      <c r="D278" s="123"/>
      <c r="E278" s="31"/>
      <c r="F278" s="123"/>
      <c r="G278" s="123"/>
    </row>
    <row r="279" spans="1:7">
      <c r="A279" s="123"/>
      <c r="B279" s="123"/>
      <c r="C279" s="123"/>
      <c r="D279" s="123"/>
      <c r="E279" s="31"/>
      <c r="F279" s="123"/>
      <c r="G279" s="123"/>
    </row>
    <row r="280" spans="1:7">
      <c r="A280" s="123"/>
      <c r="B280" s="123"/>
      <c r="C280" s="123"/>
      <c r="D280" s="123"/>
      <c r="E280" s="31"/>
      <c r="F280" s="123"/>
      <c r="G280" s="123"/>
    </row>
    <row r="281" spans="1:7">
      <c r="A281" s="123"/>
      <c r="B281" s="123"/>
      <c r="C281" s="123"/>
      <c r="D281" s="123"/>
      <c r="E281" s="31"/>
      <c r="F281" s="123"/>
      <c r="G281" s="123"/>
    </row>
    <row r="282" spans="1:7">
      <c r="A282" s="123"/>
      <c r="B282" s="123"/>
      <c r="C282" s="123"/>
      <c r="D282" s="123"/>
      <c r="E282" s="31"/>
      <c r="F282" s="123"/>
      <c r="G282" s="123"/>
    </row>
    <row r="283" spans="1:7">
      <c r="A283" s="123"/>
      <c r="B283" s="123"/>
      <c r="C283" s="123"/>
      <c r="D283" s="123"/>
      <c r="E283" s="31"/>
      <c r="F283" s="123"/>
      <c r="G283" s="123"/>
    </row>
    <row r="284" spans="1:7">
      <c r="A284" s="123"/>
      <c r="B284" s="123"/>
      <c r="C284" s="123"/>
      <c r="D284" s="123"/>
      <c r="E284" s="31"/>
      <c r="F284" s="123"/>
      <c r="G284" s="123"/>
    </row>
    <row r="285" spans="1:7">
      <c r="A285" s="123"/>
      <c r="B285" s="123"/>
      <c r="C285" s="123"/>
      <c r="D285" s="123"/>
      <c r="E285" s="31"/>
      <c r="F285" s="123"/>
      <c r="G285" s="123"/>
    </row>
    <row r="286" spans="1:7">
      <c r="A286" s="123"/>
      <c r="B286" s="123"/>
      <c r="C286" s="123"/>
      <c r="D286" s="123"/>
      <c r="E286" s="31"/>
      <c r="F286" s="123"/>
      <c r="G286" s="123"/>
    </row>
    <row r="287" spans="1:7">
      <c r="A287" s="123"/>
      <c r="B287" s="123"/>
      <c r="C287" s="123"/>
      <c r="D287" s="123"/>
      <c r="E287" s="31"/>
      <c r="F287" s="123"/>
      <c r="G287" s="123"/>
    </row>
    <row r="288" spans="1:7">
      <c r="A288" s="123"/>
      <c r="B288" s="123"/>
      <c r="C288" s="123"/>
      <c r="D288" s="123"/>
      <c r="E288" s="31"/>
      <c r="F288" s="123"/>
      <c r="G288" s="123"/>
    </row>
    <row r="289" spans="1:7">
      <c r="A289" s="123"/>
      <c r="B289" s="123"/>
      <c r="C289" s="123"/>
      <c r="D289" s="123"/>
      <c r="E289" s="31"/>
      <c r="F289" s="123"/>
      <c r="G289" s="123"/>
    </row>
    <row r="290" spans="1:7">
      <c r="A290" s="123"/>
      <c r="B290" s="123"/>
      <c r="C290" s="123"/>
      <c r="D290" s="123"/>
      <c r="E290" s="31"/>
      <c r="F290" s="123"/>
      <c r="G290" s="123"/>
    </row>
    <row r="291" spans="1:7">
      <c r="A291" s="123"/>
      <c r="B291" s="123"/>
      <c r="C291" s="123"/>
      <c r="D291" s="123"/>
      <c r="E291" s="31"/>
      <c r="F291" s="123"/>
      <c r="G291" s="123"/>
    </row>
    <row r="292" spans="1:7">
      <c r="A292" s="123"/>
      <c r="B292" s="123"/>
      <c r="C292" s="123"/>
      <c r="D292" s="123"/>
      <c r="E292" s="31"/>
      <c r="F292" s="123"/>
      <c r="G292" s="123"/>
    </row>
    <row r="293" spans="1:7">
      <c r="A293" s="123"/>
      <c r="B293" s="123"/>
      <c r="C293" s="123"/>
      <c r="D293" s="123"/>
      <c r="E293" s="31"/>
      <c r="F293" s="123"/>
      <c r="G293" s="123"/>
    </row>
    <row r="294" spans="1:7">
      <c r="A294" s="123"/>
      <c r="B294" s="123"/>
      <c r="C294" s="123"/>
      <c r="D294" s="123"/>
      <c r="E294" s="31"/>
      <c r="F294" s="123"/>
      <c r="G294" s="123"/>
    </row>
    <row r="295" spans="1:7">
      <c r="A295" s="123"/>
      <c r="B295" s="123"/>
      <c r="C295" s="123"/>
      <c r="D295" s="123"/>
      <c r="E295" s="31"/>
      <c r="F295" s="123"/>
      <c r="G295" s="123"/>
    </row>
    <row r="296" spans="1:7">
      <c r="A296" s="123"/>
      <c r="B296" s="123"/>
      <c r="C296" s="123"/>
      <c r="D296" s="123"/>
      <c r="E296" s="31"/>
      <c r="F296" s="123"/>
      <c r="G296" s="123"/>
    </row>
    <row r="297" spans="1:7">
      <c r="A297" s="123"/>
      <c r="B297" s="123"/>
      <c r="C297" s="123"/>
      <c r="D297" s="123"/>
      <c r="E297" s="31"/>
      <c r="F297" s="123"/>
      <c r="G297" s="123"/>
    </row>
    <row r="298" spans="1:7">
      <c r="A298" s="123"/>
      <c r="B298" s="123"/>
      <c r="C298" s="123"/>
      <c r="D298" s="123"/>
      <c r="E298" s="31"/>
      <c r="F298" s="123"/>
      <c r="G298" s="123"/>
    </row>
    <row r="299" spans="1:7">
      <c r="A299" s="123"/>
      <c r="B299" s="123"/>
      <c r="C299" s="123"/>
      <c r="D299" s="123"/>
      <c r="E299" s="31"/>
      <c r="F299" s="123"/>
      <c r="G299" s="123"/>
    </row>
    <row r="300" spans="1:7">
      <c r="A300" s="123"/>
      <c r="B300" s="123"/>
      <c r="C300" s="123"/>
      <c r="D300" s="123"/>
      <c r="E300" s="31"/>
      <c r="F300" s="123"/>
      <c r="G300" s="123"/>
    </row>
    <row r="301" spans="1:7">
      <c r="A301" s="123"/>
      <c r="B301" s="123"/>
      <c r="C301" s="123"/>
      <c r="D301" s="123"/>
      <c r="E301" s="31"/>
      <c r="F301" s="123"/>
      <c r="G301" s="123"/>
    </row>
    <row r="302" spans="1:7">
      <c r="A302" s="123"/>
      <c r="B302" s="123"/>
      <c r="C302" s="123"/>
      <c r="D302" s="123"/>
      <c r="E302" s="31"/>
      <c r="F302" s="123"/>
      <c r="G302" s="123"/>
    </row>
    <row r="303" spans="1:7">
      <c r="A303" s="123"/>
      <c r="B303" s="123"/>
      <c r="C303" s="123"/>
      <c r="D303" s="123"/>
      <c r="E303" s="31"/>
      <c r="F303" s="123"/>
      <c r="G303" s="123"/>
    </row>
    <row r="304" spans="1:7">
      <c r="A304" s="123"/>
      <c r="B304" s="123"/>
      <c r="C304" s="123"/>
      <c r="D304" s="123"/>
      <c r="E304" s="31"/>
      <c r="F304" s="123"/>
      <c r="G304" s="123"/>
    </row>
    <row r="305" spans="1:7">
      <c r="A305" s="123"/>
      <c r="B305" s="123"/>
      <c r="C305" s="123"/>
      <c r="D305" s="123"/>
      <c r="E305" s="31"/>
      <c r="F305" s="123"/>
      <c r="G305" s="123"/>
    </row>
    <row r="306" spans="1:7">
      <c r="A306" s="123"/>
      <c r="B306" s="123"/>
      <c r="C306" s="123"/>
      <c r="D306" s="123"/>
      <c r="E306" s="31"/>
      <c r="F306" s="123"/>
      <c r="G306" s="123"/>
    </row>
    <row r="307" spans="1:7">
      <c r="A307" s="123"/>
      <c r="B307" s="123"/>
      <c r="C307" s="123"/>
      <c r="D307" s="123"/>
      <c r="E307" s="31"/>
      <c r="F307" s="123"/>
      <c r="G307" s="123"/>
    </row>
    <row r="308" spans="1:7">
      <c r="A308" s="123"/>
      <c r="B308" s="123"/>
      <c r="C308" s="123"/>
      <c r="D308" s="123"/>
      <c r="E308" s="31"/>
      <c r="F308" s="123"/>
      <c r="G308" s="123"/>
    </row>
    <row r="309" spans="1:7">
      <c r="A309" s="123"/>
      <c r="B309" s="123"/>
      <c r="C309" s="123"/>
      <c r="D309" s="123"/>
      <c r="E309" s="31"/>
      <c r="F309" s="123"/>
      <c r="G309" s="123"/>
    </row>
    <row r="310" spans="1:7">
      <c r="A310" s="123"/>
      <c r="B310" s="123"/>
      <c r="C310" s="123"/>
      <c r="D310" s="123"/>
      <c r="E310" s="31"/>
      <c r="F310" s="123"/>
      <c r="G310" s="123"/>
    </row>
    <row r="311" spans="1:7">
      <c r="A311" s="123"/>
      <c r="B311" s="123"/>
      <c r="C311" s="123"/>
      <c r="D311" s="123"/>
      <c r="E311" s="31"/>
      <c r="F311" s="123"/>
      <c r="G311" s="123"/>
    </row>
    <row r="312" spans="1:7">
      <c r="A312" s="123"/>
      <c r="B312" s="123"/>
      <c r="C312" s="123"/>
      <c r="D312" s="123"/>
      <c r="E312" s="31"/>
      <c r="F312" s="123"/>
      <c r="G312" s="123"/>
    </row>
    <row r="313" spans="1:7">
      <c r="A313" s="123"/>
      <c r="B313" s="123"/>
      <c r="C313" s="123"/>
      <c r="D313" s="123"/>
      <c r="E313" s="31"/>
      <c r="F313" s="123"/>
      <c r="G313" s="123"/>
    </row>
    <row r="314" spans="1:7">
      <c r="A314" s="123"/>
      <c r="B314" s="123"/>
      <c r="C314" s="123"/>
      <c r="D314" s="123"/>
      <c r="E314" s="31"/>
      <c r="F314" s="123"/>
      <c r="G314" s="123"/>
    </row>
    <row r="315" spans="1:7">
      <c r="A315" s="123"/>
      <c r="B315" s="123"/>
      <c r="C315" s="123"/>
      <c r="D315" s="123"/>
      <c r="E315" s="31"/>
      <c r="F315" s="123"/>
      <c r="G315" s="123"/>
    </row>
    <row r="316" spans="1:7">
      <c r="A316" s="123"/>
      <c r="B316" s="123"/>
      <c r="C316" s="123"/>
      <c r="D316" s="123"/>
      <c r="E316" s="31"/>
      <c r="F316" s="123"/>
      <c r="G316" s="123"/>
    </row>
    <row r="317" spans="1:7">
      <c r="A317" s="123"/>
      <c r="B317" s="123"/>
      <c r="C317" s="123"/>
      <c r="D317" s="123"/>
      <c r="E317" s="31"/>
      <c r="F317" s="123"/>
      <c r="G317" s="123"/>
    </row>
    <row r="318" spans="1:7">
      <c r="A318" s="123"/>
      <c r="B318" s="123"/>
      <c r="C318" s="123"/>
      <c r="D318" s="123"/>
      <c r="E318" s="31"/>
      <c r="F318" s="123"/>
      <c r="G318" s="123"/>
    </row>
    <row r="319" spans="1:7">
      <c r="A319" s="123"/>
      <c r="B319" s="123"/>
      <c r="C319" s="123"/>
      <c r="D319" s="123"/>
      <c r="E319" s="31"/>
      <c r="F319" s="123"/>
      <c r="G319" s="123"/>
    </row>
    <row r="320" spans="1:7">
      <c r="A320" s="123"/>
      <c r="B320" s="123"/>
      <c r="C320" s="123"/>
      <c r="D320" s="123"/>
      <c r="E320" s="31"/>
      <c r="F320" s="123"/>
      <c r="G320" s="123"/>
    </row>
    <row r="321" spans="1:7">
      <c r="A321" s="123"/>
      <c r="B321" s="123"/>
      <c r="C321" s="123"/>
      <c r="D321" s="123"/>
      <c r="E321" s="31"/>
      <c r="F321" s="123"/>
      <c r="G321" s="123"/>
    </row>
    <row r="322" spans="1:7">
      <c r="A322" s="123"/>
      <c r="B322" s="123"/>
      <c r="C322" s="123"/>
      <c r="D322" s="123"/>
      <c r="E322" s="31"/>
      <c r="F322" s="123"/>
      <c r="G322" s="123"/>
    </row>
    <row r="323" spans="1:7">
      <c r="A323" s="123"/>
      <c r="B323" s="123"/>
      <c r="C323" s="123"/>
      <c r="D323" s="123"/>
      <c r="E323" s="31"/>
      <c r="F323" s="123"/>
      <c r="G323" s="123"/>
    </row>
    <row r="324" spans="1:7">
      <c r="A324" s="123"/>
      <c r="B324" s="123"/>
      <c r="C324" s="123"/>
      <c r="D324" s="123"/>
      <c r="E324" s="31"/>
      <c r="F324" s="123"/>
      <c r="G324" s="123"/>
    </row>
    <row r="325" spans="1:7">
      <c r="A325" s="123"/>
      <c r="B325" s="123"/>
      <c r="C325" s="123"/>
      <c r="D325" s="123"/>
      <c r="E325" s="31"/>
      <c r="F325" s="123"/>
      <c r="G325" s="123"/>
    </row>
    <row r="326" spans="1:7">
      <c r="A326" s="123"/>
      <c r="B326" s="123"/>
      <c r="C326" s="123"/>
      <c r="D326" s="123"/>
      <c r="E326" s="31"/>
      <c r="F326" s="123"/>
      <c r="G326" s="123"/>
    </row>
    <row r="327" spans="1:7">
      <c r="A327" s="123"/>
      <c r="B327" s="123"/>
      <c r="C327" s="123"/>
      <c r="D327" s="123"/>
      <c r="E327" s="31"/>
      <c r="F327" s="123"/>
      <c r="G327" s="123"/>
    </row>
    <row r="328" spans="1:7">
      <c r="A328" s="123"/>
      <c r="B328" s="123"/>
      <c r="C328" s="123"/>
      <c r="D328" s="123"/>
      <c r="E328" s="31"/>
      <c r="F328" s="123"/>
      <c r="G328" s="123"/>
    </row>
    <row r="329" spans="1:7">
      <c r="A329" s="123"/>
      <c r="B329" s="123"/>
      <c r="C329" s="123"/>
      <c r="D329" s="123"/>
      <c r="E329" s="31"/>
      <c r="F329" s="123"/>
      <c r="G329" s="123"/>
    </row>
    <row r="330" spans="1:7">
      <c r="A330" s="123"/>
      <c r="B330" s="123"/>
      <c r="C330" s="123"/>
      <c r="D330" s="123"/>
      <c r="E330" s="31"/>
      <c r="F330" s="123"/>
      <c r="G330" s="123"/>
    </row>
    <row r="331" spans="1:7">
      <c r="A331" s="123"/>
      <c r="B331" s="123"/>
      <c r="C331" s="123"/>
      <c r="D331" s="123"/>
      <c r="E331" s="31"/>
      <c r="F331" s="123"/>
      <c r="G331" s="123"/>
    </row>
    <row r="332" spans="1:7">
      <c r="A332" s="123"/>
      <c r="B332" s="123"/>
      <c r="C332" s="123"/>
      <c r="D332" s="123"/>
      <c r="E332" s="31"/>
      <c r="F332" s="123"/>
      <c r="G332" s="123"/>
    </row>
    <row r="333" spans="1:7">
      <c r="A333" s="123"/>
      <c r="B333" s="123"/>
      <c r="C333" s="123"/>
      <c r="D333" s="123"/>
      <c r="E333" s="31"/>
      <c r="F333" s="123"/>
      <c r="G333" s="123"/>
    </row>
    <row r="334" spans="1:7">
      <c r="A334" s="123"/>
      <c r="B334" s="123"/>
      <c r="C334" s="123"/>
      <c r="D334" s="123"/>
      <c r="E334" s="31"/>
      <c r="F334" s="123"/>
      <c r="G334" s="123"/>
    </row>
    <row r="335" spans="1:7">
      <c r="A335" s="123"/>
      <c r="B335" s="123"/>
      <c r="C335" s="123"/>
      <c r="D335" s="123"/>
      <c r="E335" s="31"/>
      <c r="F335" s="123"/>
      <c r="G335" s="123"/>
    </row>
    <row r="336" spans="1:7">
      <c r="A336" s="123"/>
      <c r="B336" s="123"/>
      <c r="C336" s="123"/>
      <c r="D336" s="123"/>
      <c r="E336" s="31"/>
      <c r="F336" s="123"/>
      <c r="G336" s="123"/>
    </row>
    <row r="337" spans="1:7">
      <c r="A337" s="123"/>
      <c r="B337" s="123"/>
      <c r="C337" s="123"/>
      <c r="D337" s="123"/>
      <c r="E337" s="31"/>
      <c r="F337" s="123"/>
      <c r="G337" s="123"/>
    </row>
    <row r="338" spans="1:7">
      <c r="A338" s="123"/>
      <c r="B338" s="123"/>
      <c r="C338" s="123"/>
      <c r="D338" s="123"/>
      <c r="E338" s="31"/>
      <c r="F338" s="123"/>
      <c r="G338" s="123"/>
    </row>
    <row r="339" spans="1:7">
      <c r="A339" s="123"/>
      <c r="B339" s="123"/>
      <c r="C339" s="123"/>
      <c r="D339" s="123"/>
      <c r="E339" s="31"/>
      <c r="F339" s="123"/>
      <c r="G339" s="123"/>
    </row>
    <row r="340" spans="1:7">
      <c r="A340" s="123"/>
      <c r="B340" s="123"/>
      <c r="C340" s="123"/>
      <c r="D340" s="123"/>
      <c r="E340" s="31"/>
      <c r="F340" s="123"/>
      <c r="G340" s="123"/>
    </row>
    <row r="341" spans="1:7">
      <c r="A341" s="123"/>
      <c r="B341" s="123"/>
      <c r="C341" s="123"/>
      <c r="D341" s="123"/>
      <c r="E341" s="31"/>
      <c r="F341" s="123"/>
      <c r="G341" s="123"/>
    </row>
    <row r="342" spans="1:7">
      <c r="A342" s="123"/>
      <c r="B342" s="123"/>
      <c r="C342" s="123"/>
      <c r="D342" s="123"/>
      <c r="E342" s="31"/>
      <c r="F342" s="123"/>
      <c r="G342" s="123"/>
    </row>
    <row r="343" spans="1:7">
      <c r="A343" s="123"/>
      <c r="B343" s="123"/>
      <c r="C343" s="123"/>
      <c r="D343" s="123"/>
      <c r="E343" s="31"/>
      <c r="F343" s="123"/>
      <c r="G343" s="123"/>
    </row>
    <row r="344" spans="1:7">
      <c r="A344" s="123"/>
      <c r="B344" s="123"/>
      <c r="C344" s="123"/>
      <c r="D344" s="123"/>
      <c r="E344" s="31"/>
      <c r="F344" s="123"/>
      <c r="G344" s="123"/>
    </row>
    <row r="345" spans="1:7">
      <c r="A345" s="123"/>
      <c r="B345" s="123"/>
      <c r="C345" s="123"/>
      <c r="D345" s="123"/>
      <c r="E345" s="31"/>
      <c r="F345" s="123"/>
      <c r="G345" s="123"/>
    </row>
    <row r="346" spans="1:7">
      <c r="A346" s="123"/>
      <c r="B346" s="123"/>
      <c r="C346" s="123"/>
      <c r="D346" s="123"/>
      <c r="E346" s="31"/>
      <c r="F346" s="123"/>
      <c r="G346" s="123"/>
    </row>
    <row r="347" spans="1:7">
      <c r="A347" s="123"/>
      <c r="B347" s="123"/>
      <c r="C347" s="123"/>
      <c r="D347" s="123"/>
      <c r="E347" s="31"/>
      <c r="F347" s="123"/>
      <c r="G347" s="123"/>
    </row>
    <row r="348" spans="1:7">
      <c r="A348" s="123"/>
      <c r="B348" s="123"/>
      <c r="C348" s="123"/>
      <c r="D348" s="123"/>
      <c r="E348" s="31"/>
      <c r="F348" s="123"/>
      <c r="G348" s="123"/>
    </row>
    <row r="349" spans="1:7">
      <c r="A349" s="123"/>
      <c r="B349" s="123"/>
      <c r="C349" s="123"/>
      <c r="D349" s="123"/>
      <c r="E349" s="31"/>
      <c r="F349" s="123"/>
      <c r="G349" s="123"/>
    </row>
    <row r="350" spans="1:7">
      <c r="A350" s="123"/>
      <c r="B350" s="123"/>
      <c r="C350" s="123"/>
      <c r="D350" s="123"/>
      <c r="E350" s="31"/>
      <c r="F350" s="123"/>
      <c r="G350" s="123"/>
    </row>
    <row r="351" spans="1:7">
      <c r="A351" s="123"/>
      <c r="B351" s="123"/>
      <c r="C351" s="123"/>
      <c r="D351" s="123"/>
      <c r="E351" s="31"/>
      <c r="F351" s="123"/>
      <c r="G351" s="123"/>
    </row>
    <row r="352" spans="1:7">
      <c r="A352" s="123"/>
      <c r="B352" s="123"/>
      <c r="C352" s="123"/>
      <c r="D352" s="123"/>
      <c r="E352" s="31"/>
      <c r="F352" s="123"/>
      <c r="G352" s="123"/>
    </row>
    <row r="353" spans="1:7">
      <c r="A353" s="123"/>
      <c r="B353" s="123"/>
      <c r="C353" s="123"/>
      <c r="D353" s="123"/>
      <c r="E353" s="31"/>
      <c r="F353" s="123"/>
      <c r="G353" s="123"/>
    </row>
    <row r="354" spans="1:7">
      <c r="A354" s="123"/>
      <c r="B354" s="123"/>
      <c r="C354" s="123"/>
      <c r="D354" s="123"/>
      <c r="E354" s="31"/>
      <c r="F354" s="123"/>
      <c r="G354" s="123"/>
    </row>
    <row r="355" spans="1:7">
      <c r="A355" s="123"/>
      <c r="B355" s="123"/>
      <c r="C355" s="123"/>
      <c r="D355" s="123"/>
      <c r="E355" s="31"/>
      <c r="F355" s="123"/>
      <c r="G355" s="123"/>
    </row>
    <row r="356" spans="1:7">
      <c r="A356" s="123"/>
      <c r="B356" s="123"/>
      <c r="C356" s="123"/>
      <c r="D356" s="123"/>
      <c r="E356" s="31"/>
      <c r="F356" s="123"/>
      <c r="G356" s="123"/>
    </row>
    <row r="357" spans="1:7">
      <c r="A357" s="123"/>
      <c r="B357" s="123"/>
      <c r="C357" s="123"/>
      <c r="D357" s="123"/>
      <c r="E357" s="31"/>
      <c r="F357" s="123"/>
      <c r="G357" s="123"/>
    </row>
    <row r="358" spans="1:7">
      <c r="A358" s="123"/>
      <c r="B358" s="123"/>
      <c r="C358" s="123"/>
      <c r="D358" s="123"/>
      <c r="E358" s="31"/>
      <c r="F358" s="123"/>
      <c r="G358" s="123"/>
    </row>
    <row r="359" spans="1:7">
      <c r="A359" s="123"/>
      <c r="B359" s="123"/>
      <c r="C359" s="123"/>
      <c r="D359" s="123"/>
      <c r="E359" s="31"/>
      <c r="F359" s="123"/>
      <c r="G359" s="123"/>
    </row>
    <row r="360" spans="1:7">
      <c r="A360" s="123"/>
      <c r="B360" s="123"/>
      <c r="C360" s="123"/>
      <c r="D360" s="123"/>
      <c r="E360" s="31"/>
      <c r="F360" s="123"/>
      <c r="G360" s="123"/>
    </row>
    <row r="361" spans="1:7">
      <c r="A361" s="123"/>
      <c r="B361" s="123"/>
      <c r="C361" s="123"/>
      <c r="D361" s="123"/>
      <c r="E361" s="31"/>
      <c r="F361" s="123"/>
      <c r="G361" s="123"/>
    </row>
    <row r="362" spans="1:7">
      <c r="A362" s="123"/>
      <c r="B362" s="123"/>
      <c r="C362" s="123"/>
      <c r="D362" s="123"/>
      <c r="E362" s="31"/>
      <c r="F362" s="123"/>
      <c r="G362" s="123"/>
    </row>
    <row r="363" spans="1:7">
      <c r="A363" s="123"/>
      <c r="B363" s="123"/>
      <c r="C363" s="123"/>
      <c r="D363" s="123"/>
      <c r="E363" s="31"/>
      <c r="F363" s="123"/>
      <c r="G363" s="123"/>
    </row>
    <row r="364" spans="1:7">
      <c r="A364" s="123"/>
      <c r="B364" s="123"/>
      <c r="C364" s="123"/>
      <c r="D364" s="123"/>
      <c r="E364" s="31"/>
      <c r="F364" s="123"/>
      <c r="G364" s="123"/>
    </row>
    <row r="365" spans="1:7">
      <c r="A365" s="123"/>
      <c r="B365" s="123"/>
      <c r="C365" s="123"/>
      <c r="D365" s="123"/>
      <c r="E365" s="31"/>
      <c r="F365" s="123"/>
      <c r="G365" s="123"/>
    </row>
    <row r="366" spans="1:7">
      <c r="A366" s="123"/>
      <c r="B366" s="123"/>
      <c r="C366" s="123"/>
      <c r="D366" s="123"/>
      <c r="E366" s="31"/>
      <c r="F366" s="123"/>
      <c r="G366" s="123"/>
    </row>
    <row r="367" spans="1:7">
      <c r="A367" s="123"/>
      <c r="B367" s="123"/>
      <c r="C367" s="123"/>
      <c r="D367" s="123"/>
      <c r="E367" s="31"/>
      <c r="F367" s="123"/>
      <c r="G367" s="123"/>
    </row>
    <row r="368" spans="1:7">
      <c r="A368" s="123"/>
      <c r="B368" s="123"/>
      <c r="C368" s="123"/>
      <c r="D368" s="123"/>
      <c r="E368" s="31"/>
      <c r="F368" s="123"/>
      <c r="G368" s="123"/>
    </row>
    <row r="369" spans="1:7">
      <c r="A369" s="123"/>
      <c r="B369" s="123"/>
      <c r="C369" s="123"/>
      <c r="D369" s="123"/>
      <c r="E369" s="31"/>
      <c r="F369" s="123"/>
      <c r="G369" s="123"/>
    </row>
    <row r="370" spans="1:7">
      <c r="A370" s="123"/>
      <c r="B370" s="123"/>
      <c r="C370" s="123"/>
      <c r="D370" s="123"/>
      <c r="E370" s="31"/>
      <c r="F370" s="123"/>
      <c r="G370" s="123"/>
    </row>
    <row r="371" spans="1:7">
      <c r="A371" s="123"/>
      <c r="B371" s="123"/>
      <c r="C371" s="123"/>
      <c r="D371" s="123"/>
      <c r="E371" s="31"/>
      <c r="F371" s="123"/>
      <c r="G371" s="123"/>
    </row>
    <row r="372" spans="1:7">
      <c r="A372" s="123"/>
      <c r="B372" s="123"/>
      <c r="C372" s="123"/>
      <c r="D372" s="123"/>
      <c r="E372" s="31"/>
      <c r="F372" s="123"/>
      <c r="G372" s="123"/>
    </row>
    <row r="373" spans="1:7">
      <c r="A373" s="123"/>
      <c r="B373" s="123"/>
      <c r="C373" s="123"/>
      <c r="D373" s="123"/>
      <c r="E373" s="31"/>
      <c r="F373" s="123"/>
      <c r="G373" s="123"/>
    </row>
    <row r="374" spans="1:7">
      <c r="A374" s="123"/>
      <c r="B374" s="123"/>
      <c r="C374" s="123"/>
      <c r="D374" s="123"/>
      <c r="E374" s="31"/>
      <c r="F374" s="123"/>
      <c r="G374" s="123"/>
    </row>
    <row r="375" spans="1:7">
      <c r="A375" s="123"/>
      <c r="B375" s="123"/>
      <c r="C375" s="123"/>
      <c r="D375" s="123"/>
      <c r="E375" s="31"/>
      <c r="F375" s="123"/>
      <c r="G375" s="123"/>
    </row>
    <row r="376" spans="1:7">
      <c r="A376" s="123"/>
      <c r="B376" s="123"/>
      <c r="C376" s="123"/>
      <c r="D376" s="123"/>
      <c r="E376" s="31"/>
      <c r="F376" s="123"/>
      <c r="G376" s="123"/>
    </row>
    <row r="377" spans="1:7">
      <c r="A377" s="123"/>
      <c r="B377" s="123"/>
      <c r="C377" s="123"/>
      <c r="D377" s="123"/>
      <c r="E377" s="31"/>
      <c r="F377" s="123"/>
      <c r="G377" s="123"/>
    </row>
    <row r="378" spans="1:7">
      <c r="A378" s="123"/>
      <c r="B378" s="123"/>
      <c r="C378" s="123"/>
      <c r="D378" s="123"/>
      <c r="E378" s="31"/>
      <c r="F378" s="123"/>
      <c r="G378" s="123"/>
    </row>
    <row r="379" spans="1:7">
      <c r="A379" s="123"/>
      <c r="B379" s="123"/>
      <c r="C379" s="123"/>
      <c r="D379" s="123"/>
      <c r="E379" s="31"/>
      <c r="F379" s="123"/>
      <c r="G379" s="123"/>
    </row>
    <row r="380" spans="1:7">
      <c r="A380" s="123"/>
      <c r="B380" s="123"/>
      <c r="C380" s="123"/>
      <c r="D380" s="123"/>
      <c r="E380" s="31"/>
      <c r="F380" s="123"/>
      <c r="G380" s="123"/>
    </row>
    <row r="381" spans="1:7">
      <c r="A381" s="123"/>
      <c r="B381" s="123"/>
      <c r="C381" s="123"/>
      <c r="D381" s="123"/>
      <c r="E381" s="31"/>
      <c r="F381" s="123"/>
      <c r="G381" s="123"/>
    </row>
    <row r="382" spans="1:7">
      <c r="A382" s="123"/>
      <c r="B382" s="123"/>
      <c r="C382" s="123"/>
      <c r="D382" s="123"/>
      <c r="E382" s="31"/>
      <c r="F382" s="123"/>
      <c r="G382" s="123"/>
    </row>
    <row r="383" spans="1:7">
      <c r="A383" s="123"/>
      <c r="B383" s="123"/>
      <c r="C383" s="123"/>
      <c r="D383" s="123"/>
      <c r="E383" s="31"/>
      <c r="F383" s="123"/>
      <c r="G383" s="123"/>
    </row>
    <row r="384" spans="1:7">
      <c r="A384" s="123"/>
      <c r="B384" s="123"/>
      <c r="C384" s="123"/>
      <c r="D384" s="123"/>
      <c r="E384" s="31"/>
      <c r="F384" s="123"/>
      <c r="G384" s="123"/>
    </row>
    <row r="385" spans="1:7">
      <c r="A385" s="123"/>
      <c r="B385" s="123"/>
      <c r="C385" s="123"/>
      <c r="D385" s="123"/>
      <c r="E385" s="31"/>
      <c r="F385" s="123"/>
      <c r="G385" s="123"/>
    </row>
    <row r="386" spans="1:7">
      <c r="A386" s="123"/>
      <c r="B386" s="123"/>
      <c r="C386" s="123"/>
      <c r="D386" s="123"/>
      <c r="E386" s="31"/>
      <c r="F386" s="123"/>
      <c r="G386" s="123"/>
    </row>
    <row r="387" spans="1:7">
      <c r="A387" s="123"/>
      <c r="B387" s="123"/>
      <c r="C387" s="123"/>
      <c r="D387" s="123"/>
      <c r="E387" s="31"/>
      <c r="F387" s="123"/>
      <c r="G387" s="123"/>
    </row>
    <row r="388" spans="1:7">
      <c r="A388" s="123"/>
      <c r="B388" s="123"/>
      <c r="C388" s="123"/>
      <c r="D388" s="123"/>
      <c r="E388" s="31"/>
      <c r="F388" s="123"/>
      <c r="G388" s="123"/>
    </row>
    <row r="389" spans="1:7">
      <c r="A389" s="123"/>
      <c r="B389" s="123"/>
      <c r="C389" s="123"/>
      <c r="D389" s="123"/>
      <c r="E389" s="31"/>
      <c r="F389" s="123"/>
      <c r="G389" s="123"/>
    </row>
    <row r="390" spans="1:7">
      <c r="A390" s="123"/>
      <c r="B390" s="123"/>
      <c r="C390" s="123"/>
      <c r="D390" s="123"/>
      <c r="E390" s="31"/>
      <c r="F390" s="123"/>
      <c r="G390" s="123"/>
    </row>
    <row r="391" spans="1:7">
      <c r="A391" s="123"/>
      <c r="B391" s="123"/>
      <c r="C391" s="123"/>
      <c r="D391" s="123"/>
      <c r="E391" s="31"/>
      <c r="F391" s="123"/>
      <c r="G391" s="123"/>
    </row>
    <row r="392" spans="1:7">
      <c r="A392" s="123"/>
      <c r="B392" s="123"/>
      <c r="C392" s="123"/>
      <c r="D392" s="123"/>
      <c r="E392" s="31"/>
      <c r="F392" s="123"/>
      <c r="G392" s="123"/>
    </row>
    <row r="393" spans="1:7">
      <c r="A393" s="123"/>
      <c r="B393" s="123"/>
      <c r="C393" s="123"/>
      <c r="D393" s="123"/>
      <c r="E393" s="31"/>
      <c r="F393" s="123"/>
      <c r="G393" s="123"/>
    </row>
    <row r="394" spans="1:7">
      <c r="A394" s="123"/>
      <c r="B394" s="123"/>
      <c r="C394" s="123"/>
      <c r="D394" s="123"/>
      <c r="E394" s="31"/>
      <c r="F394" s="123"/>
      <c r="G394" s="123"/>
    </row>
    <row r="395" spans="1:7">
      <c r="A395" s="123"/>
      <c r="B395" s="123"/>
      <c r="C395" s="123"/>
      <c r="D395" s="123"/>
      <c r="E395" s="31"/>
      <c r="F395" s="123"/>
      <c r="G395" s="123"/>
    </row>
    <row r="396" spans="1:7">
      <c r="A396" s="123"/>
      <c r="B396" s="123"/>
      <c r="C396" s="123"/>
      <c r="D396" s="123"/>
      <c r="E396" s="31"/>
      <c r="F396" s="123"/>
      <c r="G396" s="123"/>
    </row>
    <row r="397" spans="1:7">
      <c r="A397" s="123"/>
      <c r="B397" s="123"/>
      <c r="C397" s="123"/>
      <c r="D397" s="123"/>
      <c r="E397" s="31"/>
      <c r="F397" s="123"/>
      <c r="G397" s="123"/>
    </row>
    <row r="398" spans="1:7">
      <c r="A398" s="123"/>
      <c r="B398" s="123"/>
      <c r="C398" s="123"/>
      <c r="D398" s="123"/>
      <c r="E398" s="31"/>
      <c r="F398" s="123"/>
      <c r="G398" s="123"/>
    </row>
    <row r="399" spans="1:7">
      <c r="A399" s="123"/>
      <c r="B399" s="123"/>
      <c r="C399" s="123"/>
      <c r="D399" s="123"/>
      <c r="E399" s="31"/>
      <c r="F399" s="123"/>
      <c r="G399" s="123"/>
    </row>
    <row r="400" spans="1:7">
      <c r="A400" s="123"/>
      <c r="B400" s="123"/>
      <c r="C400" s="123"/>
      <c r="D400" s="123"/>
      <c r="E400" s="31"/>
      <c r="F400" s="123"/>
      <c r="G400" s="123"/>
    </row>
    <row r="401" spans="1:7">
      <c r="A401" s="123"/>
      <c r="B401" s="123"/>
      <c r="C401" s="123"/>
      <c r="D401" s="123"/>
      <c r="E401" s="31"/>
      <c r="F401" s="123"/>
      <c r="G401" s="123"/>
    </row>
    <row r="402" spans="1:7">
      <c r="A402" s="123"/>
      <c r="B402" s="123"/>
      <c r="C402" s="123"/>
      <c r="D402" s="123"/>
      <c r="E402" s="31"/>
      <c r="F402" s="123"/>
      <c r="G402" s="123"/>
    </row>
    <row r="403" spans="1:7">
      <c r="A403" s="123"/>
      <c r="B403" s="123"/>
      <c r="C403" s="123"/>
      <c r="D403" s="123"/>
      <c r="E403" s="31"/>
      <c r="F403" s="123"/>
      <c r="G403" s="123"/>
    </row>
    <row r="404" spans="1:7">
      <c r="A404" s="123"/>
      <c r="B404" s="123"/>
      <c r="C404" s="123"/>
      <c r="D404" s="123"/>
      <c r="E404" s="31"/>
      <c r="F404" s="123"/>
      <c r="G404" s="123"/>
    </row>
    <row r="405" spans="1:7">
      <c r="A405" s="123"/>
      <c r="B405" s="123"/>
      <c r="C405" s="123"/>
      <c r="D405" s="123"/>
      <c r="E405" s="31"/>
      <c r="F405" s="123"/>
      <c r="G405" s="123"/>
    </row>
    <row r="406" spans="1:7">
      <c r="A406" s="123"/>
      <c r="B406" s="123"/>
      <c r="C406" s="123"/>
      <c r="D406" s="123"/>
      <c r="E406" s="31"/>
      <c r="F406" s="123"/>
      <c r="G406" s="123"/>
    </row>
    <row r="407" spans="1:7">
      <c r="A407" s="123"/>
      <c r="B407" s="123"/>
      <c r="C407" s="123"/>
      <c r="D407" s="123"/>
      <c r="E407" s="31"/>
      <c r="F407" s="123"/>
      <c r="G407" s="123"/>
    </row>
    <row r="408" spans="1:7">
      <c r="A408" s="123"/>
      <c r="B408" s="123"/>
      <c r="C408" s="123"/>
      <c r="D408" s="123"/>
      <c r="E408" s="31"/>
      <c r="F408" s="123"/>
      <c r="G408" s="123"/>
    </row>
    <row r="409" spans="1:7">
      <c r="A409" s="123"/>
      <c r="B409" s="123"/>
      <c r="C409" s="123"/>
      <c r="D409" s="123"/>
      <c r="E409" s="31"/>
      <c r="F409" s="123"/>
      <c r="G409" s="123"/>
    </row>
    <row r="410" spans="1:7">
      <c r="A410" s="123"/>
      <c r="B410" s="123"/>
      <c r="C410" s="123"/>
      <c r="D410" s="123"/>
      <c r="E410" s="31"/>
      <c r="F410" s="123"/>
      <c r="G410" s="123"/>
    </row>
    <row r="411" spans="1:7">
      <c r="A411" s="123"/>
      <c r="B411" s="123"/>
      <c r="C411" s="123"/>
      <c r="D411" s="123"/>
      <c r="E411" s="31"/>
      <c r="F411" s="123"/>
      <c r="G411" s="123"/>
    </row>
    <row r="412" spans="1:7">
      <c r="A412" s="123"/>
      <c r="B412" s="123"/>
      <c r="C412" s="123"/>
      <c r="D412" s="123"/>
      <c r="E412" s="31"/>
      <c r="F412" s="123"/>
      <c r="G412" s="123"/>
    </row>
    <row r="413" spans="1:7">
      <c r="A413" s="123"/>
      <c r="B413" s="123"/>
      <c r="C413" s="123"/>
      <c r="D413" s="123"/>
      <c r="E413" s="31"/>
      <c r="F413" s="123"/>
      <c r="G413" s="123"/>
    </row>
    <row r="414" spans="1:7">
      <c r="A414" s="123"/>
      <c r="B414" s="123"/>
      <c r="C414" s="123"/>
      <c r="D414" s="123"/>
      <c r="E414" s="31"/>
      <c r="F414" s="123"/>
      <c r="G414" s="123"/>
    </row>
    <row r="415" spans="1:7">
      <c r="A415" s="123"/>
      <c r="B415" s="123"/>
      <c r="C415" s="123"/>
      <c r="D415" s="123"/>
      <c r="E415" s="31"/>
      <c r="F415" s="123"/>
      <c r="G415" s="123"/>
    </row>
    <row r="416" spans="1:7">
      <c r="A416" s="123"/>
      <c r="B416" s="123"/>
      <c r="C416" s="123"/>
      <c r="D416" s="123"/>
      <c r="E416" s="31"/>
      <c r="F416" s="123"/>
      <c r="G416" s="123"/>
    </row>
    <row r="417" spans="1:7">
      <c r="A417" s="123"/>
      <c r="B417" s="123"/>
      <c r="C417" s="123"/>
      <c r="D417" s="123"/>
      <c r="E417" s="31"/>
      <c r="F417" s="123"/>
      <c r="G417" s="123"/>
    </row>
    <row r="418" spans="1:7">
      <c r="A418" s="123"/>
      <c r="B418" s="123"/>
      <c r="C418" s="123"/>
      <c r="D418" s="123"/>
      <c r="E418" s="31"/>
      <c r="F418" s="123"/>
      <c r="G418" s="123"/>
    </row>
    <row r="419" spans="1:7">
      <c r="A419" s="123"/>
      <c r="B419" s="123"/>
      <c r="C419" s="123"/>
      <c r="D419" s="123"/>
      <c r="E419" s="31"/>
      <c r="F419" s="123"/>
      <c r="G419" s="123"/>
    </row>
    <row r="420" spans="1:7">
      <c r="A420" s="123"/>
      <c r="B420" s="123"/>
      <c r="C420" s="123"/>
      <c r="D420" s="123"/>
      <c r="E420" s="31"/>
      <c r="F420" s="123"/>
      <c r="G420" s="123"/>
    </row>
    <row r="421" spans="1:7">
      <c r="A421" s="123"/>
      <c r="B421" s="123"/>
      <c r="C421" s="123"/>
      <c r="D421" s="123"/>
      <c r="E421" s="31"/>
      <c r="F421" s="123"/>
      <c r="G421" s="123"/>
    </row>
    <row r="422" spans="1:7">
      <c r="A422" s="123"/>
      <c r="B422" s="123"/>
      <c r="C422" s="123"/>
      <c r="D422" s="123"/>
      <c r="E422" s="31"/>
      <c r="F422" s="123"/>
      <c r="G422" s="123"/>
    </row>
    <row r="423" spans="1:7">
      <c r="A423" s="123"/>
      <c r="B423" s="123"/>
      <c r="C423" s="123"/>
      <c r="D423" s="123"/>
      <c r="E423" s="31"/>
      <c r="F423" s="123"/>
      <c r="G423" s="123"/>
    </row>
    <row r="424" spans="1:7">
      <c r="A424" s="123"/>
      <c r="B424" s="123"/>
      <c r="C424" s="123"/>
      <c r="D424" s="123"/>
      <c r="E424" s="31"/>
      <c r="F424" s="123"/>
      <c r="G424" s="123"/>
    </row>
    <row r="425" spans="1:7">
      <c r="A425" s="123"/>
      <c r="B425" s="123"/>
      <c r="C425" s="123"/>
      <c r="D425" s="123"/>
      <c r="E425" s="31"/>
      <c r="F425" s="123"/>
      <c r="G425" s="123"/>
    </row>
    <row r="426" spans="1:7">
      <c r="A426" s="123"/>
      <c r="B426" s="123"/>
      <c r="C426" s="123"/>
      <c r="D426" s="123"/>
      <c r="E426" s="31"/>
      <c r="F426" s="123"/>
      <c r="G426" s="123"/>
    </row>
    <row r="427" spans="1:7">
      <c r="A427" s="123"/>
      <c r="B427" s="123"/>
      <c r="C427" s="123"/>
      <c r="D427" s="123"/>
      <c r="E427" s="31"/>
      <c r="F427" s="123"/>
      <c r="G427" s="123"/>
    </row>
    <row r="428" spans="1:7">
      <c r="A428" s="123"/>
      <c r="B428" s="123"/>
      <c r="C428" s="123"/>
      <c r="D428" s="123"/>
      <c r="E428" s="31"/>
      <c r="F428" s="123"/>
      <c r="G428" s="123"/>
    </row>
    <row r="429" spans="1:7">
      <c r="A429" s="123"/>
      <c r="B429" s="123"/>
      <c r="C429" s="123"/>
      <c r="D429" s="123"/>
      <c r="E429" s="31"/>
      <c r="F429" s="123"/>
      <c r="G429" s="123"/>
    </row>
    <row r="430" spans="1:7">
      <c r="A430" s="123"/>
      <c r="B430" s="123"/>
      <c r="C430" s="123"/>
      <c r="D430" s="123"/>
      <c r="E430" s="31"/>
      <c r="F430" s="123"/>
      <c r="G430" s="123"/>
    </row>
    <row r="431" spans="1:7">
      <c r="A431" s="123"/>
      <c r="B431" s="123"/>
      <c r="C431" s="123"/>
      <c r="D431" s="123"/>
      <c r="E431" s="31"/>
      <c r="F431" s="123"/>
      <c r="G431" s="123"/>
    </row>
    <row r="432" spans="1:7">
      <c r="A432" s="123"/>
      <c r="B432" s="123"/>
      <c r="C432" s="123"/>
      <c r="D432" s="123"/>
      <c r="E432" s="31"/>
      <c r="F432" s="123"/>
      <c r="G432" s="123"/>
    </row>
    <row r="433" spans="1:7">
      <c r="A433" s="123"/>
      <c r="B433" s="123"/>
      <c r="C433" s="123"/>
      <c r="D433" s="123"/>
      <c r="E433" s="31"/>
      <c r="F433" s="123"/>
      <c r="G433" s="123"/>
    </row>
    <row r="434" spans="1:7">
      <c r="A434" s="123"/>
      <c r="B434" s="123"/>
      <c r="C434" s="123"/>
      <c r="D434" s="123"/>
      <c r="E434" s="31"/>
      <c r="F434" s="123"/>
      <c r="G434" s="123"/>
    </row>
    <row r="435" spans="1:7">
      <c r="A435" s="123"/>
      <c r="B435" s="123"/>
      <c r="C435" s="123"/>
      <c r="D435" s="123"/>
      <c r="E435" s="31"/>
      <c r="F435" s="123"/>
      <c r="G435" s="123"/>
    </row>
    <row r="436" spans="1:7">
      <c r="A436" s="123"/>
      <c r="B436" s="123"/>
      <c r="C436" s="123"/>
      <c r="D436" s="123"/>
      <c r="E436" s="31"/>
      <c r="F436" s="123"/>
      <c r="G436" s="123"/>
    </row>
    <row r="437" spans="1:7">
      <c r="A437" s="123"/>
      <c r="B437" s="123"/>
      <c r="C437" s="123"/>
      <c r="D437" s="123"/>
      <c r="E437" s="31"/>
      <c r="F437" s="123"/>
      <c r="G437" s="123"/>
    </row>
    <row r="438" spans="1:7">
      <c r="A438" s="123"/>
      <c r="B438" s="123"/>
      <c r="C438" s="123"/>
      <c r="D438" s="123"/>
      <c r="E438" s="31"/>
      <c r="F438" s="123"/>
      <c r="G438" s="123"/>
    </row>
    <row r="439" spans="1:7">
      <c r="A439" s="123"/>
      <c r="B439" s="123"/>
      <c r="C439" s="123"/>
      <c r="D439" s="123"/>
      <c r="E439" s="31"/>
      <c r="F439" s="123"/>
      <c r="G439" s="123"/>
    </row>
    <row r="440" spans="1:7">
      <c r="A440" s="123"/>
      <c r="B440" s="123"/>
      <c r="C440" s="123"/>
      <c r="D440" s="123"/>
      <c r="E440" s="31"/>
      <c r="F440" s="123"/>
      <c r="G440" s="123"/>
    </row>
    <row r="441" spans="1:7">
      <c r="A441" s="123"/>
      <c r="B441" s="123"/>
      <c r="C441" s="123"/>
      <c r="D441" s="123"/>
      <c r="E441" s="31"/>
      <c r="F441" s="123"/>
      <c r="G441" s="123"/>
    </row>
    <row r="442" spans="1:7">
      <c r="A442" s="123"/>
      <c r="B442" s="123"/>
      <c r="C442" s="123"/>
      <c r="D442" s="123"/>
      <c r="E442" s="31"/>
      <c r="F442" s="123"/>
      <c r="G442" s="123"/>
    </row>
    <row r="443" spans="1:7">
      <c r="A443" s="123"/>
      <c r="B443" s="123"/>
      <c r="C443" s="123"/>
      <c r="D443" s="123"/>
      <c r="E443" s="31"/>
      <c r="F443" s="123"/>
      <c r="G443" s="123"/>
    </row>
    <row r="444" spans="1:7">
      <c r="A444" s="123"/>
      <c r="B444" s="123"/>
      <c r="C444" s="123"/>
      <c r="D444" s="123"/>
      <c r="E444" s="31"/>
      <c r="F444" s="123"/>
      <c r="G444" s="123"/>
    </row>
    <row r="445" spans="1:7">
      <c r="A445" s="123"/>
      <c r="B445" s="123"/>
      <c r="C445" s="123"/>
      <c r="D445" s="123"/>
      <c r="E445" s="31"/>
      <c r="F445" s="123"/>
      <c r="G445" s="123"/>
    </row>
    <row r="446" spans="1:7">
      <c r="A446" s="123"/>
      <c r="B446" s="123"/>
      <c r="C446" s="123"/>
      <c r="D446" s="123"/>
      <c r="E446" s="31"/>
      <c r="F446" s="123"/>
      <c r="G446" s="123"/>
    </row>
    <row r="447" spans="1:7">
      <c r="A447" s="123"/>
      <c r="B447" s="123"/>
      <c r="C447" s="123"/>
      <c r="D447" s="123"/>
      <c r="E447" s="31"/>
      <c r="F447" s="123"/>
      <c r="G447" s="123"/>
    </row>
    <row r="448" spans="1:7">
      <c r="A448" s="123"/>
      <c r="B448" s="123"/>
      <c r="C448" s="123"/>
      <c r="D448" s="123"/>
      <c r="E448" s="31"/>
      <c r="F448" s="123"/>
      <c r="G448" s="123"/>
    </row>
    <row r="449" spans="1:7">
      <c r="A449" s="123"/>
      <c r="B449" s="123"/>
      <c r="C449" s="123"/>
      <c r="D449" s="123"/>
      <c r="E449" s="31"/>
      <c r="F449" s="123"/>
      <c r="G449" s="123"/>
    </row>
    <row r="450" spans="1:7">
      <c r="A450" s="123"/>
      <c r="B450" s="123"/>
      <c r="C450" s="123"/>
      <c r="D450" s="123"/>
      <c r="E450" s="31"/>
      <c r="F450" s="123"/>
      <c r="G450" s="123"/>
    </row>
    <row r="451" spans="1:7">
      <c r="A451" s="123"/>
      <c r="B451" s="123"/>
      <c r="C451" s="123"/>
      <c r="D451" s="123"/>
      <c r="E451" s="31"/>
      <c r="F451" s="123"/>
      <c r="G451" s="123"/>
    </row>
    <row r="452" spans="1:7">
      <c r="A452" s="123"/>
      <c r="B452" s="123"/>
      <c r="C452" s="123"/>
      <c r="D452" s="123"/>
      <c r="E452" s="31"/>
      <c r="F452" s="123"/>
      <c r="G452" s="123"/>
    </row>
    <row r="453" spans="1:7">
      <c r="A453" s="123"/>
      <c r="B453" s="123"/>
      <c r="C453" s="123"/>
      <c r="D453" s="123"/>
      <c r="E453" s="31"/>
      <c r="F453" s="123"/>
      <c r="G453" s="123"/>
    </row>
    <row r="454" spans="1:7">
      <c r="A454" s="123"/>
      <c r="B454" s="123"/>
      <c r="C454" s="123"/>
      <c r="D454" s="123"/>
      <c r="E454" s="31"/>
      <c r="F454" s="123"/>
      <c r="G454" s="123"/>
    </row>
    <row r="455" spans="1:7">
      <c r="A455" s="123"/>
      <c r="B455" s="123"/>
      <c r="C455" s="123"/>
      <c r="D455" s="123"/>
      <c r="E455" s="31"/>
      <c r="F455" s="123"/>
      <c r="G455" s="123"/>
    </row>
    <row r="456" spans="1:7">
      <c r="A456" s="123"/>
      <c r="B456" s="123"/>
      <c r="C456" s="123"/>
      <c r="D456" s="123"/>
      <c r="E456" s="31"/>
      <c r="F456" s="123"/>
      <c r="G456" s="123"/>
    </row>
  </sheetData>
  <sheetProtection algorithmName="SHA-512" hashValue="2qgHzhcsngOpt8k36BL1DMUORmZX3C5e/I9ZrQcQX/Tzcbhcf1m+dDyWd/wWGJzo3C2cZwCNI0ZSlHqaGAusJw==" saltValue="XrqUdiuABCUKm/Zl57EPlA==" spinCount="100000" sheet="1" objects="1" scenarios="1"/>
  <mergeCells count="5">
    <mergeCell ref="C5:C6"/>
    <mergeCell ref="D5:D6"/>
    <mergeCell ref="F5:F6"/>
    <mergeCell ref="A50:F50"/>
    <mergeCell ref="A52:G52"/>
  </mergeCells>
  <printOptions horizontalCentered="1" verticalCentered="1"/>
  <pageMargins left="0.59055118110236227" right="0" top="0.39370078740157483" bottom="0" header="0" footer="0"/>
  <pageSetup paperSize="9" scale="70"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51"/>
  </sheetPr>
  <dimension ref="A1:BJ463"/>
  <sheetViews>
    <sheetView showGridLines="0" view="pageBreakPreview" zoomScale="73" zoomScaleNormal="100" zoomScaleSheetLayoutView="73" workbookViewId="0">
      <selection activeCell="O22" sqref="O22"/>
    </sheetView>
  </sheetViews>
  <sheetFormatPr defaultColWidth="9.140625" defaultRowHeight="15"/>
  <cols>
    <col min="1" max="1" width="9.7109375" style="122" customWidth="1"/>
    <col min="2" max="2" width="11.85546875" style="122" bestFit="1" customWidth="1"/>
    <col min="3" max="3" width="75.140625" style="122" customWidth="1"/>
    <col min="4" max="4" width="6.7109375" style="122" customWidth="1"/>
    <col min="5" max="5" width="8.7109375" style="32" customWidth="1"/>
    <col min="6" max="6" width="11.7109375" style="122" customWidth="1"/>
    <col min="7" max="7" width="15.7109375" style="122" customWidth="1"/>
    <col min="8" max="9" width="9.140625" style="122"/>
    <col min="10" max="10" width="12.7109375" style="122" bestFit="1" customWidth="1"/>
    <col min="11" max="11" width="12.85546875" style="122" bestFit="1" customWidth="1"/>
    <col min="12" max="16384" width="9.140625" style="122"/>
  </cols>
  <sheetData>
    <row r="1" spans="1:62" ht="21.95" customHeight="1">
      <c r="A1" s="203" t="str">
        <f>+works!A1</f>
        <v>KGETLENGRIVIER LOCAL MUNICIPALITY</v>
      </c>
      <c r="B1" s="179"/>
      <c r="C1" s="179"/>
      <c r="D1" s="200"/>
      <c r="E1" s="200"/>
      <c r="F1" s="259" t="str">
        <f>+works!F1</f>
        <v xml:space="preserve">Date : </v>
      </c>
      <c r="G1" s="258">
        <f>works!G1</f>
        <v>44803</v>
      </c>
      <c r="H1" s="310"/>
      <c r="I1" s="282"/>
      <c r="J1" s="282"/>
      <c r="K1" s="282"/>
      <c r="L1" s="282"/>
      <c r="M1" s="282"/>
      <c r="N1" s="282"/>
      <c r="O1" s="282"/>
      <c r="P1" s="282"/>
      <c r="Q1" s="282"/>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c r="AR1" s="282"/>
      <c r="AS1" s="282"/>
      <c r="AT1" s="282"/>
      <c r="AU1" s="282"/>
      <c r="AV1" s="282"/>
      <c r="AW1" s="282"/>
      <c r="AX1" s="282"/>
      <c r="AY1" s="282"/>
      <c r="AZ1" s="282"/>
      <c r="BA1" s="282"/>
      <c r="BB1" s="282"/>
      <c r="BC1" s="282"/>
      <c r="BD1" s="282"/>
      <c r="BE1" s="282"/>
      <c r="BF1" s="282"/>
      <c r="BG1" s="282"/>
      <c r="BH1" s="282"/>
      <c r="BI1" s="282"/>
      <c r="BJ1" s="282"/>
    </row>
    <row r="2" spans="1:62" ht="30" customHeight="1">
      <c r="A2" s="204" t="str">
        <f>+works!A2</f>
        <v>Swartruggens Borolelo Extension</v>
      </c>
      <c r="B2" s="180"/>
      <c r="C2" s="180"/>
      <c r="D2" s="180"/>
      <c r="E2" s="181"/>
      <c r="F2" s="181"/>
      <c r="G2" s="1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c r="AY2" s="282"/>
      <c r="AZ2" s="282"/>
      <c r="BA2" s="282"/>
      <c r="BB2" s="282"/>
      <c r="BC2" s="282"/>
      <c r="BD2" s="282"/>
      <c r="BE2" s="282"/>
      <c r="BF2" s="282"/>
      <c r="BG2" s="282"/>
      <c r="BH2" s="282"/>
      <c r="BI2" s="282"/>
      <c r="BJ2" s="282"/>
    </row>
    <row r="3" spans="1:62" ht="21.95" customHeight="1" thickBot="1">
      <c r="A3" s="205" t="str">
        <f>works!A3</f>
        <v>Sectional Steel Ground Reservoir - 500 kℓ</v>
      </c>
      <c r="B3" s="183"/>
      <c r="C3" s="183"/>
      <c r="D3" s="184"/>
      <c r="E3" s="184"/>
      <c r="F3" s="184"/>
      <c r="G3" s="185"/>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row>
    <row r="4" spans="1:62" ht="9.9499999999999993" customHeight="1" thickBot="1">
      <c r="A4" s="124"/>
      <c r="B4" s="124"/>
      <c r="C4" s="124"/>
      <c r="D4" s="124"/>
      <c r="E4" s="29"/>
      <c r="F4" s="124"/>
      <c r="G4" s="124"/>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2"/>
    </row>
    <row r="5" spans="1:62" ht="18" customHeight="1">
      <c r="A5" s="139" t="s">
        <v>6</v>
      </c>
      <c r="B5" s="140" t="s">
        <v>3</v>
      </c>
      <c r="C5" s="515" t="s">
        <v>7</v>
      </c>
      <c r="D5" s="517" t="s">
        <v>8</v>
      </c>
      <c r="E5" s="65" t="s">
        <v>24</v>
      </c>
      <c r="F5" s="521" t="s">
        <v>9</v>
      </c>
      <c r="G5" s="141" t="s">
        <v>10</v>
      </c>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2"/>
    </row>
    <row r="6" spans="1:62" ht="18" customHeight="1" thickBot="1">
      <c r="A6" s="142" t="s">
        <v>21</v>
      </c>
      <c r="B6" s="143" t="s">
        <v>22</v>
      </c>
      <c r="C6" s="516"/>
      <c r="D6" s="518"/>
      <c r="E6" s="66" t="s">
        <v>83</v>
      </c>
      <c r="F6" s="522"/>
      <c r="G6" s="144" t="s">
        <v>23</v>
      </c>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2"/>
    </row>
    <row r="7" spans="1:62" ht="21.95" customHeight="1">
      <c r="A7" s="126"/>
      <c r="B7" s="127" t="s">
        <v>2</v>
      </c>
      <c r="C7" s="128" t="s">
        <v>137</v>
      </c>
      <c r="D7" s="129"/>
      <c r="E7" s="40"/>
      <c r="F7" s="129"/>
      <c r="G7" s="130"/>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2"/>
    </row>
    <row r="8" spans="1:62" ht="21.95" customHeight="1">
      <c r="A8" s="126"/>
      <c r="B8" s="127" t="s">
        <v>11</v>
      </c>
      <c r="C8" s="131" t="str">
        <f>+'ohs1'!C8</f>
        <v>Occupational health and safety requirements</v>
      </c>
      <c r="D8" s="129"/>
      <c r="E8" s="40"/>
      <c r="F8" s="129"/>
      <c r="G8" s="130"/>
      <c r="H8" s="282"/>
      <c r="I8" s="282"/>
      <c r="J8" s="30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2"/>
    </row>
    <row r="9" spans="1:62" ht="15" customHeight="1" thickBot="1">
      <c r="A9" s="126"/>
      <c r="B9" s="127"/>
      <c r="C9" s="132"/>
      <c r="D9" s="129"/>
      <c r="E9" s="40"/>
      <c r="F9" s="129"/>
      <c r="G9" s="130"/>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2"/>
    </row>
    <row r="10" spans="1:62" ht="17.100000000000001" customHeight="1">
      <c r="A10" s="94">
        <f>+'ohs1'!A52:G52</f>
        <v>3</v>
      </c>
      <c r="B10" s="95"/>
      <c r="C10" s="196"/>
      <c r="D10" s="95"/>
      <c r="E10" s="97"/>
      <c r="F10" s="246"/>
      <c r="G10" s="434">
        <f>+'ohs1'!G50</f>
        <v>0</v>
      </c>
      <c r="H10" s="309"/>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row>
    <row r="11" spans="1:62" ht="15" customHeight="1">
      <c r="A11" s="133"/>
      <c r="B11" s="47"/>
      <c r="C11" s="134"/>
      <c r="D11" s="135"/>
      <c r="E11" s="55"/>
      <c r="F11" s="159"/>
      <c r="G11" s="238"/>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row>
    <row r="12" spans="1:62" ht="17.100000000000001" customHeight="1">
      <c r="A12" s="133"/>
      <c r="B12" s="47"/>
      <c r="C12" s="53"/>
      <c r="D12" s="135"/>
      <c r="E12" s="55"/>
      <c r="F12" s="159"/>
      <c r="G12" s="238"/>
      <c r="H12" s="309"/>
      <c r="I12" s="282"/>
      <c r="J12" s="303"/>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row>
    <row r="13" spans="1:62" ht="17.100000000000001" customHeight="1">
      <c r="A13" s="67" t="s">
        <v>228</v>
      </c>
      <c r="B13" s="148"/>
      <c r="C13" s="68" t="s">
        <v>140</v>
      </c>
      <c r="D13" s="69"/>
      <c r="E13" s="149"/>
      <c r="F13" s="241"/>
      <c r="G13" s="239"/>
      <c r="H13" s="309"/>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c r="AY13" s="282"/>
      <c r="AZ13" s="282"/>
      <c r="BA13" s="282"/>
      <c r="BB13" s="282"/>
      <c r="BC13" s="282"/>
      <c r="BD13" s="282"/>
      <c r="BE13" s="282"/>
      <c r="BF13" s="282"/>
      <c r="BG13" s="282"/>
      <c r="BH13" s="282"/>
      <c r="BI13" s="282"/>
      <c r="BJ13" s="282"/>
    </row>
    <row r="14" spans="1:62">
      <c r="A14" s="133"/>
      <c r="B14" s="47"/>
      <c r="C14" s="134"/>
      <c r="D14" s="135"/>
      <c r="E14" s="55"/>
      <c r="F14" s="159"/>
      <c r="G14" s="238"/>
      <c r="H14" s="309"/>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c r="AY14" s="282"/>
      <c r="AZ14" s="282"/>
      <c r="BA14" s="282"/>
      <c r="BB14" s="282"/>
      <c r="BC14" s="282"/>
      <c r="BD14" s="282"/>
      <c r="BE14" s="282"/>
      <c r="BF14" s="282"/>
      <c r="BG14" s="282"/>
      <c r="BH14" s="282"/>
      <c r="BI14" s="282"/>
      <c r="BJ14" s="282"/>
    </row>
    <row r="15" spans="1:62" ht="42.75">
      <c r="A15" s="133" t="s">
        <v>141</v>
      </c>
      <c r="B15" s="217" t="s">
        <v>269</v>
      </c>
      <c r="C15" s="275" t="s">
        <v>282</v>
      </c>
      <c r="D15" s="135" t="s">
        <v>14</v>
      </c>
      <c r="E15" s="136">
        <v>1</v>
      </c>
      <c r="F15" s="379"/>
      <c r="G15" s="222">
        <f>+E15*F15</f>
        <v>0</v>
      </c>
      <c r="H15" s="309"/>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c r="AY15" s="282"/>
      <c r="AZ15" s="282"/>
      <c r="BA15" s="282"/>
      <c r="BB15" s="282"/>
      <c r="BC15" s="282"/>
      <c r="BD15" s="282"/>
      <c r="BE15" s="282"/>
      <c r="BF15" s="282"/>
      <c r="BG15" s="282"/>
      <c r="BH15" s="282"/>
      <c r="BI15" s="282"/>
      <c r="BJ15" s="282"/>
    </row>
    <row r="16" spans="1:62" ht="28.5">
      <c r="A16" s="133"/>
      <c r="B16" s="47"/>
      <c r="C16" s="396" t="s">
        <v>255</v>
      </c>
      <c r="D16" s="135"/>
      <c r="E16" s="55"/>
      <c r="F16" s="379"/>
      <c r="G16" s="222"/>
      <c r="H16" s="309"/>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82"/>
    </row>
    <row r="17" spans="1:62" ht="17.100000000000001" customHeight="1">
      <c r="A17" s="133"/>
      <c r="B17" s="47"/>
      <c r="C17" s="331" t="s">
        <v>120</v>
      </c>
      <c r="D17" s="135"/>
      <c r="E17" s="55"/>
      <c r="F17" s="379"/>
      <c r="G17" s="222"/>
      <c r="H17" s="309"/>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c r="AY17" s="282"/>
      <c r="AZ17" s="282"/>
      <c r="BA17" s="282"/>
      <c r="BB17" s="282"/>
      <c r="BC17" s="282"/>
      <c r="BD17" s="282"/>
      <c r="BE17" s="282"/>
      <c r="BF17" s="282"/>
      <c r="BG17" s="282"/>
      <c r="BH17" s="282"/>
      <c r="BI17" s="282"/>
      <c r="BJ17" s="282"/>
    </row>
    <row r="18" spans="1:62" ht="17.100000000000001" customHeight="1">
      <c r="A18" s="133"/>
      <c r="B18" s="47"/>
      <c r="C18" s="134"/>
      <c r="D18" s="135"/>
      <c r="E18" s="55"/>
      <c r="F18" s="379"/>
      <c r="G18" s="222"/>
      <c r="H18" s="309"/>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row>
    <row r="19" spans="1:62" ht="17.100000000000001" customHeight="1">
      <c r="A19" s="67" t="s">
        <v>229</v>
      </c>
      <c r="B19" s="148"/>
      <c r="C19" s="68" t="s">
        <v>142</v>
      </c>
      <c r="D19" s="69"/>
      <c r="E19" s="149"/>
      <c r="F19" s="430"/>
      <c r="G19" s="178"/>
      <c r="H19" s="309"/>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c r="AY19" s="282"/>
      <c r="AZ19" s="282"/>
      <c r="BA19" s="282"/>
      <c r="BB19" s="282"/>
      <c r="BC19" s="282"/>
      <c r="BD19" s="282"/>
      <c r="BE19" s="282"/>
      <c r="BF19" s="282"/>
      <c r="BG19" s="282"/>
      <c r="BH19" s="282"/>
      <c r="BI19" s="282"/>
      <c r="BJ19" s="282"/>
    </row>
    <row r="20" spans="1:62">
      <c r="A20" s="133"/>
      <c r="B20" s="47"/>
      <c r="C20" s="134"/>
      <c r="D20" s="135"/>
      <c r="E20" s="55"/>
      <c r="F20" s="379"/>
      <c r="G20" s="222"/>
      <c r="H20" s="309"/>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c r="AO20" s="282"/>
      <c r="AP20" s="282"/>
      <c r="AQ20" s="282"/>
      <c r="AR20" s="282"/>
      <c r="AS20" s="282"/>
      <c r="AT20" s="282"/>
      <c r="AU20" s="282"/>
      <c r="AV20" s="282"/>
      <c r="AW20" s="282"/>
      <c r="AX20" s="282"/>
      <c r="AY20" s="282"/>
      <c r="AZ20" s="282"/>
      <c r="BA20" s="282"/>
      <c r="BB20" s="282"/>
      <c r="BC20" s="282"/>
      <c r="BD20" s="282"/>
      <c r="BE20" s="282"/>
      <c r="BF20" s="282"/>
      <c r="BG20" s="282"/>
      <c r="BH20" s="282"/>
      <c r="BI20" s="282"/>
      <c r="BJ20" s="282"/>
    </row>
    <row r="21" spans="1:62" ht="42.75">
      <c r="A21" s="133" t="s">
        <v>143</v>
      </c>
      <c r="B21" s="217" t="s">
        <v>269</v>
      </c>
      <c r="C21" s="275" t="s">
        <v>283</v>
      </c>
      <c r="D21" s="135" t="s">
        <v>14</v>
      </c>
      <c r="E21" s="136">
        <v>1</v>
      </c>
      <c r="F21" s="379"/>
      <c r="G21" s="222">
        <f>+E21*F21</f>
        <v>0</v>
      </c>
      <c r="H21" s="309"/>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2"/>
      <c r="AS21" s="282"/>
      <c r="AT21" s="282"/>
      <c r="AU21" s="282"/>
      <c r="AV21" s="282"/>
      <c r="AW21" s="282"/>
      <c r="AX21" s="282"/>
      <c r="AY21" s="282"/>
      <c r="AZ21" s="282"/>
      <c r="BA21" s="282"/>
      <c r="BB21" s="282"/>
      <c r="BC21" s="282"/>
      <c r="BD21" s="282"/>
      <c r="BE21" s="282"/>
      <c r="BF21" s="282"/>
      <c r="BG21" s="282"/>
      <c r="BH21" s="282"/>
      <c r="BI21" s="282"/>
      <c r="BJ21" s="282"/>
    </row>
    <row r="22" spans="1:62" ht="17.100000000000001" customHeight="1">
      <c r="A22" s="133"/>
      <c r="B22" s="47"/>
      <c r="C22" s="134"/>
      <c r="D22" s="135"/>
      <c r="E22" s="55"/>
      <c r="F22" s="379"/>
      <c r="G22" s="222"/>
      <c r="H22" s="309"/>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row>
    <row r="23" spans="1:62" ht="17.100000000000001" customHeight="1">
      <c r="A23" s="67" t="s">
        <v>230</v>
      </c>
      <c r="B23" s="148"/>
      <c r="C23" s="68" t="s">
        <v>144</v>
      </c>
      <c r="D23" s="69"/>
      <c r="E23" s="149"/>
      <c r="F23" s="430"/>
      <c r="G23" s="178"/>
      <c r="H23" s="309"/>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c r="AM23" s="282"/>
      <c r="AN23" s="282"/>
      <c r="AO23" s="282"/>
      <c r="AP23" s="282"/>
      <c r="AQ23" s="282"/>
      <c r="AR23" s="282"/>
      <c r="AS23" s="282"/>
      <c r="AT23" s="282"/>
      <c r="AU23" s="282"/>
      <c r="AV23" s="282"/>
      <c r="AW23" s="282"/>
      <c r="AX23" s="282"/>
      <c r="AY23" s="282"/>
      <c r="AZ23" s="282"/>
      <c r="BA23" s="282"/>
      <c r="BB23" s="282"/>
      <c r="BC23" s="282"/>
      <c r="BD23" s="282"/>
      <c r="BE23" s="282"/>
      <c r="BF23" s="282"/>
      <c r="BG23" s="282"/>
      <c r="BH23" s="282"/>
      <c r="BI23" s="282"/>
      <c r="BJ23" s="282"/>
    </row>
    <row r="24" spans="1:62" ht="17.100000000000001" customHeight="1">
      <c r="A24" s="133"/>
      <c r="B24" s="47"/>
      <c r="C24" s="134"/>
      <c r="D24" s="135"/>
      <c r="E24" s="55"/>
      <c r="F24" s="379"/>
      <c r="G24" s="222"/>
      <c r="H24" s="309"/>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2"/>
      <c r="AJ24" s="282"/>
      <c r="AK24" s="282"/>
      <c r="AL24" s="282"/>
      <c r="AM24" s="282"/>
      <c r="AN24" s="282"/>
      <c r="AO24" s="282"/>
      <c r="AP24" s="282"/>
      <c r="AQ24" s="282"/>
      <c r="AR24" s="282"/>
      <c r="AS24" s="282"/>
      <c r="AT24" s="282"/>
      <c r="AU24" s="282"/>
      <c r="AV24" s="282"/>
      <c r="AW24" s="282"/>
      <c r="AX24" s="282"/>
      <c r="AY24" s="282"/>
      <c r="AZ24" s="282"/>
      <c r="BA24" s="282"/>
      <c r="BB24" s="282"/>
      <c r="BC24" s="282"/>
      <c r="BD24" s="282"/>
      <c r="BE24" s="282"/>
      <c r="BF24" s="282"/>
      <c r="BG24" s="282"/>
      <c r="BH24" s="282"/>
      <c r="BI24" s="282"/>
      <c r="BJ24" s="282"/>
    </row>
    <row r="25" spans="1:62" ht="28.5">
      <c r="A25" s="133" t="s">
        <v>145</v>
      </c>
      <c r="B25" s="217" t="s">
        <v>270</v>
      </c>
      <c r="C25" s="275" t="s">
        <v>285</v>
      </c>
      <c r="D25" s="135" t="s">
        <v>284</v>
      </c>
      <c r="E25" s="136">
        <v>12</v>
      </c>
      <c r="F25" s="379"/>
      <c r="G25" s="222">
        <f>+E25*F25</f>
        <v>0</v>
      </c>
      <c r="H25" s="309"/>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c r="BA25" s="282"/>
      <c r="BB25" s="282"/>
      <c r="BC25" s="282"/>
      <c r="BD25" s="282"/>
      <c r="BE25" s="282"/>
      <c r="BF25" s="282"/>
      <c r="BG25" s="282"/>
      <c r="BH25" s="282"/>
      <c r="BI25" s="282"/>
      <c r="BJ25" s="282"/>
    </row>
    <row r="26" spans="1:62">
      <c r="A26" s="133"/>
      <c r="B26" s="47"/>
      <c r="C26" s="266" t="s">
        <v>286</v>
      </c>
      <c r="D26" s="135"/>
      <c r="E26" s="136"/>
      <c r="F26" s="379"/>
      <c r="G26" s="222"/>
      <c r="H26" s="309"/>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2"/>
      <c r="AJ26" s="282"/>
      <c r="AK26" s="282"/>
      <c r="AL26" s="282"/>
      <c r="AM26" s="282"/>
      <c r="AN26" s="282"/>
      <c r="AO26" s="282"/>
      <c r="AP26" s="282"/>
      <c r="AQ26" s="282"/>
      <c r="AR26" s="282"/>
      <c r="AS26" s="282"/>
      <c r="AT26" s="282"/>
      <c r="AU26" s="282"/>
      <c r="AV26" s="282"/>
      <c r="AW26" s="282"/>
      <c r="AX26" s="282"/>
      <c r="AY26" s="282"/>
      <c r="AZ26" s="282"/>
      <c r="BA26" s="282"/>
      <c r="BB26" s="282"/>
      <c r="BC26" s="282"/>
      <c r="BD26" s="282"/>
      <c r="BE26" s="282"/>
      <c r="BF26" s="282"/>
      <c r="BG26" s="282"/>
      <c r="BH26" s="282"/>
      <c r="BI26" s="282"/>
      <c r="BJ26" s="282"/>
    </row>
    <row r="27" spans="1:62" ht="17.100000000000001" customHeight="1">
      <c r="A27" s="133"/>
      <c r="B27" s="47"/>
      <c r="C27" s="266" t="s">
        <v>287</v>
      </c>
      <c r="D27" s="135"/>
      <c r="E27" s="55"/>
      <c r="F27" s="379"/>
      <c r="G27" s="222"/>
      <c r="H27" s="309"/>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c r="AM27" s="282"/>
      <c r="AN27" s="282"/>
      <c r="AO27" s="282"/>
      <c r="AP27" s="282"/>
      <c r="AQ27" s="282"/>
      <c r="AR27" s="282"/>
      <c r="AS27" s="282"/>
      <c r="AT27" s="282"/>
      <c r="AU27" s="282"/>
      <c r="AV27" s="282"/>
      <c r="AW27" s="282"/>
      <c r="AX27" s="282"/>
      <c r="AY27" s="282"/>
      <c r="AZ27" s="282"/>
      <c r="BA27" s="282"/>
      <c r="BB27" s="282"/>
      <c r="BC27" s="282"/>
      <c r="BD27" s="282"/>
      <c r="BE27" s="282"/>
      <c r="BF27" s="282"/>
      <c r="BG27" s="282"/>
      <c r="BH27" s="282"/>
      <c r="BI27" s="282"/>
      <c r="BJ27" s="282"/>
    </row>
    <row r="28" spans="1:62" ht="28.5">
      <c r="A28" s="133"/>
      <c r="B28" s="47"/>
      <c r="C28" s="275" t="s">
        <v>288</v>
      </c>
      <c r="D28" s="135"/>
      <c r="E28" s="55"/>
      <c r="F28" s="379"/>
      <c r="G28" s="222"/>
      <c r="H28" s="309"/>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c r="AM28" s="282"/>
      <c r="AN28" s="282"/>
      <c r="AO28" s="282"/>
      <c r="AP28" s="282"/>
      <c r="AQ28" s="282"/>
      <c r="AR28" s="282"/>
      <c r="AS28" s="282"/>
      <c r="AT28" s="282"/>
      <c r="AU28" s="282"/>
      <c r="AV28" s="282"/>
      <c r="AW28" s="282"/>
      <c r="AX28" s="282"/>
      <c r="AY28" s="282"/>
      <c r="AZ28" s="282"/>
      <c r="BA28" s="282"/>
      <c r="BB28" s="282"/>
      <c r="BC28" s="282"/>
      <c r="BD28" s="282"/>
      <c r="BE28" s="282"/>
      <c r="BF28" s="282"/>
      <c r="BG28" s="282"/>
      <c r="BH28" s="282"/>
      <c r="BI28" s="282"/>
      <c r="BJ28" s="282"/>
    </row>
    <row r="29" spans="1:62" ht="17.100000000000001" customHeight="1">
      <c r="A29" s="133"/>
      <c r="B29" s="47"/>
      <c r="C29" s="266" t="s">
        <v>289</v>
      </c>
      <c r="D29" s="135"/>
      <c r="E29" s="55"/>
      <c r="F29" s="379"/>
      <c r="G29" s="222"/>
      <c r="H29" s="309"/>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c r="AM29" s="282"/>
      <c r="AN29" s="282"/>
      <c r="AO29" s="282"/>
      <c r="AP29" s="282"/>
      <c r="AQ29" s="282"/>
      <c r="AR29" s="282"/>
      <c r="AS29" s="282"/>
      <c r="AT29" s="282"/>
      <c r="AU29" s="282"/>
      <c r="AV29" s="282"/>
      <c r="AW29" s="282"/>
      <c r="AX29" s="282"/>
      <c r="AY29" s="282"/>
      <c r="AZ29" s="282"/>
      <c r="BA29" s="282"/>
      <c r="BB29" s="282"/>
      <c r="BC29" s="282"/>
      <c r="BD29" s="282"/>
      <c r="BE29" s="282"/>
      <c r="BF29" s="282"/>
      <c r="BG29" s="282"/>
      <c r="BH29" s="282"/>
      <c r="BI29" s="282"/>
      <c r="BJ29" s="282"/>
    </row>
    <row r="30" spans="1:62">
      <c r="A30" s="133"/>
      <c r="B30" s="47"/>
      <c r="C30" s="266"/>
      <c r="D30" s="135"/>
      <c r="E30" s="55"/>
      <c r="F30" s="379"/>
      <c r="G30" s="222"/>
      <c r="H30" s="309"/>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c r="BH30" s="282"/>
      <c r="BI30" s="282"/>
      <c r="BJ30" s="282"/>
    </row>
    <row r="31" spans="1:62" ht="17.100000000000001" customHeight="1">
      <c r="A31" s="174" t="s">
        <v>231</v>
      </c>
      <c r="B31" s="148"/>
      <c r="C31" s="68" t="s">
        <v>290</v>
      </c>
      <c r="D31" s="175"/>
      <c r="E31" s="149"/>
      <c r="F31" s="430"/>
      <c r="G31" s="178"/>
      <c r="H31" s="309"/>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c r="AM31" s="282"/>
      <c r="AN31" s="282"/>
      <c r="AO31" s="282"/>
      <c r="AP31" s="282"/>
      <c r="AQ31" s="282"/>
      <c r="AR31" s="282"/>
      <c r="AS31" s="282"/>
      <c r="AT31" s="282"/>
      <c r="AU31" s="282"/>
      <c r="AV31" s="282"/>
      <c r="AW31" s="282"/>
      <c r="AX31" s="282"/>
      <c r="AY31" s="282"/>
      <c r="AZ31" s="282"/>
      <c r="BA31" s="282"/>
      <c r="BB31" s="282"/>
      <c r="BC31" s="282"/>
      <c r="BD31" s="282"/>
      <c r="BE31" s="282"/>
      <c r="BF31" s="282"/>
      <c r="BG31" s="282"/>
      <c r="BH31" s="282"/>
      <c r="BI31" s="282"/>
      <c r="BJ31" s="282"/>
    </row>
    <row r="32" spans="1:62" ht="17.100000000000001" customHeight="1">
      <c r="A32" s="265"/>
      <c r="B32" s="217"/>
      <c r="C32" s="266"/>
      <c r="D32" s="267"/>
      <c r="E32" s="165"/>
      <c r="F32" s="379"/>
      <c r="G32" s="222"/>
      <c r="H32" s="309"/>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c r="AK32" s="282"/>
      <c r="AL32" s="282"/>
      <c r="AM32" s="282"/>
      <c r="AN32" s="282"/>
      <c r="AO32" s="282"/>
      <c r="AP32" s="282"/>
      <c r="AQ32" s="282"/>
      <c r="AR32" s="282"/>
      <c r="AS32" s="282"/>
      <c r="AT32" s="282"/>
      <c r="AU32" s="282"/>
      <c r="AV32" s="282"/>
      <c r="AW32" s="282"/>
      <c r="AX32" s="282"/>
      <c r="AY32" s="282"/>
      <c r="AZ32" s="282"/>
      <c r="BA32" s="282"/>
      <c r="BB32" s="282"/>
      <c r="BC32" s="282"/>
      <c r="BD32" s="282"/>
      <c r="BE32" s="282"/>
      <c r="BF32" s="282"/>
      <c r="BG32" s="282"/>
      <c r="BH32" s="282"/>
      <c r="BI32" s="282"/>
      <c r="BJ32" s="282"/>
    </row>
    <row r="33" spans="1:62" ht="42.75">
      <c r="A33" s="265" t="s">
        <v>147</v>
      </c>
      <c r="B33" s="217" t="s">
        <v>270</v>
      </c>
      <c r="C33" s="275" t="s">
        <v>291</v>
      </c>
      <c r="D33" s="267" t="s">
        <v>14</v>
      </c>
      <c r="E33" s="221">
        <v>1</v>
      </c>
      <c r="F33" s="379"/>
      <c r="G33" s="222">
        <f>+E33*F33</f>
        <v>0</v>
      </c>
      <c r="H33" s="330"/>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2"/>
      <c r="AJ33" s="282"/>
      <c r="AK33" s="282"/>
      <c r="AL33" s="282"/>
      <c r="AM33" s="282"/>
      <c r="AN33" s="282"/>
      <c r="AO33" s="282"/>
      <c r="AP33" s="282"/>
      <c r="AQ33" s="282"/>
      <c r="AR33" s="282"/>
      <c r="AS33" s="282"/>
      <c r="AT33" s="282"/>
      <c r="AU33" s="282"/>
      <c r="AV33" s="282"/>
      <c r="AW33" s="282"/>
      <c r="AX33" s="282"/>
      <c r="AY33" s="282"/>
      <c r="AZ33" s="282"/>
      <c r="BA33" s="282"/>
      <c r="BB33" s="282"/>
      <c r="BC33" s="282"/>
      <c r="BD33" s="282"/>
      <c r="BE33" s="282"/>
      <c r="BF33" s="282"/>
      <c r="BG33" s="282"/>
      <c r="BH33" s="282"/>
      <c r="BI33" s="282"/>
      <c r="BJ33" s="282"/>
    </row>
    <row r="34" spans="1:62" ht="17.100000000000001" customHeight="1">
      <c r="A34" s="133"/>
      <c r="B34" s="47"/>
      <c r="C34" s="266" t="s">
        <v>292</v>
      </c>
      <c r="D34" s="267"/>
      <c r="E34" s="221"/>
      <c r="F34" s="379"/>
      <c r="G34" s="222"/>
      <c r="H34" s="309"/>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c r="AO34" s="282"/>
      <c r="AP34" s="282"/>
      <c r="AQ34" s="282"/>
      <c r="AR34" s="282"/>
      <c r="AS34" s="282"/>
      <c r="AT34" s="282"/>
      <c r="AU34" s="282"/>
      <c r="AV34" s="282"/>
      <c r="AW34" s="282"/>
      <c r="AX34" s="282"/>
      <c r="AY34" s="282"/>
      <c r="AZ34" s="282"/>
      <c r="BA34" s="282"/>
      <c r="BB34" s="282"/>
      <c r="BC34" s="282"/>
      <c r="BD34" s="282"/>
      <c r="BE34" s="282"/>
      <c r="BF34" s="282"/>
      <c r="BG34" s="282"/>
      <c r="BH34" s="282"/>
      <c r="BI34" s="282"/>
      <c r="BJ34" s="282"/>
    </row>
    <row r="35" spans="1:62" ht="17.100000000000001" customHeight="1">
      <c r="A35" s="133"/>
      <c r="B35" s="47"/>
      <c r="C35" s="266" t="s">
        <v>293</v>
      </c>
      <c r="D35" s="135"/>
      <c r="E35" s="55"/>
      <c r="F35" s="379"/>
      <c r="G35" s="222"/>
      <c r="H35" s="309"/>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2"/>
      <c r="AK35" s="282"/>
      <c r="AL35" s="282"/>
      <c r="AM35" s="282"/>
      <c r="AN35" s="282"/>
      <c r="AO35" s="282"/>
      <c r="AP35" s="282"/>
      <c r="AQ35" s="282"/>
      <c r="AR35" s="282"/>
      <c r="AS35" s="282"/>
      <c r="AT35" s="282"/>
      <c r="AU35" s="282"/>
      <c r="AV35" s="282"/>
      <c r="AW35" s="282"/>
      <c r="AX35" s="282"/>
      <c r="AY35" s="282"/>
      <c r="AZ35" s="282"/>
      <c r="BA35" s="282"/>
      <c r="BB35" s="282"/>
      <c r="BC35" s="282"/>
      <c r="BD35" s="282"/>
      <c r="BE35" s="282"/>
      <c r="BF35" s="282"/>
      <c r="BG35" s="282"/>
      <c r="BH35" s="282"/>
      <c r="BI35" s="282"/>
      <c r="BJ35" s="282"/>
    </row>
    <row r="36" spans="1:62" ht="17.100000000000001" customHeight="1">
      <c r="A36" s="133"/>
      <c r="B36" s="47"/>
      <c r="C36" s="266"/>
      <c r="D36" s="135"/>
      <c r="E36" s="55"/>
      <c r="F36" s="379"/>
      <c r="G36" s="222"/>
      <c r="H36" s="309"/>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2"/>
      <c r="AJ36" s="282"/>
      <c r="AK36" s="282"/>
      <c r="AL36" s="282"/>
      <c r="AM36" s="282"/>
      <c r="AN36" s="282"/>
      <c r="AO36" s="282"/>
      <c r="AP36" s="282"/>
      <c r="AQ36" s="282"/>
      <c r="AR36" s="282"/>
      <c r="AS36" s="282"/>
      <c r="AT36" s="282"/>
      <c r="AU36" s="282"/>
      <c r="AV36" s="282"/>
      <c r="AW36" s="282"/>
      <c r="AX36" s="282"/>
      <c r="AY36" s="282"/>
      <c r="AZ36" s="282"/>
      <c r="BA36" s="282"/>
      <c r="BB36" s="282"/>
      <c r="BC36" s="282"/>
      <c r="BD36" s="282"/>
      <c r="BE36" s="282"/>
      <c r="BF36" s="282"/>
      <c r="BG36" s="282"/>
      <c r="BH36" s="282"/>
      <c r="BI36" s="282"/>
      <c r="BJ36" s="282"/>
    </row>
    <row r="37" spans="1:62" s="263" customFormat="1" ht="17.100000000000001" customHeight="1">
      <c r="A37" s="174" t="s">
        <v>232</v>
      </c>
      <c r="B37" s="148"/>
      <c r="C37" s="68" t="s">
        <v>146</v>
      </c>
      <c r="D37" s="175"/>
      <c r="E37" s="176"/>
      <c r="F37" s="430"/>
      <c r="G37" s="178"/>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c r="AO37" s="282"/>
      <c r="AP37" s="282"/>
      <c r="AQ37" s="282"/>
      <c r="AR37" s="282"/>
      <c r="AS37" s="282"/>
      <c r="AT37" s="282"/>
      <c r="AU37" s="282"/>
      <c r="AV37" s="282"/>
      <c r="AW37" s="282"/>
      <c r="AX37" s="282"/>
      <c r="AY37" s="282"/>
      <c r="AZ37" s="282"/>
      <c r="BA37" s="282"/>
      <c r="BB37" s="282"/>
      <c r="BC37" s="282"/>
      <c r="BD37" s="282"/>
      <c r="BE37" s="282"/>
      <c r="BF37" s="282"/>
      <c r="BG37" s="282"/>
      <c r="BH37" s="282"/>
      <c r="BI37" s="282"/>
      <c r="BJ37" s="282"/>
    </row>
    <row r="38" spans="1:62" s="263" customFormat="1" ht="17.100000000000001" customHeight="1">
      <c r="A38" s="265"/>
      <c r="B38" s="217"/>
      <c r="C38" s="266"/>
      <c r="D38" s="267"/>
      <c r="E38" s="221"/>
      <c r="F38" s="379"/>
      <c r="G38" s="222"/>
      <c r="H38" s="282"/>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c r="AO38" s="282"/>
      <c r="AP38" s="282"/>
      <c r="AQ38" s="282"/>
      <c r="AR38" s="282"/>
      <c r="AS38" s="282"/>
      <c r="AT38" s="282"/>
      <c r="AU38" s="282"/>
      <c r="AV38" s="282"/>
      <c r="AW38" s="282"/>
      <c r="AX38" s="282"/>
      <c r="AY38" s="282"/>
      <c r="AZ38" s="282"/>
      <c r="BA38" s="282"/>
      <c r="BB38" s="282"/>
      <c r="BC38" s="282"/>
      <c r="BD38" s="282"/>
      <c r="BE38" s="282"/>
      <c r="BF38" s="282"/>
      <c r="BG38" s="282"/>
      <c r="BH38" s="282"/>
      <c r="BI38" s="282"/>
      <c r="BJ38" s="282"/>
    </row>
    <row r="39" spans="1:62" s="263" customFormat="1" ht="17.100000000000001" customHeight="1">
      <c r="A39" s="265" t="s">
        <v>149</v>
      </c>
      <c r="B39" s="217" t="s">
        <v>269</v>
      </c>
      <c r="C39" s="266" t="s">
        <v>294</v>
      </c>
      <c r="D39" s="267" t="s">
        <v>28</v>
      </c>
      <c r="E39" s="221">
        <v>1</v>
      </c>
      <c r="F39" s="379"/>
      <c r="G39" s="222">
        <f>+E39*F39</f>
        <v>0</v>
      </c>
      <c r="H39" s="309"/>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c r="AO39" s="282"/>
      <c r="AP39" s="282"/>
      <c r="AQ39" s="282"/>
      <c r="AR39" s="282"/>
      <c r="AS39" s="282"/>
      <c r="AT39" s="282"/>
      <c r="AU39" s="282"/>
      <c r="AV39" s="282"/>
      <c r="AW39" s="282"/>
      <c r="AX39" s="282"/>
      <c r="AY39" s="282"/>
      <c r="AZ39" s="282"/>
      <c r="BA39" s="282"/>
      <c r="BB39" s="282"/>
      <c r="BC39" s="282"/>
      <c r="BD39" s="282"/>
      <c r="BE39" s="282"/>
      <c r="BF39" s="282"/>
      <c r="BG39" s="282"/>
      <c r="BH39" s="282"/>
      <c r="BI39" s="282"/>
      <c r="BJ39" s="282"/>
    </row>
    <row r="40" spans="1:62" s="263" customFormat="1" ht="17.100000000000001" customHeight="1">
      <c r="A40" s="265" t="s">
        <v>150</v>
      </c>
      <c r="B40" s="217" t="s">
        <v>269</v>
      </c>
      <c r="C40" s="266" t="s">
        <v>295</v>
      </c>
      <c r="D40" s="267" t="s">
        <v>28</v>
      </c>
      <c r="E40" s="221">
        <v>1</v>
      </c>
      <c r="F40" s="379"/>
      <c r="G40" s="222">
        <f>+E40*F40</f>
        <v>0</v>
      </c>
      <c r="H40" s="309"/>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c r="AO40" s="282"/>
      <c r="AP40" s="282"/>
      <c r="AQ40" s="282"/>
      <c r="AR40" s="282"/>
      <c r="AS40" s="282"/>
      <c r="AT40" s="282"/>
      <c r="AU40" s="282"/>
      <c r="AV40" s="282"/>
      <c r="AW40" s="282"/>
      <c r="AX40" s="282"/>
      <c r="AY40" s="282"/>
      <c r="AZ40" s="282"/>
      <c r="BA40" s="282"/>
      <c r="BB40" s="282"/>
      <c r="BC40" s="282"/>
      <c r="BD40" s="282"/>
      <c r="BE40" s="282"/>
      <c r="BF40" s="282"/>
      <c r="BG40" s="282"/>
      <c r="BH40" s="282"/>
      <c r="BI40" s="282"/>
      <c r="BJ40" s="282"/>
    </row>
    <row r="41" spans="1:62" s="263" customFormat="1" ht="17.100000000000001" customHeight="1">
      <c r="A41" s="265" t="s">
        <v>151</v>
      </c>
      <c r="B41" s="217" t="s">
        <v>269</v>
      </c>
      <c r="C41" s="266" t="s">
        <v>296</v>
      </c>
      <c r="D41" s="267" t="s">
        <v>28</v>
      </c>
      <c r="E41" s="221">
        <v>1</v>
      </c>
      <c r="F41" s="379"/>
      <c r="G41" s="222">
        <f>+E41*F41</f>
        <v>0</v>
      </c>
      <c r="H41" s="309"/>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c r="AO41" s="282"/>
      <c r="AP41" s="282"/>
      <c r="AQ41" s="282"/>
      <c r="AR41" s="282"/>
      <c r="AS41" s="282"/>
      <c r="AT41" s="282"/>
      <c r="AU41" s="282"/>
      <c r="AV41" s="282"/>
      <c r="AW41" s="282"/>
      <c r="AX41" s="282"/>
      <c r="AY41" s="282"/>
      <c r="AZ41" s="282"/>
      <c r="BA41" s="282"/>
      <c r="BB41" s="282"/>
      <c r="BC41" s="282"/>
      <c r="BD41" s="282"/>
      <c r="BE41" s="282"/>
      <c r="BF41" s="282"/>
      <c r="BG41" s="282"/>
      <c r="BH41" s="282"/>
      <c r="BI41" s="282"/>
      <c r="BJ41" s="282"/>
    </row>
    <row r="42" spans="1:62" ht="17.100000000000001" customHeight="1">
      <c r="A42" s="265"/>
      <c r="B42" s="217"/>
      <c r="C42" s="266"/>
      <c r="D42" s="267"/>
      <c r="E42" s="165"/>
      <c r="F42" s="379"/>
      <c r="G42" s="222"/>
      <c r="H42" s="309"/>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c r="AO42" s="282"/>
      <c r="AP42" s="282"/>
      <c r="AQ42" s="282"/>
      <c r="AR42" s="282"/>
      <c r="AS42" s="282"/>
      <c r="AT42" s="282"/>
      <c r="AU42" s="282"/>
      <c r="AV42" s="282"/>
      <c r="AW42" s="282"/>
      <c r="AX42" s="282"/>
      <c r="AY42" s="282"/>
      <c r="AZ42" s="282"/>
      <c r="BA42" s="282"/>
      <c r="BB42" s="282"/>
      <c r="BC42" s="282"/>
      <c r="BD42" s="282"/>
      <c r="BE42" s="282"/>
      <c r="BF42" s="282"/>
      <c r="BG42" s="282"/>
      <c r="BH42" s="282"/>
      <c r="BI42" s="282"/>
      <c r="BJ42" s="282"/>
    </row>
    <row r="43" spans="1:62" s="263" customFormat="1" ht="17.100000000000001" customHeight="1">
      <c r="A43" s="87" t="s">
        <v>152</v>
      </c>
      <c r="B43" s="148"/>
      <c r="C43" s="68" t="s">
        <v>148</v>
      </c>
      <c r="D43" s="175"/>
      <c r="E43" s="149"/>
      <c r="F43" s="430"/>
      <c r="G43" s="178"/>
      <c r="H43" s="309"/>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H43" s="282"/>
      <c r="BI43" s="282"/>
      <c r="BJ43" s="282"/>
    </row>
    <row r="44" spans="1:62" s="263" customFormat="1" ht="17.100000000000001" customHeight="1">
      <c r="A44" s="265"/>
      <c r="B44" s="217"/>
      <c r="C44" s="266"/>
      <c r="D44" s="267"/>
      <c r="E44" s="165"/>
      <c r="F44" s="379"/>
      <c r="G44" s="222"/>
      <c r="H44" s="309"/>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c r="AO44" s="282"/>
      <c r="AP44" s="282"/>
      <c r="AQ44" s="282"/>
      <c r="AR44" s="282"/>
      <c r="AS44" s="282"/>
      <c r="AT44" s="282"/>
      <c r="AU44" s="282"/>
      <c r="AV44" s="282"/>
      <c r="AW44" s="282"/>
      <c r="AX44" s="282"/>
      <c r="AY44" s="282"/>
      <c r="AZ44" s="282"/>
      <c r="BA44" s="282"/>
      <c r="BB44" s="282"/>
      <c r="BC44" s="282"/>
      <c r="BD44" s="282"/>
      <c r="BE44" s="282"/>
      <c r="BF44" s="282"/>
      <c r="BG44" s="282"/>
      <c r="BH44" s="282"/>
      <c r="BI44" s="282"/>
      <c r="BJ44" s="282"/>
    </row>
    <row r="45" spans="1:62" s="263" customFormat="1" ht="17.100000000000001" customHeight="1">
      <c r="A45" s="265" t="s">
        <v>219</v>
      </c>
      <c r="B45" s="217" t="s">
        <v>269</v>
      </c>
      <c r="C45" s="266" t="s">
        <v>297</v>
      </c>
      <c r="D45" s="267" t="s">
        <v>28</v>
      </c>
      <c r="E45" s="221">
        <v>1</v>
      </c>
      <c r="F45" s="379"/>
      <c r="G45" s="222">
        <f>+E45*F45</f>
        <v>0</v>
      </c>
      <c r="H45" s="309"/>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c r="AO45" s="282"/>
      <c r="AP45" s="282"/>
      <c r="AQ45" s="282"/>
      <c r="AR45" s="282"/>
      <c r="AS45" s="282"/>
      <c r="AT45" s="282"/>
      <c r="AU45" s="282"/>
      <c r="AV45" s="282"/>
      <c r="AW45" s="282"/>
      <c r="AX45" s="282"/>
      <c r="AY45" s="282"/>
      <c r="AZ45" s="282"/>
      <c r="BA45" s="282"/>
      <c r="BB45" s="282"/>
      <c r="BC45" s="282"/>
      <c r="BD45" s="282"/>
      <c r="BE45" s="282"/>
      <c r="BF45" s="282"/>
      <c r="BG45" s="282"/>
      <c r="BH45" s="282"/>
      <c r="BI45" s="282"/>
      <c r="BJ45" s="282"/>
    </row>
    <row r="46" spans="1:62" s="263" customFormat="1" ht="17.100000000000001" customHeight="1">
      <c r="A46" s="265" t="s">
        <v>220</v>
      </c>
      <c r="B46" s="217" t="s">
        <v>269</v>
      </c>
      <c r="C46" s="266" t="s">
        <v>298</v>
      </c>
      <c r="D46" s="267" t="s">
        <v>28</v>
      </c>
      <c r="E46" s="221">
        <v>1</v>
      </c>
      <c r="F46" s="379"/>
      <c r="G46" s="222">
        <f>+E46*F46</f>
        <v>0</v>
      </c>
      <c r="H46" s="309"/>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82"/>
    </row>
    <row r="47" spans="1:62" s="263" customFormat="1" ht="17.100000000000001" customHeight="1">
      <c r="A47" s="265"/>
      <c r="B47" s="217"/>
      <c r="C47" s="266"/>
      <c r="D47" s="267"/>
      <c r="E47" s="221"/>
      <c r="F47" s="379"/>
      <c r="G47" s="222"/>
      <c r="H47" s="309"/>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c r="AM47" s="282"/>
      <c r="AN47" s="282"/>
      <c r="AO47" s="282"/>
      <c r="AP47" s="282"/>
      <c r="AQ47" s="282"/>
      <c r="AR47" s="282"/>
      <c r="AS47" s="282"/>
      <c r="AT47" s="282"/>
      <c r="AU47" s="282"/>
      <c r="AV47" s="282"/>
      <c r="AW47" s="282"/>
      <c r="AX47" s="282"/>
      <c r="AY47" s="282"/>
      <c r="AZ47" s="282"/>
      <c r="BA47" s="282"/>
      <c r="BB47" s="282"/>
      <c r="BC47" s="282"/>
      <c r="BD47" s="282"/>
      <c r="BE47" s="282"/>
      <c r="BF47" s="282"/>
      <c r="BG47" s="282"/>
      <c r="BH47" s="282"/>
      <c r="BI47" s="282"/>
      <c r="BJ47" s="282"/>
    </row>
    <row r="48" spans="1:62" s="263" customFormat="1" ht="17.100000000000001" customHeight="1">
      <c r="A48" s="265"/>
      <c r="B48" s="217"/>
      <c r="C48" s="266"/>
      <c r="D48" s="267"/>
      <c r="E48" s="221"/>
      <c r="F48" s="379"/>
      <c r="G48" s="222"/>
      <c r="H48" s="309"/>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c r="AK48" s="282"/>
      <c r="AL48" s="282"/>
      <c r="AM48" s="282"/>
      <c r="AN48" s="282"/>
      <c r="AO48" s="282"/>
      <c r="AP48" s="282"/>
      <c r="AQ48" s="282"/>
      <c r="AR48" s="282"/>
      <c r="AS48" s="282"/>
      <c r="AT48" s="282"/>
      <c r="AU48" s="282"/>
      <c r="AV48" s="282"/>
      <c r="AW48" s="282"/>
      <c r="AX48" s="282"/>
      <c r="AY48" s="282"/>
      <c r="AZ48" s="282"/>
      <c r="BA48" s="282"/>
      <c r="BB48" s="282"/>
      <c r="BC48" s="282"/>
      <c r="BD48" s="282"/>
      <c r="BE48" s="282"/>
      <c r="BF48" s="282"/>
      <c r="BG48" s="282"/>
      <c r="BH48" s="282"/>
      <c r="BI48" s="282"/>
      <c r="BJ48" s="282"/>
    </row>
    <row r="49" spans="1:62" s="263" customFormat="1" ht="17.100000000000001" customHeight="1">
      <c r="A49" s="265"/>
      <c r="B49" s="217"/>
      <c r="C49" s="266"/>
      <c r="D49" s="267"/>
      <c r="E49" s="165"/>
      <c r="F49" s="379"/>
      <c r="G49" s="222"/>
      <c r="H49" s="309"/>
      <c r="I49" s="282"/>
      <c r="J49" s="282"/>
      <c r="K49" s="282"/>
      <c r="L49" s="282"/>
      <c r="M49" s="282"/>
      <c r="N49" s="282"/>
      <c r="O49" s="282"/>
      <c r="P49" s="282"/>
      <c r="Q49" s="282"/>
      <c r="R49" s="282"/>
      <c r="S49" s="282"/>
      <c r="T49" s="282"/>
      <c r="U49" s="282"/>
      <c r="V49" s="282"/>
      <c r="W49" s="282"/>
      <c r="X49" s="282"/>
      <c r="Y49" s="282"/>
      <c r="Z49" s="282"/>
      <c r="AA49" s="282"/>
      <c r="AB49" s="282"/>
      <c r="AC49" s="282"/>
      <c r="AD49" s="282"/>
      <c r="AE49" s="282"/>
      <c r="AF49" s="282"/>
      <c r="AG49" s="282"/>
      <c r="AH49" s="282"/>
      <c r="AI49" s="282"/>
      <c r="AJ49" s="282"/>
      <c r="AK49" s="282"/>
      <c r="AL49" s="282"/>
      <c r="AM49" s="282"/>
      <c r="AN49" s="282"/>
      <c r="AO49" s="282"/>
      <c r="AP49" s="282"/>
      <c r="AQ49" s="282"/>
      <c r="AR49" s="282"/>
      <c r="AS49" s="282"/>
      <c r="AT49" s="282"/>
      <c r="AU49" s="282"/>
      <c r="AV49" s="282"/>
      <c r="AW49" s="282"/>
      <c r="AX49" s="282"/>
      <c r="AY49" s="282"/>
      <c r="AZ49" s="282"/>
      <c r="BA49" s="282"/>
      <c r="BB49" s="282"/>
      <c r="BC49" s="282"/>
      <c r="BD49" s="282"/>
      <c r="BE49" s="282"/>
      <c r="BF49" s="282"/>
      <c r="BG49" s="282"/>
      <c r="BH49" s="282"/>
      <c r="BI49" s="282"/>
      <c r="BJ49" s="282"/>
    </row>
    <row r="50" spans="1:62" s="263" customFormat="1" ht="17.100000000000001" customHeight="1">
      <c r="A50" s="133"/>
      <c r="B50" s="47"/>
      <c r="C50" s="134"/>
      <c r="D50" s="135"/>
      <c r="E50" s="55"/>
      <c r="F50" s="379"/>
      <c r="G50" s="222"/>
      <c r="H50" s="309"/>
      <c r="I50" s="282"/>
      <c r="J50" s="282"/>
      <c r="K50" s="282"/>
      <c r="L50" s="282"/>
      <c r="M50" s="282"/>
      <c r="N50" s="282"/>
      <c r="O50" s="282"/>
      <c r="P50" s="282"/>
      <c r="Q50" s="282"/>
      <c r="R50" s="282"/>
      <c r="S50" s="282"/>
      <c r="T50" s="282"/>
      <c r="U50" s="282"/>
      <c r="V50" s="282"/>
      <c r="W50" s="282"/>
      <c r="X50" s="282"/>
      <c r="Y50" s="282"/>
      <c r="Z50" s="282"/>
      <c r="AA50" s="282"/>
      <c r="AB50" s="282"/>
      <c r="AC50" s="282"/>
      <c r="AD50" s="282"/>
      <c r="AE50" s="282"/>
      <c r="AF50" s="282"/>
      <c r="AG50" s="282"/>
      <c r="AH50" s="282"/>
      <c r="AI50" s="282"/>
      <c r="AJ50" s="282"/>
      <c r="AK50" s="282"/>
      <c r="AL50" s="282"/>
      <c r="AM50" s="282"/>
      <c r="AN50" s="282"/>
      <c r="AO50" s="282"/>
      <c r="AP50" s="282"/>
      <c r="AQ50" s="282"/>
      <c r="AR50" s="282"/>
      <c r="AS50" s="282"/>
      <c r="AT50" s="282"/>
      <c r="AU50" s="282"/>
      <c r="AV50" s="282"/>
      <c r="AW50" s="282"/>
      <c r="AX50" s="282"/>
      <c r="AY50" s="282"/>
      <c r="AZ50" s="282"/>
      <c r="BA50" s="282"/>
      <c r="BB50" s="282"/>
      <c r="BC50" s="282"/>
      <c r="BD50" s="282"/>
      <c r="BE50" s="282"/>
      <c r="BF50" s="282"/>
      <c r="BG50" s="282"/>
      <c r="BH50" s="282"/>
      <c r="BI50" s="282"/>
      <c r="BJ50" s="282"/>
    </row>
    <row r="51" spans="1:62" s="263" customFormat="1" ht="17.100000000000001" customHeight="1" thickBot="1">
      <c r="A51" s="48"/>
      <c r="B51" s="56"/>
      <c r="C51" s="49"/>
      <c r="D51" s="50"/>
      <c r="E51" s="57"/>
      <c r="F51" s="432"/>
      <c r="G51" s="51"/>
      <c r="H51" s="309"/>
      <c r="I51" s="282"/>
      <c r="J51" s="282"/>
      <c r="K51" s="282"/>
      <c r="L51" s="282"/>
      <c r="M51" s="282"/>
      <c r="N51" s="282"/>
      <c r="O51" s="282"/>
      <c r="P51" s="282"/>
      <c r="Q51" s="282"/>
      <c r="R51" s="282"/>
      <c r="S51" s="282"/>
      <c r="T51" s="282"/>
      <c r="U51" s="282"/>
      <c r="V51" s="282"/>
      <c r="W51" s="282"/>
      <c r="X51" s="282"/>
      <c r="Y51" s="282"/>
      <c r="Z51" s="282"/>
      <c r="AA51" s="282"/>
      <c r="AB51" s="282"/>
      <c r="AC51" s="282"/>
      <c r="AD51" s="282"/>
      <c r="AE51" s="282"/>
      <c r="AF51" s="282"/>
      <c r="AG51" s="282"/>
      <c r="AH51" s="282"/>
      <c r="AI51" s="282"/>
      <c r="AJ51" s="282"/>
      <c r="AK51" s="282"/>
      <c r="AL51" s="282"/>
      <c r="AM51" s="282"/>
      <c r="AN51" s="282"/>
      <c r="AO51" s="282"/>
      <c r="AP51" s="282"/>
      <c r="AQ51" s="282"/>
      <c r="AR51" s="282"/>
      <c r="AS51" s="282"/>
      <c r="AT51" s="282"/>
      <c r="AU51" s="282"/>
      <c r="AV51" s="282"/>
      <c r="AW51" s="282"/>
      <c r="AX51" s="282"/>
      <c r="AY51" s="282"/>
      <c r="AZ51" s="282"/>
      <c r="BA51" s="282"/>
      <c r="BB51" s="282"/>
      <c r="BC51" s="282"/>
      <c r="BD51" s="282"/>
      <c r="BE51" s="282"/>
      <c r="BF51" s="282"/>
      <c r="BG51" s="282"/>
      <c r="BH51" s="282"/>
      <c r="BI51" s="282"/>
      <c r="BJ51" s="282"/>
    </row>
    <row r="52" spans="1:62" s="263" customFormat="1" ht="30.75" customHeight="1" thickBot="1">
      <c r="A52" s="523">
        <f>+'ohs3'!A60:G60</f>
        <v>5</v>
      </c>
      <c r="B52" s="524"/>
      <c r="C52" s="524"/>
      <c r="D52" s="524"/>
      <c r="E52" s="524"/>
      <c r="F52" s="524"/>
      <c r="G52" s="415">
        <f>+SUM(G10:G51)</f>
        <v>0</v>
      </c>
      <c r="H52" s="309"/>
      <c r="I52" s="282"/>
      <c r="J52" s="282"/>
      <c r="K52" s="282"/>
      <c r="L52" s="282"/>
      <c r="M52" s="282"/>
      <c r="N52" s="282"/>
      <c r="O52" s="282"/>
      <c r="P52" s="282"/>
      <c r="Q52" s="282"/>
      <c r="R52" s="282"/>
      <c r="S52" s="282"/>
      <c r="T52" s="282"/>
      <c r="U52" s="282"/>
      <c r="V52" s="282"/>
      <c r="W52" s="282"/>
      <c r="X52" s="282"/>
      <c r="Y52" s="282"/>
      <c r="Z52" s="282"/>
      <c r="AA52" s="282"/>
      <c r="AB52" s="282"/>
      <c r="AC52" s="282"/>
      <c r="AD52" s="282"/>
      <c r="AE52" s="282"/>
      <c r="AF52" s="282"/>
      <c r="AG52" s="282"/>
      <c r="AH52" s="282"/>
      <c r="AI52" s="282"/>
      <c r="AJ52" s="282"/>
      <c r="AK52" s="282"/>
      <c r="AL52" s="282"/>
      <c r="AM52" s="282"/>
      <c r="AN52" s="282"/>
      <c r="AO52" s="282"/>
      <c r="AP52" s="282"/>
      <c r="AQ52" s="282"/>
      <c r="AR52" s="282"/>
      <c r="AS52" s="282"/>
      <c r="AT52" s="282"/>
      <c r="AU52" s="282"/>
      <c r="AV52" s="282"/>
      <c r="AW52" s="282"/>
      <c r="AX52" s="282"/>
      <c r="AY52" s="282"/>
      <c r="AZ52" s="282"/>
      <c r="BA52" s="282"/>
      <c r="BB52" s="282"/>
      <c r="BC52" s="282"/>
      <c r="BD52" s="282"/>
      <c r="BE52" s="282"/>
      <c r="BF52" s="282"/>
      <c r="BG52" s="282"/>
      <c r="BH52" s="282"/>
      <c r="BI52" s="282"/>
      <c r="BJ52" s="282"/>
    </row>
    <row r="53" spans="1:62" s="263" customFormat="1" ht="15.75" thickBot="1">
      <c r="A53" s="125"/>
      <c r="B53" s="125"/>
      <c r="C53" s="125"/>
      <c r="D53" s="125"/>
      <c r="E53" s="30"/>
      <c r="F53" s="125"/>
      <c r="G53" s="125"/>
      <c r="H53" s="282"/>
      <c r="I53" s="282"/>
      <c r="J53" s="282"/>
      <c r="K53" s="282"/>
      <c r="L53" s="282"/>
      <c r="M53" s="282"/>
      <c r="N53" s="282"/>
      <c r="O53" s="282"/>
      <c r="P53" s="282"/>
      <c r="Q53" s="282"/>
      <c r="R53" s="282"/>
      <c r="S53" s="282"/>
      <c r="T53" s="282"/>
      <c r="U53" s="282"/>
      <c r="V53" s="282"/>
      <c r="W53" s="282"/>
      <c r="X53" s="282"/>
      <c r="Y53" s="282"/>
      <c r="Z53" s="282"/>
      <c r="AA53" s="282"/>
      <c r="AB53" s="282"/>
      <c r="AC53" s="282"/>
      <c r="AD53" s="282"/>
      <c r="AE53" s="282"/>
      <c r="AF53" s="282"/>
      <c r="AG53" s="282"/>
      <c r="AH53" s="282"/>
      <c r="AI53" s="282"/>
      <c r="AJ53" s="282"/>
      <c r="AK53" s="282"/>
      <c r="AL53" s="282"/>
      <c r="AM53" s="282"/>
      <c r="AN53" s="282"/>
      <c r="AO53" s="282"/>
      <c r="AP53" s="282"/>
      <c r="AQ53" s="282"/>
      <c r="AR53" s="282"/>
      <c r="AS53" s="282"/>
      <c r="AT53" s="282"/>
      <c r="AU53" s="282"/>
      <c r="AV53" s="282"/>
      <c r="AW53" s="282"/>
      <c r="AX53" s="282"/>
      <c r="AY53" s="282"/>
      <c r="AZ53" s="282"/>
      <c r="BA53" s="282"/>
      <c r="BB53" s="282"/>
      <c r="BC53" s="282"/>
      <c r="BD53" s="282"/>
      <c r="BE53" s="282"/>
      <c r="BF53" s="282"/>
      <c r="BG53" s="282"/>
      <c r="BH53" s="282"/>
      <c r="BI53" s="282"/>
      <c r="BJ53" s="282"/>
    </row>
    <row r="54" spans="1:62" ht="32.25" customHeight="1" thickBot="1">
      <c r="A54" s="512">
        <f>+'ohs1'!A52:G52+1</f>
        <v>4</v>
      </c>
      <c r="B54" s="513"/>
      <c r="C54" s="513"/>
      <c r="D54" s="513"/>
      <c r="E54" s="513"/>
      <c r="F54" s="513"/>
      <c r="G54" s="514"/>
      <c r="H54" s="282"/>
      <c r="I54" s="282"/>
      <c r="J54" s="282"/>
      <c r="K54" s="282"/>
      <c r="L54" s="282"/>
      <c r="M54" s="282"/>
      <c r="N54" s="282"/>
      <c r="O54" s="282"/>
      <c r="P54" s="282"/>
      <c r="Q54" s="282"/>
      <c r="R54" s="282"/>
      <c r="S54" s="282"/>
      <c r="T54" s="282"/>
      <c r="U54" s="282"/>
      <c r="V54" s="282"/>
      <c r="W54" s="282"/>
      <c r="X54" s="282"/>
      <c r="Y54" s="282"/>
      <c r="Z54" s="282"/>
      <c r="AA54" s="282"/>
      <c r="AB54" s="282"/>
      <c r="AC54" s="282"/>
      <c r="AD54" s="282"/>
      <c r="AE54" s="282"/>
      <c r="AF54" s="282"/>
      <c r="AG54" s="282"/>
      <c r="AH54" s="282"/>
      <c r="AI54" s="282"/>
      <c r="AJ54" s="282"/>
      <c r="AK54" s="282"/>
      <c r="AL54" s="282"/>
      <c r="AM54" s="282"/>
      <c r="AN54" s="282"/>
      <c r="AO54" s="282"/>
      <c r="AP54" s="282"/>
      <c r="AQ54" s="282"/>
      <c r="AR54" s="282"/>
      <c r="AS54" s="282"/>
      <c r="AT54" s="282"/>
      <c r="AU54" s="282"/>
      <c r="AV54" s="282"/>
      <c r="AW54" s="282"/>
      <c r="AX54" s="282"/>
      <c r="AY54" s="282"/>
      <c r="AZ54" s="282"/>
      <c r="BA54" s="282"/>
      <c r="BB54" s="282"/>
      <c r="BC54" s="282"/>
      <c r="BD54" s="282"/>
      <c r="BE54" s="282"/>
      <c r="BF54" s="282"/>
      <c r="BG54" s="282"/>
      <c r="BH54" s="282"/>
      <c r="BI54" s="282"/>
      <c r="BJ54" s="282"/>
    </row>
    <row r="55" spans="1:62" ht="12.75" customHeight="1">
      <c r="A55" s="123"/>
      <c r="B55" s="123"/>
      <c r="C55" s="123"/>
      <c r="D55" s="123"/>
      <c r="E55" s="123"/>
      <c r="F55" s="123"/>
      <c r="G55" s="123"/>
      <c r="H55" s="282"/>
      <c r="I55" s="282"/>
      <c r="J55" s="282"/>
      <c r="K55" s="282"/>
      <c r="L55" s="282"/>
      <c r="M55" s="282"/>
      <c r="N55" s="282"/>
      <c r="O55" s="282"/>
      <c r="P55" s="282"/>
      <c r="Q55" s="282"/>
      <c r="R55" s="282"/>
      <c r="S55" s="282"/>
      <c r="T55" s="282"/>
      <c r="U55" s="282"/>
      <c r="V55" s="282"/>
      <c r="W55" s="282"/>
      <c r="X55" s="282"/>
      <c r="Y55" s="282"/>
      <c r="Z55" s="282"/>
      <c r="AA55" s="282"/>
      <c r="AB55" s="282"/>
      <c r="AC55" s="282"/>
      <c r="AD55" s="282"/>
      <c r="AE55" s="282"/>
      <c r="AF55" s="282"/>
      <c r="AG55" s="282"/>
      <c r="AH55" s="282"/>
      <c r="AI55" s="282"/>
      <c r="AJ55" s="282"/>
      <c r="AK55" s="282"/>
      <c r="AL55" s="282"/>
      <c r="AM55" s="282"/>
      <c r="AN55" s="282"/>
      <c r="AO55" s="282"/>
      <c r="AP55" s="282"/>
      <c r="AQ55" s="282"/>
      <c r="AR55" s="282"/>
      <c r="AS55" s="282"/>
      <c r="AT55" s="282"/>
      <c r="AU55" s="282"/>
      <c r="AV55" s="282"/>
      <c r="AW55" s="282"/>
      <c r="AX55" s="282"/>
      <c r="AY55" s="282"/>
      <c r="AZ55" s="282"/>
      <c r="BA55" s="282"/>
      <c r="BB55" s="282"/>
      <c r="BC55" s="282"/>
      <c r="BD55" s="282"/>
      <c r="BE55" s="282"/>
      <c r="BF55" s="282"/>
      <c r="BG55" s="282"/>
      <c r="BH55" s="282"/>
      <c r="BI55" s="282"/>
      <c r="BJ55" s="282"/>
    </row>
    <row r="56" spans="1:62" ht="17.100000000000001" customHeight="1">
      <c r="A56" s="123"/>
      <c r="B56" s="123"/>
      <c r="C56" s="123"/>
      <c r="D56" s="123"/>
      <c r="E56" s="123"/>
      <c r="F56" s="123"/>
      <c r="G56" s="123"/>
      <c r="H56" s="282"/>
      <c r="I56" s="282"/>
      <c r="J56" s="282"/>
      <c r="K56" s="282"/>
      <c r="L56" s="282"/>
      <c r="M56" s="282"/>
      <c r="N56" s="282"/>
      <c r="O56" s="282"/>
      <c r="P56" s="282"/>
      <c r="Q56" s="282"/>
      <c r="R56" s="282"/>
      <c r="S56" s="282"/>
      <c r="T56" s="282"/>
      <c r="U56" s="282"/>
      <c r="V56" s="282"/>
      <c r="W56" s="282"/>
      <c r="X56" s="282"/>
      <c r="Y56" s="282"/>
      <c r="Z56" s="282"/>
      <c r="AA56" s="282"/>
      <c r="AB56" s="282"/>
      <c r="AC56" s="282"/>
      <c r="AD56" s="282"/>
      <c r="AE56" s="282"/>
      <c r="AF56" s="282"/>
      <c r="AG56" s="282"/>
      <c r="AH56" s="282"/>
      <c r="AI56" s="282"/>
      <c r="AJ56" s="282"/>
      <c r="AK56" s="282"/>
      <c r="AL56" s="282"/>
      <c r="AM56" s="282"/>
      <c r="AN56" s="282"/>
      <c r="AO56" s="282"/>
      <c r="AP56" s="282"/>
      <c r="AQ56" s="282"/>
      <c r="AR56" s="282"/>
      <c r="AS56" s="282"/>
      <c r="AT56" s="282"/>
      <c r="AU56" s="282"/>
      <c r="AV56" s="282"/>
      <c r="AW56" s="282"/>
      <c r="AX56" s="282"/>
      <c r="AY56" s="282"/>
      <c r="AZ56" s="282"/>
      <c r="BA56" s="282"/>
      <c r="BB56" s="282"/>
      <c r="BC56" s="282"/>
      <c r="BD56" s="282"/>
      <c r="BE56" s="282"/>
      <c r="BF56" s="282"/>
      <c r="BG56" s="282"/>
      <c r="BH56" s="282"/>
      <c r="BI56" s="282"/>
      <c r="BJ56" s="282"/>
    </row>
    <row r="57" spans="1:62" ht="14.25" customHeight="1">
      <c r="A57" s="123"/>
      <c r="B57" s="123"/>
      <c r="C57" s="123"/>
      <c r="D57" s="123"/>
      <c r="E57" s="123"/>
      <c r="F57" s="123"/>
      <c r="G57" s="123"/>
      <c r="H57" s="282"/>
      <c r="I57" s="282"/>
      <c r="J57" s="282"/>
      <c r="K57" s="282"/>
      <c r="L57" s="282"/>
      <c r="M57" s="282"/>
      <c r="N57" s="282"/>
      <c r="O57" s="282"/>
      <c r="P57" s="282"/>
      <c r="Q57" s="282"/>
      <c r="R57" s="282"/>
      <c r="S57" s="282"/>
      <c r="T57" s="282"/>
      <c r="U57" s="282"/>
      <c r="V57" s="282"/>
      <c r="W57" s="282"/>
      <c r="X57" s="282"/>
      <c r="Y57" s="282"/>
      <c r="Z57" s="282"/>
      <c r="AA57" s="282"/>
      <c r="AB57" s="282"/>
      <c r="AC57" s="282"/>
      <c r="AD57" s="282"/>
      <c r="AE57" s="282"/>
      <c r="AF57" s="282"/>
      <c r="AG57" s="282"/>
      <c r="AH57" s="282"/>
      <c r="AI57" s="282"/>
      <c r="AJ57" s="282"/>
      <c r="AK57" s="282"/>
      <c r="AL57" s="282"/>
      <c r="AM57" s="282"/>
      <c r="AN57" s="282"/>
      <c r="AO57" s="282"/>
      <c r="AP57" s="282"/>
      <c r="AQ57" s="282"/>
      <c r="AR57" s="282"/>
      <c r="AS57" s="282"/>
      <c r="AT57" s="282"/>
      <c r="AU57" s="282"/>
      <c r="AV57" s="282"/>
      <c r="AW57" s="282"/>
      <c r="AX57" s="282"/>
      <c r="AY57" s="282"/>
      <c r="AZ57" s="282"/>
      <c r="BA57" s="282"/>
      <c r="BB57" s="282"/>
      <c r="BC57" s="282"/>
      <c r="BD57" s="282"/>
      <c r="BE57" s="282"/>
      <c r="BF57" s="282"/>
      <c r="BG57" s="282"/>
      <c r="BH57" s="282"/>
      <c r="BI57" s="282"/>
      <c r="BJ57" s="282"/>
    </row>
    <row r="58" spans="1:62">
      <c r="A58" s="123"/>
      <c r="B58" s="123"/>
      <c r="C58" s="123"/>
      <c r="D58" s="123"/>
      <c r="E58" s="123"/>
      <c r="F58" s="123"/>
      <c r="G58" s="123"/>
      <c r="H58" s="282"/>
      <c r="I58" s="282"/>
      <c r="J58" s="282"/>
      <c r="K58" s="282"/>
      <c r="L58" s="282"/>
      <c r="M58" s="282"/>
      <c r="N58" s="282"/>
      <c r="O58" s="282"/>
      <c r="P58" s="282"/>
      <c r="Q58" s="282"/>
      <c r="R58" s="282"/>
      <c r="S58" s="282"/>
      <c r="T58" s="282"/>
      <c r="U58" s="282"/>
      <c r="V58" s="282"/>
      <c r="W58" s="282"/>
      <c r="X58" s="282"/>
      <c r="Y58" s="282"/>
      <c r="Z58" s="282"/>
      <c r="AA58" s="282"/>
      <c r="AB58" s="282"/>
      <c r="AC58" s="282"/>
      <c r="AD58" s="282"/>
      <c r="AE58" s="282"/>
      <c r="AF58" s="282"/>
      <c r="AG58" s="282"/>
      <c r="AH58" s="282"/>
      <c r="AI58" s="282"/>
      <c r="AJ58" s="282"/>
      <c r="AK58" s="282"/>
      <c r="AL58" s="282"/>
      <c r="AM58" s="282"/>
      <c r="AN58" s="282"/>
      <c r="AO58" s="282"/>
      <c r="AP58" s="282"/>
      <c r="AQ58" s="282"/>
      <c r="AR58" s="282"/>
      <c r="AS58" s="282"/>
      <c r="AT58" s="282"/>
      <c r="AU58" s="282"/>
      <c r="AV58" s="282"/>
      <c r="AW58" s="282"/>
      <c r="AX58" s="282"/>
      <c r="AY58" s="282"/>
      <c r="AZ58" s="282"/>
      <c r="BA58" s="282"/>
      <c r="BB58" s="282"/>
      <c r="BC58" s="282"/>
      <c r="BD58" s="282"/>
      <c r="BE58" s="282"/>
      <c r="BF58" s="282"/>
      <c r="BG58" s="282"/>
      <c r="BH58" s="282"/>
      <c r="BI58" s="282"/>
      <c r="BJ58" s="282"/>
    </row>
    <row r="59" spans="1:62" ht="24.95" customHeight="1">
      <c r="A59" s="123"/>
      <c r="B59" s="123"/>
      <c r="C59" s="123"/>
      <c r="D59" s="123"/>
      <c r="E59" s="31"/>
      <c r="F59" s="123"/>
      <c r="G59" s="123"/>
      <c r="H59" s="282"/>
      <c r="I59" s="282"/>
      <c r="J59" s="282"/>
      <c r="K59" s="282"/>
      <c r="L59" s="282"/>
      <c r="M59" s="282"/>
      <c r="N59" s="282"/>
      <c r="O59" s="282"/>
      <c r="P59" s="282"/>
      <c r="Q59" s="282"/>
      <c r="R59" s="282"/>
      <c r="S59" s="282"/>
      <c r="T59" s="282"/>
      <c r="U59" s="282"/>
      <c r="V59" s="282"/>
      <c r="W59" s="282"/>
      <c r="X59" s="282"/>
      <c r="Y59" s="282"/>
      <c r="Z59" s="282"/>
      <c r="AA59" s="282"/>
      <c r="AB59" s="282"/>
      <c r="AC59" s="282"/>
      <c r="AD59" s="282"/>
      <c r="AE59" s="282"/>
      <c r="AF59" s="282"/>
      <c r="AG59" s="282"/>
      <c r="AH59" s="282"/>
      <c r="AI59" s="282"/>
      <c r="AJ59" s="282"/>
      <c r="AK59" s="282"/>
      <c r="AL59" s="282"/>
      <c r="AM59" s="282"/>
      <c r="AN59" s="282"/>
      <c r="AO59" s="282"/>
      <c r="AP59" s="282"/>
      <c r="AQ59" s="282"/>
      <c r="AR59" s="282"/>
      <c r="AS59" s="282"/>
      <c r="AT59" s="282"/>
      <c r="AU59" s="282"/>
      <c r="AV59" s="282"/>
      <c r="AW59" s="282"/>
      <c r="AX59" s="282"/>
      <c r="AY59" s="282"/>
      <c r="AZ59" s="282"/>
      <c r="BA59" s="282"/>
      <c r="BB59" s="282"/>
      <c r="BC59" s="282"/>
      <c r="BD59" s="282"/>
      <c r="BE59" s="282"/>
      <c r="BF59" s="282"/>
      <c r="BG59" s="282"/>
      <c r="BH59" s="282"/>
      <c r="BI59" s="282"/>
      <c r="BJ59" s="282"/>
    </row>
    <row r="60" spans="1:62">
      <c r="A60" s="123"/>
      <c r="B60" s="123"/>
      <c r="C60" s="123"/>
      <c r="D60" s="123"/>
      <c r="E60" s="31"/>
      <c r="F60" s="123"/>
      <c r="G60" s="123"/>
      <c r="H60" s="282"/>
      <c r="I60" s="282"/>
      <c r="J60" s="282"/>
      <c r="K60" s="282"/>
      <c r="L60" s="282"/>
      <c r="M60" s="282"/>
      <c r="N60" s="282"/>
      <c r="O60" s="282"/>
      <c r="P60" s="282"/>
      <c r="Q60" s="282"/>
      <c r="R60" s="282"/>
      <c r="S60" s="282"/>
      <c r="T60" s="282"/>
      <c r="U60" s="282"/>
      <c r="V60" s="282"/>
      <c r="W60" s="282"/>
      <c r="X60" s="282"/>
      <c r="Y60" s="282"/>
      <c r="Z60" s="282"/>
      <c r="AA60" s="282"/>
      <c r="AB60" s="282"/>
      <c r="AC60" s="282"/>
      <c r="AD60" s="282"/>
      <c r="AE60" s="282"/>
      <c r="AF60" s="282"/>
      <c r="AG60" s="282"/>
      <c r="AH60" s="282"/>
      <c r="AI60" s="282"/>
      <c r="AJ60" s="282"/>
      <c r="AK60" s="282"/>
      <c r="AL60" s="282"/>
      <c r="AM60" s="282"/>
      <c r="AN60" s="282"/>
      <c r="AO60" s="282"/>
      <c r="AP60" s="282"/>
      <c r="AQ60" s="282"/>
      <c r="AR60" s="282"/>
      <c r="AS60" s="282"/>
      <c r="AT60" s="282"/>
      <c r="AU60" s="282"/>
      <c r="AV60" s="282"/>
      <c r="AW60" s="282"/>
      <c r="AX60" s="282"/>
      <c r="AY60" s="282"/>
      <c r="AZ60" s="282"/>
      <c r="BA60" s="282"/>
      <c r="BB60" s="282"/>
      <c r="BC60" s="282"/>
      <c r="BD60" s="282"/>
      <c r="BE60" s="282"/>
      <c r="BF60" s="282"/>
      <c r="BG60" s="282"/>
      <c r="BH60" s="282"/>
      <c r="BI60" s="282"/>
      <c r="BJ60" s="282"/>
    </row>
    <row r="61" spans="1:62">
      <c r="A61" s="123"/>
      <c r="B61" s="123"/>
      <c r="C61" s="123"/>
      <c r="D61" s="123"/>
      <c r="E61" s="31"/>
      <c r="F61" s="123"/>
      <c r="G61" s="123"/>
      <c r="H61" s="282"/>
      <c r="I61" s="282"/>
      <c r="J61" s="282"/>
      <c r="K61" s="282"/>
      <c r="L61" s="282"/>
      <c r="M61" s="282"/>
      <c r="N61" s="282"/>
      <c r="O61" s="282"/>
      <c r="P61" s="282"/>
      <c r="Q61" s="282"/>
      <c r="R61" s="282"/>
      <c r="S61" s="282"/>
      <c r="T61" s="282"/>
      <c r="U61" s="282"/>
      <c r="V61" s="282"/>
      <c r="W61" s="282"/>
      <c r="X61" s="282"/>
      <c r="Y61" s="282"/>
      <c r="Z61" s="282"/>
      <c r="AA61" s="282"/>
      <c r="AB61" s="282"/>
      <c r="AC61" s="282"/>
      <c r="AD61" s="282"/>
      <c r="AE61" s="282"/>
      <c r="AF61" s="282"/>
      <c r="AG61" s="282"/>
      <c r="AH61" s="282"/>
      <c r="AI61" s="282"/>
      <c r="AJ61" s="282"/>
      <c r="AK61" s="282"/>
      <c r="AL61" s="282"/>
      <c r="AM61" s="282"/>
      <c r="AN61" s="282"/>
      <c r="AO61" s="282"/>
      <c r="AP61" s="282"/>
      <c r="AQ61" s="282"/>
      <c r="AR61" s="282"/>
      <c r="AS61" s="282"/>
      <c r="AT61" s="282"/>
      <c r="AU61" s="282"/>
      <c r="AV61" s="282"/>
      <c r="AW61" s="282"/>
      <c r="AX61" s="282"/>
      <c r="AY61" s="282"/>
      <c r="AZ61" s="282"/>
      <c r="BA61" s="282"/>
      <c r="BB61" s="282"/>
      <c r="BC61" s="282"/>
      <c r="BD61" s="282"/>
      <c r="BE61" s="282"/>
      <c r="BF61" s="282"/>
      <c r="BG61" s="282"/>
      <c r="BH61" s="282"/>
      <c r="BI61" s="282"/>
      <c r="BJ61" s="282"/>
    </row>
    <row r="62" spans="1:62">
      <c r="A62" s="123"/>
      <c r="B62" s="123"/>
      <c r="C62" s="123"/>
      <c r="D62" s="123"/>
      <c r="E62" s="31"/>
      <c r="F62" s="123"/>
      <c r="G62" s="123"/>
      <c r="H62" s="282"/>
      <c r="I62" s="282"/>
      <c r="J62" s="282"/>
      <c r="K62" s="282"/>
      <c r="L62" s="282"/>
      <c r="M62" s="282"/>
      <c r="N62" s="282"/>
      <c r="O62" s="282"/>
      <c r="P62" s="282"/>
      <c r="Q62" s="282"/>
      <c r="R62" s="282"/>
      <c r="S62" s="282"/>
      <c r="T62" s="282"/>
      <c r="U62" s="282"/>
      <c r="V62" s="282"/>
      <c r="W62" s="282"/>
      <c r="X62" s="282"/>
      <c r="Y62" s="282"/>
      <c r="Z62" s="282"/>
      <c r="AA62" s="282"/>
      <c r="AB62" s="282"/>
      <c r="AC62" s="282"/>
      <c r="AD62" s="282"/>
      <c r="AE62" s="282"/>
      <c r="AF62" s="282"/>
      <c r="AG62" s="282"/>
      <c r="AH62" s="282"/>
      <c r="AI62" s="282"/>
      <c r="AJ62" s="282"/>
      <c r="AK62" s="282"/>
      <c r="AL62" s="282"/>
      <c r="AM62" s="282"/>
      <c r="AN62" s="282"/>
      <c r="AO62" s="282"/>
      <c r="AP62" s="282"/>
      <c r="AQ62" s="282"/>
      <c r="AR62" s="282"/>
      <c r="AS62" s="282"/>
      <c r="AT62" s="282"/>
      <c r="AU62" s="282"/>
      <c r="AV62" s="282"/>
      <c r="AW62" s="282"/>
      <c r="AX62" s="282"/>
      <c r="AY62" s="282"/>
      <c r="AZ62" s="282"/>
      <c r="BA62" s="282"/>
      <c r="BB62" s="282"/>
      <c r="BC62" s="282"/>
      <c r="BD62" s="282"/>
      <c r="BE62" s="282"/>
      <c r="BF62" s="282"/>
      <c r="BG62" s="282"/>
      <c r="BH62" s="282"/>
      <c r="BI62" s="282"/>
      <c r="BJ62" s="282"/>
    </row>
    <row r="63" spans="1:62">
      <c r="A63" s="123"/>
      <c r="B63" s="123"/>
      <c r="C63" s="123"/>
      <c r="D63" s="123"/>
      <c r="E63" s="31"/>
      <c r="F63" s="123"/>
      <c r="G63" s="123"/>
      <c r="H63" s="282"/>
      <c r="I63" s="282"/>
      <c r="J63" s="282"/>
      <c r="K63" s="282"/>
      <c r="L63" s="282"/>
      <c r="M63" s="282"/>
      <c r="N63" s="282"/>
      <c r="O63" s="282"/>
      <c r="P63" s="282"/>
      <c r="Q63" s="282"/>
      <c r="R63" s="282"/>
      <c r="S63" s="282"/>
      <c r="T63" s="282"/>
      <c r="U63" s="282"/>
      <c r="V63" s="282"/>
      <c r="W63" s="282"/>
      <c r="X63" s="282"/>
      <c r="Y63" s="282"/>
      <c r="Z63" s="282"/>
      <c r="AA63" s="282"/>
      <c r="AB63" s="282"/>
      <c r="AC63" s="282"/>
      <c r="AD63" s="282"/>
      <c r="AE63" s="282"/>
      <c r="AF63" s="282"/>
      <c r="AG63" s="282"/>
      <c r="AH63" s="282"/>
      <c r="AI63" s="282"/>
      <c r="AJ63" s="282"/>
      <c r="AK63" s="282"/>
      <c r="AL63" s="282"/>
      <c r="AM63" s="282"/>
      <c r="AN63" s="282"/>
      <c r="AO63" s="282"/>
      <c r="AP63" s="282"/>
      <c r="AQ63" s="282"/>
      <c r="AR63" s="282"/>
      <c r="AS63" s="282"/>
      <c r="AT63" s="282"/>
      <c r="AU63" s="282"/>
      <c r="AV63" s="282"/>
      <c r="AW63" s="282"/>
      <c r="AX63" s="282"/>
      <c r="AY63" s="282"/>
      <c r="AZ63" s="282"/>
      <c r="BA63" s="282"/>
      <c r="BB63" s="282"/>
      <c r="BC63" s="282"/>
      <c r="BD63" s="282"/>
      <c r="BE63" s="282"/>
      <c r="BF63" s="282"/>
      <c r="BG63" s="282"/>
      <c r="BH63" s="282"/>
      <c r="BI63" s="282"/>
      <c r="BJ63" s="282"/>
    </row>
    <row r="64" spans="1:62">
      <c r="A64" s="123"/>
      <c r="B64" s="123"/>
      <c r="C64" s="123"/>
      <c r="D64" s="123"/>
      <c r="E64" s="31"/>
      <c r="F64" s="123"/>
      <c r="G64" s="123"/>
      <c r="H64" s="282"/>
      <c r="I64" s="282"/>
      <c r="J64" s="282"/>
      <c r="K64" s="282"/>
      <c r="L64" s="282"/>
      <c r="M64" s="282"/>
      <c r="N64" s="282"/>
      <c r="O64" s="282"/>
      <c r="P64" s="282"/>
      <c r="Q64" s="282"/>
      <c r="R64" s="282"/>
      <c r="S64" s="282"/>
      <c r="T64" s="282"/>
      <c r="U64" s="282"/>
      <c r="V64" s="282"/>
      <c r="W64" s="282"/>
      <c r="X64" s="282"/>
      <c r="Y64" s="282"/>
      <c r="Z64" s="282"/>
      <c r="AA64" s="282"/>
      <c r="AB64" s="282"/>
      <c r="AC64" s="282"/>
      <c r="AD64" s="282"/>
      <c r="AE64" s="282"/>
      <c r="AF64" s="282"/>
      <c r="AG64" s="282"/>
      <c r="AH64" s="282"/>
      <c r="AI64" s="282"/>
      <c r="AJ64" s="282"/>
      <c r="AK64" s="282"/>
      <c r="AL64" s="282"/>
      <c r="AM64" s="282"/>
      <c r="AN64" s="282"/>
      <c r="AO64" s="282"/>
      <c r="AP64" s="282"/>
      <c r="AQ64" s="282"/>
      <c r="AR64" s="282"/>
      <c r="AS64" s="282"/>
      <c r="AT64" s="282"/>
      <c r="AU64" s="282"/>
      <c r="AV64" s="282"/>
      <c r="AW64" s="282"/>
      <c r="AX64" s="282"/>
      <c r="AY64" s="282"/>
      <c r="AZ64" s="282"/>
      <c r="BA64" s="282"/>
      <c r="BB64" s="282"/>
      <c r="BC64" s="282"/>
      <c r="BD64" s="282"/>
      <c r="BE64" s="282"/>
      <c r="BF64" s="282"/>
      <c r="BG64" s="282"/>
      <c r="BH64" s="282"/>
      <c r="BI64" s="282"/>
      <c r="BJ64" s="282"/>
    </row>
    <row r="65" spans="1:62">
      <c r="A65" s="123"/>
      <c r="B65" s="123"/>
      <c r="C65" s="123"/>
      <c r="D65" s="123"/>
      <c r="E65" s="31"/>
      <c r="F65" s="123"/>
      <c r="G65" s="123"/>
      <c r="H65" s="282"/>
      <c r="I65" s="282"/>
      <c r="J65" s="282"/>
      <c r="K65" s="282"/>
      <c r="L65" s="282"/>
      <c r="M65" s="282"/>
      <c r="N65" s="282"/>
      <c r="O65" s="282"/>
      <c r="P65" s="282"/>
      <c r="Q65" s="282"/>
      <c r="R65" s="282"/>
      <c r="S65" s="282"/>
      <c r="T65" s="282"/>
      <c r="U65" s="282"/>
      <c r="V65" s="282"/>
      <c r="W65" s="282"/>
      <c r="X65" s="282"/>
      <c r="Y65" s="282"/>
      <c r="Z65" s="282"/>
      <c r="AA65" s="282"/>
      <c r="AB65" s="282"/>
      <c r="AC65" s="282"/>
      <c r="AD65" s="282"/>
      <c r="AE65" s="282"/>
      <c r="AF65" s="282"/>
      <c r="AG65" s="282"/>
      <c r="AH65" s="282"/>
      <c r="AI65" s="282"/>
      <c r="AJ65" s="282"/>
      <c r="AK65" s="282"/>
      <c r="AL65" s="282"/>
      <c r="AM65" s="282"/>
      <c r="AN65" s="282"/>
      <c r="AO65" s="282"/>
      <c r="AP65" s="282"/>
      <c r="AQ65" s="282"/>
      <c r="AR65" s="282"/>
      <c r="AS65" s="282"/>
      <c r="AT65" s="282"/>
      <c r="AU65" s="282"/>
      <c r="AV65" s="282"/>
      <c r="AW65" s="282"/>
      <c r="AX65" s="282"/>
      <c r="AY65" s="282"/>
      <c r="AZ65" s="282"/>
      <c r="BA65" s="282"/>
      <c r="BB65" s="282"/>
      <c r="BC65" s="282"/>
      <c r="BD65" s="282"/>
      <c r="BE65" s="282"/>
      <c r="BF65" s="282"/>
      <c r="BG65" s="282"/>
      <c r="BH65" s="282"/>
      <c r="BI65" s="282"/>
      <c r="BJ65" s="282"/>
    </row>
    <row r="66" spans="1:62">
      <c r="A66" s="123"/>
      <c r="B66" s="123"/>
      <c r="C66" s="123"/>
      <c r="D66" s="123"/>
      <c r="E66" s="31"/>
      <c r="F66" s="123"/>
      <c r="G66" s="123"/>
      <c r="H66" s="282"/>
      <c r="I66" s="282"/>
      <c r="J66" s="282"/>
      <c r="K66" s="282"/>
      <c r="L66" s="282"/>
      <c r="M66" s="282"/>
      <c r="N66" s="282"/>
      <c r="O66" s="282"/>
      <c r="P66" s="282"/>
      <c r="Q66" s="282"/>
      <c r="R66" s="282"/>
      <c r="S66" s="282"/>
      <c r="T66" s="282"/>
      <c r="U66" s="282"/>
      <c r="V66" s="282"/>
      <c r="W66" s="282"/>
      <c r="X66" s="282"/>
      <c r="Y66" s="282"/>
      <c r="Z66" s="282"/>
      <c r="AA66" s="282"/>
      <c r="AB66" s="282"/>
      <c r="AC66" s="282"/>
      <c r="AD66" s="282"/>
      <c r="AE66" s="282"/>
      <c r="AF66" s="282"/>
      <c r="AG66" s="282"/>
      <c r="AH66" s="282"/>
      <c r="AI66" s="282"/>
      <c r="AJ66" s="282"/>
      <c r="AK66" s="282"/>
      <c r="AL66" s="282"/>
      <c r="AM66" s="282"/>
      <c r="AN66" s="282"/>
      <c r="AO66" s="282"/>
      <c r="AP66" s="282"/>
      <c r="AQ66" s="282"/>
      <c r="AR66" s="282"/>
      <c r="AS66" s="282"/>
      <c r="AT66" s="282"/>
      <c r="AU66" s="282"/>
      <c r="AV66" s="282"/>
      <c r="AW66" s="282"/>
      <c r="AX66" s="282"/>
      <c r="AY66" s="282"/>
      <c r="AZ66" s="282"/>
      <c r="BA66" s="282"/>
      <c r="BB66" s="282"/>
      <c r="BC66" s="282"/>
      <c r="BD66" s="282"/>
      <c r="BE66" s="282"/>
      <c r="BF66" s="282"/>
      <c r="BG66" s="282"/>
      <c r="BH66" s="282"/>
      <c r="BI66" s="282"/>
      <c r="BJ66" s="282"/>
    </row>
    <row r="67" spans="1:62">
      <c r="A67" s="123"/>
      <c r="B67" s="123"/>
      <c r="C67" s="123"/>
      <c r="D67" s="123"/>
      <c r="E67" s="31"/>
      <c r="F67" s="123"/>
      <c r="G67" s="123"/>
      <c r="H67" s="282"/>
      <c r="I67" s="282"/>
      <c r="J67" s="282"/>
      <c r="K67" s="282"/>
      <c r="L67" s="282"/>
      <c r="M67" s="282"/>
      <c r="N67" s="282"/>
      <c r="O67" s="282"/>
      <c r="P67" s="282"/>
      <c r="Q67" s="282"/>
      <c r="R67" s="282"/>
      <c r="S67" s="282"/>
      <c r="T67" s="282"/>
      <c r="U67" s="282"/>
      <c r="V67" s="282"/>
      <c r="W67" s="282"/>
      <c r="X67" s="282"/>
      <c r="Y67" s="282"/>
      <c r="Z67" s="282"/>
      <c r="AA67" s="282"/>
      <c r="AB67" s="282"/>
      <c r="AC67" s="282"/>
      <c r="AD67" s="282"/>
      <c r="AE67" s="282"/>
      <c r="AF67" s="282"/>
      <c r="AG67" s="282"/>
      <c r="AH67" s="282"/>
      <c r="AI67" s="282"/>
      <c r="AJ67" s="282"/>
      <c r="AK67" s="282"/>
      <c r="AL67" s="282"/>
      <c r="AM67" s="282"/>
      <c r="AN67" s="282"/>
      <c r="AO67" s="282"/>
      <c r="AP67" s="282"/>
      <c r="AQ67" s="282"/>
      <c r="AR67" s="282"/>
      <c r="AS67" s="282"/>
      <c r="AT67" s="282"/>
      <c r="AU67" s="282"/>
      <c r="AV67" s="282"/>
      <c r="AW67" s="282"/>
      <c r="AX67" s="282"/>
      <c r="AY67" s="282"/>
      <c r="AZ67" s="282"/>
      <c r="BA67" s="282"/>
      <c r="BB67" s="282"/>
      <c r="BC67" s="282"/>
      <c r="BD67" s="282"/>
      <c r="BE67" s="282"/>
      <c r="BF67" s="282"/>
      <c r="BG67" s="282"/>
      <c r="BH67" s="282"/>
      <c r="BI67" s="282"/>
      <c r="BJ67" s="282"/>
    </row>
    <row r="68" spans="1:62">
      <c r="A68" s="123"/>
      <c r="B68" s="123"/>
      <c r="C68" s="123"/>
      <c r="D68" s="123"/>
      <c r="E68" s="31"/>
      <c r="F68" s="123"/>
      <c r="G68" s="123"/>
      <c r="H68" s="282"/>
      <c r="I68" s="282"/>
      <c r="J68" s="282"/>
      <c r="K68" s="282"/>
      <c r="L68" s="282"/>
      <c r="M68" s="282"/>
      <c r="N68" s="282"/>
      <c r="O68" s="282"/>
      <c r="P68" s="282"/>
      <c r="Q68" s="282"/>
      <c r="R68" s="282"/>
      <c r="S68" s="282"/>
      <c r="T68" s="282"/>
      <c r="U68" s="282"/>
      <c r="V68" s="282"/>
      <c r="W68" s="282"/>
      <c r="X68" s="282"/>
      <c r="Y68" s="282"/>
      <c r="Z68" s="282"/>
      <c r="AA68" s="282"/>
      <c r="AB68" s="282"/>
      <c r="AC68" s="282"/>
      <c r="AD68" s="282"/>
      <c r="AE68" s="282"/>
      <c r="AF68" s="282"/>
      <c r="AG68" s="282"/>
      <c r="AH68" s="282"/>
      <c r="AI68" s="282"/>
      <c r="AJ68" s="282"/>
      <c r="AK68" s="282"/>
      <c r="AL68" s="282"/>
      <c r="AM68" s="282"/>
      <c r="AN68" s="282"/>
      <c r="AO68" s="282"/>
      <c r="AP68" s="282"/>
      <c r="AQ68" s="282"/>
      <c r="AR68" s="282"/>
      <c r="AS68" s="282"/>
      <c r="AT68" s="282"/>
      <c r="AU68" s="282"/>
      <c r="AV68" s="282"/>
      <c r="AW68" s="282"/>
      <c r="AX68" s="282"/>
      <c r="AY68" s="282"/>
      <c r="AZ68" s="282"/>
      <c r="BA68" s="282"/>
      <c r="BB68" s="282"/>
      <c r="BC68" s="282"/>
      <c r="BD68" s="282"/>
      <c r="BE68" s="282"/>
      <c r="BF68" s="282"/>
      <c r="BG68" s="282"/>
      <c r="BH68" s="282"/>
      <c r="BI68" s="282"/>
      <c r="BJ68" s="282"/>
    </row>
    <row r="69" spans="1:62">
      <c r="A69" s="123"/>
      <c r="B69" s="123"/>
      <c r="C69" s="123"/>
      <c r="D69" s="123"/>
      <c r="E69" s="31"/>
      <c r="F69" s="123"/>
      <c r="G69" s="123"/>
      <c r="H69" s="282"/>
      <c r="I69" s="282"/>
      <c r="J69" s="282"/>
      <c r="K69" s="282"/>
      <c r="L69" s="282"/>
      <c r="M69" s="282"/>
      <c r="N69" s="282"/>
      <c r="O69" s="282"/>
      <c r="P69" s="282"/>
      <c r="Q69" s="282"/>
      <c r="R69" s="282"/>
      <c r="S69" s="282"/>
      <c r="T69" s="282"/>
      <c r="U69" s="282"/>
      <c r="V69" s="282"/>
      <c r="W69" s="282"/>
      <c r="X69" s="282"/>
      <c r="Y69" s="282"/>
      <c r="Z69" s="282"/>
      <c r="AA69" s="282"/>
      <c r="AB69" s="282"/>
      <c r="AC69" s="282"/>
      <c r="AD69" s="282"/>
      <c r="AE69" s="282"/>
      <c r="AF69" s="282"/>
      <c r="AG69" s="282"/>
      <c r="AH69" s="282"/>
      <c r="AI69" s="282"/>
      <c r="AJ69" s="282"/>
      <c r="AK69" s="282"/>
      <c r="AL69" s="282"/>
      <c r="AM69" s="282"/>
      <c r="AN69" s="282"/>
      <c r="AO69" s="282"/>
      <c r="AP69" s="282"/>
      <c r="AQ69" s="282"/>
      <c r="AR69" s="282"/>
      <c r="AS69" s="282"/>
      <c r="AT69" s="282"/>
      <c r="AU69" s="282"/>
      <c r="AV69" s="282"/>
      <c r="AW69" s="282"/>
      <c r="AX69" s="282"/>
      <c r="AY69" s="282"/>
      <c r="AZ69" s="282"/>
      <c r="BA69" s="282"/>
      <c r="BB69" s="282"/>
      <c r="BC69" s="282"/>
      <c r="BD69" s="282"/>
      <c r="BE69" s="282"/>
      <c r="BF69" s="282"/>
      <c r="BG69" s="282"/>
      <c r="BH69" s="282"/>
      <c r="BI69" s="282"/>
      <c r="BJ69" s="282"/>
    </row>
    <row r="70" spans="1:62">
      <c r="A70" s="123"/>
      <c r="B70" s="123"/>
      <c r="C70" s="123"/>
      <c r="D70" s="123"/>
      <c r="E70" s="31"/>
      <c r="F70" s="123"/>
      <c r="G70" s="123"/>
      <c r="H70" s="282"/>
      <c r="I70" s="282"/>
      <c r="J70" s="282"/>
      <c r="K70" s="282"/>
      <c r="L70" s="282"/>
      <c r="M70" s="282"/>
      <c r="N70" s="282"/>
      <c r="O70" s="282"/>
      <c r="P70" s="282"/>
      <c r="Q70" s="282"/>
      <c r="R70" s="282"/>
      <c r="S70" s="282"/>
      <c r="T70" s="282"/>
      <c r="U70" s="282"/>
      <c r="V70" s="282"/>
      <c r="W70" s="282"/>
      <c r="X70" s="282"/>
      <c r="Y70" s="282"/>
      <c r="Z70" s="282"/>
      <c r="AA70" s="282"/>
      <c r="AB70" s="282"/>
      <c r="AC70" s="282"/>
      <c r="AD70" s="282"/>
      <c r="AE70" s="282"/>
      <c r="AF70" s="282"/>
      <c r="AG70" s="282"/>
      <c r="AH70" s="282"/>
      <c r="AI70" s="282"/>
      <c r="AJ70" s="282"/>
      <c r="AK70" s="282"/>
      <c r="AL70" s="282"/>
      <c r="AM70" s="282"/>
      <c r="AN70" s="282"/>
      <c r="AO70" s="282"/>
      <c r="AP70" s="282"/>
      <c r="AQ70" s="282"/>
      <c r="AR70" s="282"/>
      <c r="AS70" s="282"/>
      <c r="AT70" s="282"/>
      <c r="AU70" s="282"/>
      <c r="AV70" s="282"/>
      <c r="AW70" s="282"/>
      <c r="AX70" s="282"/>
      <c r="AY70" s="282"/>
      <c r="AZ70" s="282"/>
      <c r="BA70" s="282"/>
      <c r="BB70" s="282"/>
      <c r="BC70" s="282"/>
      <c r="BD70" s="282"/>
      <c r="BE70" s="282"/>
      <c r="BF70" s="282"/>
      <c r="BG70" s="282"/>
      <c r="BH70" s="282"/>
      <c r="BI70" s="282"/>
      <c r="BJ70" s="282"/>
    </row>
    <row r="71" spans="1:62">
      <c r="A71" s="123"/>
      <c r="B71" s="123"/>
      <c r="C71" s="123"/>
      <c r="D71" s="123"/>
      <c r="E71" s="31"/>
      <c r="F71" s="123"/>
      <c r="G71" s="123"/>
      <c r="H71" s="282"/>
      <c r="I71" s="282"/>
      <c r="J71" s="282"/>
      <c r="K71" s="282"/>
      <c r="L71" s="282"/>
      <c r="M71" s="282"/>
      <c r="N71" s="282"/>
      <c r="O71" s="282"/>
      <c r="P71" s="282"/>
      <c r="Q71" s="282"/>
      <c r="R71" s="282"/>
      <c r="S71" s="282"/>
      <c r="T71" s="282"/>
      <c r="U71" s="282"/>
      <c r="V71" s="282"/>
      <c r="W71" s="282"/>
      <c r="X71" s="282"/>
      <c r="Y71" s="282"/>
      <c r="Z71" s="282"/>
      <c r="AA71" s="282"/>
      <c r="AB71" s="282"/>
      <c r="AC71" s="282"/>
      <c r="AD71" s="282"/>
      <c r="AE71" s="282"/>
      <c r="AF71" s="282"/>
      <c r="AG71" s="282"/>
      <c r="AH71" s="282"/>
      <c r="AI71" s="282"/>
      <c r="AJ71" s="282"/>
      <c r="AK71" s="282"/>
      <c r="AL71" s="282"/>
      <c r="AM71" s="282"/>
      <c r="AN71" s="282"/>
      <c r="AO71" s="282"/>
      <c r="AP71" s="282"/>
      <c r="AQ71" s="282"/>
      <c r="AR71" s="282"/>
      <c r="AS71" s="282"/>
      <c r="AT71" s="282"/>
      <c r="AU71" s="282"/>
      <c r="AV71" s="282"/>
      <c r="AW71" s="282"/>
      <c r="AX71" s="282"/>
      <c r="AY71" s="282"/>
      <c r="AZ71" s="282"/>
      <c r="BA71" s="282"/>
      <c r="BB71" s="282"/>
      <c r="BC71" s="282"/>
      <c r="BD71" s="282"/>
      <c r="BE71" s="282"/>
      <c r="BF71" s="282"/>
      <c r="BG71" s="282"/>
      <c r="BH71" s="282"/>
      <c r="BI71" s="282"/>
      <c r="BJ71" s="282"/>
    </row>
    <row r="72" spans="1:62">
      <c r="A72" s="123"/>
      <c r="B72" s="123"/>
      <c r="C72" s="123"/>
      <c r="D72" s="123"/>
      <c r="E72" s="31"/>
      <c r="F72" s="123"/>
      <c r="G72" s="123"/>
      <c r="H72" s="282"/>
      <c r="I72" s="282"/>
      <c r="J72" s="282"/>
      <c r="K72" s="282"/>
      <c r="L72" s="282"/>
      <c r="M72" s="282"/>
      <c r="N72" s="282"/>
      <c r="O72" s="282"/>
      <c r="P72" s="282"/>
      <c r="Q72" s="282"/>
      <c r="R72" s="282"/>
      <c r="S72" s="282"/>
      <c r="T72" s="282"/>
      <c r="U72" s="282"/>
      <c r="V72" s="282"/>
      <c r="W72" s="282"/>
      <c r="X72" s="282"/>
      <c r="Y72" s="282"/>
      <c r="Z72" s="282"/>
      <c r="AA72" s="282"/>
      <c r="AB72" s="282"/>
      <c r="AC72" s="282"/>
      <c r="AD72" s="282"/>
      <c r="AE72" s="282"/>
      <c r="AF72" s="282"/>
      <c r="AG72" s="282"/>
      <c r="AH72" s="282"/>
      <c r="AI72" s="282"/>
      <c r="AJ72" s="282"/>
      <c r="AK72" s="282"/>
      <c r="AL72" s="282"/>
      <c r="AM72" s="282"/>
      <c r="AN72" s="282"/>
      <c r="AO72" s="282"/>
      <c r="AP72" s="282"/>
      <c r="AQ72" s="282"/>
      <c r="AR72" s="282"/>
      <c r="AS72" s="282"/>
      <c r="AT72" s="282"/>
      <c r="AU72" s="282"/>
      <c r="AV72" s="282"/>
      <c r="AW72" s="282"/>
      <c r="AX72" s="282"/>
      <c r="AY72" s="282"/>
      <c r="AZ72" s="282"/>
      <c r="BA72" s="282"/>
      <c r="BB72" s="282"/>
      <c r="BC72" s="282"/>
      <c r="BD72" s="282"/>
      <c r="BE72" s="282"/>
      <c r="BF72" s="282"/>
      <c r="BG72" s="282"/>
      <c r="BH72" s="282"/>
      <c r="BI72" s="282"/>
      <c r="BJ72" s="282"/>
    </row>
    <row r="73" spans="1:62">
      <c r="A73" s="123"/>
      <c r="B73" s="123"/>
      <c r="C73" s="123"/>
      <c r="D73" s="123"/>
      <c r="E73" s="31"/>
      <c r="F73" s="123"/>
      <c r="G73" s="123"/>
      <c r="H73" s="282"/>
      <c r="I73" s="282"/>
      <c r="J73" s="282"/>
      <c r="K73" s="282"/>
      <c r="L73" s="282"/>
      <c r="M73" s="282"/>
      <c r="N73" s="282"/>
      <c r="O73" s="282"/>
      <c r="P73" s="282"/>
      <c r="Q73" s="282"/>
      <c r="R73" s="282"/>
      <c r="S73" s="282"/>
      <c r="T73" s="282"/>
      <c r="U73" s="282"/>
      <c r="V73" s="282"/>
      <c r="W73" s="282"/>
      <c r="X73" s="282"/>
      <c r="Y73" s="282"/>
      <c r="Z73" s="282"/>
      <c r="AA73" s="282"/>
      <c r="AB73" s="282"/>
      <c r="AC73" s="282"/>
      <c r="AD73" s="282"/>
      <c r="AE73" s="282"/>
      <c r="AF73" s="282"/>
      <c r="AG73" s="282"/>
      <c r="AH73" s="282"/>
      <c r="AI73" s="282"/>
      <c r="AJ73" s="282"/>
      <c r="AK73" s="282"/>
      <c r="AL73" s="282"/>
      <c r="AM73" s="282"/>
      <c r="AN73" s="282"/>
      <c r="AO73" s="282"/>
      <c r="AP73" s="282"/>
      <c r="AQ73" s="282"/>
      <c r="AR73" s="282"/>
      <c r="AS73" s="282"/>
      <c r="AT73" s="282"/>
      <c r="AU73" s="282"/>
      <c r="AV73" s="282"/>
      <c r="AW73" s="282"/>
      <c r="AX73" s="282"/>
      <c r="AY73" s="282"/>
      <c r="AZ73" s="282"/>
      <c r="BA73" s="282"/>
      <c r="BB73" s="282"/>
      <c r="BC73" s="282"/>
      <c r="BD73" s="282"/>
      <c r="BE73" s="282"/>
      <c r="BF73" s="282"/>
      <c r="BG73" s="282"/>
      <c r="BH73" s="282"/>
      <c r="BI73" s="282"/>
      <c r="BJ73" s="282"/>
    </row>
    <row r="74" spans="1:62">
      <c r="A74" s="123"/>
      <c r="B74" s="123"/>
      <c r="C74" s="123"/>
      <c r="D74" s="123"/>
      <c r="E74" s="31"/>
      <c r="F74" s="123"/>
      <c r="G74" s="123"/>
      <c r="H74" s="282"/>
      <c r="I74" s="282"/>
      <c r="J74" s="282"/>
      <c r="K74" s="282"/>
      <c r="L74" s="282"/>
      <c r="M74" s="282"/>
      <c r="N74" s="282"/>
      <c r="O74" s="282"/>
      <c r="P74" s="282"/>
      <c r="Q74" s="282"/>
      <c r="R74" s="282"/>
      <c r="S74" s="282"/>
      <c r="T74" s="282"/>
      <c r="U74" s="282"/>
      <c r="V74" s="282"/>
      <c r="W74" s="282"/>
      <c r="X74" s="282"/>
      <c r="Y74" s="282"/>
      <c r="Z74" s="282"/>
      <c r="AA74" s="282"/>
      <c r="AB74" s="282"/>
      <c r="AC74" s="282"/>
      <c r="AD74" s="282"/>
      <c r="AE74" s="282"/>
      <c r="AF74" s="282"/>
      <c r="AG74" s="282"/>
      <c r="AH74" s="282"/>
      <c r="AI74" s="282"/>
      <c r="AJ74" s="282"/>
      <c r="AK74" s="282"/>
      <c r="AL74" s="282"/>
      <c r="AM74" s="282"/>
      <c r="AN74" s="282"/>
      <c r="AO74" s="282"/>
      <c r="AP74" s="282"/>
      <c r="AQ74" s="282"/>
      <c r="AR74" s="282"/>
      <c r="AS74" s="282"/>
      <c r="AT74" s="282"/>
      <c r="AU74" s="282"/>
      <c r="AV74" s="282"/>
      <c r="AW74" s="282"/>
      <c r="AX74" s="282"/>
      <c r="AY74" s="282"/>
      <c r="AZ74" s="282"/>
      <c r="BA74" s="282"/>
      <c r="BB74" s="282"/>
      <c r="BC74" s="282"/>
      <c r="BD74" s="282"/>
      <c r="BE74" s="282"/>
      <c r="BF74" s="282"/>
      <c r="BG74" s="282"/>
      <c r="BH74" s="282"/>
      <c r="BI74" s="282"/>
      <c r="BJ74" s="282"/>
    </row>
    <row r="75" spans="1:62">
      <c r="A75" s="123"/>
      <c r="B75" s="123"/>
      <c r="C75" s="123"/>
      <c r="D75" s="123"/>
      <c r="E75" s="31"/>
      <c r="F75" s="123"/>
      <c r="G75" s="123"/>
      <c r="H75" s="282"/>
      <c r="I75" s="282"/>
      <c r="J75" s="282"/>
      <c r="K75" s="282"/>
      <c r="L75" s="282"/>
      <c r="M75" s="282"/>
      <c r="N75" s="282"/>
      <c r="O75" s="282"/>
      <c r="P75" s="282"/>
      <c r="Q75" s="282"/>
      <c r="R75" s="282"/>
      <c r="S75" s="282"/>
      <c r="T75" s="282"/>
      <c r="U75" s="282"/>
      <c r="V75" s="282"/>
      <c r="W75" s="282"/>
      <c r="X75" s="282"/>
      <c r="Y75" s="282"/>
      <c r="Z75" s="282"/>
      <c r="AA75" s="282"/>
      <c r="AB75" s="282"/>
      <c r="AC75" s="282"/>
      <c r="AD75" s="282"/>
      <c r="AE75" s="282"/>
      <c r="AF75" s="282"/>
      <c r="AG75" s="282"/>
      <c r="AH75" s="282"/>
      <c r="AI75" s="282"/>
      <c r="AJ75" s="282"/>
      <c r="AK75" s="282"/>
      <c r="AL75" s="282"/>
      <c r="AM75" s="282"/>
      <c r="AN75" s="282"/>
      <c r="AO75" s="282"/>
      <c r="AP75" s="282"/>
      <c r="AQ75" s="282"/>
      <c r="AR75" s="282"/>
      <c r="AS75" s="282"/>
      <c r="AT75" s="282"/>
      <c r="AU75" s="282"/>
      <c r="AV75" s="282"/>
      <c r="AW75" s="282"/>
      <c r="AX75" s="282"/>
      <c r="AY75" s="282"/>
      <c r="AZ75" s="282"/>
      <c r="BA75" s="282"/>
      <c r="BB75" s="282"/>
      <c r="BC75" s="282"/>
      <c r="BD75" s="282"/>
      <c r="BE75" s="282"/>
      <c r="BF75" s="282"/>
      <c r="BG75" s="282"/>
      <c r="BH75" s="282"/>
      <c r="BI75" s="282"/>
      <c r="BJ75" s="282"/>
    </row>
    <row r="76" spans="1:62">
      <c r="A76" s="123"/>
      <c r="B76" s="123"/>
      <c r="C76" s="123"/>
      <c r="D76" s="123"/>
      <c r="E76" s="31"/>
      <c r="F76" s="123"/>
      <c r="G76" s="123"/>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82"/>
    </row>
    <row r="77" spans="1:62">
      <c r="A77" s="123"/>
      <c r="B77" s="123"/>
      <c r="C77" s="123"/>
      <c r="D77" s="123"/>
      <c r="E77" s="31"/>
      <c r="F77" s="123"/>
      <c r="G77" s="123"/>
      <c r="H77" s="282"/>
      <c r="I77" s="282"/>
      <c r="J77" s="282"/>
      <c r="K77" s="282"/>
      <c r="L77" s="282"/>
      <c r="M77" s="282"/>
      <c r="N77" s="282"/>
      <c r="O77" s="282"/>
      <c r="P77" s="282"/>
      <c r="Q77" s="282"/>
      <c r="R77" s="282"/>
      <c r="S77" s="282"/>
      <c r="T77" s="282"/>
      <c r="U77" s="282"/>
      <c r="V77" s="282"/>
      <c r="W77" s="282"/>
      <c r="X77" s="282"/>
      <c r="Y77" s="282"/>
      <c r="Z77" s="282"/>
      <c r="AA77" s="282"/>
      <c r="AB77" s="282"/>
      <c r="AC77" s="282"/>
      <c r="AD77" s="282"/>
      <c r="AE77" s="282"/>
      <c r="AF77" s="282"/>
      <c r="AG77" s="282"/>
      <c r="AH77" s="282"/>
      <c r="AI77" s="282"/>
      <c r="AJ77" s="282"/>
      <c r="AK77" s="282"/>
      <c r="AL77" s="282"/>
      <c r="AM77" s="282"/>
      <c r="AN77" s="282"/>
      <c r="AO77" s="282"/>
      <c r="AP77" s="282"/>
      <c r="AQ77" s="282"/>
      <c r="AR77" s="282"/>
      <c r="AS77" s="282"/>
      <c r="AT77" s="282"/>
      <c r="AU77" s="282"/>
      <c r="AV77" s="282"/>
      <c r="AW77" s="282"/>
      <c r="AX77" s="282"/>
      <c r="AY77" s="282"/>
      <c r="AZ77" s="282"/>
      <c r="BA77" s="282"/>
      <c r="BB77" s="282"/>
      <c r="BC77" s="282"/>
      <c r="BD77" s="282"/>
      <c r="BE77" s="282"/>
      <c r="BF77" s="282"/>
      <c r="BG77" s="282"/>
      <c r="BH77" s="282"/>
      <c r="BI77" s="282"/>
      <c r="BJ77" s="282"/>
    </row>
    <row r="78" spans="1:62">
      <c r="A78" s="123"/>
      <c r="B78" s="123"/>
      <c r="C78" s="123"/>
      <c r="D78" s="123"/>
      <c r="E78" s="31"/>
      <c r="F78" s="123"/>
      <c r="G78" s="123"/>
      <c r="H78" s="282"/>
      <c r="I78" s="282"/>
      <c r="J78" s="282"/>
      <c r="K78" s="282"/>
      <c r="L78" s="282"/>
      <c r="M78" s="282"/>
      <c r="N78" s="282"/>
      <c r="O78" s="282"/>
      <c r="P78" s="282"/>
      <c r="Q78" s="282"/>
      <c r="R78" s="282"/>
      <c r="S78" s="282"/>
      <c r="T78" s="282"/>
      <c r="U78" s="282"/>
      <c r="V78" s="282"/>
      <c r="W78" s="282"/>
      <c r="X78" s="282"/>
      <c r="Y78" s="282"/>
      <c r="Z78" s="282"/>
      <c r="AA78" s="282"/>
      <c r="AB78" s="282"/>
      <c r="AC78" s="282"/>
      <c r="AD78" s="282"/>
      <c r="AE78" s="282"/>
      <c r="AF78" s="282"/>
      <c r="AG78" s="282"/>
      <c r="AH78" s="282"/>
      <c r="AI78" s="282"/>
      <c r="AJ78" s="282"/>
      <c r="AK78" s="282"/>
      <c r="AL78" s="282"/>
      <c r="AM78" s="282"/>
      <c r="AN78" s="282"/>
      <c r="AO78" s="282"/>
      <c r="AP78" s="282"/>
      <c r="AQ78" s="282"/>
      <c r="AR78" s="282"/>
      <c r="AS78" s="282"/>
      <c r="AT78" s="282"/>
      <c r="AU78" s="282"/>
      <c r="AV78" s="282"/>
      <c r="AW78" s="282"/>
      <c r="AX78" s="282"/>
      <c r="AY78" s="282"/>
      <c r="AZ78" s="282"/>
      <c r="BA78" s="282"/>
      <c r="BB78" s="282"/>
      <c r="BC78" s="282"/>
      <c r="BD78" s="282"/>
      <c r="BE78" s="282"/>
      <c r="BF78" s="282"/>
      <c r="BG78" s="282"/>
      <c r="BH78" s="282"/>
      <c r="BI78" s="282"/>
      <c r="BJ78" s="282"/>
    </row>
    <row r="79" spans="1:62">
      <c r="A79" s="123"/>
      <c r="B79" s="123"/>
      <c r="C79" s="123"/>
      <c r="D79" s="123"/>
      <c r="E79" s="31"/>
      <c r="F79" s="123"/>
      <c r="G79" s="123"/>
      <c r="H79" s="282"/>
      <c r="I79" s="282"/>
      <c r="J79" s="282"/>
      <c r="K79" s="282"/>
      <c r="L79" s="282"/>
      <c r="M79" s="282"/>
      <c r="N79" s="282"/>
      <c r="O79" s="282"/>
      <c r="P79" s="282"/>
      <c r="Q79" s="282"/>
      <c r="R79" s="282"/>
      <c r="S79" s="282"/>
      <c r="T79" s="282"/>
      <c r="U79" s="282"/>
      <c r="V79" s="282"/>
      <c r="W79" s="282"/>
      <c r="X79" s="282"/>
      <c r="Y79" s="282"/>
      <c r="Z79" s="282"/>
      <c r="AA79" s="282"/>
      <c r="AB79" s="282"/>
      <c r="AC79" s="282"/>
      <c r="AD79" s="282"/>
      <c r="AE79" s="282"/>
      <c r="AF79" s="282"/>
      <c r="AG79" s="282"/>
      <c r="AH79" s="282"/>
      <c r="AI79" s="282"/>
      <c r="AJ79" s="282"/>
      <c r="AK79" s="282"/>
      <c r="AL79" s="282"/>
      <c r="AM79" s="282"/>
      <c r="AN79" s="282"/>
      <c r="AO79" s="282"/>
      <c r="AP79" s="282"/>
      <c r="AQ79" s="282"/>
      <c r="AR79" s="282"/>
      <c r="AS79" s="282"/>
      <c r="AT79" s="282"/>
      <c r="AU79" s="282"/>
      <c r="AV79" s="282"/>
      <c r="AW79" s="282"/>
      <c r="AX79" s="282"/>
      <c r="AY79" s="282"/>
      <c r="AZ79" s="282"/>
      <c r="BA79" s="282"/>
      <c r="BB79" s="282"/>
      <c r="BC79" s="282"/>
      <c r="BD79" s="282"/>
      <c r="BE79" s="282"/>
      <c r="BF79" s="282"/>
      <c r="BG79" s="282"/>
      <c r="BH79" s="282"/>
      <c r="BI79" s="282"/>
      <c r="BJ79" s="282"/>
    </row>
    <row r="80" spans="1:62">
      <c r="A80" s="123"/>
      <c r="B80" s="123"/>
      <c r="C80" s="123"/>
      <c r="D80" s="123"/>
      <c r="E80" s="31"/>
      <c r="F80" s="123"/>
      <c r="G80" s="123"/>
      <c r="I80" s="282"/>
      <c r="J80" s="282"/>
      <c r="K80" s="282"/>
      <c r="L80" s="282"/>
      <c r="M80" s="282"/>
      <c r="N80" s="282"/>
      <c r="O80" s="282"/>
      <c r="P80" s="282"/>
      <c r="Q80" s="282"/>
      <c r="R80" s="282"/>
      <c r="S80" s="282"/>
      <c r="T80" s="282"/>
      <c r="U80" s="282"/>
      <c r="V80" s="282"/>
      <c r="W80" s="282"/>
      <c r="X80" s="282"/>
      <c r="Y80" s="282"/>
      <c r="Z80" s="282"/>
      <c r="AA80" s="282"/>
      <c r="AB80" s="282"/>
      <c r="AC80" s="282"/>
      <c r="AD80" s="282"/>
      <c r="AE80" s="282"/>
      <c r="AF80" s="282"/>
      <c r="AG80" s="282"/>
      <c r="AH80" s="282"/>
      <c r="AI80" s="282"/>
      <c r="AJ80" s="282"/>
      <c r="AK80" s="282"/>
      <c r="AL80" s="282"/>
      <c r="AM80" s="282"/>
      <c r="AN80" s="282"/>
      <c r="AO80" s="282"/>
      <c r="AP80" s="282"/>
      <c r="AQ80" s="282"/>
      <c r="AR80" s="282"/>
      <c r="AS80" s="282"/>
      <c r="AT80" s="282"/>
      <c r="AU80" s="282"/>
      <c r="AV80" s="282"/>
      <c r="AW80" s="282"/>
      <c r="AX80" s="282"/>
      <c r="AY80" s="282"/>
      <c r="AZ80" s="282"/>
      <c r="BA80" s="282"/>
      <c r="BB80" s="282"/>
      <c r="BC80" s="282"/>
      <c r="BD80" s="282"/>
      <c r="BE80" s="282"/>
      <c r="BF80" s="282"/>
      <c r="BG80" s="282"/>
      <c r="BH80" s="282"/>
      <c r="BI80" s="282"/>
      <c r="BJ80" s="282"/>
    </row>
    <row r="81" spans="1:62">
      <c r="A81" s="123"/>
      <c r="B81" s="123"/>
      <c r="C81" s="123"/>
      <c r="D81" s="123"/>
      <c r="E81" s="31"/>
      <c r="F81" s="123"/>
      <c r="G81" s="123"/>
      <c r="I81" s="282"/>
      <c r="J81" s="282"/>
      <c r="K81" s="282"/>
      <c r="L81" s="282"/>
      <c r="M81" s="282"/>
      <c r="N81" s="282"/>
      <c r="O81" s="282"/>
      <c r="P81" s="282"/>
      <c r="Q81" s="282"/>
      <c r="R81" s="282"/>
      <c r="S81" s="282"/>
      <c r="T81" s="282"/>
      <c r="U81" s="282"/>
      <c r="V81" s="282"/>
      <c r="W81" s="282"/>
      <c r="X81" s="282"/>
      <c r="Y81" s="282"/>
      <c r="Z81" s="282"/>
      <c r="AA81" s="282"/>
      <c r="AB81" s="282"/>
      <c r="AC81" s="282"/>
      <c r="AD81" s="282"/>
      <c r="AE81" s="282"/>
      <c r="AF81" s="282"/>
      <c r="AG81" s="282"/>
      <c r="AH81" s="282"/>
      <c r="AI81" s="282"/>
      <c r="AJ81" s="282"/>
      <c r="AK81" s="282"/>
      <c r="AL81" s="282"/>
      <c r="AM81" s="282"/>
      <c r="AN81" s="282"/>
      <c r="AO81" s="282"/>
      <c r="AP81" s="282"/>
      <c r="AQ81" s="282"/>
      <c r="AR81" s="282"/>
      <c r="AS81" s="282"/>
      <c r="AT81" s="282"/>
      <c r="AU81" s="282"/>
      <c r="AV81" s="282"/>
      <c r="AW81" s="282"/>
      <c r="AX81" s="282"/>
      <c r="AY81" s="282"/>
      <c r="AZ81" s="282"/>
      <c r="BA81" s="282"/>
      <c r="BB81" s="282"/>
      <c r="BC81" s="282"/>
      <c r="BD81" s="282"/>
      <c r="BE81" s="282"/>
      <c r="BF81" s="282"/>
      <c r="BG81" s="282"/>
      <c r="BH81" s="282"/>
      <c r="BI81" s="282"/>
      <c r="BJ81" s="282"/>
    </row>
    <row r="82" spans="1:62">
      <c r="A82" s="123"/>
      <c r="B82" s="123"/>
      <c r="C82" s="123"/>
      <c r="D82" s="123"/>
      <c r="E82" s="31"/>
      <c r="F82" s="123"/>
      <c r="G82" s="123"/>
      <c r="I82" s="282"/>
      <c r="J82" s="282"/>
      <c r="K82" s="282"/>
      <c r="L82" s="282"/>
      <c r="M82" s="282"/>
      <c r="N82" s="282"/>
      <c r="O82" s="282"/>
      <c r="P82" s="282"/>
      <c r="Q82" s="282"/>
      <c r="R82" s="282"/>
      <c r="S82" s="282"/>
      <c r="T82" s="282"/>
      <c r="U82" s="282"/>
      <c r="V82" s="282"/>
      <c r="W82" s="282"/>
      <c r="X82" s="282"/>
      <c r="Y82" s="282"/>
      <c r="Z82" s="282"/>
      <c r="AA82" s="282"/>
      <c r="AB82" s="282"/>
      <c r="AC82" s="282"/>
      <c r="AD82" s="282"/>
      <c r="AE82" s="282"/>
      <c r="AF82" s="282"/>
      <c r="AG82" s="282"/>
      <c r="AH82" s="282"/>
      <c r="AI82" s="282"/>
      <c r="AJ82" s="282"/>
      <c r="AK82" s="282"/>
      <c r="AL82" s="282"/>
      <c r="AM82" s="282"/>
      <c r="AN82" s="282"/>
      <c r="AO82" s="282"/>
      <c r="AP82" s="282"/>
      <c r="AQ82" s="282"/>
      <c r="AR82" s="282"/>
      <c r="AS82" s="282"/>
      <c r="AT82" s="282"/>
      <c r="AU82" s="282"/>
      <c r="AV82" s="282"/>
      <c r="AW82" s="282"/>
      <c r="AX82" s="282"/>
      <c r="AY82" s="282"/>
      <c r="AZ82" s="282"/>
      <c r="BA82" s="282"/>
      <c r="BB82" s="282"/>
      <c r="BC82" s="282"/>
      <c r="BD82" s="282"/>
      <c r="BE82" s="282"/>
      <c r="BF82" s="282"/>
      <c r="BG82" s="282"/>
      <c r="BH82" s="282"/>
      <c r="BI82" s="282"/>
      <c r="BJ82" s="282"/>
    </row>
    <row r="83" spans="1:62">
      <c r="A83" s="123"/>
      <c r="B83" s="123"/>
      <c r="C83" s="123"/>
      <c r="D83" s="123"/>
      <c r="E83" s="31"/>
      <c r="F83" s="123"/>
      <c r="G83" s="123"/>
      <c r="I83" s="282"/>
      <c r="J83" s="282"/>
      <c r="K83" s="282"/>
      <c r="L83" s="282"/>
      <c r="M83" s="282"/>
      <c r="N83" s="282"/>
      <c r="O83" s="282"/>
      <c r="P83" s="282"/>
      <c r="Q83" s="282"/>
      <c r="R83" s="282"/>
      <c r="S83" s="282"/>
      <c r="T83" s="282"/>
      <c r="U83" s="282"/>
      <c r="V83" s="282"/>
      <c r="W83" s="282"/>
      <c r="X83" s="282"/>
      <c r="Y83" s="282"/>
      <c r="Z83" s="282"/>
      <c r="AA83" s="282"/>
      <c r="AB83" s="282"/>
      <c r="AC83" s="282"/>
      <c r="AD83" s="282"/>
      <c r="AE83" s="282"/>
      <c r="AF83" s="282"/>
      <c r="AG83" s="282"/>
      <c r="AH83" s="282"/>
      <c r="AI83" s="282"/>
      <c r="AJ83" s="282"/>
      <c r="AK83" s="282"/>
      <c r="AL83" s="282"/>
      <c r="AM83" s="282"/>
      <c r="AN83" s="282"/>
      <c r="AO83" s="282"/>
      <c r="AP83" s="282"/>
      <c r="AQ83" s="282"/>
      <c r="AR83" s="282"/>
      <c r="AS83" s="282"/>
      <c r="AT83" s="282"/>
      <c r="AU83" s="282"/>
      <c r="AV83" s="282"/>
      <c r="AW83" s="282"/>
      <c r="AX83" s="282"/>
      <c r="AY83" s="282"/>
      <c r="AZ83" s="282"/>
      <c r="BA83" s="282"/>
      <c r="BB83" s="282"/>
      <c r="BC83" s="282"/>
      <c r="BD83" s="282"/>
      <c r="BE83" s="282"/>
      <c r="BF83" s="282"/>
      <c r="BG83" s="282"/>
      <c r="BH83" s="282"/>
      <c r="BI83" s="282"/>
      <c r="BJ83" s="282"/>
    </row>
    <row r="84" spans="1:62">
      <c r="A84" s="123"/>
      <c r="B84" s="123"/>
      <c r="C84" s="123"/>
      <c r="D84" s="123"/>
      <c r="E84" s="31"/>
      <c r="F84" s="123"/>
      <c r="G84" s="123"/>
      <c r="I84" s="282"/>
      <c r="J84" s="282"/>
      <c r="K84" s="282"/>
      <c r="L84" s="282"/>
      <c r="M84" s="282"/>
      <c r="N84" s="282"/>
      <c r="O84" s="282"/>
      <c r="P84" s="282"/>
      <c r="Q84" s="282"/>
      <c r="R84" s="282"/>
      <c r="S84" s="282"/>
      <c r="T84" s="282"/>
      <c r="U84" s="282"/>
      <c r="V84" s="282"/>
      <c r="W84" s="282"/>
      <c r="X84" s="282"/>
      <c r="Y84" s="282"/>
      <c r="Z84" s="282"/>
      <c r="AA84" s="282"/>
      <c r="AB84" s="282"/>
      <c r="AC84" s="282"/>
      <c r="AD84" s="282"/>
      <c r="AE84" s="282"/>
      <c r="AF84" s="282"/>
      <c r="AG84" s="282"/>
      <c r="AH84" s="282"/>
      <c r="AI84" s="282"/>
      <c r="AJ84" s="282"/>
      <c r="AK84" s="282"/>
      <c r="AL84" s="282"/>
      <c r="AM84" s="282"/>
      <c r="AN84" s="282"/>
      <c r="AO84" s="282"/>
      <c r="AP84" s="282"/>
      <c r="AQ84" s="282"/>
      <c r="AR84" s="282"/>
      <c r="AS84" s="282"/>
      <c r="AT84" s="282"/>
      <c r="AU84" s="282"/>
      <c r="AV84" s="282"/>
      <c r="AW84" s="282"/>
      <c r="AX84" s="282"/>
      <c r="AY84" s="282"/>
      <c r="AZ84" s="282"/>
      <c r="BA84" s="282"/>
      <c r="BB84" s="282"/>
      <c r="BC84" s="282"/>
      <c r="BD84" s="282"/>
      <c r="BE84" s="282"/>
      <c r="BF84" s="282"/>
      <c r="BG84" s="282"/>
      <c r="BH84" s="282"/>
      <c r="BI84" s="282"/>
      <c r="BJ84" s="282"/>
    </row>
    <row r="85" spans="1:62">
      <c r="A85" s="123"/>
      <c r="B85" s="123"/>
      <c r="C85" s="123"/>
      <c r="D85" s="123"/>
      <c r="E85" s="31"/>
      <c r="F85" s="123"/>
      <c r="G85" s="123"/>
    </row>
    <row r="86" spans="1:62">
      <c r="A86" s="123"/>
      <c r="B86" s="123"/>
      <c r="C86" s="123"/>
      <c r="D86" s="123"/>
      <c r="E86" s="31"/>
      <c r="F86" s="123"/>
      <c r="G86" s="123"/>
    </row>
    <row r="87" spans="1:62">
      <c r="A87" s="123"/>
      <c r="B87" s="123"/>
      <c r="C87" s="123"/>
      <c r="D87" s="123"/>
      <c r="E87" s="31"/>
      <c r="F87" s="123"/>
      <c r="G87" s="123"/>
    </row>
    <row r="88" spans="1:62">
      <c r="A88" s="123"/>
      <c r="B88" s="123"/>
      <c r="C88" s="123"/>
      <c r="D88" s="123"/>
      <c r="E88" s="31"/>
      <c r="F88" s="123"/>
      <c r="G88" s="123"/>
    </row>
    <row r="89" spans="1:62">
      <c r="A89" s="123"/>
      <c r="B89" s="123"/>
      <c r="C89" s="123"/>
      <c r="D89" s="123"/>
      <c r="E89" s="31"/>
      <c r="F89" s="123"/>
      <c r="G89" s="123"/>
    </row>
    <row r="90" spans="1:62">
      <c r="A90" s="123"/>
      <c r="B90" s="123"/>
      <c r="C90" s="123"/>
      <c r="D90" s="123"/>
      <c r="E90" s="31"/>
      <c r="F90" s="123"/>
      <c r="G90" s="123"/>
    </row>
    <row r="91" spans="1:62">
      <c r="A91" s="123"/>
      <c r="B91" s="123"/>
      <c r="C91" s="123"/>
      <c r="D91" s="123"/>
      <c r="E91" s="31"/>
      <c r="F91" s="123"/>
      <c r="G91" s="123"/>
    </row>
    <row r="92" spans="1:62">
      <c r="A92" s="123"/>
      <c r="B92" s="123"/>
      <c r="C92" s="123"/>
      <c r="D92" s="123"/>
      <c r="E92" s="31"/>
      <c r="F92" s="123"/>
      <c r="G92" s="123"/>
    </row>
    <row r="93" spans="1:62">
      <c r="A93" s="123"/>
      <c r="B93" s="123"/>
      <c r="C93" s="123"/>
      <c r="D93" s="123"/>
      <c r="E93" s="31"/>
      <c r="F93" s="123"/>
      <c r="G93" s="123"/>
    </row>
    <row r="94" spans="1:62">
      <c r="A94" s="123"/>
      <c r="B94" s="123"/>
      <c r="C94" s="123"/>
      <c r="D94" s="123"/>
      <c r="E94" s="31"/>
      <c r="F94" s="123"/>
      <c r="G94" s="123"/>
    </row>
    <row r="95" spans="1:62">
      <c r="A95" s="123"/>
      <c r="B95" s="123"/>
      <c r="C95" s="123"/>
      <c r="D95" s="123"/>
      <c r="E95" s="31"/>
      <c r="F95" s="123"/>
      <c r="G95" s="123"/>
    </row>
    <row r="96" spans="1:62">
      <c r="A96" s="123"/>
      <c r="B96" s="123"/>
      <c r="C96" s="123"/>
      <c r="D96" s="123"/>
      <c r="E96" s="31"/>
      <c r="F96" s="123"/>
      <c r="G96" s="123"/>
    </row>
    <row r="97" spans="1:7">
      <c r="A97" s="123"/>
      <c r="B97" s="123"/>
      <c r="C97" s="123"/>
      <c r="D97" s="123"/>
      <c r="E97" s="31"/>
      <c r="F97" s="123"/>
      <c r="G97" s="123"/>
    </row>
    <row r="98" spans="1:7">
      <c r="A98" s="123"/>
      <c r="B98" s="123"/>
      <c r="C98" s="123"/>
      <c r="D98" s="123"/>
      <c r="E98" s="31"/>
      <c r="F98" s="123"/>
      <c r="G98" s="123"/>
    </row>
    <row r="99" spans="1:7">
      <c r="A99" s="123"/>
      <c r="B99" s="123"/>
      <c r="C99" s="123"/>
      <c r="D99" s="123"/>
      <c r="E99" s="31"/>
      <c r="F99" s="123"/>
      <c r="G99" s="123"/>
    </row>
    <row r="100" spans="1:7">
      <c r="A100" s="123"/>
      <c r="B100" s="123"/>
      <c r="C100" s="123"/>
      <c r="D100" s="123"/>
      <c r="E100" s="31"/>
      <c r="F100" s="123"/>
      <c r="G100" s="123"/>
    </row>
    <row r="101" spans="1:7">
      <c r="A101" s="123"/>
      <c r="B101" s="123"/>
      <c r="C101" s="123"/>
      <c r="D101" s="123"/>
      <c r="E101" s="31"/>
      <c r="F101" s="123"/>
      <c r="G101" s="123"/>
    </row>
    <row r="102" spans="1:7">
      <c r="A102" s="123"/>
      <c r="B102" s="123"/>
      <c r="C102" s="123"/>
      <c r="D102" s="123"/>
      <c r="E102" s="31"/>
      <c r="F102" s="123"/>
      <c r="G102" s="123"/>
    </row>
    <row r="103" spans="1:7">
      <c r="A103" s="123"/>
      <c r="B103" s="123"/>
      <c r="C103" s="123"/>
      <c r="D103" s="123"/>
      <c r="E103" s="31"/>
      <c r="F103" s="123"/>
      <c r="G103" s="123"/>
    </row>
    <row r="104" spans="1:7">
      <c r="A104" s="123"/>
      <c r="B104" s="123"/>
      <c r="C104" s="123"/>
      <c r="D104" s="123"/>
      <c r="E104" s="31"/>
      <c r="F104" s="123"/>
      <c r="G104" s="123"/>
    </row>
    <row r="105" spans="1:7">
      <c r="A105" s="123"/>
      <c r="B105" s="123"/>
      <c r="C105" s="123"/>
      <c r="D105" s="123"/>
      <c r="E105" s="31"/>
      <c r="F105" s="123"/>
      <c r="G105" s="123"/>
    </row>
    <row r="106" spans="1:7">
      <c r="A106" s="123"/>
      <c r="B106" s="123"/>
      <c r="C106" s="123"/>
      <c r="D106" s="123"/>
      <c r="E106" s="31"/>
      <c r="F106" s="123"/>
      <c r="G106" s="123"/>
    </row>
    <row r="107" spans="1:7">
      <c r="A107" s="123"/>
      <c r="B107" s="123"/>
      <c r="C107" s="123"/>
      <c r="D107" s="123"/>
      <c r="E107" s="31"/>
      <c r="F107" s="123"/>
      <c r="G107" s="123"/>
    </row>
    <row r="108" spans="1:7">
      <c r="A108" s="123"/>
      <c r="B108" s="123"/>
      <c r="C108" s="123"/>
      <c r="D108" s="123"/>
      <c r="E108" s="31"/>
      <c r="F108" s="123"/>
      <c r="G108" s="123"/>
    </row>
    <row r="109" spans="1:7">
      <c r="A109" s="123"/>
      <c r="B109" s="123"/>
      <c r="C109" s="123"/>
      <c r="D109" s="123"/>
      <c r="E109" s="31"/>
      <c r="F109" s="123"/>
      <c r="G109" s="123"/>
    </row>
    <row r="110" spans="1:7">
      <c r="A110" s="123"/>
      <c r="B110" s="123"/>
      <c r="C110" s="123"/>
      <c r="D110" s="123"/>
      <c r="E110" s="31"/>
      <c r="F110" s="123"/>
      <c r="G110" s="123"/>
    </row>
    <row r="111" spans="1:7">
      <c r="A111" s="123"/>
      <c r="B111" s="123"/>
      <c r="C111" s="123"/>
      <c r="D111" s="123"/>
      <c r="E111" s="31"/>
      <c r="F111" s="123"/>
      <c r="G111" s="123"/>
    </row>
    <row r="112" spans="1:7">
      <c r="A112" s="123"/>
      <c r="B112" s="123"/>
      <c r="C112" s="123"/>
      <c r="D112" s="123"/>
      <c r="E112" s="31"/>
      <c r="F112" s="123"/>
      <c r="G112" s="123"/>
    </row>
    <row r="113" spans="1:7">
      <c r="A113" s="123"/>
      <c r="B113" s="123"/>
      <c r="C113" s="123"/>
      <c r="D113" s="123"/>
      <c r="E113" s="31"/>
      <c r="F113" s="123"/>
      <c r="G113" s="123"/>
    </row>
    <row r="114" spans="1:7">
      <c r="A114" s="123"/>
      <c r="B114" s="123"/>
      <c r="C114" s="123"/>
      <c r="D114" s="123"/>
      <c r="E114" s="31"/>
      <c r="F114" s="123"/>
      <c r="G114" s="123"/>
    </row>
    <row r="115" spans="1:7">
      <c r="A115" s="123"/>
      <c r="B115" s="123"/>
      <c r="C115" s="123"/>
      <c r="D115" s="123"/>
      <c r="E115" s="31"/>
      <c r="F115" s="123"/>
      <c r="G115" s="123"/>
    </row>
    <row r="116" spans="1:7">
      <c r="A116" s="123"/>
      <c r="B116" s="123"/>
      <c r="C116" s="123"/>
      <c r="D116" s="123"/>
      <c r="E116" s="31"/>
      <c r="F116" s="123"/>
      <c r="G116" s="123"/>
    </row>
    <row r="117" spans="1:7">
      <c r="A117" s="123"/>
      <c r="B117" s="123"/>
      <c r="C117" s="123"/>
      <c r="D117" s="123"/>
      <c r="E117" s="31"/>
      <c r="F117" s="123"/>
      <c r="G117" s="123"/>
    </row>
    <row r="118" spans="1:7">
      <c r="A118" s="123"/>
      <c r="B118" s="123"/>
      <c r="C118" s="123"/>
      <c r="D118" s="123"/>
      <c r="E118" s="31"/>
      <c r="F118" s="123"/>
      <c r="G118" s="123"/>
    </row>
    <row r="119" spans="1:7">
      <c r="A119" s="123"/>
      <c r="B119" s="123"/>
      <c r="C119" s="123"/>
      <c r="D119" s="123"/>
      <c r="E119" s="31"/>
      <c r="F119" s="123"/>
      <c r="G119" s="123"/>
    </row>
    <row r="120" spans="1:7">
      <c r="A120" s="123"/>
      <c r="B120" s="123"/>
      <c r="C120" s="123"/>
      <c r="D120" s="123"/>
      <c r="E120" s="31"/>
      <c r="F120" s="123"/>
      <c r="G120" s="123"/>
    </row>
    <row r="121" spans="1:7">
      <c r="A121" s="123"/>
      <c r="B121" s="123"/>
      <c r="C121" s="123"/>
      <c r="D121" s="123"/>
      <c r="E121" s="31"/>
      <c r="F121" s="123"/>
      <c r="G121" s="123"/>
    </row>
    <row r="122" spans="1:7">
      <c r="A122" s="123"/>
      <c r="B122" s="123"/>
      <c r="C122" s="123"/>
      <c r="D122" s="123"/>
      <c r="E122" s="31"/>
      <c r="F122" s="123"/>
      <c r="G122" s="123"/>
    </row>
    <row r="123" spans="1:7">
      <c r="A123" s="123"/>
      <c r="B123" s="123"/>
      <c r="C123" s="123"/>
      <c r="D123" s="123"/>
      <c r="E123" s="31"/>
      <c r="F123" s="123"/>
      <c r="G123" s="123"/>
    </row>
    <row r="124" spans="1:7">
      <c r="A124" s="123"/>
      <c r="B124" s="123"/>
      <c r="C124" s="123"/>
      <c r="D124" s="123"/>
      <c r="E124" s="31"/>
      <c r="F124" s="123"/>
      <c r="G124" s="123"/>
    </row>
    <row r="125" spans="1:7">
      <c r="A125" s="123"/>
      <c r="B125" s="123"/>
      <c r="C125" s="123"/>
      <c r="D125" s="123"/>
      <c r="E125" s="31"/>
      <c r="F125" s="123"/>
      <c r="G125" s="123"/>
    </row>
    <row r="126" spans="1:7">
      <c r="A126" s="123"/>
      <c r="B126" s="123"/>
      <c r="C126" s="123"/>
      <c r="D126" s="123"/>
      <c r="E126" s="31"/>
      <c r="F126" s="123"/>
      <c r="G126" s="123"/>
    </row>
    <row r="127" spans="1:7">
      <c r="A127" s="123"/>
      <c r="B127" s="123"/>
      <c r="C127" s="123"/>
      <c r="D127" s="123"/>
      <c r="E127" s="31"/>
      <c r="F127" s="123"/>
      <c r="G127" s="123"/>
    </row>
    <row r="128" spans="1:7">
      <c r="A128" s="123"/>
      <c r="B128" s="123"/>
      <c r="C128" s="123"/>
      <c r="D128" s="123"/>
      <c r="E128" s="31"/>
      <c r="F128" s="123"/>
      <c r="G128" s="123"/>
    </row>
    <row r="129" spans="1:7">
      <c r="A129" s="123"/>
      <c r="B129" s="123"/>
      <c r="C129" s="123"/>
      <c r="D129" s="123"/>
      <c r="E129" s="31"/>
      <c r="F129" s="123"/>
      <c r="G129" s="123"/>
    </row>
    <row r="130" spans="1:7">
      <c r="A130" s="123"/>
      <c r="B130" s="123"/>
      <c r="C130" s="123"/>
      <c r="D130" s="123"/>
      <c r="E130" s="31"/>
      <c r="F130" s="123"/>
      <c r="G130" s="123"/>
    </row>
    <row r="131" spans="1:7">
      <c r="A131" s="123"/>
      <c r="B131" s="123"/>
      <c r="C131" s="123"/>
      <c r="D131" s="123"/>
      <c r="E131" s="31"/>
      <c r="F131" s="123"/>
      <c r="G131" s="123"/>
    </row>
    <row r="132" spans="1:7">
      <c r="A132" s="123"/>
      <c r="B132" s="123"/>
      <c r="C132" s="123"/>
      <c r="D132" s="123"/>
      <c r="E132" s="31"/>
      <c r="F132" s="123"/>
      <c r="G132" s="123"/>
    </row>
    <row r="133" spans="1:7">
      <c r="A133" s="123"/>
      <c r="B133" s="123"/>
      <c r="C133" s="123"/>
      <c r="D133" s="123"/>
      <c r="E133" s="31"/>
      <c r="F133" s="123"/>
      <c r="G133" s="123"/>
    </row>
    <row r="134" spans="1:7">
      <c r="A134" s="123"/>
      <c r="B134" s="123"/>
      <c r="C134" s="123"/>
      <c r="D134" s="123"/>
      <c r="E134" s="31"/>
      <c r="F134" s="123"/>
      <c r="G134" s="123"/>
    </row>
    <row r="135" spans="1:7">
      <c r="A135" s="123"/>
      <c r="B135" s="123"/>
      <c r="C135" s="123"/>
      <c r="D135" s="123"/>
      <c r="E135" s="31"/>
      <c r="F135" s="123"/>
      <c r="G135" s="123"/>
    </row>
    <row r="136" spans="1:7">
      <c r="A136" s="123"/>
      <c r="B136" s="123"/>
      <c r="C136" s="123"/>
      <c r="D136" s="123"/>
      <c r="E136" s="31"/>
      <c r="F136" s="123"/>
      <c r="G136" s="123"/>
    </row>
    <row r="137" spans="1:7">
      <c r="A137" s="123"/>
      <c r="B137" s="123"/>
      <c r="C137" s="123"/>
      <c r="D137" s="123"/>
      <c r="E137" s="31"/>
      <c r="F137" s="123"/>
      <c r="G137" s="123"/>
    </row>
    <row r="138" spans="1:7">
      <c r="A138" s="123"/>
      <c r="B138" s="123"/>
      <c r="C138" s="123"/>
      <c r="D138" s="123"/>
      <c r="E138" s="31"/>
      <c r="F138" s="123"/>
      <c r="G138" s="123"/>
    </row>
    <row r="139" spans="1:7">
      <c r="A139" s="123"/>
      <c r="B139" s="123"/>
      <c r="C139" s="123"/>
      <c r="D139" s="123"/>
      <c r="E139" s="31"/>
      <c r="F139" s="123"/>
      <c r="G139" s="123"/>
    </row>
    <row r="140" spans="1:7">
      <c r="A140" s="123"/>
      <c r="B140" s="123"/>
      <c r="C140" s="123"/>
      <c r="D140" s="123"/>
      <c r="E140" s="31"/>
      <c r="F140" s="123"/>
      <c r="G140" s="123"/>
    </row>
    <row r="141" spans="1:7">
      <c r="A141" s="123"/>
      <c r="B141" s="123"/>
      <c r="C141" s="123"/>
      <c r="D141" s="123"/>
      <c r="E141" s="31"/>
      <c r="F141" s="123"/>
      <c r="G141" s="123"/>
    </row>
    <row r="142" spans="1:7">
      <c r="A142" s="123"/>
      <c r="B142" s="123"/>
      <c r="C142" s="123"/>
      <c r="D142" s="123"/>
      <c r="E142" s="31"/>
      <c r="F142" s="123"/>
      <c r="G142" s="123"/>
    </row>
    <row r="143" spans="1:7">
      <c r="A143" s="123"/>
      <c r="B143" s="123"/>
      <c r="C143" s="123"/>
      <c r="D143" s="123"/>
      <c r="E143" s="31"/>
      <c r="F143" s="123"/>
      <c r="G143" s="123"/>
    </row>
    <row r="144" spans="1:7">
      <c r="A144" s="123"/>
      <c r="B144" s="123"/>
      <c r="C144" s="123"/>
      <c r="D144" s="123"/>
      <c r="E144" s="31"/>
      <c r="F144" s="123"/>
      <c r="G144" s="123"/>
    </row>
    <row r="145" spans="1:7">
      <c r="A145" s="123"/>
      <c r="B145" s="123"/>
      <c r="C145" s="123"/>
      <c r="D145" s="123"/>
      <c r="E145" s="31"/>
      <c r="F145" s="123"/>
      <c r="G145" s="123"/>
    </row>
    <row r="146" spans="1:7">
      <c r="A146" s="123"/>
      <c r="B146" s="123"/>
      <c r="C146" s="123"/>
      <c r="D146" s="123"/>
      <c r="E146" s="31"/>
      <c r="F146" s="123"/>
      <c r="G146" s="123"/>
    </row>
    <row r="147" spans="1:7">
      <c r="A147" s="123"/>
      <c r="B147" s="123"/>
      <c r="C147" s="123"/>
      <c r="D147" s="123"/>
      <c r="E147" s="31"/>
      <c r="F147" s="123"/>
      <c r="G147" s="123"/>
    </row>
    <row r="148" spans="1:7">
      <c r="A148" s="123"/>
      <c r="B148" s="123"/>
      <c r="C148" s="123"/>
      <c r="D148" s="123"/>
      <c r="E148" s="31"/>
      <c r="F148" s="123"/>
      <c r="G148" s="123"/>
    </row>
    <row r="149" spans="1:7">
      <c r="A149" s="123"/>
      <c r="B149" s="123"/>
      <c r="C149" s="123"/>
      <c r="D149" s="123"/>
      <c r="E149" s="31"/>
      <c r="F149" s="123"/>
      <c r="G149" s="123"/>
    </row>
    <row r="150" spans="1:7">
      <c r="A150" s="123"/>
      <c r="B150" s="123"/>
      <c r="C150" s="123"/>
      <c r="D150" s="123"/>
      <c r="E150" s="31"/>
      <c r="F150" s="123"/>
      <c r="G150" s="123"/>
    </row>
    <row r="151" spans="1:7">
      <c r="A151" s="123"/>
      <c r="B151" s="123"/>
      <c r="C151" s="123"/>
      <c r="D151" s="123"/>
      <c r="E151" s="31"/>
      <c r="F151" s="123"/>
      <c r="G151" s="123"/>
    </row>
    <row r="152" spans="1:7">
      <c r="A152" s="123"/>
      <c r="B152" s="123"/>
      <c r="C152" s="123"/>
      <c r="D152" s="123"/>
      <c r="E152" s="31"/>
      <c r="F152" s="123"/>
      <c r="G152" s="123"/>
    </row>
    <row r="153" spans="1:7">
      <c r="A153" s="123"/>
      <c r="B153" s="123"/>
      <c r="C153" s="123"/>
      <c r="D153" s="123"/>
      <c r="E153" s="31"/>
      <c r="F153" s="123"/>
      <c r="G153" s="123"/>
    </row>
    <row r="154" spans="1:7">
      <c r="A154" s="123"/>
      <c r="B154" s="123"/>
      <c r="C154" s="123"/>
      <c r="D154" s="123"/>
      <c r="E154" s="31"/>
      <c r="F154" s="123"/>
      <c r="G154" s="123"/>
    </row>
    <row r="155" spans="1:7">
      <c r="A155" s="123"/>
      <c r="B155" s="123"/>
      <c r="C155" s="123"/>
      <c r="D155" s="123"/>
      <c r="E155" s="31"/>
      <c r="F155" s="123"/>
      <c r="G155" s="123"/>
    </row>
    <row r="156" spans="1:7">
      <c r="A156" s="123"/>
      <c r="B156" s="123"/>
      <c r="C156" s="123"/>
      <c r="D156" s="123"/>
      <c r="E156" s="31"/>
      <c r="F156" s="123"/>
      <c r="G156" s="123"/>
    </row>
    <row r="157" spans="1:7">
      <c r="A157" s="123"/>
      <c r="B157" s="123"/>
      <c r="C157" s="123"/>
      <c r="D157" s="123"/>
      <c r="E157" s="31"/>
      <c r="F157" s="123"/>
      <c r="G157" s="123"/>
    </row>
    <row r="158" spans="1:7">
      <c r="A158" s="123"/>
      <c r="B158" s="123"/>
      <c r="C158" s="123"/>
      <c r="D158" s="123"/>
      <c r="E158" s="31"/>
      <c r="F158" s="123"/>
      <c r="G158" s="123"/>
    </row>
    <row r="159" spans="1:7">
      <c r="A159" s="123"/>
      <c r="B159" s="123"/>
      <c r="C159" s="123"/>
      <c r="D159" s="123"/>
      <c r="E159" s="31"/>
      <c r="F159" s="123"/>
      <c r="G159" s="123"/>
    </row>
    <row r="160" spans="1:7">
      <c r="A160" s="123"/>
      <c r="B160" s="123"/>
      <c r="C160" s="123"/>
      <c r="D160" s="123"/>
      <c r="E160" s="31"/>
      <c r="F160" s="123"/>
      <c r="G160" s="123"/>
    </row>
    <row r="161" spans="1:7">
      <c r="A161" s="123"/>
      <c r="B161" s="123"/>
      <c r="C161" s="123"/>
      <c r="D161" s="123"/>
      <c r="E161" s="31"/>
      <c r="F161" s="123"/>
      <c r="G161" s="123"/>
    </row>
    <row r="162" spans="1:7">
      <c r="A162" s="123"/>
      <c r="B162" s="123"/>
      <c r="C162" s="123"/>
      <c r="D162" s="123"/>
      <c r="E162" s="31"/>
      <c r="F162" s="123"/>
      <c r="G162" s="123"/>
    </row>
    <row r="163" spans="1:7">
      <c r="A163" s="123"/>
      <c r="B163" s="123"/>
      <c r="C163" s="123"/>
      <c r="D163" s="123"/>
      <c r="E163" s="31"/>
      <c r="F163" s="123"/>
      <c r="G163" s="123"/>
    </row>
    <row r="164" spans="1:7">
      <c r="A164" s="123"/>
      <c r="B164" s="123"/>
      <c r="C164" s="123"/>
      <c r="D164" s="123"/>
      <c r="E164" s="31"/>
      <c r="F164" s="123"/>
      <c r="G164" s="123"/>
    </row>
    <row r="165" spans="1:7">
      <c r="A165" s="123"/>
      <c r="B165" s="123"/>
      <c r="C165" s="123"/>
      <c r="D165" s="123"/>
      <c r="E165" s="31"/>
      <c r="F165" s="123"/>
      <c r="G165" s="123"/>
    </row>
    <row r="166" spans="1:7">
      <c r="A166" s="123"/>
      <c r="B166" s="123"/>
      <c r="C166" s="123"/>
      <c r="D166" s="123"/>
      <c r="E166" s="31"/>
      <c r="F166" s="123"/>
      <c r="G166" s="123"/>
    </row>
    <row r="167" spans="1:7">
      <c r="A167" s="123"/>
      <c r="B167" s="123"/>
      <c r="C167" s="123"/>
      <c r="D167" s="123"/>
      <c r="E167" s="31"/>
      <c r="F167" s="123"/>
      <c r="G167" s="123"/>
    </row>
    <row r="168" spans="1:7">
      <c r="A168" s="123"/>
      <c r="B168" s="123"/>
      <c r="C168" s="123"/>
      <c r="D168" s="123"/>
      <c r="E168" s="31"/>
      <c r="F168" s="123"/>
      <c r="G168" s="123"/>
    </row>
    <row r="169" spans="1:7">
      <c r="A169" s="123"/>
      <c r="B169" s="123"/>
      <c r="C169" s="123"/>
      <c r="D169" s="123"/>
      <c r="E169" s="31"/>
      <c r="F169" s="123"/>
      <c r="G169" s="123"/>
    </row>
    <row r="170" spans="1:7">
      <c r="A170" s="123"/>
      <c r="B170" s="123"/>
      <c r="C170" s="123"/>
      <c r="D170" s="123"/>
      <c r="E170" s="31"/>
      <c r="F170" s="123"/>
      <c r="G170" s="123"/>
    </row>
    <row r="171" spans="1:7">
      <c r="A171" s="123"/>
      <c r="B171" s="123"/>
      <c r="C171" s="123"/>
      <c r="D171" s="123"/>
      <c r="E171" s="31"/>
      <c r="F171" s="123"/>
      <c r="G171" s="123"/>
    </row>
    <row r="172" spans="1:7">
      <c r="A172" s="123"/>
      <c r="B172" s="123"/>
      <c r="C172" s="123"/>
      <c r="D172" s="123"/>
      <c r="E172" s="31"/>
      <c r="F172" s="123"/>
      <c r="G172" s="123"/>
    </row>
    <row r="173" spans="1:7">
      <c r="A173" s="123"/>
      <c r="B173" s="123"/>
      <c r="C173" s="123"/>
      <c r="D173" s="123"/>
      <c r="E173" s="31"/>
      <c r="F173" s="123"/>
      <c r="G173" s="123"/>
    </row>
    <row r="174" spans="1:7">
      <c r="A174" s="123"/>
      <c r="B174" s="123"/>
      <c r="C174" s="123"/>
      <c r="D174" s="123"/>
      <c r="E174" s="31"/>
      <c r="F174" s="123"/>
      <c r="G174" s="123"/>
    </row>
    <row r="175" spans="1:7">
      <c r="A175" s="123"/>
      <c r="B175" s="123"/>
      <c r="C175" s="123"/>
      <c r="D175" s="123"/>
      <c r="E175" s="31"/>
      <c r="F175" s="123"/>
      <c r="G175" s="123"/>
    </row>
    <row r="176" spans="1:7">
      <c r="A176" s="123"/>
      <c r="B176" s="123"/>
      <c r="C176" s="123"/>
      <c r="D176" s="123"/>
      <c r="E176" s="31"/>
      <c r="F176" s="123"/>
      <c r="G176" s="123"/>
    </row>
    <row r="177" spans="1:7">
      <c r="A177" s="123"/>
      <c r="B177" s="123"/>
      <c r="C177" s="123"/>
      <c r="D177" s="123"/>
      <c r="E177" s="31"/>
      <c r="F177" s="123"/>
      <c r="G177" s="123"/>
    </row>
    <row r="178" spans="1:7">
      <c r="A178" s="123"/>
      <c r="B178" s="123"/>
      <c r="C178" s="123"/>
      <c r="D178" s="123"/>
      <c r="E178" s="31"/>
      <c r="F178" s="123"/>
      <c r="G178" s="123"/>
    </row>
    <row r="179" spans="1:7">
      <c r="A179" s="123"/>
      <c r="B179" s="123"/>
      <c r="C179" s="123"/>
      <c r="D179" s="123"/>
      <c r="E179" s="31"/>
      <c r="F179" s="123"/>
      <c r="G179" s="123"/>
    </row>
    <row r="180" spans="1:7">
      <c r="A180" s="123"/>
      <c r="B180" s="123"/>
      <c r="C180" s="123"/>
      <c r="D180" s="123"/>
      <c r="E180" s="31"/>
      <c r="F180" s="123"/>
      <c r="G180" s="123"/>
    </row>
    <row r="181" spans="1:7">
      <c r="A181" s="123"/>
      <c r="B181" s="123"/>
      <c r="C181" s="123"/>
      <c r="D181" s="123"/>
      <c r="E181" s="31"/>
      <c r="F181" s="123"/>
      <c r="G181" s="123"/>
    </row>
    <row r="182" spans="1:7">
      <c r="A182" s="123"/>
      <c r="B182" s="123"/>
      <c r="C182" s="123"/>
      <c r="D182" s="123"/>
      <c r="E182" s="31"/>
      <c r="F182" s="123"/>
      <c r="G182" s="123"/>
    </row>
    <row r="183" spans="1:7">
      <c r="A183" s="123"/>
      <c r="B183" s="123"/>
      <c r="C183" s="123"/>
      <c r="D183" s="123"/>
      <c r="E183" s="31"/>
      <c r="F183" s="123"/>
      <c r="G183" s="123"/>
    </row>
    <row r="184" spans="1:7">
      <c r="A184" s="123"/>
      <c r="B184" s="123"/>
      <c r="C184" s="123"/>
      <c r="D184" s="123"/>
      <c r="E184" s="31"/>
      <c r="F184" s="123"/>
      <c r="G184" s="123"/>
    </row>
    <row r="185" spans="1:7">
      <c r="A185" s="123"/>
      <c r="B185" s="123"/>
      <c r="C185" s="123"/>
      <c r="D185" s="123"/>
      <c r="E185" s="31"/>
      <c r="F185" s="123"/>
      <c r="G185" s="123"/>
    </row>
    <row r="186" spans="1:7">
      <c r="A186" s="123"/>
      <c r="B186" s="123"/>
      <c r="C186" s="123"/>
      <c r="D186" s="123"/>
      <c r="E186" s="31"/>
      <c r="F186" s="123"/>
      <c r="G186" s="123"/>
    </row>
    <row r="187" spans="1:7">
      <c r="A187" s="123"/>
      <c r="B187" s="123"/>
      <c r="C187" s="123"/>
      <c r="D187" s="123"/>
      <c r="E187" s="31"/>
      <c r="F187" s="123"/>
      <c r="G187" s="123"/>
    </row>
    <row r="188" spans="1:7">
      <c r="A188" s="123"/>
      <c r="B188" s="123"/>
      <c r="C188" s="123"/>
      <c r="D188" s="123"/>
      <c r="E188" s="31"/>
      <c r="F188" s="123"/>
      <c r="G188" s="123"/>
    </row>
    <row r="189" spans="1:7">
      <c r="A189" s="123"/>
      <c r="B189" s="123"/>
      <c r="C189" s="123"/>
      <c r="D189" s="123"/>
      <c r="E189" s="31"/>
      <c r="F189" s="123"/>
      <c r="G189" s="123"/>
    </row>
    <row r="190" spans="1:7">
      <c r="A190" s="123"/>
      <c r="B190" s="123"/>
      <c r="C190" s="123"/>
      <c r="D190" s="123"/>
      <c r="E190" s="31"/>
      <c r="F190" s="123"/>
      <c r="G190" s="123"/>
    </row>
    <row r="191" spans="1:7">
      <c r="A191" s="123"/>
      <c r="B191" s="123"/>
      <c r="C191" s="123"/>
      <c r="D191" s="123"/>
      <c r="E191" s="31"/>
      <c r="F191" s="123"/>
      <c r="G191" s="123"/>
    </row>
    <row r="192" spans="1:7">
      <c r="A192" s="123"/>
      <c r="B192" s="123"/>
      <c r="C192" s="123"/>
      <c r="D192" s="123"/>
      <c r="E192" s="31"/>
      <c r="F192" s="123"/>
      <c r="G192" s="123"/>
    </row>
    <row r="193" spans="1:7">
      <c r="A193" s="123"/>
      <c r="B193" s="123"/>
      <c r="C193" s="123"/>
      <c r="D193" s="123"/>
      <c r="E193" s="31"/>
      <c r="F193" s="123"/>
      <c r="G193" s="123"/>
    </row>
    <row r="194" spans="1:7">
      <c r="A194" s="123"/>
      <c r="B194" s="123"/>
      <c r="C194" s="123"/>
      <c r="D194" s="123"/>
      <c r="E194" s="31"/>
      <c r="F194" s="123"/>
      <c r="G194" s="123"/>
    </row>
    <row r="195" spans="1:7">
      <c r="A195" s="123"/>
      <c r="B195" s="123"/>
      <c r="C195" s="123"/>
      <c r="D195" s="123"/>
      <c r="E195" s="31"/>
      <c r="F195" s="123"/>
      <c r="G195" s="123"/>
    </row>
    <row r="196" spans="1:7">
      <c r="A196" s="123"/>
      <c r="B196" s="123"/>
      <c r="C196" s="123"/>
      <c r="D196" s="123"/>
      <c r="E196" s="31"/>
      <c r="F196" s="123"/>
      <c r="G196" s="123"/>
    </row>
    <row r="197" spans="1:7">
      <c r="A197" s="123"/>
      <c r="B197" s="123"/>
      <c r="C197" s="123"/>
      <c r="D197" s="123"/>
      <c r="E197" s="31"/>
      <c r="F197" s="123"/>
      <c r="G197" s="123"/>
    </row>
    <row r="198" spans="1:7">
      <c r="A198" s="123"/>
      <c r="B198" s="123"/>
      <c r="C198" s="123"/>
      <c r="D198" s="123"/>
      <c r="E198" s="31"/>
      <c r="F198" s="123"/>
      <c r="G198" s="123"/>
    </row>
    <row r="199" spans="1:7">
      <c r="A199" s="123"/>
      <c r="B199" s="123"/>
      <c r="C199" s="123"/>
      <c r="D199" s="123"/>
      <c r="E199" s="31"/>
      <c r="F199" s="123"/>
      <c r="G199" s="123"/>
    </row>
    <row r="200" spans="1:7">
      <c r="A200" s="123"/>
      <c r="B200" s="123"/>
      <c r="C200" s="123"/>
      <c r="D200" s="123"/>
      <c r="E200" s="31"/>
      <c r="F200" s="123"/>
      <c r="G200" s="123"/>
    </row>
    <row r="201" spans="1:7">
      <c r="A201" s="123"/>
      <c r="B201" s="123"/>
      <c r="C201" s="123"/>
      <c r="D201" s="123"/>
      <c r="E201" s="31"/>
      <c r="F201" s="123"/>
      <c r="G201" s="123"/>
    </row>
    <row r="202" spans="1:7">
      <c r="A202" s="123"/>
      <c r="B202" s="123"/>
      <c r="C202" s="123"/>
      <c r="D202" s="123"/>
      <c r="E202" s="31"/>
      <c r="F202" s="123"/>
      <c r="G202" s="123"/>
    </row>
    <row r="203" spans="1:7">
      <c r="A203" s="123"/>
      <c r="B203" s="123"/>
      <c r="C203" s="123"/>
      <c r="D203" s="123"/>
      <c r="E203" s="31"/>
      <c r="F203" s="123"/>
      <c r="G203" s="123"/>
    </row>
    <row r="204" spans="1:7">
      <c r="A204" s="123"/>
      <c r="B204" s="123"/>
      <c r="C204" s="123"/>
      <c r="D204" s="123"/>
      <c r="E204" s="31"/>
      <c r="F204" s="123"/>
      <c r="G204" s="123"/>
    </row>
    <row r="205" spans="1:7">
      <c r="A205" s="123"/>
      <c r="B205" s="123"/>
      <c r="C205" s="123"/>
      <c r="D205" s="123"/>
      <c r="E205" s="31"/>
      <c r="F205" s="123"/>
      <c r="G205" s="123"/>
    </row>
    <row r="206" spans="1:7">
      <c r="A206" s="123"/>
      <c r="B206" s="123"/>
      <c r="C206" s="123"/>
      <c r="D206" s="123"/>
      <c r="E206" s="31"/>
      <c r="F206" s="123"/>
      <c r="G206" s="123"/>
    </row>
    <row r="207" spans="1:7">
      <c r="A207" s="123"/>
      <c r="B207" s="123"/>
      <c r="C207" s="123"/>
      <c r="D207" s="123"/>
      <c r="E207" s="31"/>
      <c r="F207" s="123"/>
      <c r="G207" s="123"/>
    </row>
    <row r="208" spans="1:7">
      <c r="A208" s="123"/>
      <c r="B208" s="123"/>
      <c r="C208" s="123"/>
      <c r="D208" s="123"/>
      <c r="E208" s="31"/>
      <c r="F208" s="123"/>
      <c r="G208" s="123"/>
    </row>
    <row r="209" spans="1:7">
      <c r="A209" s="123"/>
      <c r="B209" s="123"/>
      <c r="C209" s="123"/>
      <c r="D209" s="123"/>
      <c r="E209" s="31"/>
      <c r="F209" s="123"/>
      <c r="G209" s="123"/>
    </row>
    <row r="210" spans="1:7">
      <c r="A210" s="123"/>
      <c r="B210" s="123"/>
      <c r="C210" s="123"/>
      <c r="D210" s="123"/>
      <c r="E210" s="31"/>
      <c r="F210" s="123"/>
      <c r="G210" s="123"/>
    </row>
    <row r="211" spans="1:7">
      <c r="A211" s="123"/>
      <c r="B211" s="123"/>
      <c r="C211" s="123"/>
      <c r="D211" s="123"/>
      <c r="E211" s="31"/>
      <c r="F211" s="123"/>
      <c r="G211" s="123"/>
    </row>
    <row r="212" spans="1:7">
      <c r="A212" s="123"/>
      <c r="B212" s="123"/>
      <c r="C212" s="123"/>
      <c r="D212" s="123"/>
      <c r="E212" s="31"/>
      <c r="F212" s="123"/>
      <c r="G212" s="123"/>
    </row>
    <row r="213" spans="1:7">
      <c r="A213" s="123"/>
      <c r="B213" s="123"/>
      <c r="C213" s="123"/>
      <c r="D213" s="123"/>
      <c r="E213" s="31"/>
      <c r="F213" s="123"/>
      <c r="G213" s="123"/>
    </row>
    <row r="214" spans="1:7">
      <c r="A214" s="123"/>
      <c r="B214" s="123"/>
      <c r="C214" s="123"/>
      <c r="D214" s="123"/>
      <c r="E214" s="31"/>
      <c r="F214" s="123"/>
      <c r="G214" s="123"/>
    </row>
    <row r="215" spans="1:7">
      <c r="A215" s="123"/>
      <c r="B215" s="123"/>
      <c r="C215" s="123"/>
      <c r="D215" s="123"/>
      <c r="E215" s="31"/>
      <c r="F215" s="123"/>
      <c r="G215" s="123"/>
    </row>
    <row r="216" spans="1:7">
      <c r="A216" s="123"/>
      <c r="B216" s="123"/>
      <c r="C216" s="123"/>
      <c r="D216" s="123"/>
      <c r="E216" s="31"/>
      <c r="F216" s="123"/>
      <c r="G216" s="123"/>
    </row>
    <row r="217" spans="1:7">
      <c r="A217" s="123"/>
      <c r="B217" s="123"/>
      <c r="C217" s="123"/>
      <c r="D217" s="123"/>
      <c r="E217" s="31"/>
      <c r="F217" s="123"/>
      <c r="G217" s="123"/>
    </row>
    <row r="218" spans="1:7">
      <c r="A218" s="123"/>
      <c r="B218" s="123"/>
      <c r="C218" s="123"/>
      <c r="D218" s="123"/>
      <c r="E218" s="31"/>
      <c r="F218" s="123"/>
      <c r="G218" s="123"/>
    </row>
    <row r="219" spans="1:7">
      <c r="A219" s="123"/>
      <c r="B219" s="123"/>
      <c r="C219" s="123"/>
      <c r="D219" s="123"/>
      <c r="E219" s="31"/>
      <c r="F219" s="123"/>
      <c r="G219" s="123"/>
    </row>
    <row r="220" spans="1:7">
      <c r="A220" s="123"/>
      <c r="B220" s="123"/>
      <c r="C220" s="123"/>
      <c r="D220" s="123"/>
      <c r="E220" s="31"/>
      <c r="F220" s="123"/>
      <c r="G220" s="123"/>
    </row>
    <row r="221" spans="1:7">
      <c r="A221" s="123"/>
      <c r="B221" s="123"/>
      <c r="C221" s="123"/>
      <c r="D221" s="123"/>
      <c r="E221" s="31"/>
      <c r="F221" s="123"/>
      <c r="G221" s="123"/>
    </row>
    <row r="222" spans="1:7">
      <c r="A222" s="123"/>
      <c r="B222" s="123"/>
      <c r="C222" s="123"/>
      <c r="D222" s="123"/>
      <c r="E222" s="31"/>
      <c r="F222" s="123"/>
      <c r="G222" s="123"/>
    </row>
    <row r="223" spans="1:7">
      <c r="A223" s="123"/>
      <c r="B223" s="123"/>
      <c r="C223" s="123"/>
      <c r="D223" s="123"/>
      <c r="E223" s="31"/>
      <c r="F223" s="123"/>
      <c r="G223" s="123"/>
    </row>
    <row r="224" spans="1:7">
      <c r="A224" s="123"/>
      <c r="B224" s="123"/>
      <c r="C224" s="123"/>
      <c r="D224" s="123"/>
      <c r="E224" s="31"/>
      <c r="F224" s="123"/>
      <c r="G224" s="123"/>
    </row>
    <row r="225" spans="1:7">
      <c r="A225" s="123"/>
      <c r="B225" s="123"/>
      <c r="C225" s="123"/>
      <c r="D225" s="123"/>
      <c r="E225" s="31"/>
      <c r="F225" s="123"/>
      <c r="G225" s="123"/>
    </row>
    <row r="226" spans="1:7">
      <c r="A226" s="123"/>
      <c r="B226" s="123"/>
      <c r="C226" s="123"/>
      <c r="D226" s="123"/>
      <c r="E226" s="31"/>
      <c r="F226" s="123"/>
      <c r="G226" s="123"/>
    </row>
    <row r="227" spans="1:7">
      <c r="A227" s="123"/>
      <c r="B227" s="123"/>
      <c r="C227" s="123"/>
      <c r="D227" s="123"/>
      <c r="E227" s="31"/>
      <c r="F227" s="123"/>
      <c r="G227" s="123"/>
    </row>
    <row r="228" spans="1:7">
      <c r="A228" s="123"/>
      <c r="B228" s="123"/>
      <c r="C228" s="123"/>
      <c r="D228" s="123"/>
      <c r="E228" s="31"/>
      <c r="F228" s="123"/>
      <c r="G228" s="123"/>
    </row>
    <row r="229" spans="1:7">
      <c r="A229" s="123"/>
      <c r="B229" s="123"/>
      <c r="C229" s="123"/>
      <c r="D229" s="123"/>
      <c r="E229" s="31"/>
      <c r="F229" s="123"/>
      <c r="G229" s="123"/>
    </row>
    <row r="230" spans="1:7">
      <c r="A230" s="123"/>
      <c r="B230" s="123"/>
      <c r="C230" s="123"/>
      <c r="D230" s="123"/>
      <c r="E230" s="31"/>
      <c r="F230" s="123"/>
      <c r="G230" s="123"/>
    </row>
    <row r="231" spans="1:7">
      <c r="A231" s="123"/>
      <c r="B231" s="123"/>
      <c r="C231" s="123"/>
      <c r="D231" s="123"/>
      <c r="E231" s="31"/>
      <c r="F231" s="123"/>
      <c r="G231" s="123"/>
    </row>
    <row r="232" spans="1:7">
      <c r="A232" s="123"/>
      <c r="B232" s="123"/>
      <c r="C232" s="123"/>
      <c r="D232" s="123"/>
      <c r="E232" s="31"/>
      <c r="F232" s="123"/>
      <c r="G232" s="123"/>
    </row>
    <row r="233" spans="1:7">
      <c r="A233" s="123"/>
      <c r="B233" s="123"/>
      <c r="C233" s="123"/>
      <c r="D233" s="123"/>
      <c r="E233" s="31"/>
      <c r="F233" s="123"/>
      <c r="G233" s="123"/>
    </row>
    <row r="234" spans="1:7">
      <c r="A234" s="123"/>
      <c r="B234" s="123"/>
      <c r="C234" s="123"/>
      <c r="D234" s="123"/>
      <c r="E234" s="31"/>
      <c r="F234" s="123"/>
      <c r="G234" s="123"/>
    </row>
    <row r="235" spans="1:7">
      <c r="A235" s="123"/>
      <c r="B235" s="123"/>
      <c r="C235" s="123"/>
      <c r="D235" s="123"/>
      <c r="E235" s="31"/>
      <c r="F235" s="123"/>
      <c r="G235" s="123"/>
    </row>
    <row r="236" spans="1:7">
      <c r="A236" s="123"/>
      <c r="B236" s="123"/>
      <c r="C236" s="123"/>
      <c r="D236" s="123"/>
      <c r="E236" s="31"/>
      <c r="F236" s="123"/>
      <c r="G236" s="123"/>
    </row>
    <row r="237" spans="1:7">
      <c r="A237" s="123"/>
      <c r="B237" s="123"/>
      <c r="C237" s="123"/>
      <c r="D237" s="123"/>
      <c r="E237" s="31"/>
      <c r="F237" s="123"/>
      <c r="G237" s="123"/>
    </row>
    <row r="238" spans="1:7">
      <c r="A238" s="123"/>
      <c r="B238" s="123"/>
      <c r="C238" s="123"/>
      <c r="D238" s="123"/>
      <c r="E238" s="31"/>
      <c r="F238" s="123"/>
      <c r="G238" s="123"/>
    </row>
    <row r="239" spans="1:7">
      <c r="A239" s="123"/>
      <c r="B239" s="123"/>
      <c r="C239" s="123"/>
      <c r="D239" s="123"/>
      <c r="E239" s="31"/>
      <c r="F239" s="123"/>
      <c r="G239" s="123"/>
    </row>
    <row r="240" spans="1:7">
      <c r="A240" s="123"/>
      <c r="B240" s="123"/>
      <c r="C240" s="123"/>
      <c r="D240" s="123"/>
      <c r="E240" s="31"/>
      <c r="F240" s="123"/>
      <c r="G240" s="123"/>
    </row>
    <row r="241" spans="1:7">
      <c r="A241" s="123"/>
      <c r="B241" s="123"/>
      <c r="C241" s="123"/>
      <c r="D241" s="123"/>
      <c r="E241" s="31"/>
      <c r="F241" s="123"/>
      <c r="G241" s="123"/>
    </row>
    <row r="242" spans="1:7">
      <c r="A242" s="123"/>
      <c r="B242" s="123"/>
      <c r="C242" s="123"/>
      <c r="D242" s="123"/>
      <c r="E242" s="31"/>
      <c r="F242" s="123"/>
      <c r="G242" s="123"/>
    </row>
    <row r="243" spans="1:7">
      <c r="A243" s="123"/>
      <c r="B243" s="123"/>
      <c r="C243" s="123"/>
      <c r="D243" s="123"/>
      <c r="E243" s="31"/>
      <c r="F243" s="123"/>
      <c r="G243" s="123"/>
    </row>
    <row r="244" spans="1:7">
      <c r="A244" s="123"/>
      <c r="B244" s="123"/>
      <c r="C244" s="123"/>
      <c r="D244" s="123"/>
      <c r="E244" s="31"/>
      <c r="F244" s="123"/>
      <c r="G244" s="123"/>
    </row>
    <row r="245" spans="1:7">
      <c r="A245" s="123"/>
      <c r="B245" s="123"/>
      <c r="C245" s="123"/>
      <c r="D245" s="123"/>
      <c r="E245" s="31"/>
      <c r="F245" s="123"/>
      <c r="G245" s="123"/>
    </row>
    <row r="246" spans="1:7">
      <c r="A246" s="123"/>
      <c r="B246" s="123"/>
      <c r="C246" s="123"/>
      <c r="D246" s="123"/>
      <c r="E246" s="31"/>
      <c r="F246" s="123"/>
      <c r="G246" s="123"/>
    </row>
    <row r="247" spans="1:7">
      <c r="A247" s="123"/>
      <c r="B247" s="123"/>
      <c r="C247" s="123"/>
      <c r="D247" s="123"/>
      <c r="E247" s="31"/>
      <c r="F247" s="123"/>
      <c r="G247" s="123"/>
    </row>
    <row r="248" spans="1:7">
      <c r="A248" s="123"/>
      <c r="B248" s="123"/>
      <c r="C248" s="123"/>
      <c r="D248" s="123"/>
      <c r="E248" s="31"/>
      <c r="F248" s="123"/>
      <c r="G248" s="123"/>
    </row>
    <row r="249" spans="1:7">
      <c r="A249" s="123"/>
      <c r="B249" s="123"/>
      <c r="C249" s="123"/>
      <c r="D249" s="123"/>
      <c r="E249" s="31"/>
      <c r="F249" s="123"/>
      <c r="G249" s="123"/>
    </row>
    <row r="250" spans="1:7">
      <c r="A250" s="123"/>
      <c r="B250" s="123"/>
      <c r="C250" s="123"/>
      <c r="D250" s="123"/>
      <c r="E250" s="31"/>
      <c r="F250" s="123"/>
      <c r="G250" s="123"/>
    </row>
    <row r="251" spans="1:7">
      <c r="A251" s="123"/>
      <c r="B251" s="123"/>
      <c r="C251" s="123"/>
      <c r="D251" s="123"/>
      <c r="E251" s="31"/>
      <c r="F251" s="123"/>
      <c r="G251" s="123"/>
    </row>
    <row r="252" spans="1:7">
      <c r="A252" s="123"/>
      <c r="B252" s="123"/>
      <c r="C252" s="123"/>
      <c r="D252" s="123"/>
      <c r="E252" s="31"/>
      <c r="F252" s="123"/>
      <c r="G252" s="123"/>
    </row>
    <row r="253" spans="1:7">
      <c r="A253" s="123"/>
      <c r="B253" s="123"/>
      <c r="C253" s="123"/>
      <c r="D253" s="123"/>
      <c r="E253" s="31"/>
      <c r="F253" s="123"/>
      <c r="G253" s="123"/>
    </row>
    <row r="254" spans="1:7">
      <c r="A254" s="123"/>
      <c r="B254" s="123"/>
      <c r="C254" s="123"/>
      <c r="D254" s="123"/>
      <c r="E254" s="31"/>
      <c r="F254" s="123"/>
      <c r="G254" s="123"/>
    </row>
    <row r="255" spans="1:7">
      <c r="A255" s="123"/>
      <c r="B255" s="123"/>
      <c r="C255" s="123"/>
      <c r="D255" s="123"/>
      <c r="E255" s="31"/>
      <c r="F255" s="123"/>
      <c r="G255" s="123"/>
    </row>
    <row r="256" spans="1:7">
      <c r="A256" s="123"/>
      <c r="B256" s="123"/>
      <c r="C256" s="123"/>
      <c r="D256" s="123"/>
      <c r="E256" s="31"/>
      <c r="F256" s="123"/>
      <c r="G256" s="123"/>
    </row>
    <row r="257" spans="1:7">
      <c r="A257" s="123"/>
      <c r="B257" s="123"/>
      <c r="C257" s="123"/>
      <c r="D257" s="123"/>
      <c r="E257" s="31"/>
      <c r="F257" s="123"/>
      <c r="G257" s="123"/>
    </row>
    <row r="258" spans="1:7">
      <c r="A258" s="123"/>
      <c r="B258" s="123"/>
      <c r="C258" s="123"/>
      <c r="D258" s="123"/>
      <c r="E258" s="31"/>
      <c r="F258" s="123"/>
      <c r="G258" s="123"/>
    </row>
    <row r="259" spans="1:7">
      <c r="A259" s="123"/>
      <c r="B259" s="123"/>
      <c r="C259" s="123"/>
      <c r="D259" s="123"/>
      <c r="E259" s="31"/>
      <c r="F259" s="123"/>
      <c r="G259" s="123"/>
    </row>
    <row r="260" spans="1:7">
      <c r="A260" s="123"/>
      <c r="B260" s="123"/>
      <c r="C260" s="123"/>
      <c r="D260" s="123"/>
      <c r="E260" s="31"/>
      <c r="F260" s="123"/>
      <c r="G260" s="123"/>
    </row>
    <row r="261" spans="1:7">
      <c r="A261" s="123"/>
      <c r="B261" s="123"/>
      <c r="C261" s="123"/>
      <c r="D261" s="123"/>
      <c r="E261" s="31"/>
      <c r="F261" s="123"/>
      <c r="G261" s="123"/>
    </row>
    <row r="262" spans="1:7">
      <c r="A262" s="123"/>
      <c r="B262" s="123"/>
      <c r="C262" s="123"/>
      <c r="D262" s="123"/>
      <c r="E262" s="31"/>
      <c r="F262" s="123"/>
      <c r="G262" s="123"/>
    </row>
    <row r="263" spans="1:7">
      <c r="A263" s="123"/>
      <c r="B263" s="123"/>
      <c r="C263" s="123"/>
      <c r="D263" s="123"/>
      <c r="E263" s="31"/>
      <c r="F263" s="123"/>
      <c r="G263" s="123"/>
    </row>
    <row r="264" spans="1:7">
      <c r="A264" s="123"/>
      <c r="B264" s="123"/>
      <c r="C264" s="123"/>
      <c r="D264" s="123"/>
      <c r="E264" s="31"/>
      <c r="F264" s="123"/>
      <c r="G264" s="123"/>
    </row>
    <row r="265" spans="1:7">
      <c r="A265" s="123"/>
      <c r="B265" s="123"/>
      <c r="C265" s="123"/>
      <c r="D265" s="123"/>
      <c r="E265" s="31"/>
      <c r="F265" s="123"/>
      <c r="G265" s="123"/>
    </row>
    <row r="266" spans="1:7">
      <c r="A266" s="123"/>
      <c r="B266" s="123"/>
      <c r="C266" s="123"/>
      <c r="D266" s="123"/>
      <c r="E266" s="31"/>
      <c r="F266" s="123"/>
      <c r="G266" s="123"/>
    </row>
    <row r="267" spans="1:7">
      <c r="A267" s="123"/>
      <c r="B267" s="123"/>
      <c r="C267" s="123"/>
      <c r="D267" s="123"/>
      <c r="E267" s="31"/>
      <c r="F267" s="123"/>
      <c r="G267" s="123"/>
    </row>
    <row r="268" spans="1:7">
      <c r="A268" s="123"/>
      <c r="B268" s="123"/>
      <c r="C268" s="123"/>
      <c r="D268" s="123"/>
      <c r="E268" s="31"/>
      <c r="F268" s="123"/>
      <c r="G268" s="123"/>
    </row>
    <row r="269" spans="1:7">
      <c r="A269" s="123"/>
      <c r="B269" s="123"/>
      <c r="C269" s="123"/>
      <c r="D269" s="123"/>
      <c r="E269" s="31"/>
      <c r="F269" s="123"/>
      <c r="G269" s="123"/>
    </row>
    <row r="270" spans="1:7">
      <c r="A270" s="123"/>
      <c r="B270" s="123"/>
      <c r="C270" s="123"/>
      <c r="D270" s="123"/>
      <c r="E270" s="31"/>
      <c r="F270" s="123"/>
      <c r="G270" s="123"/>
    </row>
    <row r="271" spans="1:7">
      <c r="A271" s="123"/>
      <c r="B271" s="123"/>
      <c r="C271" s="123"/>
      <c r="D271" s="123"/>
      <c r="E271" s="31"/>
      <c r="F271" s="123"/>
      <c r="G271" s="123"/>
    </row>
    <row r="272" spans="1:7">
      <c r="A272" s="123"/>
      <c r="B272" s="123"/>
      <c r="C272" s="123"/>
      <c r="D272" s="123"/>
      <c r="E272" s="31"/>
      <c r="F272" s="123"/>
      <c r="G272" s="123"/>
    </row>
    <row r="273" spans="1:7">
      <c r="A273" s="123"/>
      <c r="B273" s="123"/>
      <c r="C273" s="123"/>
      <c r="D273" s="123"/>
      <c r="E273" s="31"/>
      <c r="F273" s="123"/>
      <c r="G273" s="123"/>
    </row>
    <row r="274" spans="1:7">
      <c r="A274" s="123"/>
      <c r="B274" s="123"/>
      <c r="C274" s="123"/>
      <c r="D274" s="123"/>
      <c r="E274" s="31"/>
      <c r="F274" s="123"/>
      <c r="G274" s="123"/>
    </row>
    <row r="275" spans="1:7">
      <c r="A275" s="123"/>
      <c r="B275" s="123"/>
      <c r="C275" s="123"/>
      <c r="D275" s="123"/>
      <c r="E275" s="31"/>
      <c r="F275" s="123"/>
      <c r="G275" s="123"/>
    </row>
    <row r="276" spans="1:7">
      <c r="A276" s="123"/>
      <c r="B276" s="123"/>
      <c r="C276" s="123"/>
      <c r="D276" s="123"/>
      <c r="E276" s="31"/>
      <c r="F276" s="123"/>
      <c r="G276" s="123"/>
    </row>
    <row r="277" spans="1:7">
      <c r="A277" s="123"/>
      <c r="B277" s="123"/>
      <c r="C277" s="123"/>
      <c r="D277" s="123"/>
      <c r="E277" s="31"/>
      <c r="F277" s="123"/>
      <c r="G277" s="123"/>
    </row>
    <row r="278" spans="1:7">
      <c r="A278" s="123"/>
      <c r="B278" s="123"/>
      <c r="C278" s="123"/>
      <c r="D278" s="123"/>
      <c r="E278" s="31"/>
      <c r="F278" s="123"/>
      <c r="G278" s="123"/>
    </row>
    <row r="279" spans="1:7">
      <c r="A279" s="123"/>
      <c r="B279" s="123"/>
      <c r="C279" s="123"/>
      <c r="D279" s="123"/>
      <c r="E279" s="31"/>
      <c r="F279" s="123"/>
      <c r="G279" s="123"/>
    </row>
    <row r="280" spans="1:7">
      <c r="A280" s="123"/>
      <c r="B280" s="123"/>
      <c r="C280" s="123"/>
      <c r="D280" s="123"/>
      <c r="E280" s="31"/>
      <c r="F280" s="123"/>
      <c r="G280" s="123"/>
    </row>
    <row r="281" spans="1:7">
      <c r="A281" s="123"/>
      <c r="B281" s="123"/>
      <c r="C281" s="123"/>
      <c r="D281" s="123"/>
      <c r="E281" s="31"/>
      <c r="F281" s="123"/>
      <c r="G281" s="123"/>
    </row>
    <row r="282" spans="1:7">
      <c r="A282" s="123"/>
      <c r="B282" s="123"/>
      <c r="C282" s="123"/>
      <c r="D282" s="123"/>
      <c r="E282" s="31"/>
      <c r="F282" s="123"/>
      <c r="G282" s="123"/>
    </row>
    <row r="283" spans="1:7">
      <c r="A283" s="123"/>
      <c r="B283" s="123"/>
      <c r="C283" s="123"/>
      <c r="D283" s="123"/>
      <c r="E283" s="31"/>
      <c r="F283" s="123"/>
      <c r="G283" s="123"/>
    </row>
    <row r="284" spans="1:7">
      <c r="A284" s="123"/>
      <c r="B284" s="123"/>
      <c r="C284" s="123"/>
      <c r="D284" s="123"/>
      <c r="E284" s="31"/>
      <c r="F284" s="123"/>
      <c r="G284" s="123"/>
    </row>
    <row r="285" spans="1:7">
      <c r="A285" s="123"/>
      <c r="B285" s="123"/>
      <c r="C285" s="123"/>
      <c r="D285" s="123"/>
      <c r="E285" s="31"/>
      <c r="F285" s="123"/>
      <c r="G285" s="123"/>
    </row>
    <row r="286" spans="1:7">
      <c r="A286" s="123"/>
      <c r="B286" s="123"/>
      <c r="C286" s="123"/>
      <c r="D286" s="123"/>
      <c r="E286" s="31"/>
      <c r="F286" s="123"/>
      <c r="G286" s="123"/>
    </row>
    <row r="287" spans="1:7">
      <c r="A287" s="123"/>
      <c r="B287" s="123"/>
      <c r="C287" s="123"/>
      <c r="D287" s="123"/>
      <c r="E287" s="31"/>
      <c r="F287" s="123"/>
      <c r="G287" s="123"/>
    </row>
    <row r="288" spans="1:7">
      <c r="A288" s="123"/>
      <c r="B288" s="123"/>
      <c r="C288" s="123"/>
      <c r="D288" s="123"/>
      <c r="E288" s="31"/>
      <c r="F288" s="123"/>
      <c r="G288" s="123"/>
    </row>
    <row r="289" spans="1:7">
      <c r="A289" s="123"/>
      <c r="B289" s="123"/>
      <c r="C289" s="123"/>
      <c r="D289" s="123"/>
      <c r="E289" s="31"/>
      <c r="F289" s="123"/>
      <c r="G289" s="123"/>
    </row>
    <row r="290" spans="1:7">
      <c r="A290" s="123"/>
      <c r="B290" s="123"/>
      <c r="C290" s="123"/>
      <c r="D290" s="123"/>
      <c r="E290" s="31"/>
      <c r="F290" s="123"/>
      <c r="G290" s="123"/>
    </row>
    <row r="291" spans="1:7">
      <c r="A291" s="123"/>
      <c r="B291" s="123"/>
      <c r="C291" s="123"/>
      <c r="D291" s="123"/>
      <c r="E291" s="31"/>
      <c r="F291" s="123"/>
      <c r="G291" s="123"/>
    </row>
    <row r="292" spans="1:7">
      <c r="A292" s="123"/>
      <c r="B292" s="123"/>
      <c r="C292" s="123"/>
      <c r="D292" s="123"/>
      <c r="E292" s="31"/>
      <c r="F292" s="123"/>
      <c r="G292" s="123"/>
    </row>
    <row r="293" spans="1:7">
      <c r="A293" s="123"/>
      <c r="B293" s="123"/>
      <c r="C293" s="123"/>
      <c r="D293" s="123"/>
      <c r="E293" s="31"/>
      <c r="F293" s="123"/>
      <c r="G293" s="123"/>
    </row>
    <row r="294" spans="1:7">
      <c r="A294" s="123"/>
      <c r="B294" s="123"/>
      <c r="C294" s="123"/>
      <c r="D294" s="123"/>
      <c r="E294" s="31"/>
      <c r="F294" s="123"/>
      <c r="G294" s="123"/>
    </row>
    <row r="295" spans="1:7">
      <c r="A295" s="123"/>
      <c r="B295" s="123"/>
      <c r="C295" s="123"/>
      <c r="D295" s="123"/>
      <c r="E295" s="31"/>
      <c r="F295" s="123"/>
      <c r="G295" s="123"/>
    </row>
    <row r="296" spans="1:7">
      <c r="A296" s="123"/>
      <c r="B296" s="123"/>
      <c r="C296" s="123"/>
      <c r="D296" s="123"/>
      <c r="E296" s="31"/>
      <c r="F296" s="123"/>
      <c r="G296" s="123"/>
    </row>
    <row r="297" spans="1:7">
      <c r="A297" s="123"/>
      <c r="B297" s="123"/>
      <c r="C297" s="123"/>
      <c r="D297" s="123"/>
      <c r="E297" s="31"/>
      <c r="F297" s="123"/>
      <c r="G297" s="123"/>
    </row>
    <row r="298" spans="1:7">
      <c r="A298" s="123"/>
      <c r="B298" s="123"/>
      <c r="C298" s="123"/>
      <c r="D298" s="123"/>
      <c r="E298" s="31"/>
      <c r="F298" s="123"/>
      <c r="G298" s="123"/>
    </row>
    <row r="299" spans="1:7">
      <c r="A299" s="123"/>
      <c r="B299" s="123"/>
      <c r="C299" s="123"/>
      <c r="D299" s="123"/>
      <c r="E299" s="31"/>
      <c r="F299" s="123"/>
      <c r="G299" s="123"/>
    </row>
    <row r="300" spans="1:7">
      <c r="A300" s="123"/>
      <c r="B300" s="123"/>
      <c r="C300" s="123"/>
      <c r="D300" s="123"/>
      <c r="E300" s="31"/>
      <c r="F300" s="123"/>
      <c r="G300" s="123"/>
    </row>
    <row r="301" spans="1:7">
      <c r="A301" s="123"/>
      <c r="B301" s="123"/>
      <c r="C301" s="123"/>
      <c r="D301" s="123"/>
      <c r="E301" s="31"/>
      <c r="F301" s="123"/>
      <c r="G301" s="123"/>
    </row>
    <row r="302" spans="1:7">
      <c r="A302" s="123"/>
      <c r="B302" s="123"/>
      <c r="C302" s="123"/>
      <c r="D302" s="123"/>
      <c r="E302" s="31"/>
      <c r="F302" s="123"/>
      <c r="G302" s="123"/>
    </row>
    <row r="303" spans="1:7">
      <c r="A303" s="123"/>
      <c r="B303" s="123"/>
      <c r="C303" s="123"/>
      <c r="D303" s="123"/>
      <c r="E303" s="31"/>
      <c r="F303" s="123"/>
      <c r="G303" s="123"/>
    </row>
    <row r="304" spans="1:7">
      <c r="A304" s="123"/>
      <c r="B304" s="123"/>
      <c r="C304" s="123"/>
      <c r="D304" s="123"/>
      <c r="E304" s="31"/>
      <c r="F304" s="123"/>
      <c r="G304" s="123"/>
    </row>
    <row r="305" spans="1:7">
      <c r="A305" s="123"/>
      <c r="B305" s="123"/>
      <c r="C305" s="123"/>
      <c r="D305" s="123"/>
      <c r="E305" s="31"/>
      <c r="F305" s="123"/>
      <c r="G305" s="123"/>
    </row>
    <row r="306" spans="1:7">
      <c r="A306" s="123"/>
      <c r="B306" s="123"/>
      <c r="C306" s="123"/>
      <c r="D306" s="123"/>
      <c r="E306" s="31"/>
      <c r="F306" s="123"/>
      <c r="G306" s="123"/>
    </row>
    <row r="307" spans="1:7">
      <c r="A307" s="123"/>
      <c r="B307" s="123"/>
      <c r="C307" s="123"/>
      <c r="D307" s="123"/>
      <c r="E307" s="31"/>
      <c r="F307" s="123"/>
      <c r="G307" s="123"/>
    </row>
    <row r="308" spans="1:7">
      <c r="A308" s="123"/>
      <c r="B308" s="123"/>
      <c r="C308" s="123"/>
      <c r="D308" s="123"/>
      <c r="E308" s="31"/>
      <c r="F308" s="123"/>
      <c r="G308" s="123"/>
    </row>
    <row r="309" spans="1:7">
      <c r="A309" s="123"/>
      <c r="B309" s="123"/>
      <c r="C309" s="123"/>
      <c r="D309" s="123"/>
      <c r="E309" s="31"/>
      <c r="F309" s="123"/>
      <c r="G309" s="123"/>
    </row>
    <row r="310" spans="1:7">
      <c r="A310" s="123"/>
      <c r="B310" s="123"/>
      <c r="C310" s="123"/>
      <c r="D310" s="123"/>
      <c r="E310" s="31"/>
      <c r="F310" s="123"/>
      <c r="G310" s="123"/>
    </row>
    <row r="311" spans="1:7">
      <c r="A311" s="123"/>
      <c r="B311" s="123"/>
      <c r="C311" s="123"/>
      <c r="D311" s="123"/>
      <c r="E311" s="31"/>
      <c r="F311" s="123"/>
      <c r="G311" s="123"/>
    </row>
    <row r="312" spans="1:7">
      <c r="A312" s="123"/>
      <c r="B312" s="123"/>
      <c r="C312" s="123"/>
      <c r="D312" s="123"/>
      <c r="E312" s="31"/>
      <c r="F312" s="123"/>
      <c r="G312" s="123"/>
    </row>
    <row r="313" spans="1:7">
      <c r="A313" s="123"/>
      <c r="B313" s="123"/>
      <c r="C313" s="123"/>
      <c r="D313" s="123"/>
      <c r="E313" s="31"/>
      <c r="F313" s="123"/>
      <c r="G313" s="123"/>
    </row>
    <row r="314" spans="1:7">
      <c r="A314" s="123"/>
      <c r="B314" s="123"/>
      <c r="C314" s="123"/>
      <c r="D314" s="123"/>
      <c r="E314" s="31"/>
      <c r="F314" s="123"/>
      <c r="G314" s="123"/>
    </row>
    <row r="315" spans="1:7">
      <c r="A315" s="123"/>
      <c r="B315" s="123"/>
      <c r="C315" s="123"/>
      <c r="D315" s="123"/>
      <c r="E315" s="31"/>
      <c r="F315" s="123"/>
      <c r="G315" s="123"/>
    </row>
    <row r="316" spans="1:7">
      <c r="A316" s="123"/>
      <c r="B316" s="123"/>
      <c r="C316" s="123"/>
      <c r="D316" s="123"/>
      <c r="E316" s="31"/>
      <c r="F316" s="123"/>
      <c r="G316" s="123"/>
    </row>
    <row r="317" spans="1:7">
      <c r="A317" s="123"/>
      <c r="B317" s="123"/>
      <c r="C317" s="123"/>
      <c r="D317" s="123"/>
      <c r="E317" s="31"/>
      <c r="F317" s="123"/>
      <c r="G317" s="123"/>
    </row>
    <row r="318" spans="1:7">
      <c r="A318" s="123"/>
      <c r="B318" s="123"/>
      <c r="C318" s="123"/>
      <c r="D318" s="123"/>
      <c r="E318" s="31"/>
      <c r="F318" s="123"/>
      <c r="G318" s="123"/>
    </row>
    <row r="319" spans="1:7">
      <c r="A319" s="123"/>
      <c r="B319" s="123"/>
      <c r="C319" s="123"/>
      <c r="D319" s="123"/>
      <c r="E319" s="31"/>
      <c r="F319" s="123"/>
      <c r="G319" s="123"/>
    </row>
    <row r="320" spans="1:7">
      <c r="A320" s="123"/>
      <c r="B320" s="123"/>
      <c r="C320" s="123"/>
      <c r="D320" s="123"/>
      <c r="E320" s="31"/>
      <c r="F320" s="123"/>
      <c r="G320" s="123"/>
    </row>
    <row r="321" spans="1:7">
      <c r="A321" s="123"/>
      <c r="B321" s="123"/>
      <c r="C321" s="123"/>
      <c r="D321" s="123"/>
      <c r="E321" s="31"/>
      <c r="F321" s="123"/>
      <c r="G321" s="123"/>
    </row>
    <row r="322" spans="1:7">
      <c r="A322" s="123"/>
      <c r="B322" s="123"/>
      <c r="C322" s="123"/>
      <c r="D322" s="123"/>
      <c r="E322" s="31"/>
      <c r="F322" s="123"/>
      <c r="G322" s="123"/>
    </row>
    <row r="323" spans="1:7">
      <c r="A323" s="123"/>
      <c r="B323" s="123"/>
      <c r="C323" s="123"/>
      <c r="D323" s="123"/>
      <c r="E323" s="31"/>
      <c r="F323" s="123"/>
      <c r="G323" s="123"/>
    </row>
    <row r="324" spans="1:7">
      <c r="A324" s="123"/>
      <c r="B324" s="123"/>
      <c r="C324" s="123"/>
      <c r="D324" s="123"/>
      <c r="E324" s="31"/>
      <c r="F324" s="123"/>
      <c r="G324" s="123"/>
    </row>
    <row r="325" spans="1:7">
      <c r="A325" s="123"/>
      <c r="B325" s="123"/>
      <c r="C325" s="123"/>
      <c r="D325" s="123"/>
      <c r="E325" s="31"/>
      <c r="F325" s="123"/>
      <c r="G325" s="123"/>
    </row>
    <row r="326" spans="1:7">
      <c r="A326" s="123"/>
      <c r="B326" s="123"/>
      <c r="C326" s="123"/>
      <c r="D326" s="123"/>
      <c r="E326" s="31"/>
      <c r="F326" s="123"/>
      <c r="G326" s="123"/>
    </row>
    <row r="327" spans="1:7">
      <c r="A327" s="123"/>
      <c r="B327" s="123"/>
      <c r="C327" s="123"/>
      <c r="D327" s="123"/>
      <c r="E327" s="31"/>
      <c r="F327" s="123"/>
      <c r="G327" s="123"/>
    </row>
    <row r="328" spans="1:7">
      <c r="A328" s="123"/>
      <c r="B328" s="123"/>
      <c r="C328" s="123"/>
      <c r="D328" s="123"/>
      <c r="E328" s="31"/>
      <c r="F328" s="123"/>
      <c r="G328" s="123"/>
    </row>
    <row r="329" spans="1:7">
      <c r="A329" s="123"/>
      <c r="B329" s="123"/>
      <c r="C329" s="123"/>
      <c r="D329" s="123"/>
      <c r="E329" s="31"/>
      <c r="F329" s="123"/>
      <c r="G329" s="123"/>
    </row>
    <row r="330" spans="1:7">
      <c r="A330" s="123"/>
      <c r="B330" s="123"/>
      <c r="C330" s="123"/>
      <c r="D330" s="123"/>
      <c r="E330" s="31"/>
      <c r="F330" s="123"/>
      <c r="G330" s="123"/>
    </row>
    <row r="331" spans="1:7">
      <c r="A331" s="123"/>
      <c r="B331" s="123"/>
      <c r="C331" s="123"/>
      <c r="D331" s="123"/>
      <c r="E331" s="31"/>
      <c r="F331" s="123"/>
      <c r="G331" s="123"/>
    </row>
    <row r="332" spans="1:7">
      <c r="A332" s="123"/>
      <c r="B332" s="123"/>
      <c r="C332" s="123"/>
      <c r="D332" s="123"/>
      <c r="E332" s="31"/>
      <c r="F332" s="123"/>
      <c r="G332" s="123"/>
    </row>
    <row r="333" spans="1:7">
      <c r="A333" s="123"/>
      <c r="B333" s="123"/>
      <c r="C333" s="123"/>
      <c r="D333" s="123"/>
      <c r="E333" s="31"/>
      <c r="F333" s="123"/>
      <c r="G333" s="123"/>
    </row>
    <row r="334" spans="1:7">
      <c r="A334" s="123"/>
      <c r="B334" s="123"/>
      <c r="C334" s="123"/>
      <c r="D334" s="123"/>
      <c r="E334" s="31"/>
      <c r="F334" s="123"/>
      <c r="G334" s="123"/>
    </row>
    <row r="335" spans="1:7">
      <c r="A335" s="123"/>
      <c r="B335" s="123"/>
      <c r="C335" s="123"/>
      <c r="D335" s="123"/>
      <c r="E335" s="31"/>
      <c r="F335" s="123"/>
      <c r="G335" s="123"/>
    </row>
    <row r="336" spans="1:7">
      <c r="A336" s="123"/>
      <c r="B336" s="123"/>
      <c r="C336" s="123"/>
      <c r="D336" s="123"/>
      <c r="E336" s="31"/>
      <c r="F336" s="123"/>
      <c r="G336" s="123"/>
    </row>
    <row r="337" spans="1:7">
      <c r="A337" s="123"/>
      <c r="B337" s="123"/>
      <c r="C337" s="123"/>
      <c r="D337" s="123"/>
      <c r="E337" s="31"/>
      <c r="F337" s="123"/>
      <c r="G337" s="123"/>
    </row>
    <row r="338" spans="1:7">
      <c r="A338" s="123"/>
      <c r="B338" s="123"/>
      <c r="C338" s="123"/>
      <c r="D338" s="123"/>
      <c r="E338" s="31"/>
      <c r="F338" s="123"/>
      <c r="G338" s="123"/>
    </row>
    <row r="339" spans="1:7">
      <c r="A339" s="123"/>
      <c r="B339" s="123"/>
      <c r="C339" s="123"/>
      <c r="D339" s="123"/>
      <c r="E339" s="31"/>
      <c r="F339" s="123"/>
      <c r="G339" s="123"/>
    </row>
    <row r="340" spans="1:7">
      <c r="A340" s="123"/>
      <c r="B340" s="123"/>
      <c r="C340" s="123"/>
      <c r="D340" s="123"/>
      <c r="E340" s="31"/>
      <c r="F340" s="123"/>
      <c r="G340" s="123"/>
    </row>
    <row r="341" spans="1:7">
      <c r="A341" s="123"/>
      <c r="B341" s="123"/>
      <c r="C341" s="123"/>
      <c r="D341" s="123"/>
      <c r="E341" s="31"/>
      <c r="F341" s="123"/>
      <c r="G341" s="123"/>
    </row>
    <row r="342" spans="1:7">
      <c r="A342" s="123"/>
      <c r="B342" s="123"/>
      <c r="C342" s="123"/>
      <c r="D342" s="123"/>
      <c r="E342" s="31"/>
      <c r="F342" s="123"/>
      <c r="G342" s="123"/>
    </row>
    <row r="343" spans="1:7">
      <c r="A343" s="123"/>
      <c r="B343" s="123"/>
      <c r="C343" s="123"/>
      <c r="D343" s="123"/>
      <c r="E343" s="31"/>
      <c r="F343" s="123"/>
      <c r="G343" s="123"/>
    </row>
    <row r="344" spans="1:7">
      <c r="A344" s="123"/>
      <c r="B344" s="123"/>
      <c r="C344" s="123"/>
      <c r="D344" s="123"/>
      <c r="E344" s="31"/>
      <c r="F344" s="123"/>
      <c r="G344" s="123"/>
    </row>
    <row r="345" spans="1:7">
      <c r="A345" s="123"/>
      <c r="B345" s="123"/>
      <c r="C345" s="123"/>
      <c r="D345" s="123"/>
      <c r="E345" s="31"/>
      <c r="F345" s="123"/>
      <c r="G345" s="123"/>
    </row>
    <row r="346" spans="1:7">
      <c r="A346" s="123"/>
      <c r="B346" s="123"/>
      <c r="C346" s="123"/>
      <c r="D346" s="123"/>
      <c r="E346" s="31"/>
      <c r="F346" s="123"/>
      <c r="G346" s="123"/>
    </row>
    <row r="347" spans="1:7">
      <c r="A347" s="123"/>
      <c r="B347" s="123"/>
      <c r="C347" s="123"/>
      <c r="D347" s="123"/>
      <c r="E347" s="31"/>
      <c r="F347" s="123"/>
      <c r="G347" s="123"/>
    </row>
    <row r="348" spans="1:7">
      <c r="A348" s="123"/>
      <c r="B348" s="123"/>
      <c r="C348" s="123"/>
      <c r="D348" s="123"/>
      <c r="E348" s="31"/>
      <c r="F348" s="123"/>
      <c r="G348" s="123"/>
    </row>
    <row r="349" spans="1:7">
      <c r="A349" s="123"/>
      <c r="B349" s="123"/>
      <c r="C349" s="123"/>
      <c r="D349" s="123"/>
      <c r="E349" s="31"/>
      <c r="F349" s="123"/>
      <c r="G349" s="123"/>
    </row>
    <row r="350" spans="1:7">
      <c r="A350" s="123"/>
      <c r="B350" s="123"/>
      <c r="C350" s="123"/>
      <c r="D350" s="123"/>
      <c r="E350" s="31"/>
      <c r="F350" s="123"/>
      <c r="G350" s="123"/>
    </row>
    <row r="351" spans="1:7">
      <c r="A351" s="123"/>
      <c r="B351" s="123"/>
      <c r="C351" s="123"/>
      <c r="D351" s="123"/>
      <c r="E351" s="31"/>
      <c r="F351" s="123"/>
      <c r="G351" s="123"/>
    </row>
    <row r="352" spans="1:7">
      <c r="A352" s="123"/>
      <c r="B352" s="123"/>
      <c r="C352" s="123"/>
      <c r="D352" s="123"/>
      <c r="E352" s="31"/>
      <c r="F352" s="123"/>
      <c r="G352" s="123"/>
    </row>
    <row r="353" spans="1:7">
      <c r="A353" s="123"/>
      <c r="B353" s="123"/>
      <c r="C353" s="123"/>
      <c r="D353" s="123"/>
      <c r="E353" s="31"/>
      <c r="F353" s="123"/>
      <c r="G353" s="123"/>
    </row>
    <row r="354" spans="1:7">
      <c r="A354" s="123"/>
      <c r="B354" s="123"/>
      <c r="C354" s="123"/>
      <c r="D354" s="123"/>
      <c r="E354" s="31"/>
      <c r="F354" s="123"/>
      <c r="G354" s="123"/>
    </row>
    <row r="355" spans="1:7">
      <c r="A355" s="123"/>
      <c r="B355" s="123"/>
      <c r="C355" s="123"/>
      <c r="D355" s="123"/>
      <c r="E355" s="31"/>
      <c r="F355" s="123"/>
      <c r="G355" s="123"/>
    </row>
    <row r="356" spans="1:7">
      <c r="A356" s="123"/>
      <c r="B356" s="123"/>
      <c r="C356" s="123"/>
      <c r="D356" s="123"/>
      <c r="E356" s="31"/>
      <c r="F356" s="123"/>
      <c r="G356" s="123"/>
    </row>
    <row r="357" spans="1:7">
      <c r="A357" s="123"/>
      <c r="B357" s="123"/>
      <c r="C357" s="123"/>
      <c r="D357" s="123"/>
      <c r="E357" s="31"/>
      <c r="F357" s="123"/>
      <c r="G357" s="123"/>
    </row>
    <row r="358" spans="1:7">
      <c r="A358" s="123"/>
      <c r="B358" s="123"/>
      <c r="C358" s="123"/>
      <c r="D358" s="123"/>
      <c r="E358" s="31"/>
      <c r="F358" s="123"/>
      <c r="G358" s="123"/>
    </row>
    <row r="359" spans="1:7">
      <c r="A359" s="123"/>
      <c r="B359" s="123"/>
      <c r="C359" s="123"/>
      <c r="D359" s="123"/>
      <c r="E359" s="31"/>
      <c r="F359" s="123"/>
      <c r="G359" s="123"/>
    </row>
    <row r="360" spans="1:7">
      <c r="A360" s="123"/>
      <c r="B360" s="123"/>
      <c r="C360" s="123"/>
      <c r="D360" s="123"/>
      <c r="E360" s="31"/>
      <c r="F360" s="123"/>
      <c r="G360" s="123"/>
    </row>
    <row r="361" spans="1:7">
      <c r="A361" s="123"/>
      <c r="B361" s="123"/>
      <c r="C361" s="123"/>
      <c r="D361" s="123"/>
      <c r="E361" s="31"/>
      <c r="F361" s="123"/>
      <c r="G361" s="123"/>
    </row>
    <row r="362" spans="1:7">
      <c r="A362" s="123"/>
      <c r="B362" s="123"/>
      <c r="C362" s="123"/>
      <c r="D362" s="123"/>
      <c r="E362" s="31"/>
      <c r="F362" s="123"/>
      <c r="G362" s="123"/>
    </row>
    <row r="363" spans="1:7">
      <c r="A363" s="123"/>
      <c r="B363" s="123"/>
      <c r="C363" s="123"/>
      <c r="D363" s="123"/>
      <c r="E363" s="31"/>
      <c r="F363" s="123"/>
      <c r="G363" s="123"/>
    </row>
    <row r="364" spans="1:7">
      <c r="A364" s="123"/>
      <c r="B364" s="123"/>
      <c r="C364" s="123"/>
      <c r="D364" s="123"/>
      <c r="E364" s="31"/>
      <c r="F364" s="123"/>
      <c r="G364" s="123"/>
    </row>
    <row r="365" spans="1:7">
      <c r="A365" s="123"/>
      <c r="B365" s="123"/>
      <c r="C365" s="123"/>
      <c r="D365" s="123"/>
      <c r="E365" s="31"/>
      <c r="F365" s="123"/>
      <c r="G365" s="123"/>
    </row>
    <row r="366" spans="1:7">
      <c r="A366" s="123"/>
      <c r="B366" s="123"/>
      <c r="C366" s="123"/>
      <c r="D366" s="123"/>
      <c r="E366" s="31"/>
      <c r="F366" s="123"/>
      <c r="G366" s="123"/>
    </row>
    <row r="367" spans="1:7">
      <c r="A367" s="123"/>
      <c r="B367" s="123"/>
      <c r="C367" s="123"/>
      <c r="D367" s="123"/>
      <c r="E367" s="31"/>
      <c r="F367" s="123"/>
      <c r="G367" s="123"/>
    </row>
    <row r="368" spans="1:7">
      <c r="A368" s="123"/>
      <c r="B368" s="123"/>
      <c r="C368" s="123"/>
      <c r="D368" s="123"/>
      <c r="E368" s="31"/>
      <c r="F368" s="123"/>
      <c r="G368" s="123"/>
    </row>
    <row r="369" spans="1:7">
      <c r="A369" s="123"/>
      <c r="B369" s="123"/>
      <c r="C369" s="123"/>
      <c r="D369" s="123"/>
      <c r="E369" s="31"/>
      <c r="F369" s="123"/>
      <c r="G369" s="123"/>
    </row>
    <row r="370" spans="1:7">
      <c r="A370" s="123"/>
      <c r="B370" s="123"/>
      <c r="C370" s="123"/>
      <c r="D370" s="123"/>
      <c r="E370" s="31"/>
      <c r="F370" s="123"/>
      <c r="G370" s="123"/>
    </row>
    <row r="371" spans="1:7">
      <c r="A371" s="123"/>
      <c r="B371" s="123"/>
      <c r="C371" s="123"/>
      <c r="D371" s="123"/>
      <c r="E371" s="31"/>
      <c r="F371" s="123"/>
      <c r="G371" s="123"/>
    </row>
    <row r="372" spans="1:7">
      <c r="A372" s="123"/>
      <c r="B372" s="123"/>
      <c r="C372" s="123"/>
      <c r="D372" s="123"/>
      <c r="E372" s="31"/>
      <c r="F372" s="123"/>
      <c r="G372" s="123"/>
    </row>
    <row r="373" spans="1:7">
      <c r="A373" s="123"/>
      <c r="B373" s="123"/>
      <c r="C373" s="123"/>
      <c r="D373" s="123"/>
      <c r="E373" s="31"/>
      <c r="F373" s="123"/>
      <c r="G373" s="123"/>
    </row>
    <row r="374" spans="1:7">
      <c r="A374" s="123"/>
      <c r="B374" s="123"/>
      <c r="C374" s="123"/>
      <c r="D374" s="123"/>
      <c r="E374" s="31"/>
      <c r="F374" s="123"/>
      <c r="G374" s="123"/>
    </row>
    <row r="375" spans="1:7">
      <c r="A375" s="123"/>
      <c r="B375" s="123"/>
      <c r="C375" s="123"/>
      <c r="D375" s="123"/>
      <c r="E375" s="31"/>
      <c r="F375" s="123"/>
      <c r="G375" s="123"/>
    </row>
    <row r="376" spans="1:7">
      <c r="A376" s="123"/>
      <c r="B376" s="123"/>
      <c r="C376" s="123"/>
      <c r="D376" s="123"/>
      <c r="E376" s="31"/>
      <c r="F376" s="123"/>
      <c r="G376" s="123"/>
    </row>
    <row r="377" spans="1:7">
      <c r="A377" s="123"/>
      <c r="B377" s="123"/>
      <c r="C377" s="123"/>
      <c r="D377" s="123"/>
      <c r="E377" s="31"/>
      <c r="F377" s="123"/>
      <c r="G377" s="123"/>
    </row>
    <row r="378" spans="1:7">
      <c r="A378" s="123"/>
      <c r="B378" s="123"/>
      <c r="C378" s="123"/>
      <c r="D378" s="123"/>
      <c r="E378" s="31"/>
      <c r="F378" s="123"/>
      <c r="G378" s="123"/>
    </row>
    <row r="379" spans="1:7">
      <c r="A379" s="123"/>
      <c r="B379" s="123"/>
      <c r="C379" s="123"/>
      <c r="D379" s="123"/>
      <c r="E379" s="31"/>
      <c r="F379" s="123"/>
      <c r="G379" s="123"/>
    </row>
    <row r="380" spans="1:7">
      <c r="A380" s="123"/>
      <c r="B380" s="123"/>
      <c r="C380" s="123"/>
      <c r="D380" s="123"/>
      <c r="E380" s="31"/>
      <c r="F380" s="123"/>
      <c r="G380" s="123"/>
    </row>
    <row r="381" spans="1:7">
      <c r="A381" s="123"/>
      <c r="B381" s="123"/>
      <c r="C381" s="123"/>
      <c r="D381" s="123"/>
      <c r="E381" s="31"/>
      <c r="F381" s="123"/>
      <c r="G381" s="123"/>
    </row>
    <row r="382" spans="1:7">
      <c r="A382" s="123"/>
      <c r="B382" s="123"/>
      <c r="C382" s="123"/>
      <c r="D382" s="123"/>
      <c r="E382" s="31"/>
      <c r="F382" s="123"/>
      <c r="G382" s="123"/>
    </row>
    <row r="383" spans="1:7">
      <c r="A383" s="123"/>
      <c r="B383" s="123"/>
      <c r="C383" s="123"/>
      <c r="D383" s="123"/>
      <c r="E383" s="31"/>
      <c r="F383" s="123"/>
      <c r="G383" s="123"/>
    </row>
    <row r="384" spans="1:7">
      <c r="A384" s="123"/>
      <c r="B384" s="123"/>
      <c r="C384" s="123"/>
      <c r="D384" s="123"/>
      <c r="E384" s="31"/>
      <c r="F384" s="123"/>
      <c r="G384" s="123"/>
    </row>
    <row r="385" spans="1:7">
      <c r="A385" s="123"/>
      <c r="B385" s="123"/>
      <c r="C385" s="123"/>
      <c r="D385" s="123"/>
      <c r="E385" s="31"/>
      <c r="F385" s="123"/>
      <c r="G385" s="123"/>
    </row>
    <row r="386" spans="1:7">
      <c r="A386" s="123"/>
      <c r="B386" s="123"/>
      <c r="C386" s="123"/>
      <c r="D386" s="123"/>
      <c r="E386" s="31"/>
      <c r="F386" s="123"/>
      <c r="G386" s="123"/>
    </row>
    <row r="387" spans="1:7">
      <c r="A387" s="123"/>
      <c r="B387" s="123"/>
      <c r="C387" s="123"/>
      <c r="D387" s="123"/>
      <c r="E387" s="31"/>
      <c r="F387" s="123"/>
      <c r="G387" s="123"/>
    </row>
    <row r="388" spans="1:7">
      <c r="A388" s="123"/>
      <c r="B388" s="123"/>
      <c r="C388" s="123"/>
      <c r="D388" s="123"/>
      <c r="E388" s="31"/>
      <c r="F388" s="123"/>
      <c r="G388" s="123"/>
    </row>
    <row r="389" spans="1:7">
      <c r="A389" s="123"/>
      <c r="B389" s="123"/>
      <c r="C389" s="123"/>
      <c r="D389" s="123"/>
      <c r="E389" s="31"/>
      <c r="F389" s="123"/>
      <c r="G389" s="123"/>
    </row>
    <row r="390" spans="1:7">
      <c r="A390" s="123"/>
      <c r="B390" s="123"/>
      <c r="C390" s="123"/>
      <c r="D390" s="123"/>
      <c r="E390" s="31"/>
      <c r="F390" s="123"/>
      <c r="G390" s="123"/>
    </row>
    <row r="391" spans="1:7">
      <c r="A391" s="123"/>
      <c r="B391" s="123"/>
      <c r="C391" s="123"/>
      <c r="D391" s="123"/>
      <c r="E391" s="31"/>
      <c r="F391" s="123"/>
      <c r="G391" s="123"/>
    </row>
    <row r="392" spans="1:7">
      <c r="A392" s="123"/>
      <c r="B392" s="123"/>
      <c r="C392" s="123"/>
      <c r="D392" s="123"/>
      <c r="E392" s="31"/>
      <c r="F392" s="123"/>
      <c r="G392" s="123"/>
    </row>
    <row r="393" spans="1:7">
      <c r="A393" s="123"/>
      <c r="B393" s="123"/>
      <c r="C393" s="123"/>
      <c r="D393" s="123"/>
      <c r="E393" s="31"/>
      <c r="F393" s="123"/>
      <c r="G393" s="123"/>
    </row>
    <row r="394" spans="1:7">
      <c r="A394" s="123"/>
      <c r="B394" s="123"/>
      <c r="C394" s="123"/>
      <c r="D394" s="123"/>
      <c r="E394" s="31"/>
      <c r="F394" s="123"/>
      <c r="G394" s="123"/>
    </row>
    <row r="395" spans="1:7">
      <c r="A395" s="123"/>
      <c r="B395" s="123"/>
      <c r="C395" s="123"/>
      <c r="D395" s="123"/>
      <c r="E395" s="31"/>
      <c r="F395" s="123"/>
      <c r="G395" s="123"/>
    </row>
    <row r="396" spans="1:7">
      <c r="A396" s="123"/>
      <c r="B396" s="123"/>
      <c r="C396" s="123"/>
      <c r="D396" s="123"/>
      <c r="E396" s="31"/>
      <c r="F396" s="123"/>
      <c r="G396" s="123"/>
    </row>
    <row r="397" spans="1:7">
      <c r="A397" s="123"/>
      <c r="B397" s="123"/>
      <c r="C397" s="123"/>
      <c r="D397" s="123"/>
      <c r="E397" s="31"/>
      <c r="F397" s="123"/>
      <c r="G397" s="123"/>
    </row>
    <row r="398" spans="1:7">
      <c r="A398" s="123"/>
      <c r="B398" s="123"/>
      <c r="C398" s="123"/>
      <c r="D398" s="123"/>
      <c r="E398" s="31"/>
      <c r="F398" s="123"/>
      <c r="G398" s="123"/>
    </row>
    <row r="399" spans="1:7">
      <c r="A399" s="123"/>
      <c r="B399" s="123"/>
      <c r="C399" s="123"/>
      <c r="D399" s="123"/>
      <c r="E399" s="31"/>
      <c r="F399" s="123"/>
      <c r="G399" s="123"/>
    </row>
    <row r="400" spans="1:7">
      <c r="A400" s="123"/>
      <c r="B400" s="123"/>
      <c r="C400" s="123"/>
      <c r="D400" s="123"/>
      <c r="E400" s="31"/>
      <c r="F400" s="123"/>
      <c r="G400" s="123"/>
    </row>
    <row r="401" spans="1:7">
      <c r="A401" s="123"/>
      <c r="B401" s="123"/>
      <c r="C401" s="123"/>
      <c r="D401" s="123"/>
      <c r="E401" s="31"/>
      <c r="F401" s="123"/>
      <c r="G401" s="123"/>
    </row>
    <row r="402" spans="1:7">
      <c r="A402" s="123"/>
      <c r="B402" s="123"/>
      <c r="C402" s="123"/>
      <c r="D402" s="123"/>
      <c r="E402" s="31"/>
      <c r="F402" s="123"/>
      <c r="G402" s="123"/>
    </row>
    <row r="403" spans="1:7">
      <c r="A403" s="123"/>
      <c r="B403" s="123"/>
      <c r="C403" s="123"/>
      <c r="D403" s="123"/>
      <c r="E403" s="31"/>
      <c r="F403" s="123"/>
      <c r="G403" s="123"/>
    </row>
    <row r="404" spans="1:7">
      <c r="A404" s="123"/>
      <c r="B404" s="123"/>
      <c r="C404" s="123"/>
      <c r="D404" s="123"/>
      <c r="E404" s="31"/>
      <c r="F404" s="123"/>
      <c r="G404" s="123"/>
    </row>
    <row r="405" spans="1:7">
      <c r="A405" s="123"/>
      <c r="B405" s="123"/>
      <c r="C405" s="123"/>
      <c r="D405" s="123"/>
      <c r="E405" s="31"/>
      <c r="F405" s="123"/>
      <c r="G405" s="123"/>
    </row>
    <row r="406" spans="1:7">
      <c r="A406" s="123"/>
      <c r="B406" s="123"/>
      <c r="C406" s="123"/>
      <c r="D406" s="123"/>
      <c r="E406" s="31"/>
      <c r="F406" s="123"/>
      <c r="G406" s="123"/>
    </row>
    <row r="407" spans="1:7">
      <c r="A407" s="123"/>
      <c r="B407" s="123"/>
      <c r="C407" s="123"/>
      <c r="D407" s="123"/>
      <c r="E407" s="31"/>
      <c r="F407" s="123"/>
      <c r="G407" s="123"/>
    </row>
    <row r="408" spans="1:7">
      <c r="A408" s="123"/>
      <c r="B408" s="123"/>
      <c r="C408" s="123"/>
      <c r="D408" s="123"/>
      <c r="E408" s="31"/>
      <c r="F408" s="123"/>
      <c r="G408" s="123"/>
    </row>
    <row r="409" spans="1:7">
      <c r="A409" s="123"/>
      <c r="B409" s="123"/>
      <c r="C409" s="123"/>
      <c r="D409" s="123"/>
      <c r="E409" s="31"/>
      <c r="F409" s="123"/>
      <c r="G409" s="123"/>
    </row>
    <row r="410" spans="1:7">
      <c r="A410" s="123"/>
      <c r="B410" s="123"/>
      <c r="C410" s="123"/>
      <c r="D410" s="123"/>
      <c r="E410" s="31"/>
      <c r="F410" s="123"/>
      <c r="G410" s="123"/>
    </row>
    <row r="411" spans="1:7">
      <c r="A411" s="123"/>
      <c r="B411" s="123"/>
      <c r="C411" s="123"/>
      <c r="D411" s="123"/>
      <c r="E411" s="31"/>
      <c r="F411" s="123"/>
      <c r="G411" s="123"/>
    </row>
    <row r="412" spans="1:7">
      <c r="A412" s="123"/>
      <c r="B412" s="123"/>
      <c r="C412" s="123"/>
      <c r="D412" s="123"/>
      <c r="E412" s="31"/>
      <c r="F412" s="123"/>
      <c r="G412" s="123"/>
    </row>
    <row r="413" spans="1:7">
      <c r="A413" s="123"/>
      <c r="B413" s="123"/>
      <c r="C413" s="123"/>
      <c r="D413" s="123"/>
      <c r="E413" s="31"/>
      <c r="F413" s="123"/>
      <c r="G413" s="123"/>
    </row>
    <row r="414" spans="1:7">
      <c r="A414" s="123"/>
      <c r="B414" s="123"/>
      <c r="C414" s="123"/>
      <c r="D414" s="123"/>
      <c r="E414" s="31"/>
      <c r="F414" s="123"/>
      <c r="G414" s="123"/>
    </row>
    <row r="415" spans="1:7">
      <c r="A415" s="123"/>
      <c r="B415" s="123"/>
      <c r="C415" s="123"/>
      <c r="D415" s="123"/>
      <c r="E415" s="31"/>
      <c r="F415" s="123"/>
      <c r="G415" s="123"/>
    </row>
    <row r="416" spans="1:7">
      <c r="A416" s="123"/>
      <c r="B416" s="123"/>
      <c r="C416" s="123"/>
      <c r="D416" s="123"/>
      <c r="E416" s="31"/>
      <c r="F416" s="123"/>
      <c r="G416" s="123"/>
    </row>
    <row r="417" spans="1:7">
      <c r="A417" s="123"/>
      <c r="B417" s="123"/>
      <c r="C417" s="123"/>
      <c r="D417" s="123"/>
      <c r="E417" s="31"/>
      <c r="F417" s="123"/>
      <c r="G417" s="123"/>
    </row>
    <row r="418" spans="1:7">
      <c r="A418" s="123"/>
      <c r="B418" s="123"/>
      <c r="C418" s="123"/>
      <c r="D418" s="123"/>
      <c r="E418" s="31"/>
      <c r="F418" s="123"/>
      <c r="G418" s="123"/>
    </row>
    <row r="419" spans="1:7">
      <c r="A419" s="123"/>
      <c r="B419" s="123"/>
      <c r="C419" s="123"/>
      <c r="D419" s="123"/>
      <c r="E419" s="31"/>
      <c r="F419" s="123"/>
      <c r="G419" s="123"/>
    </row>
    <row r="420" spans="1:7">
      <c r="A420" s="123"/>
      <c r="B420" s="123"/>
      <c r="C420" s="123"/>
      <c r="D420" s="123"/>
      <c r="E420" s="31"/>
      <c r="F420" s="123"/>
      <c r="G420" s="123"/>
    </row>
    <row r="421" spans="1:7">
      <c r="A421" s="123"/>
      <c r="B421" s="123"/>
      <c r="C421" s="123"/>
      <c r="D421" s="123"/>
      <c r="E421" s="31"/>
      <c r="F421" s="123"/>
      <c r="G421" s="123"/>
    </row>
    <row r="422" spans="1:7">
      <c r="A422" s="123"/>
      <c r="B422" s="123"/>
      <c r="C422" s="123"/>
      <c r="D422" s="123"/>
      <c r="E422" s="31"/>
      <c r="F422" s="123"/>
      <c r="G422" s="123"/>
    </row>
    <row r="423" spans="1:7">
      <c r="A423" s="123"/>
      <c r="B423" s="123"/>
      <c r="C423" s="123"/>
      <c r="D423" s="123"/>
      <c r="E423" s="31"/>
      <c r="F423" s="123"/>
      <c r="G423" s="123"/>
    </row>
    <row r="424" spans="1:7">
      <c r="A424" s="123"/>
      <c r="B424" s="123"/>
      <c r="C424" s="123"/>
      <c r="D424" s="123"/>
      <c r="E424" s="31"/>
      <c r="F424" s="123"/>
      <c r="G424" s="123"/>
    </row>
    <row r="425" spans="1:7">
      <c r="A425" s="123"/>
      <c r="B425" s="123"/>
      <c r="C425" s="123"/>
      <c r="D425" s="123"/>
      <c r="E425" s="31"/>
      <c r="F425" s="123"/>
      <c r="G425" s="123"/>
    </row>
    <row r="426" spans="1:7">
      <c r="A426" s="123"/>
      <c r="B426" s="123"/>
      <c r="C426" s="123"/>
      <c r="D426" s="123"/>
      <c r="E426" s="31"/>
      <c r="F426" s="123"/>
      <c r="G426" s="123"/>
    </row>
    <row r="427" spans="1:7">
      <c r="A427" s="123"/>
      <c r="B427" s="123"/>
      <c r="C427" s="123"/>
      <c r="D427" s="123"/>
      <c r="E427" s="31"/>
      <c r="F427" s="123"/>
      <c r="G427" s="123"/>
    </row>
    <row r="428" spans="1:7">
      <c r="A428" s="123"/>
      <c r="B428" s="123"/>
      <c r="C428" s="123"/>
      <c r="D428" s="123"/>
      <c r="E428" s="31"/>
      <c r="F428" s="123"/>
      <c r="G428" s="123"/>
    </row>
    <row r="429" spans="1:7">
      <c r="A429" s="123"/>
      <c r="B429" s="123"/>
      <c r="C429" s="123"/>
      <c r="D429" s="123"/>
      <c r="E429" s="31"/>
      <c r="F429" s="123"/>
      <c r="G429" s="123"/>
    </row>
    <row r="430" spans="1:7">
      <c r="A430" s="123"/>
      <c r="B430" s="123"/>
      <c r="C430" s="123"/>
      <c r="D430" s="123"/>
      <c r="E430" s="31"/>
      <c r="F430" s="123"/>
      <c r="G430" s="123"/>
    </row>
    <row r="431" spans="1:7">
      <c r="A431" s="123"/>
      <c r="B431" s="123"/>
      <c r="C431" s="123"/>
      <c r="D431" s="123"/>
      <c r="E431" s="31"/>
      <c r="F431" s="123"/>
      <c r="G431" s="123"/>
    </row>
    <row r="432" spans="1:7">
      <c r="A432" s="123"/>
      <c r="B432" s="123"/>
      <c r="C432" s="123"/>
      <c r="D432" s="123"/>
      <c r="E432" s="31"/>
      <c r="F432" s="123"/>
      <c r="G432" s="123"/>
    </row>
    <row r="433" spans="1:7">
      <c r="A433" s="123"/>
      <c r="B433" s="123"/>
      <c r="C433" s="123"/>
      <c r="D433" s="123"/>
      <c r="E433" s="31"/>
      <c r="F433" s="123"/>
      <c r="G433" s="123"/>
    </row>
    <row r="434" spans="1:7">
      <c r="A434" s="123"/>
      <c r="B434" s="123"/>
      <c r="C434" s="123"/>
      <c r="D434" s="123"/>
      <c r="E434" s="31"/>
      <c r="F434" s="123"/>
      <c r="G434" s="123"/>
    </row>
    <row r="435" spans="1:7">
      <c r="A435" s="123"/>
      <c r="B435" s="123"/>
      <c r="C435" s="123"/>
      <c r="D435" s="123"/>
      <c r="E435" s="31"/>
      <c r="F435" s="123"/>
      <c r="G435" s="123"/>
    </row>
    <row r="436" spans="1:7">
      <c r="A436" s="123"/>
      <c r="B436" s="123"/>
      <c r="C436" s="123"/>
      <c r="D436" s="123"/>
      <c r="E436" s="31"/>
      <c r="F436" s="123"/>
      <c r="G436" s="123"/>
    </row>
    <row r="437" spans="1:7">
      <c r="A437" s="123"/>
      <c r="B437" s="123"/>
      <c r="C437" s="123"/>
      <c r="D437" s="123"/>
      <c r="E437" s="31"/>
      <c r="F437" s="123"/>
      <c r="G437" s="123"/>
    </row>
    <row r="438" spans="1:7">
      <c r="A438" s="123"/>
      <c r="B438" s="123"/>
      <c r="C438" s="123"/>
      <c r="D438" s="123"/>
      <c r="E438" s="31"/>
      <c r="F438" s="123"/>
      <c r="G438" s="123"/>
    </row>
    <row r="439" spans="1:7">
      <c r="A439" s="123"/>
      <c r="B439" s="123"/>
      <c r="C439" s="123"/>
      <c r="D439" s="123"/>
      <c r="E439" s="31"/>
      <c r="F439" s="123"/>
      <c r="G439" s="123"/>
    </row>
    <row r="440" spans="1:7">
      <c r="A440" s="123"/>
      <c r="B440" s="123"/>
      <c r="C440" s="123"/>
      <c r="D440" s="123"/>
      <c r="E440" s="31"/>
      <c r="F440" s="123"/>
      <c r="G440" s="123"/>
    </row>
    <row r="441" spans="1:7">
      <c r="A441" s="123"/>
      <c r="B441" s="123"/>
      <c r="C441" s="123"/>
      <c r="D441" s="123"/>
      <c r="E441" s="31"/>
      <c r="F441" s="123"/>
      <c r="G441" s="123"/>
    </row>
    <row r="442" spans="1:7">
      <c r="A442" s="123"/>
      <c r="B442" s="123"/>
      <c r="C442" s="123"/>
      <c r="D442" s="123"/>
      <c r="E442" s="31"/>
      <c r="F442" s="123"/>
      <c r="G442" s="123"/>
    </row>
    <row r="443" spans="1:7">
      <c r="A443" s="123"/>
      <c r="B443" s="123"/>
      <c r="C443" s="123"/>
      <c r="D443" s="123"/>
      <c r="E443" s="31"/>
      <c r="F443" s="123"/>
      <c r="G443" s="123"/>
    </row>
    <row r="444" spans="1:7">
      <c r="A444" s="123"/>
      <c r="B444" s="123"/>
      <c r="C444" s="123"/>
      <c r="D444" s="123"/>
      <c r="E444" s="31"/>
      <c r="F444" s="123"/>
      <c r="G444" s="123"/>
    </row>
    <row r="445" spans="1:7">
      <c r="A445" s="123"/>
      <c r="B445" s="123"/>
      <c r="C445" s="123"/>
      <c r="D445" s="123"/>
      <c r="E445" s="31"/>
      <c r="F445" s="123"/>
      <c r="G445" s="123"/>
    </row>
    <row r="446" spans="1:7">
      <c r="A446" s="123"/>
      <c r="B446" s="123"/>
      <c r="C446" s="123"/>
      <c r="D446" s="123"/>
      <c r="E446" s="31"/>
      <c r="F446" s="123"/>
      <c r="G446" s="123"/>
    </row>
    <row r="447" spans="1:7">
      <c r="A447" s="123"/>
      <c r="B447" s="123"/>
      <c r="C447" s="123"/>
      <c r="D447" s="123"/>
      <c r="E447" s="31"/>
      <c r="F447" s="123"/>
      <c r="G447" s="123"/>
    </row>
    <row r="448" spans="1:7">
      <c r="A448" s="123"/>
      <c r="B448" s="123"/>
      <c r="C448" s="123"/>
      <c r="D448" s="123"/>
      <c r="E448" s="31"/>
      <c r="F448" s="123"/>
      <c r="G448" s="123"/>
    </row>
    <row r="449" spans="1:7">
      <c r="A449" s="123"/>
      <c r="B449" s="123"/>
      <c r="C449" s="123"/>
      <c r="D449" s="123"/>
      <c r="E449" s="31"/>
      <c r="F449" s="123"/>
      <c r="G449" s="123"/>
    </row>
    <row r="450" spans="1:7">
      <c r="A450" s="123"/>
      <c r="B450" s="123"/>
      <c r="C450" s="123"/>
      <c r="D450" s="123"/>
      <c r="E450" s="31"/>
      <c r="F450" s="123"/>
      <c r="G450" s="123"/>
    </row>
    <row r="451" spans="1:7">
      <c r="A451" s="123"/>
      <c r="B451" s="123"/>
      <c r="C451" s="123"/>
      <c r="D451" s="123"/>
      <c r="E451" s="31"/>
      <c r="F451" s="123"/>
      <c r="G451" s="123"/>
    </row>
    <row r="452" spans="1:7">
      <c r="A452" s="123"/>
      <c r="B452" s="123"/>
      <c r="C452" s="123"/>
      <c r="D452" s="123"/>
      <c r="E452" s="31"/>
      <c r="F452" s="123"/>
      <c r="G452" s="123"/>
    </row>
    <row r="453" spans="1:7">
      <c r="A453" s="123"/>
      <c r="B453" s="123"/>
      <c r="C453" s="123"/>
      <c r="D453" s="123"/>
      <c r="E453" s="31"/>
      <c r="F453" s="123"/>
      <c r="G453" s="123"/>
    </row>
    <row r="454" spans="1:7">
      <c r="A454" s="123"/>
      <c r="B454" s="123"/>
      <c r="C454" s="123"/>
      <c r="D454" s="123"/>
      <c r="E454" s="31"/>
      <c r="F454" s="123"/>
      <c r="G454" s="123"/>
    </row>
    <row r="455" spans="1:7">
      <c r="A455" s="123"/>
      <c r="B455" s="123"/>
      <c r="C455" s="123"/>
      <c r="D455" s="123"/>
      <c r="E455" s="31"/>
      <c r="F455" s="123"/>
      <c r="G455" s="123"/>
    </row>
    <row r="456" spans="1:7">
      <c r="A456" s="123"/>
      <c r="B456" s="123"/>
      <c r="C456" s="123"/>
      <c r="D456" s="123"/>
      <c r="E456" s="31"/>
      <c r="F456" s="123"/>
      <c r="G456" s="123"/>
    </row>
    <row r="457" spans="1:7">
      <c r="A457" s="123"/>
      <c r="B457" s="123"/>
      <c r="C457" s="123"/>
      <c r="D457" s="123"/>
      <c r="E457" s="31"/>
      <c r="F457" s="123"/>
      <c r="G457" s="123"/>
    </row>
    <row r="458" spans="1:7">
      <c r="A458" s="123"/>
      <c r="B458" s="123"/>
      <c r="C458" s="123"/>
      <c r="D458" s="123"/>
      <c r="E458" s="31"/>
      <c r="F458" s="123"/>
      <c r="G458" s="123"/>
    </row>
    <row r="459" spans="1:7">
      <c r="A459" s="123"/>
      <c r="B459" s="123"/>
      <c r="C459" s="123"/>
      <c r="D459" s="123"/>
      <c r="E459" s="31"/>
      <c r="F459" s="123"/>
      <c r="G459" s="123"/>
    </row>
    <row r="460" spans="1:7">
      <c r="A460" s="123"/>
      <c r="B460" s="123"/>
      <c r="C460" s="123"/>
      <c r="D460" s="123"/>
      <c r="E460" s="31"/>
      <c r="F460" s="123"/>
      <c r="G460" s="123"/>
    </row>
    <row r="461" spans="1:7">
      <c r="A461" s="123"/>
      <c r="B461" s="123"/>
      <c r="C461" s="123"/>
      <c r="D461" s="123"/>
      <c r="E461" s="31"/>
      <c r="F461" s="123"/>
      <c r="G461" s="123"/>
    </row>
    <row r="462" spans="1:7">
      <c r="A462" s="123"/>
      <c r="B462" s="123"/>
      <c r="C462" s="123"/>
      <c r="D462" s="123"/>
      <c r="E462" s="31"/>
      <c r="F462" s="123"/>
      <c r="G462" s="123"/>
    </row>
    <row r="463" spans="1:7">
      <c r="A463" s="123"/>
      <c r="B463" s="123"/>
      <c r="C463" s="123"/>
      <c r="D463" s="123"/>
      <c r="E463" s="31"/>
      <c r="F463" s="123"/>
      <c r="G463" s="123"/>
    </row>
  </sheetData>
  <sheetProtection algorithmName="SHA-512" hashValue="2RcuasHroIro7G02a/akmirqZjVg2ER5jaWcFQsa2M9ZmvnimWSMWhFecsYvM0oH4ilq5U2uaOqd1ODOV/3Ovw==" saltValue="oq4lqKod9cIlGBeZC6ZjUw==" spinCount="100000" sheet="1" objects="1" scenarios="1"/>
  <mergeCells count="5">
    <mergeCell ref="C5:C6"/>
    <mergeCell ref="D5:D6"/>
    <mergeCell ref="F5:F6"/>
    <mergeCell ref="A52:F52"/>
    <mergeCell ref="A54:G54"/>
  </mergeCells>
  <phoneticPr fontId="68" type="noConversion"/>
  <printOptions horizontalCentered="1" verticalCentered="1"/>
  <pageMargins left="0.59055118110236227" right="0" top="0.39370078740157483" bottom="0" header="0" footer="0"/>
  <pageSetup paperSize="9" scale="7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51"/>
  </sheetPr>
  <dimension ref="A1:BJ469"/>
  <sheetViews>
    <sheetView showGridLines="0" view="pageBreakPreview" zoomScale="69" zoomScaleNormal="100" zoomScaleSheetLayoutView="69" workbookViewId="0">
      <selection activeCell="O25" sqref="O25"/>
    </sheetView>
  </sheetViews>
  <sheetFormatPr defaultColWidth="9.140625" defaultRowHeight="15"/>
  <cols>
    <col min="1" max="1" width="9.7109375" style="122" customWidth="1"/>
    <col min="2" max="2" width="10.7109375" style="122" customWidth="1"/>
    <col min="3" max="3" width="77.5703125" style="122" customWidth="1"/>
    <col min="4" max="4" width="6.7109375" style="122" customWidth="1"/>
    <col min="5" max="5" width="8.7109375" style="32" customWidth="1"/>
    <col min="6" max="6" width="10.42578125" style="122" customWidth="1"/>
    <col min="7" max="7" width="15.7109375" style="122" customWidth="1"/>
    <col min="8" max="9" width="9.140625" style="122"/>
    <col min="10" max="10" width="12.140625" style="122" bestFit="1" customWidth="1"/>
    <col min="11" max="16384" width="9.140625" style="122"/>
  </cols>
  <sheetData>
    <row r="1" spans="1:62" ht="21.95" customHeight="1">
      <c r="A1" s="203" t="str">
        <f>+works!A1</f>
        <v>KGETLENGRIVIER LOCAL MUNICIPALITY</v>
      </c>
      <c r="B1" s="179"/>
      <c r="C1" s="179"/>
      <c r="D1" s="200"/>
      <c r="E1" s="200"/>
      <c r="F1" s="259" t="str">
        <f>+works!F1</f>
        <v xml:space="preserve">Date : </v>
      </c>
      <c r="G1" s="258">
        <f>works!G1</f>
        <v>44803</v>
      </c>
      <c r="H1" s="310"/>
      <c r="I1" s="282"/>
      <c r="J1" s="282"/>
      <c r="K1" s="282"/>
      <c r="L1" s="282"/>
      <c r="M1" s="282"/>
      <c r="N1" s="282"/>
      <c r="O1" s="282"/>
      <c r="P1" s="282"/>
      <c r="Q1" s="282"/>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c r="AR1" s="282"/>
      <c r="AS1" s="282"/>
      <c r="AT1" s="282"/>
      <c r="AU1" s="282"/>
      <c r="AV1" s="282"/>
      <c r="AW1" s="282"/>
      <c r="AX1" s="282"/>
      <c r="AY1" s="282"/>
      <c r="AZ1" s="282"/>
      <c r="BA1" s="282"/>
      <c r="BB1" s="282"/>
      <c r="BC1" s="282"/>
      <c r="BD1" s="282"/>
      <c r="BE1" s="282"/>
      <c r="BF1" s="282"/>
      <c r="BG1" s="282"/>
      <c r="BH1" s="282"/>
      <c r="BI1" s="282"/>
      <c r="BJ1" s="282"/>
    </row>
    <row r="2" spans="1:62" ht="30" customHeight="1">
      <c r="A2" s="204" t="str">
        <f>+works!A2</f>
        <v>Swartruggens Borolelo Extension</v>
      </c>
      <c r="B2" s="180"/>
      <c r="C2" s="180"/>
      <c r="D2" s="180"/>
      <c r="E2" s="181"/>
      <c r="F2" s="181"/>
      <c r="G2" s="1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c r="AY2" s="282"/>
      <c r="AZ2" s="282"/>
      <c r="BA2" s="282"/>
      <c r="BB2" s="282"/>
      <c r="BC2" s="282"/>
      <c r="BD2" s="282"/>
      <c r="BE2" s="282"/>
      <c r="BF2" s="282"/>
      <c r="BG2" s="282"/>
      <c r="BH2" s="282"/>
      <c r="BI2" s="282"/>
      <c r="BJ2" s="282"/>
    </row>
    <row r="3" spans="1:62" ht="21.95" customHeight="1" thickBot="1">
      <c r="A3" s="205" t="str">
        <f>works!A3</f>
        <v>Sectional Steel Ground Reservoir - 500 kℓ</v>
      </c>
      <c r="B3" s="183"/>
      <c r="C3" s="183"/>
      <c r="D3" s="184"/>
      <c r="E3" s="184"/>
      <c r="F3" s="184"/>
      <c r="G3" s="185"/>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row>
    <row r="4" spans="1:62" ht="9.9499999999999993" customHeight="1" thickBot="1">
      <c r="A4" s="124"/>
      <c r="B4" s="124"/>
      <c r="C4" s="124"/>
      <c r="D4" s="124"/>
      <c r="E4" s="29"/>
      <c r="F4" s="124"/>
      <c r="G4" s="124"/>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2"/>
    </row>
    <row r="5" spans="1:62" ht="18" customHeight="1">
      <c r="A5" s="139" t="s">
        <v>6</v>
      </c>
      <c r="B5" s="140" t="s">
        <v>3</v>
      </c>
      <c r="C5" s="515" t="s">
        <v>7</v>
      </c>
      <c r="D5" s="517" t="s">
        <v>8</v>
      </c>
      <c r="E5" s="65" t="s">
        <v>24</v>
      </c>
      <c r="F5" s="521" t="s">
        <v>9</v>
      </c>
      <c r="G5" s="141" t="s">
        <v>10</v>
      </c>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2"/>
    </row>
    <row r="6" spans="1:62" ht="18" customHeight="1" thickBot="1">
      <c r="A6" s="142" t="s">
        <v>21</v>
      </c>
      <c r="B6" s="143" t="s">
        <v>22</v>
      </c>
      <c r="C6" s="516"/>
      <c r="D6" s="518"/>
      <c r="E6" s="66" t="s">
        <v>83</v>
      </c>
      <c r="F6" s="522"/>
      <c r="G6" s="144" t="s">
        <v>23</v>
      </c>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2"/>
    </row>
    <row r="7" spans="1:62" ht="21.95" customHeight="1">
      <c r="A7" s="126"/>
      <c r="B7" s="127" t="s">
        <v>2</v>
      </c>
      <c r="C7" s="128" t="str">
        <f>+'ohs2'!C7</f>
        <v>Schedule 2 continued</v>
      </c>
      <c r="D7" s="129"/>
      <c r="E7" s="40"/>
      <c r="F7" s="129"/>
      <c r="G7" s="130"/>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2"/>
    </row>
    <row r="8" spans="1:62" ht="21.95" customHeight="1">
      <c r="A8" s="126"/>
      <c r="B8" s="127" t="s">
        <v>11</v>
      </c>
      <c r="C8" s="131" t="str">
        <f>+'ohs1'!C8</f>
        <v>Occupational health and safety requirements</v>
      </c>
      <c r="D8" s="129"/>
      <c r="E8" s="40"/>
      <c r="F8" s="129"/>
      <c r="G8" s="130"/>
      <c r="H8" s="282"/>
      <c r="I8" s="282"/>
      <c r="J8" s="30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2"/>
    </row>
    <row r="9" spans="1:62" ht="15" customHeight="1" thickBot="1">
      <c r="A9" s="126"/>
      <c r="B9" s="127"/>
      <c r="C9" s="132"/>
      <c r="D9" s="129"/>
      <c r="E9" s="40"/>
      <c r="F9" s="129"/>
      <c r="G9" s="130"/>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2"/>
    </row>
    <row r="10" spans="1:62" ht="17.100000000000001" customHeight="1">
      <c r="A10" s="94">
        <f>+'ohs2'!A54:G54</f>
        <v>4</v>
      </c>
      <c r="B10" s="95"/>
      <c r="C10" s="96"/>
      <c r="D10" s="95"/>
      <c r="E10" s="97"/>
      <c r="F10" s="106"/>
      <c r="G10" s="434">
        <f>+'ohs2'!G52</f>
        <v>0</v>
      </c>
      <c r="H10" s="308"/>
      <c r="I10" s="282"/>
      <c r="J10" s="303"/>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row>
    <row r="11" spans="1:62" ht="17.100000000000001" customHeight="1">
      <c r="A11" s="133"/>
      <c r="B11" s="47"/>
      <c r="C11" s="134"/>
      <c r="D11" s="135"/>
      <c r="E11" s="55"/>
      <c r="F11" s="137"/>
      <c r="G11" s="138"/>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row>
    <row r="12" spans="1:62" ht="17.100000000000001" customHeight="1">
      <c r="A12" s="87" t="s">
        <v>233</v>
      </c>
      <c r="B12" s="148"/>
      <c r="C12" s="88" t="s">
        <v>153</v>
      </c>
      <c r="D12" s="69"/>
      <c r="E12" s="70"/>
      <c r="F12" s="241"/>
      <c r="G12" s="239"/>
      <c r="H12" s="309"/>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row>
    <row r="13" spans="1:62" ht="17.100000000000001" customHeight="1">
      <c r="A13" s="133"/>
      <c r="B13" s="47"/>
      <c r="C13" s="134"/>
      <c r="D13" s="135"/>
      <c r="E13" s="136"/>
      <c r="F13" s="159"/>
      <c r="G13" s="238"/>
      <c r="H13" s="309"/>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c r="AY13" s="282"/>
      <c r="AZ13" s="282"/>
      <c r="BA13" s="282"/>
      <c r="BB13" s="282"/>
      <c r="BC13" s="282"/>
      <c r="BD13" s="282"/>
      <c r="BE13" s="282"/>
      <c r="BF13" s="282"/>
      <c r="BG13" s="282"/>
      <c r="BH13" s="282"/>
      <c r="BI13" s="282"/>
      <c r="BJ13" s="282"/>
    </row>
    <row r="14" spans="1:62" ht="28.5">
      <c r="A14" s="133"/>
      <c r="B14" s="217" t="s">
        <v>269</v>
      </c>
      <c r="C14" s="396" t="s">
        <v>303</v>
      </c>
      <c r="D14" s="267" t="s">
        <v>14</v>
      </c>
      <c r="E14" s="221">
        <v>1</v>
      </c>
      <c r="F14" s="379"/>
      <c r="G14" s="222">
        <f t="shared" ref="G14" si="0">+E14*F14</f>
        <v>0</v>
      </c>
      <c r="H14" s="330"/>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c r="AY14" s="282"/>
      <c r="AZ14" s="282"/>
      <c r="BA14" s="282"/>
      <c r="BB14" s="282"/>
      <c r="BC14" s="282"/>
      <c r="BD14" s="282"/>
      <c r="BE14" s="282"/>
      <c r="BF14" s="282"/>
      <c r="BG14" s="282"/>
      <c r="BH14" s="282"/>
      <c r="BI14" s="282"/>
      <c r="BJ14" s="282"/>
    </row>
    <row r="15" spans="1:62" ht="17.100000000000001" customHeight="1">
      <c r="A15" s="218" t="s">
        <v>154</v>
      </c>
      <c r="B15" s="47"/>
      <c r="C15" s="266" t="s">
        <v>155</v>
      </c>
      <c r="D15" s="220"/>
      <c r="E15" s="221"/>
      <c r="F15" s="379"/>
      <c r="G15" s="222"/>
      <c r="H15" s="309"/>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c r="AY15" s="282"/>
      <c r="AZ15" s="282"/>
      <c r="BA15" s="282"/>
      <c r="BB15" s="282"/>
      <c r="BC15" s="282"/>
      <c r="BD15" s="282"/>
      <c r="BE15" s="282"/>
      <c r="BF15" s="282"/>
      <c r="BG15" s="282"/>
      <c r="BH15" s="282"/>
      <c r="BI15" s="282"/>
      <c r="BJ15" s="282"/>
    </row>
    <row r="16" spans="1:62" ht="17.100000000000001" customHeight="1">
      <c r="A16" s="265" t="s">
        <v>162</v>
      </c>
      <c r="B16" s="47"/>
      <c r="C16" s="266" t="s">
        <v>156</v>
      </c>
      <c r="D16" s="220"/>
      <c r="E16" s="221"/>
      <c r="F16" s="379"/>
      <c r="G16" s="222"/>
      <c r="H16" s="309"/>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82"/>
    </row>
    <row r="17" spans="1:62" ht="17.100000000000001" customHeight="1">
      <c r="A17" s="265" t="s">
        <v>299</v>
      </c>
      <c r="B17" s="47"/>
      <c r="C17" s="266" t="s">
        <v>157</v>
      </c>
      <c r="D17" s="220"/>
      <c r="E17" s="221"/>
      <c r="F17" s="379"/>
      <c r="G17" s="222"/>
      <c r="H17" s="309"/>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c r="AY17" s="282"/>
      <c r="AZ17" s="282"/>
      <c r="BA17" s="282"/>
      <c r="BB17" s="282"/>
      <c r="BC17" s="282"/>
      <c r="BD17" s="282"/>
      <c r="BE17" s="282"/>
      <c r="BF17" s="282"/>
      <c r="BG17" s="282"/>
      <c r="BH17" s="282"/>
      <c r="BI17" s="282"/>
      <c r="BJ17" s="282"/>
    </row>
    <row r="18" spans="1:62" ht="17.100000000000001" customHeight="1">
      <c r="A18" s="265" t="s">
        <v>300</v>
      </c>
      <c r="B18" s="47"/>
      <c r="C18" s="266" t="s">
        <v>158</v>
      </c>
      <c r="D18" s="220"/>
      <c r="E18" s="221"/>
      <c r="F18" s="379"/>
      <c r="G18" s="222"/>
      <c r="H18" s="309"/>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row>
    <row r="19" spans="1:62" ht="17.100000000000001" customHeight="1">
      <c r="A19" s="265" t="s">
        <v>301</v>
      </c>
      <c r="B19" s="47"/>
      <c r="C19" s="266" t="s">
        <v>159</v>
      </c>
      <c r="D19" s="220"/>
      <c r="E19" s="221"/>
      <c r="F19" s="379"/>
      <c r="G19" s="222"/>
      <c r="H19" s="309"/>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c r="AY19" s="282"/>
      <c r="AZ19" s="282"/>
      <c r="BA19" s="282"/>
      <c r="BB19" s="282"/>
      <c r="BC19" s="282"/>
      <c r="BD19" s="282"/>
      <c r="BE19" s="282"/>
      <c r="BF19" s="282"/>
      <c r="BG19" s="282"/>
      <c r="BH19" s="282"/>
      <c r="BI19" s="282"/>
      <c r="BJ19" s="282"/>
    </row>
    <row r="20" spans="1:62" ht="17.100000000000001" customHeight="1">
      <c r="A20" s="265" t="s">
        <v>302</v>
      </c>
      <c r="B20" s="47"/>
      <c r="C20" s="266" t="s">
        <v>160</v>
      </c>
      <c r="D20" s="220"/>
      <c r="E20" s="221"/>
      <c r="F20" s="379"/>
      <c r="G20" s="222"/>
      <c r="H20" s="309"/>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c r="AO20" s="282"/>
      <c r="AP20" s="282"/>
      <c r="AQ20" s="282"/>
      <c r="AR20" s="282"/>
      <c r="AS20" s="282"/>
      <c r="AT20" s="282"/>
      <c r="AU20" s="282"/>
      <c r="AV20" s="282"/>
      <c r="AW20" s="282"/>
      <c r="AX20" s="282"/>
      <c r="AY20" s="282"/>
      <c r="AZ20" s="282"/>
      <c r="BA20" s="282"/>
      <c r="BB20" s="282"/>
      <c r="BC20" s="282"/>
      <c r="BD20" s="282"/>
      <c r="BE20" s="282"/>
      <c r="BF20" s="282"/>
      <c r="BG20" s="282"/>
      <c r="BH20" s="282"/>
      <c r="BI20" s="282"/>
      <c r="BJ20" s="282"/>
    </row>
    <row r="21" spans="1:62" ht="17.100000000000001" customHeight="1">
      <c r="A21" s="133"/>
      <c r="B21" s="47"/>
      <c r="C21" s="134"/>
      <c r="D21" s="135"/>
      <c r="E21" s="136"/>
      <c r="F21" s="379"/>
      <c r="G21" s="222"/>
      <c r="H21" s="309"/>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2"/>
      <c r="AS21" s="282"/>
      <c r="AT21" s="282"/>
      <c r="AU21" s="282"/>
      <c r="AV21" s="282"/>
      <c r="AW21" s="282"/>
      <c r="AX21" s="282"/>
      <c r="AY21" s="282"/>
      <c r="AZ21" s="282"/>
      <c r="BA21" s="282"/>
      <c r="BB21" s="282"/>
      <c r="BC21" s="282"/>
      <c r="BD21" s="282"/>
      <c r="BE21" s="282"/>
      <c r="BF21" s="282"/>
      <c r="BG21" s="282"/>
      <c r="BH21" s="282"/>
      <c r="BI21" s="282"/>
      <c r="BJ21" s="282"/>
    </row>
    <row r="22" spans="1:62" ht="17.100000000000001" customHeight="1">
      <c r="A22" s="174" t="s">
        <v>234</v>
      </c>
      <c r="B22" s="148"/>
      <c r="C22" s="68" t="s">
        <v>161</v>
      </c>
      <c r="D22" s="69"/>
      <c r="E22" s="149"/>
      <c r="F22" s="430"/>
      <c r="G22" s="178"/>
      <c r="H22" s="309"/>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row>
    <row r="23" spans="1:62" ht="17.100000000000001" customHeight="1">
      <c r="A23" s="133"/>
      <c r="B23" s="47"/>
      <c r="C23" s="134"/>
      <c r="D23" s="135"/>
      <c r="E23" s="55"/>
      <c r="F23" s="379"/>
      <c r="G23" s="222"/>
      <c r="H23" s="309"/>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c r="AM23" s="282"/>
      <c r="AN23" s="282"/>
      <c r="AO23" s="282"/>
      <c r="AP23" s="282"/>
      <c r="AQ23" s="282"/>
      <c r="AR23" s="282"/>
      <c r="AS23" s="282"/>
      <c r="AT23" s="282"/>
      <c r="AU23" s="282"/>
      <c r="AV23" s="282"/>
      <c r="AW23" s="282"/>
      <c r="AX23" s="282"/>
      <c r="AY23" s="282"/>
      <c r="AZ23" s="282"/>
      <c r="BA23" s="282"/>
      <c r="BB23" s="282"/>
      <c r="BC23" s="282"/>
      <c r="BD23" s="282"/>
      <c r="BE23" s="282"/>
      <c r="BF23" s="282"/>
      <c r="BG23" s="282"/>
      <c r="BH23" s="282"/>
      <c r="BI23" s="282"/>
      <c r="BJ23" s="282"/>
    </row>
    <row r="24" spans="1:62">
      <c r="A24" s="133"/>
      <c r="B24" s="217" t="s">
        <v>269</v>
      </c>
      <c r="C24" s="396" t="s">
        <v>305</v>
      </c>
      <c r="D24" s="135"/>
      <c r="E24" s="136"/>
      <c r="F24" s="379"/>
      <c r="G24" s="222"/>
      <c r="H24" s="309"/>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2"/>
      <c r="AJ24" s="282"/>
      <c r="AK24" s="282"/>
      <c r="AL24" s="282"/>
      <c r="AM24" s="282"/>
      <c r="AN24" s="282"/>
      <c r="AO24" s="282"/>
      <c r="AP24" s="282"/>
      <c r="AQ24" s="282"/>
      <c r="AR24" s="282"/>
      <c r="AS24" s="282"/>
      <c r="AT24" s="282"/>
      <c r="AU24" s="282"/>
      <c r="AV24" s="282"/>
      <c r="AW24" s="282"/>
      <c r="AX24" s="282"/>
      <c r="AY24" s="282"/>
      <c r="AZ24" s="282"/>
      <c r="BA24" s="282"/>
      <c r="BB24" s="282"/>
      <c r="BC24" s="282"/>
      <c r="BD24" s="282"/>
      <c r="BE24" s="282"/>
      <c r="BF24" s="282"/>
      <c r="BG24" s="282"/>
      <c r="BH24" s="282"/>
      <c r="BI24" s="282"/>
      <c r="BJ24" s="282"/>
    </row>
    <row r="25" spans="1:62" ht="17.100000000000001" customHeight="1">
      <c r="A25" s="218" t="s">
        <v>164</v>
      </c>
      <c r="B25" s="47"/>
      <c r="C25" s="266" t="s">
        <v>306</v>
      </c>
      <c r="D25" s="220" t="s">
        <v>14</v>
      </c>
      <c r="E25" s="221">
        <v>1</v>
      </c>
      <c r="F25" s="379"/>
      <c r="G25" s="222">
        <f>+E25*F25</f>
        <v>0</v>
      </c>
      <c r="H25" s="309"/>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c r="BA25" s="282"/>
      <c r="BB25" s="282"/>
      <c r="BC25" s="282"/>
      <c r="BD25" s="282"/>
      <c r="BE25" s="282"/>
      <c r="BF25" s="282"/>
      <c r="BG25" s="282"/>
      <c r="BH25" s="282"/>
      <c r="BI25" s="282"/>
      <c r="BJ25" s="282"/>
    </row>
    <row r="26" spans="1:62" ht="17.100000000000001" customHeight="1">
      <c r="A26" s="265" t="s">
        <v>304</v>
      </c>
      <c r="B26" s="47"/>
      <c r="C26" s="266" t="s">
        <v>307</v>
      </c>
      <c r="D26" s="220" t="s">
        <v>14</v>
      </c>
      <c r="E26" s="221">
        <v>1</v>
      </c>
      <c r="F26" s="379"/>
      <c r="G26" s="222">
        <f>+E26*F26</f>
        <v>0</v>
      </c>
      <c r="H26" s="309"/>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2"/>
      <c r="AJ26" s="282"/>
      <c r="AK26" s="282"/>
      <c r="AL26" s="282"/>
      <c r="AM26" s="282"/>
      <c r="AN26" s="282"/>
      <c r="AO26" s="282"/>
      <c r="AP26" s="282"/>
      <c r="AQ26" s="282"/>
      <c r="AR26" s="282"/>
      <c r="AS26" s="282"/>
      <c r="AT26" s="282"/>
      <c r="AU26" s="282"/>
      <c r="AV26" s="282"/>
      <c r="AW26" s="282"/>
      <c r="AX26" s="282"/>
      <c r="AY26" s="282"/>
      <c r="AZ26" s="282"/>
      <c r="BA26" s="282"/>
      <c r="BB26" s="282"/>
      <c r="BC26" s="282"/>
      <c r="BD26" s="282"/>
      <c r="BE26" s="282"/>
      <c r="BF26" s="282"/>
      <c r="BG26" s="282"/>
      <c r="BH26" s="282"/>
      <c r="BI26" s="282"/>
      <c r="BJ26" s="282"/>
    </row>
    <row r="27" spans="1:62" ht="17.100000000000001" customHeight="1">
      <c r="A27" s="133"/>
      <c r="B27" s="47"/>
      <c r="C27" s="134"/>
      <c r="D27" s="135"/>
      <c r="E27" s="136"/>
      <c r="F27" s="379"/>
      <c r="G27" s="222"/>
      <c r="H27" s="309"/>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c r="AM27" s="282"/>
      <c r="AN27" s="282"/>
      <c r="AO27" s="282"/>
      <c r="AP27" s="282"/>
      <c r="AQ27" s="282"/>
      <c r="AR27" s="282"/>
      <c r="AS27" s="282"/>
      <c r="AT27" s="282"/>
      <c r="AU27" s="282"/>
      <c r="AV27" s="282"/>
      <c r="AW27" s="282"/>
      <c r="AX27" s="282"/>
      <c r="AY27" s="282"/>
      <c r="AZ27" s="282"/>
      <c r="BA27" s="282"/>
      <c r="BB27" s="282"/>
      <c r="BC27" s="282"/>
      <c r="BD27" s="282"/>
      <c r="BE27" s="282"/>
      <c r="BF27" s="282"/>
      <c r="BG27" s="282"/>
      <c r="BH27" s="282"/>
      <c r="BI27" s="282"/>
      <c r="BJ27" s="282"/>
    </row>
    <row r="28" spans="1:62" ht="17.100000000000001" customHeight="1">
      <c r="A28" s="174" t="s">
        <v>166</v>
      </c>
      <c r="B28" s="148"/>
      <c r="C28" s="68" t="s">
        <v>163</v>
      </c>
      <c r="D28" s="69"/>
      <c r="E28" s="149"/>
      <c r="F28" s="430"/>
      <c r="G28" s="178"/>
      <c r="H28" s="309"/>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c r="AM28" s="282"/>
      <c r="AN28" s="282"/>
      <c r="AO28" s="282"/>
      <c r="AP28" s="282"/>
      <c r="AQ28" s="282"/>
      <c r="AR28" s="282"/>
      <c r="AS28" s="282"/>
      <c r="AT28" s="282"/>
      <c r="AU28" s="282"/>
      <c r="AV28" s="282"/>
      <c r="AW28" s="282"/>
      <c r="AX28" s="282"/>
      <c r="AY28" s="282"/>
      <c r="AZ28" s="282"/>
      <c r="BA28" s="282"/>
      <c r="BB28" s="282"/>
      <c r="BC28" s="282"/>
      <c r="BD28" s="282"/>
      <c r="BE28" s="282"/>
      <c r="BF28" s="282"/>
      <c r="BG28" s="282"/>
      <c r="BH28" s="282"/>
      <c r="BI28" s="282"/>
      <c r="BJ28" s="282"/>
    </row>
    <row r="29" spans="1:62" ht="17.100000000000001" customHeight="1">
      <c r="A29" s="133"/>
      <c r="B29" s="47"/>
      <c r="C29" s="134"/>
      <c r="D29" s="135"/>
      <c r="E29" s="136"/>
      <c r="F29" s="379"/>
      <c r="G29" s="222"/>
      <c r="H29" s="309"/>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c r="AM29" s="282"/>
      <c r="AN29" s="282"/>
      <c r="AO29" s="282"/>
      <c r="AP29" s="282"/>
      <c r="AQ29" s="282"/>
      <c r="AR29" s="282"/>
      <c r="AS29" s="282"/>
      <c r="AT29" s="282"/>
      <c r="AU29" s="282"/>
      <c r="AV29" s="282"/>
      <c r="AW29" s="282"/>
      <c r="AX29" s="282"/>
      <c r="AY29" s="282"/>
      <c r="AZ29" s="282"/>
      <c r="BA29" s="282"/>
      <c r="BB29" s="282"/>
      <c r="BC29" s="282"/>
      <c r="BD29" s="282"/>
      <c r="BE29" s="282"/>
      <c r="BF29" s="282"/>
      <c r="BG29" s="282"/>
      <c r="BH29" s="282"/>
      <c r="BI29" s="282"/>
      <c r="BJ29" s="282"/>
    </row>
    <row r="30" spans="1:62" ht="17.100000000000001" customHeight="1">
      <c r="A30" s="133" t="s">
        <v>168</v>
      </c>
      <c r="B30" s="217" t="s">
        <v>269</v>
      </c>
      <c r="C30" s="134" t="s">
        <v>165</v>
      </c>
      <c r="D30" s="135" t="s">
        <v>14</v>
      </c>
      <c r="E30" s="136">
        <v>1</v>
      </c>
      <c r="F30" s="379"/>
      <c r="G30" s="222">
        <f>+E30*F30</f>
        <v>0</v>
      </c>
      <c r="H30" s="309"/>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c r="BH30" s="282"/>
      <c r="BI30" s="282"/>
      <c r="BJ30" s="282"/>
    </row>
    <row r="31" spans="1:62" ht="17.100000000000001" customHeight="1">
      <c r="A31" s="133"/>
      <c r="B31" s="47"/>
      <c r="C31" s="134"/>
      <c r="D31" s="135"/>
      <c r="E31" s="136"/>
      <c r="F31" s="379"/>
      <c r="G31" s="222"/>
      <c r="H31" s="309"/>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c r="AM31" s="282"/>
      <c r="AN31" s="282"/>
      <c r="AO31" s="282"/>
      <c r="AP31" s="282"/>
      <c r="AQ31" s="282"/>
      <c r="AR31" s="282"/>
      <c r="AS31" s="282"/>
      <c r="AT31" s="282"/>
      <c r="AU31" s="282"/>
      <c r="AV31" s="282"/>
      <c r="AW31" s="282"/>
      <c r="AX31" s="282"/>
      <c r="AY31" s="282"/>
      <c r="AZ31" s="282"/>
      <c r="BA31" s="282"/>
      <c r="BB31" s="282"/>
      <c r="BC31" s="282"/>
      <c r="BD31" s="282"/>
      <c r="BE31" s="282"/>
      <c r="BF31" s="282"/>
      <c r="BG31" s="282"/>
      <c r="BH31" s="282"/>
      <c r="BI31" s="282"/>
      <c r="BJ31" s="282"/>
    </row>
    <row r="32" spans="1:62" ht="17.100000000000001" customHeight="1">
      <c r="A32" s="174" t="s">
        <v>235</v>
      </c>
      <c r="B32" s="148"/>
      <c r="C32" s="68" t="s">
        <v>167</v>
      </c>
      <c r="D32" s="69"/>
      <c r="E32" s="149"/>
      <c r="F32" s="430"/>
      <c r="G32" s="178"/>
      <c r="H32" s="309"/>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c r="AK32" s="282"/>
      <c r="AL32" s="282"/>
      <c r="AM32" s="282"/>
      <c r="AN32" s="282"/>
      <c r="AO32" s="282"/>
      <c r="AP32" s="282"/>
      <c r="AQ32" s="282"/>
      <c r="AR32" s="282"/>
      <c r="AS32" s="282"/>
      <c r="AT32" s="282"/>
      <c r="AU32" s="282"/>
      <c r="AV32" s="282"/>
      <c r="AW32" s="282"/>
      <c r="AX32" s="282"/>
      <c r="AY32" s="282"/>
      <c r="AZ32" s="282"/>
      <c r="BA32" s="282"/>
      <c r="BB32" s="282"/>
      <c r="BC32" s="282"/>
      <c r="BD32" s="282"/>
      <c r="BE32" s="282"/>
      <c r="BF32" s="282"/>
      <c r="BG32" s="282"/>
      <c r="BH32" s="282"/>
      <c r="BI32" s="282"/>
      <c r="BJ32" s="282"/>
    </row>
    <row r="33" spans="1:62" ht="17.100000000000001" customHeight="1">
      <c r="A33" s="133"/>
      <c r="B33" s="47"/>
      <c r="C33" s="134"/>
      <c r="D33" s="135"/>
      <c r="E33" s="55"/>
      <c r="F33" s="379"/>
      <c r="G33" s="222"/>
      <c r="H33" s="309"/>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2"/>
      <c r="AJ33" s="282"/>
      <c r="AK33" s="282"/>
      <c r="AL33" s="282"/>
      <c r="AM33" s="282"/>
      <c r="AN33" s="282"/>
      <c r="AO33" s="282"/>
      <c r="AP33" s="282"/>
      <c r="AQ33" s="282"/>
      <c r="AR33" s="282"/>
      <c r="AS33" s="282"/>
      <c r="AT33" s="282"/>
      <c r="AU33" s="282"/>
      <c r="AV33" s="282"/>
      <c r="AW33" s="282"/>
      <c r="AX33" s="282"/>
      <c r="AY33" s="282"/>
      <c r="AZ33" s="282"/>
      <c r="BA33" s="282"/>
      <c r="BB33" s="282"/>
      <c r="BC33" s="282"/>
      <c r="BD33" s="282"/>
      <c r="BE33" s="282"/>
      <c r="BF33" s="282"/>
      <c r="BG33" s="282"/>
      <c r="BH33" s="282"/>
      <c r="BI33" s="282"/>
      <c r="BJ33" s="282"/>
    </row>
    <row r="34" spans="1:62" ht="17.100000000000001" customHeight="1">
      <c r="A34" s="133"/>
      <c r="B34" s="217" t="s">
        <v>269</v>
      </c>
      <c r="C34" s="397" t="s">
        <v>169</v>
      </c>
      <c r="D34" s="267" t="s">
        <v>14</v>
      </c>
      <c r="E34" s="221">
        <v>1</v>
      </c>
      <c r="F34" s="379"/>
      <c r="G34" s="222">
        <f t="shared" ref="G34" si="1">+E34*F34</f>
        <v>0</v>
      </c>
      <c r="H34" s="309"/>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c r="AO34" s="282"/>
      <c r="AP34" s="282"/>
      <c r="AQ34" s="282"/>
      <c r="AR34" s="282"/>
      <c r="AS34" s="282"/>
      <c r="AT34" s="282"/>
      <c r="AU34" s="282"/>
      <c r="AV34" s="282"/>
      <c r="AW34" s="282"/>
      <c r="AX34" s="282"/>
      <c r="AY34" s="282"/>
      <c r="AZ34" s="282"/>
      <c r="BA34" s="282"/>
      <c r="BB34" s="282"/>
      <c r="BC34" s="282"/>
      <c r="BD34" s="282"/>
      <c r="BE34" s="282"/>
      <c r="BF34" s="282"/>
      <c r="BG34" s="282"/>
      <c r="BH34" s="282"/>
      <c r="BI34" s="282"/>
      <c r="BJ34" s="282"/>
    </row>
    <row r="35" spans="1:62" ht="17.100000000000001" customHeight="1">
      <c r="A35" s="218" t="s">
        <v>178</v>
      </c>
      <c r="B35" s="47"/>
      <c r="C35" s="266" t="s">
        <v>170</v>
      </c>
      <c r="D35" s="220"/>
      <c r="E35" s="221"/>
      <c r="F35" s="379"/>
      <c r="G35" s="222"/>
      <c r="H35" s="309"/>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2"/>
      <c r="AK35" s="282"/>
      <c r="AL35" s="282"/>
      <c r="AM35" s="282"/>
      <c r="AN35" s="282"/>
      <c r="AO35" s="282"/>
      <c r="AP35" s="282"/>
      <c r="AQ35" s="282"/>
      <c r="AR35" s="282"/>
      <c r="AS35" s="282"/>
      <c r="AT35" s="282"/>
      <c r="AU35" s="282"/>
      <c r="AV35" s="282"/>
      <c r="AW35" s="282"/>
      <c r="AX35" s="282"/>
      <c r="AY35" s="282"/>
      <c r="AZ35" s="282"/>
      <c r="BA35" s="282"/>
      <c r="BB35" s="282"/>
      <c r="BC35" s="282"/>
      <c r="BD35" s="282"/>
      <c r="BE35" s="282"/>
      <c r="BF35" s="282"/>
      <c r="BG35" s="282"/>
      <c r="BH35" s="282"/>
      <c r="BI35" s="282"/>
      <c r="BJ35" s="282"/>
    </row>
    <row r="36" spans="1:62" ht="17.100000000000001" customHeight="1">
      <c r="A36" s="265" t="s">
        <v>308</v>
      </c>
      <c r="B36" s="47"/>
      <c r="C36" s="266" t="s">
        <v>171</v>
      </c>
      <c r="D36" s="220"/>
      <c r="E36" s="221"/>
      <c r="F36" s="379"/>
      <c r="G36" s="222"/>
      <c r="H36" s="309"/>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2"/>
      <c r="AJ36" s="282"/>
      <c r="AK36" s="282"/>
      <c r="AL36" s="282"/>
      <c r="AM36" s="282"/>
      <c r="AN36" s="282"/>
      <c r="AO36" s="282"/>
      <c r="AP36" s="282"/>
      <c r="AQ36" s="282"/>
      <c r="AR36" s="282"/>
      <c r="AS36" s="282"/>
      <c r="AT36" s="282"/>
      <c r="AU36" s="282"/>
      <c r="AV36" s="282"/>
      <c r="AW36" s="282"/>
      <c r="AX36" s="282"/>
      <c r="AY36" s="282"/>
      <c r="AZ36" s="282"/>
      <c r="BA36" s="282"/>
      <c r="BB36" s="282"/>
      <c r="BC36" s="282"/>
      <c r="BD36" s="282"/>
      <c r="BE36" s="282"/>
      <c r="BF36" s="282"/>
      <c r="BG36" s="282"/>
      <c r="BH36" s="282"/>
      <c r="BI36" s="282"/>
      <c r="BJ36" s="282"/>
    </row>
    <row r="37" spans="1:62" ht="17.100000000000001" customHeight="1">
      <c r="A37" s="265" t="s">
        <v>309</v>
      </c>
      <c r="B37" s="47"/>
      <c r="C37" s="266" t="s">
        <v>172</v>
      </c>
      <c r="D37" s="220"/>
      <c r="E37" s="221"/>
      <c r="F37" s="379"/>
      <c r="G37" s="222"/>
      <c r="H37" s="309"/>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c r="AO37" s="282"/>
      <c r="AP37" s="282"/>
      <c r="AQ37" s="282"/>
      <c r="AR37" s="282"/>
      <c r="AS37" s="282"/>
      <c r="AT37" s="282"/>
      <c r="AU37" s="282"/>
      <c r="AV37" s="282"/>
      <c r="AW37" s="282"/>
      <c r="AX37" s="282"/>
      <c r="AY37" s="282"/>
      <c r="AZ37" s="282"/>
      <c r="BA37" s="282"/>
      <c r="BB37" s="282"/>
      <c r="BC37" s="282"/>
      <c r="BD37" s="282"/>
      <c r="BE37" s="282"/>
      <c r="BF37" s="282"/>
      <c r="BG37" s="282"/>
      <c r="BH37" s="282"/>
      <c r="BI37" s="282"/>
      <c r="BJ37" s="282"/>
    </row>
    <row r="38" spans="1:62" ht="17.100000000000001" customHeight="1">
      <c r="A38" s="265" t="s">
        <v>310</v>
      </c>
      <c r="B38" s="47"/>
      <c r="C38" s="266" t="s">
        <v>173</v>
      </c>
      <c r="D38" s="220"/>
      <c r="E38" s="221"/>
      <c r="F38" s="379"/>
      <c r="G38" s="222"/>
      <c r="H38" s="309"/>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c r="AO38" s="282"/>
      <c r="AP38" s="282"/>
      <c r="AQ38" s="282"/>
      <c r="AR38" s="282"/>
      <c r="AS38" s="282"/>
      <c r="AT38" s="282"/>
      <c r="AU38" s="282"/>
      <c r="AV38" s="282"/>
      <c r="AW38" s="282"/>
      <c r="AX38" s="282"/>
      <c r="AY38" s="282"/>
      <c r="AZ38" s="282"/>
      <c r="BA38" s="282"/>
      <c r="BB38" s="282"/>
      <c r="BC38" s="282"/>
      <c r="BD38" s="282"/>
      <c r="BE38" s="282"/>
      <c r="BF38" s="282"/>
      <c r="BG38" s="282"/>
      <c r="BH38" s="282"/>
      <c r="BI38" s="282"/>
      <c r="BJ38" s="282"/>
    </row>
    <row r="39" spans="1:62" ht="17.100000000000001" customHeight="1">
      <c r="A39" s="265" t="s">
        <v>311</v>
      </c>
      <c r="B39" s="47"/>
      <c r="C39" s="266" t="s">
        <v>174</v>
      </c>
      <c r="D39" s="220"/>
      <c r="E39" s="221"/>
      <c r="F39" s="379"/>
      <c r="G39" s="222"/>
      <c r="H39" s="309"/>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c r="AO39" s="282"/>
      <c r="AP39" s="282"/>
      <c r="AQ39" s="282"/>
      <c r="AR39" s="282"/>
      <c r="AS39" s="282"/>
      <c r="AT39" s="282"/>
      <c r="AU39" s="282"/>
      <c r="AV39" s="282"/>
      <c r="AW39" s="282"/>
      <c r="AX39" s="282"/>
      <c r="AY39" s="282"/>
      <c r="AZ39" s="282"/>
      <c r="BA39" s="282"/>
      <c r="BB39" s="282"/>
      <c r="BC39" s="282"/>
      <c r="BD39" s="282"/>
      <c r="BE39" s="282"/>
      <c r="BF39" s="282"/>
      <c r="BG39" s="282"/>
      <c r="BH39" s="282"/>
      <c r="BI39" s="282"/>
      <c r="BJ39" s="282"/>
    </row>
    <row r="40" spans="1:62" ht="17.100000000000001" customHeight="1">
      <c r="A40" s="265" t="s">
        <v>312</v>
      </c>
      <c r="B40" s="47"/>
      <c r="C40" s="266" t="s">
        <v>175</v>
      </c>
      <c r="D40" s="220"/>
      <c r="E40" s="221"/>
      <c r="F40" s="379"/>
      <c r="G40" s="222"/>
      <c r="H40" s="309"/>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c r="AO40" s="282"/>
      <c r="AP40" s="282"/>
      <c r="AQ40" s="282"/>
      <c r="AR40" s="282"/>
      <c r="AS40" s="282"/>
      <c r="AT40" s="282"/>
      <c r="AU40" s="282"/>
      <c r="AV40" s="282"/>
      <c r="AW40" s="282"/>
      <c r="AX40" s="282"/>
      <c r="AY40" s="282"/>
      <c r="AZ40" s="282"/>
      <c r="BA40" s="282"/>
      <c r="BB40" s="282"/>
      <c r="BC40" s="282"/>
      <c r="BD40" s="282"/>
      <c r="BE40" s="282"/>
      <c r="BF40" s="282"/>
      <c r="BG40" s="282"/>
      <c r="BH40" s="282"/>
      <c r="BI40" s="282"/>
      <c r="BJ40" s="282"/>
    </row>
    <row r="41" spans="1:62" ht="17.100000000000001" customHeight="1">
      <c r="A41" s="265" t="s">
        <v>313</v>
      </c>
      <c r="B41" s="47"/>
      <c r="C41" s="266" t="s">
        <v>315</v>
      </c>
      <c r="D41" s="220"/>
      <c r="E41" s="221"/>
      <c r="F41" s="379"/>
      <c r="G41" s="222"/>
      <c r="H41" s="309"/>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c r="AO41" s="282"/>
      <c r="AP41" s="282"/>
      <c r="AQ41" s="282"/>
      <c r="AR41" s="282"/>
      <c r="AS41" s="282"/>
      <c r="AT41" s="282"/>
      <c r="AU41" s="282"/>
      <c r="AV41" s="282"/>
      <c r="AW41" s="282"/>
      <c r="AX41" s="282"/>
      <c r="AY41" s="282"/>
      <c r="AZ41" s="282"/>
      <c r="BA41" s="282"/>
      <c r="BB41" s="282"/>
      <c r="BC41" s="282"/>
      <c r="BD41" s="282"/>
      <c r="BE41" s="282"/>
      <c r="BF41" s="282"/>
      <c r="BG41" s="282"/>
      <c r="BH41" s="282"/>
      <c r="BI41" s="282"/>
      <c r="BJ41" s="282"/>
    </row>
    <row r="42" spans="1:62" ht="17.100000000000001" customHeight="1">
      <c r="A42" s="265" t="s">
        <v>314</v>
      </c>
      <c r="B42" s="47"/>
      <c r="C42" s="266" t="s">
        <v>176</v>
      </c>
      <c r="D42" s="220"/>
      <c r="E42" s="221"/>
      <c r="F42" s="379"/>
      <c r="G42" s="222"/>
      <c r="H42" s="309"/>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c r="AO42" s="282"/>
      <c r="AP42" s="282"/>
      <c r="AQ42" s="282"/>
      <c r="AR42" s="282"/>
      <c r="AS42" s="282"/>
      <c r="AT42" s="282"/>
      <c r="AU42" s="282"/>
      <c r="AV42" s="282"/>
      <c r="AW42" s="282"/>
      <c r="AX42" s="282"/>
      <c r="AY42" s="282"/>
      <c r="AZ42" s="282"/>
      <c r="BA42" s="282"/>
      <c r="BB42" s="282"/>
      <c r="BC42" s="282"/>
      <c r="BD42" s="282"/>
      <c r="BE42" s="282"/>
      <c r="BF42" s="282"/>
      <c r="BG42" s="282"/>
      <c r="BH42" s="282"/>
      <c r="BI42" s="282"/>
      <c r="BJ42" s="282"/>
    </row>
    <row r="43" spans="1:62" s="263" customFormat="1" ht="17.100000000000001" customHeight="1">
      <c r="A43" s="265" t="s">
        <v>316</v>
      </c>
      <c r="B43" s="56"/>
      <c r="C43" s="49" t="s">
        <v>317</v>
      </c>
      <c r="D43" s="228"/>
      <c r="E43" s="229"/>
      <c r="F43" s="380"/>
      <c r="G43" s="424"/>
      <c r="H43" s="309"/>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H43" s="282"/>
      <c r="BI43" s="282"/>
      <c r="BJ43" s="282"/>
    </row>
    <row r="44" spans="1:62" s="263" customFormat="1" ht="17.100000000000001" customHeight="1">
      <c r="A44" s="318"/>
      <c r="B44" s="56"/>
      <c r="C44" s="319"/>
      <c r="D44" s="228"/>
      <c r="E44" s="229"/>
      <c r="F44" s="380"/>
      <c r="G44" s="424"/>
      <c r="H44" s="309"/>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c r="AO44" s="282"/>
      <c r="AP44" s="282"/>
      <c r="AQ44" s="282"/>
      <c r="AR44" s="282"/>
      <c r="AS44" s="282"/>
      <c r="AT44" s="282"/>
      <c r="AU44" s="282"/>
      <c r="AV44" s="282"/>
      <c r="AW44" s="282"/>
      <c r="AX44" s="282"/>
      <c r="AY44" s="282"/>
      <c r="AZ44" s="282"/>
      <c r="BA44" s="282"/>
      <c r="BB44" s="282"/>
      <c r="BC44" s="282"/>
      <c r="BD44" s="282"/>
      <c r="BE44" s="282"/>
      <c r="BF44" s="282"/>
      <c r="BG44" s="282"/>
      <c r="BH44" s="282"/>
      <c r="BI44" s="282"/>
      <c r="BJ44" s="282"/>
    </row>
    <row r="45" spans="1:62" s="263" customFormat="1" ht="17.100000000000001" customHeight="1">
      <c r="A45" s="174" t="s">
        <v>236</v>
      </c>
      <c r="B45" s="148"/>
      <c r="C45" s="68" t="s">
        <v>177</v>
      </c>
      <c r="D45" s="175"/>
      <c r="E45" s="149"/>
      <c r="F45" s="430"/>
      <c r="G45" s="178"/>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c r="AO45" s="282"/>
      <c r="AP45" s="282"/>
      <c r="AQ45" s="282"/>
      <c r="AR45" s="282"/>
      <c r="AS45" s="282"/>
      <c r="AT45" s="282"/>
      <c r="AU45" s="282"/>
      <c r="AV45" s="282"/>
      <c r="AW45" s="282"/>
      <c r="AX45" s="282"/>
      <c r="AY45" s="282"/>
      <c r="AZ45" s="282"/>
      <c r="BA45" s="282"/>
      <c r="BB45" s="282"/>
      <c r="BC45" s="282"/>
      <c r="BD45" s="282"/>
      <c r="BE45" s="282"/>
      <c r="BF45" s="282"/>
      <c r="BG45" s="282"/>
      <c r="BH45" s="282"/>
      <c r="BI45" s="282"/>
      <c r="BJ45" s="282"/>
    </row>
    <row r="46" spans="1:62" s="263" customFormat="1" ht="17.100000000000001" customHeight="1">
      <c r="A46" s="265"/>
      <c r="B46" s="217"/>
      <c r="C46" s="266"/>
      <c r="D46" s="267"/>
      <c r="E46" s="221"/>
      <c r="F46" s="379"/>
      <c r="G46" s="22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82"/>
    </row>
    <row r="47" spans="1:62" s="263" customFormat="1" ht="28.5">
      <c r="A47" s="265" t="s">
        <v>180</v>
      </c>
      <c r="B47" s="217" t="s">
        <v>269</v>
      </c>
      <c r="C47" s="275" t="s">
        <v>318</v>
      </c>
      <c r="D47" s="267" t="s">
        <v>14</v>
      </c>
      <c r="E47" s="221">
        <v>1</v>
      </c>
      <c r="F47" s="379"/>
      <c r="G47" s="222">
        <f>+E47*F47</f>
        <v>0</v>
      </c>
      <c r="H47" s="309"/>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c r="AM47" s="282"/>
      <c r="AN47" s="282"/>
      <c r="AO47" s="282"/>
      <c r="AP47" s="282"/>
      <c r="AQ47" s="282"/>
      <c r="AR47" s="282"/>
      <c r="AS47" s="282"/>
      <c r="AT47" s="282"/>
      <c r="AU47" s="282"/>
      <c r="AV47" s="282"/>
      <c r="AW47" s="282"/>
      <c r="AX47" s="282"/>
      <c r="AY47" s="282"/>
      <c r="AZ47" s="282"/>
      <c r="BA47" s="282"/>
      <c r="BB47" s="282"/>
      <c r="BC47" s="282"/>
      <c r="BD47" s="282"/>
      <c r="BE47" s="282"/>
      <c r="BF47" s="282"/>
      <c r="BG47" s="282"/>
      <c r="BH47" s="282"/>
      <c r="BI47" s="282"/>
      <c r="BJ47" s="282"/>
    </row>
    <row r="48" spans="1:62" s="263" customFormat="1" ht="17.100000000000001" customHeight="1">
      <c r="A48" s="265"/>
      <c r="B48" s="217"/>
      <c r="C48" s="270"/>
      <c r="D48" s="267"/>
      <c r="E48" s="165"/>
      <c r="F48" s="379"/>
      <c r="G48" s="222"/>
      <c r="H48" s="309"/>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c r="AK48" s="282"/>
      <c r="AL48" s="282"/>
      <c r="AM48" s="282"/>
      <c r="AN48" s="282"/>
      <c r="AO48" s="282"/>
      <c r="AP48" s="282"/>
      <c r="AQ48" s="282"/>
      <c r="AR48" s="282"/>
      <c r="AS48" s="282"/>
      <c r="AT48" s="282"/>
      <c r="AU48" s="282"/>
      <c r="AV48" s="282"/>
      <c r="AW48" s="282"/>
      <c r="AX48" s="282"/>
      <c r="AY48" s="282"/>
      <c r="AZ48" s="282"/>
      <c r="BA48" s="282"/>
      <c r="BB48" s="282"/>
      <c r="BC48" s="282"/>
      <c r="BD48" s="282"/>
      <c r="BE48" s="282"/>
      <c r="BF48" s="282"/>
      <c r="BG48" s="282"/>
      <c r="BH48" s="282"/>
      <c r="BI48" s="282"/>
      <c r="BJ48" s="282"/>
    </row>
    <row r="49" spans="1:62" s="263" customFormat="1" ht="17.100000000000001" customHeight="1">
      <c r="A49" s="174" t="s">
        <v>237</v>
      </c>
      <c r="B49" s="187"/>
      <c r="C49" s="186" t="s">
        <v>179</v>
      </c>
      <c r="D49" s="175"/>
      <c r="E49" s="176"/>
      <c r="F49" s="430"/>
      <c r="G49" s="178"/>
      <c r="H49" s="309"/>
      <c r="I49" s="282"/>
      <c r="J49" s="282"/>
      <c r="K49" s="282"/>
      <c r="L49" s="282"/>
      <c r="M49" s="282"/>
      <c r="N49" s="282"/>
      <c r="O49" s="282"/>
      <c r="P49" s="282"/>
      <c r="Q49" s="282"/>
      <c r="R49" s="282"/>
      <c r="S49" s="282"/>
      <c r="T49" s="282"/>
      <c r="U49" s="282"/>
      <c r="V49" s="282"/>
      <c r="W49" s="282"/>
      <c r="X49" s="282"/>
      <c r="Y49" s="282"/>
      <c r="Z49" s="282"/>
      <c r="AA49" s="282"/>
      <c r="AB49" s="282"/>
      <c r="AC49" s="282"/>
      <c r="AD49" s="282"/>
      <c r="AE49" s="282"/>
      <c r="AF49" s="282"/>
      <c r="AG49" s="282"/>
      <c r="AH49" s="282"/>
      <c r="AI49" s="282"/>
      <c r="AJ49" s="282"/>
      <c r="AK49" s="282"/>
      <c r="AL49" s="282"/>
      <c r="AM49" s="282"/>
      <c r="AN49" s="282"/>
      <c r="AO49" s="282"/>
      <c r="AP49" s="282"/>
      <c r="AQ49" s="282"/>
      <c r="AR49" s="282"/>
      <c r="AS49" s="282"/>
      <c r="AT49" s="282"/>
      <c r="AU49" s="282"/>
      <c r="AV49" s="282"/>
      <c r="AW49" s="282"/>
      <c r="AX49" s="282"/>
      <c r="AY49" s="282"/>
      <c r="AZ49" s="282"/>
      <c r="BA49" s="282"/>
      <c r="BB49" s="282"/>
      <c r="BC49" s="282"/>
      <c r="BD49" s="282"/>
      <c r="BE49" s="282"/>
      <c r="BF49" s="282"/>
      <c r="BG49" s="282"/>
      <c r="BH49" s="282"/>
      <c r="BI49" s="282"/>
      <c r="BJ49" s="282"/>
    </row>
    <row r="50" spans="1:62" s="263" customFormat="1" ht="17.100000000000001" customHeight="1">
      <c r="A50" s="265"/>
      <c r="B50" s="217"/>
      <c r="C50" s="266"/>
      <c r="D50" s="267"/>
      <c r="E50" s="221"/>
      <c r="F50" s="379"/>
      <c r="G50" s="222"/>
      <c r="H50" s="309"/>
      <c r="I50" s="282"/>
      <c r="J50" s="282"/>
      <c r="K50" s="282"/>
      <c r="L50" s="282"/>
      <c r="M50" s="282"/>
      <c r="N50" s="282"/>
      <c r="O50" s="282"/>
      <c r="P50" s="282"/>
      <c r="Q50" s="282"/>
      <c r="R50" s="282"/>
      <c r="S50" s="282"/>
      <c r="T50" s="282"/>
      <c r="U50" s="282"/>
      <c r="V50" s="282"/>
      <c r="W50" s="282"/>
      <c r="X50" s="282"/>
      <c r="Y50" s="282"/>
      <c r="Z50" s="282"/>
      <c r="AA50" s="282"/>
      <c r="AB50" s="282"/>
      <c r="AC50" s="282"/>
      <c r="AD50" s="282"/>
      <c r="AE50" s="282"/>
      <c r="AF50" s="282"/>
      <c r="AG50" s="282"/>
      <c r="AH50" s="282"/>
      <c r="AI50" s="282"/>
      <c r="AJ50" s="282"/>
      <c r="AK50" s="282"/>
      <c r="AL50" s="282"/>
      <c r="AM50" s="282"/>
      <c r="AN50" s="282"/>
      <c r="AO50" s="282"/>
      <c r="AP50" s="282"/>
      <c r="AQ50" s="282"/>
      <c r="AR50" s="282"/>
      <c r="AS50" s="282"/>
      <c r="AT50" s="282"/>
      <c r="AU50" s="282"/>
      <c r="AV50" s="282"/>
      <c r="AW50" s="282"/>
      <c r="AX50" s="282"/>
      <c r="AY50" s="282"/>
      <c r="AZ50" s="282"/>
      <c r="BA50" s="282"/>
      <c r="BB50" s="282"/>
      <c r="BC50" s="282"/>
      <c r="BD50" s="282"/>
      <c r="BE50" s="282"/>
      <c r="BF50" s="282"/>
      <c r="BG50" s="282"/>
      <c r="BH50" s="282"/>
      <c r="BI50" s="282"/>
      <c r="BJ50" s="282"/>
    </row>
    <row r="51" spans="1:62" s="263" customFormat="1" ht="28.5">
      <c r="A51" s="265" t="s">
        <v>213</v>
      </c>
      <c r="B51" s="217" t="s">
        <v>194</v>
      </c>
      <c r="C51" s="275" t="s">
        <v>256</v>
      </c>
      <c r="D51" s="267" t="s">
        <v>17</v>
      </c>
      <c r="E51" s="221">
        <v>20</v>
      </c>
      <c r="F51" s="379"/>
      <c r="G51" s="222">
        <f>+E51*F51</f>
        <v>0</v>
      </c>
      <c r="H51" s="309"/>
      <c r="I51" s="282"/>
      <c r="J51" s="282"/>
      <c r="K51" s="282"/>
      <c r="L51" s="282"/>
      <c r="M51" s="282"/>
      <c r="N51" s="282"/>
      <c r="O51" s="282"/>
      <c r="P51" s="282"/>
      <c r="Q51" s="282"/>
      <c r="R51" s="282"/>
      <c r="S51" s="282"/>
      <c r="T51" s="282"/>
      <c r="U51" s="282"/>
      <c r="V51" s="282"/>
      <c r="W51" s="282"/>
      <c r="X51" s="282"/>
      <c r="Y51" s="282"/>
      <c r="Z51" s="282"/>
      <c r="AA51" s="282"/>
      <c r="AB51" s="282"/>
      <c r="AC51" s="282"/>
      <c r="AD51" s="282"/>
      <c r="AE51" s="282"/>
      <c r="AF51" s="282"/>
      <c r="AG51" s="282"/>
      <c r="AH51" s="282"/>
      <c r="AI51" s="282"/>
      <c r="AJ51" s="282"/>
      <c r="AK51" s="282"/>
      <c r="AL51" s="282"/>
      <c r="AM51" s="282"/>
      <c r="AN51" s="282"/>
      <c r="AO51" s="282"/>
      <c r="AP51" s="282"/>
      <c r="AQ51" s="282"/>
      <c r="AR51" s="282"/>
      <c r="AS51" s="282"/>
      <c r="AT51" s="282"/>
      <c r="AU51" s="282"/>
      <c r="AV51" s="282"/>
      <c r="AW51" s="282"/>
      <c r="AX51" s="282"/>
      <c r="AY51" s="282"/>
      <c r="AZ51" s="282"/>
      <c r="BA51" s="282"/>
      <c r="BB51" s="282"/>
      <c r="BC51" s="282"/>
      <c r="BD51" s="282"/>
      <c r="BE51" s="282"/>
      <c r="BF51" s="282"/>
      <c r="BG51" s="282"/>
      <c r="BH51" s="282"/>
      <c r="BI51" s="282"/>
      <c r="BJ51" s="282"/>
    </row>
    <row r="52" spans="1:62" s="263" customFormat="1" ht="17.100000000000001" customHeight="1">
      <c r="A52" s="265"/>
      <c r="B52" s="217"/>
      <c r="C52" s="266"/>
      <c r="D52" s="267"/>
      <c r="E52" s="165"/>
      <c r="F52" s="379"/>
      <c r="G52" s="222"/>
      <c r="H52" s="309"/>
      <c r="I52" s="282"/>
      <c r="J52" s="282"/>
      <c r="K52" s="282"/>
      <c r="L52" s="282"/>
      <c r="M52" s="282"/>
      <c r="N52" s="282"/>
      <c r="O52" s="282"/>
      <c r="P52" s="282"/>
      <c r="Q52" s="282"/>
      <c r="R52" s="282"/>
      <c r="S52" s="282"/>
      <c r="T52" s="282"/>
      <c r="U52" s="282"/>
      <c r="V52" s="282"/>
      <c r="W52" s="282"/>
      <c r="X52" s="282"/>
      <c r="Y52" s="282"/>
      <c r="Z52" s="282"/>
      <c r="AA52" s="282"/>
      <c r="AB52" s="282"/>
      <c r="AC52" s="282"/>
      <c r="AD52" s="282"/>
      <c r="AE52" s="282"/>
      <c r="AF52" s="282"/>
      <c r="AG52" s="282"/>
      <c r="AH52" s="282"/>
      <c r="AI52" s="282"/>
      <c r="AJ52" s="282"/>
      <c r="AK52" s="282"/>
      <c r="AL52" s="282"/>
      <c r="AM52" s="282"/>
      <c r="AN52" s="282"/>
      <c r="AO52" s="282"/>
      <c r="AP52" s="282"/>
      <c r="AQ52" s="282"/>
      <c r="AR52" s="282"/>
      <c r="AS52" s="282"/>
      <c r="AT52" s="282"/>
      <c r="AU52" s="282"/>
      <c r="AV52" s="282"/>
      <c r="AW52" s="282"/>
      <c r="AX52" s="282"/>
      <c r="AY52" s="282"/>
      <c r="AZ52" s="282"/>
      <c r="BA52" s="282"/>
      <c r="BB52" s="282"/>
      <c r="BC52" s="282"/>
      <c r="BD52" s="282"/>
      <c r="BE52" s="282"/>
      <c r="BF52" s="282"/>
      <c r="BG52" s="282"/>
      <c r="BH52" s="282"/>
      <c r="BI52" s="282"/>
      <c r="BJ52" s="282"/>
    </row>
    <row r="53" spans="1:62" s="263" customFormat="1" ht="17.100000000000001" customHeight="1">
      <c r="A53" s="174" t="s">
        <v>319</v>
      </c>
      <c r="B53" s="187"/>
      <c r="C53" s="186" t="s">
        <v>321</v>
      </c>
      <c r="D53" s="175"/>
      <c r="E53" s="176"/>
      <c r="F53" s="430"/>
      <c r="G53" s="178"/>
      <c r="H53" s="309"/>
      <c r="I53" s="282"/>
      <c r="J53" s="282"/>
      <c r="K53" s="282"/>
      <c r="L53" s="282"/>
      <c r="M53" s="282"/>
      <c r="N53" s="282"/>
      <c r="O53" s="282"/>
      <c r="P53" s="282"/>
      <c r="Q53" s="282"/>
      <c r="R53" s="282"/>
      <c r="S53" s="282"/>
      <c r="T53" s="282"/>
      <c r="U53" s="282"/>
      <c r="V53" s="282"/>
      <c r="W53" s="282"/>
      <c r="X53" s="282"/>
      <c r="Y53" s="282"/>
      <c r="Z53" s="282"/>
      <c r="AA53" s="282"/>
      <c r="AB53" s="282"/>
      <c r="AC53" s="282"/>
      <c r="AD53" s="282"/>
      <c r="AE53" s="282"/>
      <c r="AF53" s="282"/>
      <c r="AG53" s="282"/>
      <c r="AH53" s="282"/>
      <c r="AI53" s="282"/>
      <c r="AJ53" s="282"/>
      <c r="AK53" s="282"/>
      <c r="AL53" s="282"/>
      <c r="AM53" s="282"/>
      <c r="AN53" s="282"/>
      <c r="AO53" s="282"/>
      <c r="AP53" s="282"/>
      <c r="AQ53" s="282"/>
      <c r="AR53" s="282"/>
      <c r="AS53" s="282"/>
      <c r="AT53" s="282"/>
      <c r="AU53" s="282"/>
      <c r="AV53" s="282"/>
      <c r="AW53" s="282"/>
      <c r="AX53" s="282"/>
      <c r="AY53" s="282"/>
      <c r="AZ53" s="282"/>
      <c r="BA53" s="282"/>
      <c r="BB53" s="282"/>
      <c r="BC53" s="282"/>
      <c r="BD53" s="282"/>
      <c r="BE53" s="282"/>
      <c r="BF53" s="282"/>
      <c r="BG53" s="282"/>
      <c r="BH53" s="282"/>
      <c r="BI53" s="282"/>
      <c r="BJ53" s="282"/>
    </row>
    <row r="54" spans="1:62" s="263" customFormat="1" ht="17.100000000000001" customHeight="1">
      <c r="A54" s="265"/>
      <c r="B54" s="217"/>
      <c r="C54" s="266"/>
      <c r="D54" s="267"/>
      <c r="E54" s="221"/>
      <c r="F54" s="379"/>
      <c r="G54" s="222"/>
      <c r="H54" s="309"/>
      <c r="I54" s="282"/>
      <c r="J54" s="282"/>
      <c r="K54" s="282"/>
      <c r="L54" s="282"/>
      <c r="M54" s="282"/>
      <c r="N54" s="282"/>
      <c r="O54" s="282"/>
      <c r="P54" s="282"/>
      <c r="Q54" s="282"/>
      <c r="R54" s="282"/>
      <c r="S54" s="282"/>
      <c r="T54" s="282"/>
      <c r="U54" s="282"/>
      <c r="V54" s="282"/>
      <c r="W54" s="282"/>
      <c r="X54" s="282"/>
      <c r="Y54" s="282"/>
      <c r="Z54" s="282"/>
      <c r="AA54" s="282"/>
      <c r="AB54" s="282"/>
      <c r="AC54" s="282"/>
      <c r="AD54" s="282"/>
      <c r="AE54" s="282"/>
      <c r="AF54" s="282"/>
      <c r="AG54" s="282"/>
      <c r="AH54" s="282"/>
      <c r="AI54" s="282"/>
      <c r="AJ54" s="282"/>
      <c r="AK54" s="282"/>
      <c r="AL54" s="282"/>
      <c r="AM54" s="282"/>
      <c r="AN54" s="282"/>
      <c r="AO54" s="282"/>
      <c r="AP54" s="282"/>
      <c r="AQ54" s="282"/>
      <c r="AR54" s="282"/>
      <c r="AS54" s="282"/>
      <c r="AT54" s="282"/>
      <c r="AU54" s="282"/>
      <c r="AV54" s="282"/>
      <c r="AW54" s="282"/>
      <c r="AX54" s="282"/>
      <c r="AY54" s="282"/>
      <c r="AZ54" s="282"/>
      <c r="BA54" s="282"/>
      <c r="BB54" s="282"/>
      <c r="BC54" s="282"/>
      <c r="BD54" s="282"/>
      <c r="BE54" s="282"/>
      <c r="BF54" s="282"/>
      <c r="BG54" s="282"/>
      <c r="BH54" s="282"/>
      <c r="BI54" s="282"/>
      <c r="BJ54" s="282"/>
    </row>
    <row r="55" spans="1:62" s="263" customFormat="1" ht="17.100000000000001" customHeight="1">
      <c r="A55" s="265" t="s">
        <v>320</v>
      </c>
      <c r="B55" s="217" t="s">
        <v>269</v>
      </c>
      <c r="C55" s="266" t="s">
        <v>322</v>
      </c>
      <c r="D55" s="267" t="s">
        <v>103</v>
      </c>
      <c r="E55" s="221">
        <v>0</v>
      </c>
      <c r="F55" s="379"/>
      <c r="G55" s="222">
        <f>+E55*F55</f>
        <v>0</v>
      </c>
      <c r="H55" s="309"/>
      <c r="I55" s="282"/>
      <c r="J55" s="282"/>
      <c r="K55" s="282"/>
      <c r="L55" s="282"/>
      <c r="M55" s="282"/>
      <c r="N55" s="282"/>
      <c r="O55" s="282"/>
      <c r="P55" s="282"/>
      <c r="Q55" s="282"/>
      <c r="R55" s="282"/>
      <c r="S55" s="282"/>
      <c r="T55" s="282"/>
      <c r="U55" s="282"/>
      <c r="V55" s="282"/>
      <c r="W55" s="282"/>
      <c r="X55" s="282"/>
      <c r="Y55" s="282"/>
      <c r="Z55" s="282"/>
      <c r="AA55" s="282"/>
      <c r="AB55" s="282"/>
      <c r="AC55" s="282"/>
      <c r="AD55" s="282"/>
      <c r="AE55" s="282"/>
      <c r="AF55" s="282"/>
      <c r="AG55" s="282"/>
      <c r="AH55" s="282"/>
      <c r="AI55" s="282"/>
      <c r="AJ55" s="282"/>
      <c r="AK55" s="282"/>
      <c r="AL55" s="282"/>
      <c r="AM55" s="282"/>
      <c r="AN55" s="282"/>
      <c r="AO55" s="282"/>
      <c r="AP55" s="282"/>
      <c r="AQ55" s="282"/>
      <c r="AR55" s="282"/>
      <c r="AS55" s="282"/>
      <c r="AT55" s="282"/>
      <c r="AU55" s="282"/>
      <c r="AV55" s="282"/>
      <c r="AW55" s="282"/>
      <c r="AX55" s="282"/>
      <c r="AY55" s="282"/>
      <c r="AZ55" s="282"/>
      <c r="BA55" s="282"/>
      <c r="BB55" s="282"/>
      <c r="BC55" s="282"/>
      <c r="BD55" s="282"/>
      <c r="BE55" s="282"/>
      <c r="BF55" s="282"/>
      <c r="BG55" s="282"/>
      <c r="BH55" s="282"/>
      <c r="BI55" s="282"/>
      <c r="BJ55" s="282"/>
    </row>
    <row r="56" spans="1:62" s="263" customFormat="1" ht="17.100000000000001" customHeight="1">
      <c r="A56" s="265" t="s">
        <v>323</v>
      </c>
      <c r="B56" s="217" t="s">
        <v>269</v>
      </c>
      <c r="C56" s="49" t="s">
        <v>324</v>
      </c>
      <c r="D56" s="267" t="s">
        <v>103</v>
      </c>
      <c r="E56" s="221">
        <v>0</v>
      </c>
      <c r="F56" s="379"/>
      <c r="G56" s="222">
        <f>+E56*F56</f>
        <v>0</v>
      </c>
      <c r="H56" s="309"/>
      <c r="I56" s="282"/>
      <c r="J56" s="282"/>
      <c r="K56" s="282"/>
      <c r="L56" s="282"/>
      <c r="M56" s="282"/>
      <c r="N56" s="282"/>
      <c r="O56" s="282"/>
      <c r="P56" s="282"/>
      <c r="Q56" s="282"/>
      <c r="R56" s="282"/>
      <c r="S56" s="282"/>
      <c r="T56" s="282"/>
      <c r="U56" s="282"/>
      <c r="V56" s="282"/>
      <c r="W56" s="282"/>
      <c r="X56" s="282"/>
      <c r="Y56" s="282"/>
      <c r="Z56" s="282"/>
      <c r="AA56" s="282"/>
      <c r="AB56" s="282"/>
      <c r="AC56" s="282"/>
      <c r="AD56" s="282"/>
      <c r="AE56" s="282"/>
      <c r="AF56" s="282"/>
      <c r="AG56" s="282"/>
      <c r="AH56" s="282"/>
      <c r="AI56" s="282"/>
      <c r="AJ56" s="282"/>
      <c r="AK56" s="282"/>
      <c r="AL56" s="282"/>
      <c r="AM56" s="282"/>
      <c r="AN56" s="282"/>
      <c r="AO56" s="282"/>
      <c r="AP56" s="282"/>
      <c r="AQ56" s="282"/>
      <c r="AR56" s="282"/>
      <c r="AS56" s="282"/>
      <c r="AT56" s="282"/>
      <c r="AU56" s="282"/>
      <c r="AV56" s="282"/>
      <c r="AW56" s="282"/>
      <c r="AX56" s="282"/>
      <c r="AY56" s="282"/>
      <c r="AZ56" s="282"/>
      <c r="BA56" s="282"/>
      <c r="BB56" s="282"/>
      <c r="BC56" s="282"/>
      <c r="BD56" s="282"/>
      <c r="BE56" s="282"/>
      <c r="BF56" s="282"/>
      <c r="BG56" s="282"/>
      <c r="BH56" s="282"/>
      <c r="BI56" s="282"/>
      <c r="BJ56" s="282"/>
    </row>
    <row r="57" spans="1:62" ht="17.100000000000001" customHeight="1" thickBot="1">
      <c r="A57" s="48"/>
      <c r="B57" s="56"/>
      <c r="C57" s="49"/>
      <c r="D57" s="50"/>
      <c r="E57" s="57"/>
      <c r="F57" s="433"/>
      <c r="G57" s="51"/>
      <c r="H57" s="309"/>
      <c r="I57" s="282"/>
      <c r="J57" s="282"/>
      <c r="K57" s="282"/>
      <c r="L57" s="282"/>
      <c r="M57" s="282"/>
      <c r="N57" s="282"/>
      <c r="O57" s="282"/>
      <c r="P57" s="282"/>
      <c r="Q57" s="282"/>
      <c r="R57" s="282"/>
      <c r="S57" s="282"/>
      <c r="T57" s="282"/>
      <c r="U57" s="282"/>
      <c r="V57" s="282"/>
      <c r="W57" s="282"/>
      <c r="X57" s="282"/>
      <c r="Y57" s="282"/>
      <c r="Z57" s="282"/>
      <c r="AA57" s="282"/>
      <c r="AB57" s="282"/>
      <c r="AC57" s="282"/>
      <c r="AD57" s="282"/>
      <c r="AE57" s="282"/>
      <c r="AF57" s="282"/>
      <c r="AG57" s="282"/>
      <c r="AH57" s="282"/>
      <c r="AI57" s="282"/>
      <c r="AJ57" s="282"/>
      <c r="AK57" s="282"/>
      <c r="AL57" s="282"/>
      <c r="AM57" s="282"/>
      <c r="AN57" s="282"/>
      <c r="AO57" s="282"/>
      <c r="AP57" s="282"/>
      <c r="AQ57" s="282"/>
      <c r="AR57" s="282"/>
      <c r="AS57" s="282"/>
      <c r="AT57" s="282"/>
      <c r="AU57" s="282"/>
      <c r="AV57" s="282"/>
      <c r="AW57" s="282"/>
      <c r="AX57" s="282"/>
      <c r="AY57" s="282"/>
      <c r="AZ57" s="282"/>
      <c r="BA57" s="282"/>
      <c r="BB57" s="282"/>
      <c r="BC57" s="282"/>
      <c r="BD57" s="282"/>
      <c r="BE57" s="282"/>
      <c r="BF57" s="282"/>
      <c r="BG57" s="282"/>
      <c r="BH57" s="282"/>
      <c r="BI57" s="282"/>
      <c r="BJ57" s="282"/>
    </row>
    <row r="58" spans="1:62" ht="30.75" customHeight="1" thickBot="1">
      <c r="A58" s="523">
        <f>+'ohs4'!A60:G60</f>
        <v>6</v>
      </c>
      <c r="B58" s="524"/>
      <c r="C58" s="524"/>
      <c r="D58" s="524"/>
      <c r="E58" s="524"/>
      <c r="F58" s="524"/>
      <c r="G58" s="415">
        <f>+SUM(G10:G57)</f>
        <v>0</v>
      </c>
      <c r="H58" s="309"/>
      <c r="I58" s="282"/>
      <c r="J58" s="282"/>
      <c r="K58" s="282"/>
      <c r="L58" s="282"/>
      <c r="M58" s="282"/>
      <c r="N58" s="282"/>
      <c r="O58" s="282"/>
      <c r="P58" s="282"/>
      <c r="Q58" s="282"/>
      <c r="R58" s="282"/>
      <c r="S58" s="282"/>
      <c r="T58" s="282"/>
      <c r="U58" s="282"/>
      <c r="V58" s="282"/>
      <c r="W58" s="282"/>
      <c r="X58" s="282"/>
      <c r="Y58" s="282"/>
      <c r="Z58" s="282"/>
      <c r="AA58" s="282"/>
      <c r="AB58" s="282"/>
      <c r="AC58" s="282"/>
      <c r="AD58" s="282"/>
      <c r="AE58" s="282"/>
      <c r="AF58" s="282"/>
      <c r="AG58" s="282"/>
      <c r="AH58" s="282"/>
      <c r="AI58" s="282"/>
      <c r="AJ58" s="282"/>
      <c r="AK58" s="282"/>
      <c r="AL58" s="282"/>
      <c r="AM58" s="282"/>
      <c r="AN58" s="282"/>
      <c r="AO58" s="282"/>
      <c r="AP58" s="282"/>
      <c r="AQ58" s="282"/>
      <c r="AR58" s="282"/>
      <c r="AS58" s="282"/>
      <c r="AT58" s="282"/>
      <c r="AU58" s="282"/>
      <c r="AV58" s="282"/>
      <c r="AW58" s="282"/>
      <c r="AX58" s="282"/>
      <c r="AY58" s="282"/>
      <c r="AZ58" s="282"/>
      <c r="BA58" s="282"/>
      <c r="BB58" s="282"/>
      <c r="BC58" s="282"/>
      <c r="BD58" s="282"/>
      <c r="BE58" s="282"/>
      <c r="BF58" s="282"/>
      <c r="BG58" s="282"/>
      <c r="BH58" s="282"/>
      <c r="BI58" s="282"/>
      <c r="BJ58" s="282"/>
    </row>
    <row r="59" spans="1:62" ht="16.5" customHeight="1" thickBot="1">
      <c r="A59" s="125"/>
      <c r="B59" s="125"/>
      <c r="C59" s="125"/>
      <c r="D59" s="125"/>
      <c r="E59" s="30"/>
      <c r="F59" s="125"/>
      <c r="G59" s="125"/>
      <c r="H59" s="282"/>
      <c r="I59" s="282"/>
      <c r="J59" s="282"/>
      <c r="K59" s="282"/>
      <c r="L59" s="282"/>
      <c r="M59" s="282"/>
      <c r="N59" s="282"/>
      <c r="O59" s="282"/>
      <c r="P59" s="282"/>
      <c r="Q59" s="282"/>
      <c r="R59" s="282"/>
      <c r="S59" s="282"/>
      <c r="T59" s="282"/>
      <c r="U59" s="282"/>
      <c r="V59" s="282"/>
      <c r="W59" s="282"/>
      <c r="X59" s="282"/>
      <c r="Y59" s="282"/>
      <c r="Z59" s="282"/>
      <c r="AA59" s="282"/>
      <c r="AB59" s="282"/>
      <c r="AC59" s="282"/>
      <c r="AD59" s="282"/>
      <c r="AE59" s="282"/>
      <c r="AF59" s="282"/>
      <c r="AG59" s="282"/>
      <c r="AH59" s="282"/>
      <c r="AI59" s="282"/>
      <c r="AJ59" s="282"/>
      <c r="AK59" s="282"/>
      <c r="AL59" s="282"/>
      <c r="AM59" s="282"/>
      <c r="AN59" s="282"/>
      <c r="AO59" s="282"/>
      <c r="AP59" s="282"/>
      <c r="AQ59" s="282"/>
      <c r="AR59" s="282"/>
      <c r="AS59" s="282"/>
      <c r="AT59" s="282"/>
      <c r="AU59" s="282"/>
      <c r="AV59" s="282"/>
      <c r="AW59" s="282"/>
      <c r="AX59" s="282"/>
      <c r="AY59" s="282"/>
      <c r="AZ59" s="282"/>
      <c r="BA59" s="282"/>
      <c r="BB59" s="282"/>
      <c r="BC59" s="282"/>
      <c r="BD59" s="282"/>
      <c r="BE59" s="282"/>
      <c r="BF59" s="282"/>
      <c r="BG59" s="282"/>
      <c r="BH59" s="282"/>
      <c r="BI59" s="282"/>
      <c r="BJ59" s="282"/>
    </row>
    <row r="60" spans="1:62" ht="30.75" customHeight="1" thickBot="1">
      <c r="A60" s="512">
        <f>+'ohs2'!A54:G54+1</f>
        <v>5</v>
      </c>
      <c r="B60" s="513"/>
      <c r="C60" s="513"/>
      <c r="D60" s="513"/>
      <c r="E60" s="513"/>
      <c r="F60" s="513"/>
      <c r="G60" s="514"/>
      <c r="H60" s="282"/>
      <c r="I60" s="282"/>
      <c r="J60" s="282"/>
      <c r="K60" s="282"/>
      <c r="L60" s="282"/>
      <c r="M60" s="282"/>
      <c r="N60" s="282"/>
      <c r="O60" s="282"/>
      <c r="P60" s="282"/>
      <c r="Q60" s="282"/>
      <c r="R60" s="282"/>
      <c r="S60" s="282"/>
      <c r="T60" s="282"/>
      <c r="U60" s="282"/>
      <c r="V60" s="282"/>
      <c r="W60" s="282"/>
      <c r="X60" s="282"/>
      <c r="Y60" s="282"/>
      <c r="Z60" s="282"/>
      <c r="AA60" s="282"/>
      <c r="AB60" s="282"/>
      <c r="AC60" s="282"/>
      <c r="AD60" s="282"/>
      <c r="AE60" s="282"/>
      <c r="AF60" s="282"/>
      <c r="AG60" s="282"/>
      <c r="AH60" s="282"/>
      <c r="AI60" s="282"/>
      <c r="AJ60" s="282"/>
      <c r="AK60" s="282"/>
      <c r="AL60" s="282"/>
      <c r="AM60" s="282"/>
      <c r="AN60" s="282"/>
      <c r="AO60" s="282"/>
      <c r="AP60" s="282"/>
      <c r="AQ60" s="282"/>
      <c r="AR60" s="282"/>
      <c r="AS60" s="282"/>
      <c r="AT60" s="282"/>
      <c r="AU60" s="282"/>
      <c r="AV60" s="282"/>
      <c r="AW60" s="282"/>
      <c r="AX60" s="282"/>
      <c r="AY60" s="282"/>
      <c r="AZ60" s="282"/>
      <c r="BA60" s="282"/>
      <c r="BB60" s="282"/>
      <c r="BC60" s="282"/>
      <c r="BD60" s="282"/>
      <c r="BE60" s="282"/>
      <c r="BF60" s="282"/>
      <c r="BG60" s="282"/>
      <c r="BH60" s="282"/>
      <c r="BI60" s="282"/>
      <c r="BJ60" s="282"/>
    </row>
    <row r="61" spans="1:62">
      <c r="A61" s="123"/>
      <c r="B61" s="123"/>
      <c r="C61" s="123"/>
      <c r="D61" s="123"/>
      <c r="E61" s="123"/>
      <c r="F61" s="123"/>
      <c r="G61" s="123"/>
      <c r="H61" s="282"/>
      <c r="I61" s="282"/>
      <c r="J61" s="282"/>
      <c r="K61" s="282"/>
      <c r="L61" s="282"/>
      <c r="M61" s="282"/>
      <c r="N61" s="282"/>
      <c r="O61" s="282"/>
      <c r="P61" s="282"/>
      <c r="Q61" s="282"/>
      <c r="R61" s="282"/>
      <c r="S61" s="282"/>
      <c r="T61" s="282"/>
      <c r="U61" s="282"/>
      <c r="V61" s="282"/>
      <c r="W61" s="282"/>
      <c r="X61" s="282"/>
      <c r="Y61" s="282"/>
      <c r="Z61" s="282"/>
      <c r="AA61" s="282"/>
      <c r="AB61" s="282"/>
      <c r="AC61" s="282"/>
      <c r="AD61" s="282"/>
      <c r="AE61" s="282"/>
      <c r="AF61" s="282"/>
      <c r="AG61" s="282"/>
      <c r="AH61" s="282"/>
      <c r="AI61" s="282"/>
      <c r="AJ61" s="282"/>
      <c r="AK61" s="282"/>
      <c r="AL61" s="282"/>
      <c r="AM61" s="282"/>
      <c r="AN61" s="282"/>
      <c r="AO61" s="282"/>
      <c r="AP61" s="282"/>
      <c r="AQ61" s="282"/>
      <c r="AR61" s="282"/>
      <c r="AS61" s="282"/>
      <c r="AT61" s="282"/>
      <c r="AU61" s="282"/>
      <c r="AV61" s="282"/>
      <c r="AW61" s="282"/>
      <c r="AX61" s="282"/>
      <c r="AY61" s="282"/>
      <c r="AZ61" s="282"/>
      <c r="BA61" s="282"/>
      <c r="BB61" s="282"/>
      <c r="BC61" s="282"/>
      <c r="BD61" s="282"/>
      <c r="BE61" s="282"/>
      <c r="BF61" s="282"/>
      <c r="BG61" s="282"/>
      <c r="BH61" s="282"/>
      <c r="BI61" s="282"/>
      <c r="BJ61" s="282"/>
    </row>
    <row r="62" spans="1:62">
      <c r="A62" s="123"/>
      <c r="B62" s="123"/>
      <c r="C62" s="123"/>
      <c r="D62" s="123"/>
      <c r="E62" s="123"/>
      <c r="F62" s="123"/>
      <c r="G62" s="123"/>
      <c r="H62" s="282"/>
      <c r="I62" s="282"/>
      <c r="J62" s="282"/>
      <c r="K62" s="282"/>
      <c r="L62" s="282"/>
      <c r="M62" s="282"/>
      <c r="N62" s="282"/>
      <c r="O62" s="282"/>
      <c r="P62" s="282"/>
      <c r="Q62" s="282"/>
      <c r="R62" s="282"/>
      <c r="S62" s="282"/>
      <c r="T62" s="282"/>
      <c r="U62" s="282"/>
      <c r="V62" s="282"/>
      <c r="W62" s="282"/>
      <c r="X62" s="282"/>
      <c r="Y62" s="282"/>
      <c r="Z62" s="282"/>
      <c r="AA62" s="282"/>
      <c r="AB62" s="282"/>
      <c r="AC62" s="282"/>
      <c r="AD62" s="282"/>
      <c r="AE62" s="282"/>
      <c r="AF62" s="282"/>
      <c r="AG62" s="282"/>
      <c r="AH62" s="282"/>
      <c r="AI62" s="282"/>
      <c r="AJ62" s="282"/>
      <c r="AK62" s="282"/>
      <c r="AL62" s="282"/>
      <c r="AM62" s="282"/>
      <c r="AN62" s="282"/>
      <c r="AO62" s="282"/>
      <c r="AP62" s="282"/>
      <c r="AQ62" s="282"/>
      <c r="AR62" s="282"/>
      <c r="AS62" s="282"/>
      <c r="AT62" s="282"/>
      <c r="AU62" s="282"/>
      <c r="AV62" s="282"/>
      <c r="AW62" s="282"/>
      <c r="AX62" s="282"/>
      <c r="AY62" s="282"/>
      <c r="AZ62" s="282"/>
      <c r="BA62" s="282"/>
      <c r="BB62" s="282"/>
      <c r="BC62" s="282"/>
      <c r="BD62" s="282"/>
      <c r="BE62" s="282"/>
      <c r="BF62" s="282"/>
      <c r="BG62" s="282"/>
      <c r="BH62" s="282"/>
      <c r="BI62" s="282"/>
      <c r="BJ62" s="282"/>
    </row>
    <row r="63" spans="1:62">
      <c r="A63" s="123"/>
      <c r="B63" s="123"/>
      <c r="C63" s="123"/>
      <c r="D63" s="123"/>
      <c r="E63" s="123"/>
      <c r="F63" s="123"/>
      <c r="G63" s="123"/>
      <c r="H63" s="282"/>
      <c r="I63" s="282"/>
      <c r="J63" s="282"/>
      <c r="K63" s="282"/>
      <c r="L63" s="282"/>
      <c r="M63" s="282"/>
      <c r="N63" s="282"/>
      <c r="O63" s="282"/>
      <c r="P63" s="282"/>
      <c r="Q63" s="282"/>
      <c r="R63" s="282"/>
      <c r="S63" s="282"/>
      <c r="T63" s="282"/>
      <c r="U63" s="282"/>
      <c r="V63" s="282"/>
      <c r="W63" s="282"/>
      <c r="X63" s="282"/>
      <c r="Y63" s="282"/>
      <c r="Z63" s="282"/>
      <c r="AA63" s="282"/>
      <c r="AB63" s="282"/>
      <c r="AC63" s="282"/>
      <c r="AD63" s="282"/>
      <c r="AE63" s="282"/>
      <c r="AF63" s="282"/>
      <c r="AG63" s="282"/>
      <c r="AH63" s="282"/>
      <c r="AI63" s="282"/>
      <c r="AJ63" s="282"/>
      <c r="AK63" s="282"/>
      <c r="AL63" s="282"/>
      <c r="AM63" s="282"/>
      <c r="AN63" s="282"/>
      <c r="AO63" s="282"/>
      <c r="AP63" s="282"/>
      <c r="AQ63" s="282"/>
      <c r="AR63" s="282"/>
      <c r="AS63" s="282"/>
      <c r="AT63" s="282"/>
      <c r="AU63" s="282"/>
      <c r="AV63" s="282"/>
      <c r="AW63" s="282"/>
      <c r="AX63" s="282"/>
      <c r="AY63" s="282"/>
      <c r="AZ63" s="282"/>
      <c r="BA63" s="282"/>
      <c r="BB63" s="282"/>
      <c r="BC63" s="282"/>
      <c r="BD63" s="282"/>
      <c r="BE63" s="282"/>
      <c r="BF63" s="282"/>
      <c r="BG63" s="282"/>
      <c r="BH63" s="282"/>
      <c r="BI63" s="282"/>
      <c r="BJ63" s="282"/>
    </row>
    <row r="64" spans="1:62">
      <c r="A64" s="123"/>
      <c r="B64" s="123"/>
      <c r="C64" s="123"/>
      <c r="D64" s="123"/>
      <c r="E64" s="123"/>
      <c r="F64" s="123"/>
      <c r="G64" s="123"/>
      <c r="H64" s="282"/>
      <c r="I64" s="282"/>
      <c r="J64" s="282"/>
      <c r="K64" s="282"/>
      <c r="L64" s="282"/>
      <c r="M64" s="282"/>
      <c r="N64" s="282"/>
      <c r="O64" s="282"/>
      <c r="P64" s="282"/>
      <c r="Q64" s="282"/>
      <c r="R64" s="282"/>
      <c r="S64" s="282"/>
      <c r="T64" s="282"/>
      <c r="U64" s="282"/>
      <c r="V64" s="282"/>
      <c r="W64" s="282"/>
      <c r="X64" s="282"/>
      <c r="Y64" s="282"/>
      <c r="Z64" s="282"/>
      <c r="AA64" s="282"/>
      <c r="AB64" s="282"/>
      <c r="AC64" s="282"/>
      <c r="AD64" s="282"/>
      <c r="AE64" s="282"/>
      <c r="AF64" s="282"/>
      <c r="AG64" s="282"/>
      <c r="AH64" s="282"/>
      <c r="AI64" s="282"/>
      <c r="AJ64" s="282"/>
      <c r="AK64" s="282"/>
      <c r="AL64" s="282"/>
      <c r="AM64" s="282"/>
      <c r="AN64" s="282"/>
      <c r="AO64" s="282"/>
      <c r="AP64" s="282"/>
      <c r="AQ64" s="282"/>
      <c r="AR64" s="282"/>
      <c r="AS64" s="282"/>
      <c r="AT64" s="282"/>
      <c r="AU64" s="282"/>
      <c r="AV64" s="282"/>
      <c r="AW64" s="282"/>
      <c r="AX64" s="282"/>
      <c r="AY64" s="282"/>
      <c r="AZ64" s="282"/>
      <c r="BA64" s="282"/>
      <c r="BB64" s="282"/>
      <c r="BC64" s="282"/>
      <c r="BD64" s="282"/>
      <c r="BE64" s="282"/>
      <c r="BF64" s="282"/>
      <c r="BG64" s="282"/>
      <c r="BH64" s="282"/>
      <c r="BI64" s="282"/>
      <c r="BJ64" s="282"/>
    </row>
    <row r="65" spans="1:62">
      <c r="A65" s="123"/>
      <c r="B65" s="123"/>
      <c r="C65" s="123"/>
      <c r="D65" s="123"/>
      <c r="E65" s="31"/>
      <c r="F65" s="123"/>
      <c r="G65" s="123"/>
      <c r="H65" s="282"/>
      <c r="I65" s="282"/>
      <c r="J65" s="282"/>
      <c r="K65" s="282"/>
      <c r="L65" s="282"/>
      <c r="M65" s="282"/>
      <c r="N65" s="282"/>
      <c r="O65" s="282"/>
      <c r="P65" s="282"/>
      <c r="Q65" s="282"/>
      <c r="R65" s="282"/>
      <c r="S65" s="282"/>
      <c r="T65" s="282"/>
      <c r="U65" s="282"/>
      <c r="V65" s="282"/>
      <c r="W65" s="282"/>
      <c r="X65" s="282"/>
      <c r="Y65" s="282"/>
      <c r="Z65" s="282"/>
      <c r="AA65" s="282"/>
      <c r="AB65" s="282"/>
      <c r="AC65" s="282"/>
      <c r="AD65" s="282"/>
      <c r="AE65" s="282"/>
      <c r="AF65" s="282"/>
      <c r="AG65" s="282"/>
      <c r="AH65" s="282"/>
      <c r="AI65" s="282"/>
      <c r="AJ65" s="282"/>
      <c r="AK65" s="282"/>
      <c r="AL65" s="282"/>
      <c r="AM65" s="282"/>
      <c r="AN65" s="282"/>
      <c r="AO65" s="282"/>
      <c r="AP65" s="282"/>
      <c r="AQ65" s="282"/>
      <c r="AR65" s="282"/>
      <c r="AS65" s="282"/>
      <c r="AT65" s="282"/>
      <c r="AU65" s="282"/>
      <c r="AV65" s="282"/>
      <c r="AW65" s="282"/>
      <c r="AX65" s="282"/>
      <c r="AY65" s="282"/>
      <c r="AZ65" s="282"/>
      <c r="BA65" s="282"/>
      <c r="BB65" s="282"/>
      <c r="BC65" s="282"/>
      <c r="BD65" s="282"/>
      <c r="BE65" s="282"/>
      <c r="BF65" s="282"/>
      <c r="BG65" s="282"/>
      <c r="BH65" s="282"/>
      <c r="BI65" s="282"/>
      <c r="BJ65" s="282"/>
    </row>
    <row r="66" spans="1:62">
      <c r="A66" s="123"/>
      <c r="B66" s="123"/>
      <c r="C66" s="123"/>
      <c r="D66" s="123"/>
      <c r="E66" s="31"/>
      <c r="F66" s="123"/>
      <c r="G66" s="123"/>
      <c r="H66" s="282"/>
      <c r="I66" s="282"/>
      <c r="J66" s="282"/>
      <c r="K66" s="282"/>
      <c r="L66" s="282"/>
      <c r="M66" s="282"/>
      <c r="N66" s="282"/>
      <c r="O66" s="282"/>
      <c r="P66" s="282"/>
      <c r="Q66" s="282"/>
      <c r="R66" s="282"/>
      <c r="S66" s="282"/>
      <c r="T66" s="282"/>
      <c r="U66" s="282"/>
      <c r="V66" s="282"/>
      <c r="W66" s="282"/>
      <c r="X66" s="282"/>
      <c r="Y66" s="282"/>
      <c r="Z66" s="282"/>
      <c r="AA66" s="282"/>
      <c r="AB66" s="282"/>
      <c r="AC66" s="282"/>
      <c r="AD66" s="282"/>
      <c r="AE66" s="282"/>
      <c r="AF66" s="282"/>
      <c r="AG66" s="282"/>
      <c r="AH66" s="282"/>
      <c r="AI66" s="282"/>
      <c r="AJ66" s="282"/>
      <c r="AK66" s="282"/>
      <c r="AL66" s="282"/>
      <c r="AM66" s="282"/>
      <c r="AN66" s="282"/>
      <c r="AO66" s="282"/>
      <c r="AP66" s="282"/>
      <c r="AQ66" s="282"/>
      <c r="AR66" s="282"/>
      <c r="AS66" s="282"/>
      <c r="AT66" s="282"/>
      <c r="AU66" s="282"/>
      <c r="AV66" s="282"/>
      <c r="AW66" s="282"/>
      <c r="AX66" s="282"/>
      <c r="AY66" s="282"/>
      <c r="AZ66" s="282"/>
      <c r="BA66" s="282"/>
      <c r="BB66" s="282"/>
      <c r="BC66" s="282"/>
      <c r="BD66" s="282"/>
      <c r="BE66" s="282"/>
      <c r="BF66" s="282"/>
      <c r="BG66" s="282"/>
      <c r="BH66" s="282"/>
      <c r="BI66" s="282"/>
      <c r="BJ66" s="282"/>
    </row>
    <row r="67" spans="1:62">
      <c r="A67" s="123"/>
      <c r="B67" s="123"/>
      <c r="C67" s="123"/>
      <c r="D67" s="123"/>
      <c r="E67" s="31"/>
      <c r="F67" s="123"/>
      <c r="G67" s="123"/>
      <c r="H67" s="282"/>
      <c r="I67" s="282"/>
      <c r="J67" s="282"/>
      <c r="K67" s="282"/>
      <c r="L67" s="282"/>
      <c r="M67" s="282"/>
      <c r="N67" s="282"/>
      <c r="O67" s="282"/>
      <c r="P67" s="282"/>
      <c r="Q67" s="282"/>
      <c r="R67" s="282"/>
      <c r="S67" s="282"/>
      <c r="T67" s="282"/>
      <c r="U67" s="282"/>
      <c r="V67" s="282"/>
      <c r="W67" s="282"/>
      <c r="X67" s="282"/>
      <c r="Y67" s="282"/>
      <c r="Z67" s="282"/>
      <c r="AA67" s="282"/>
      <c r="AB67" s="282"/>
      <c r="AC67" s="282"/>
      <c r="AD67" s="282"/>
      <c r="AE67" s="282"/>
      <c r="AF67" s="282"/>
      <c r="AG67" s="282"/>
      <c r="AH67" s="282"/>
      <c r="AI67" s="282"/>
      <c r="AJ67" s="282"/>
      <c r="AK67" s="282"/>
      <c r="AL67" s="282"/>
      <c r="AM67" s="282"/>
      <c r="AN67" s="282"/>
      <c r="AO67" s="282"/>
      <c r="AP67" s="282"/>
      <c r="AQ67" s="282"/>
      <c r="AR67" s="282"/>
      <c r="AS67" s="282"/>
      <c r="AT67" s="282"/>
      <c r="AU67" s="282"/>
      <c r="AV67" s="282"/>
      <c r="AW67" s="282"/>
      <c r="AX67" s="282"/>
      <c r="AY67" s="282"/>
      <c r="AZ67" s="282"/>
      <c r="BA67" s="282"/>
      <c r="BB67" s="282"/>
      <c r="BC67" s="282"/>
      <c r="BD67" s="282"/>
      <c r="BE67" s="282"/>
      <c r="BF67" s="282"/>
      <c r="BG67" s="282"/>
      <c r="BH67" s="282"/>
      <c r="BI67" s="282"/>
      <c r="BJ67" s="282"/>
    </row>
    <row r="68" spans="1:62">
      <c r="A68" s="123"/>
      <c r="B68" s="123"/>
      <c r="C68" s="123"/>
      <c r="D68" s="123"/>
      <c r="E68" s="31"/>
      <c r="F68" s="123"/>
      <c r="G68" s="123"/>
      <c r="H68" s="282"/>
      <c r="I68" s="282"/>
      <c r="J68" s="282"/>
      <c r="K68" s="282"/>
      <c r="L68" s="282"/>
      <c r="M68" s="282"/>
      <c r="N68" s="282"/>
      <c r="O68" s="282"/>
      <c r="P68" s="282"/>
      <c r="Q68" s="282"/>
      <c r="R68" s="282"/>
      <c r="S68" s="282"/>
      <c r="T68" s="282"/>
      <c r="U68" s="282"/>
      <c r="V68" s="282"/>
      <c r="W68" s="282"/>
      <c r="X68" s="282"/>
      <c r="Y68" s="282"/>
      <c r="Z68" s="282"/>
      <c r="AA68" s="282"/>
      <c r="AB68" s="282"/>
      <c r="AC68" s="282"/>
      <c r="AD68" s="282"/>
      <c r="AE68" s="282"/>
      <c r="AF68" s="282"/>
      <c r="AG68" s="282"/>
      <c r="AH68" s="282"/>
      <c r="AI68" s="282"/>
      <c r="AJ68" s="282"/>
      <c r="AK68" s="282"/>
      <c r="AL68" s="282"/>
      <c r="AM68" s="282"/>
      <c r="AN68" s="282"/>
      <c r="AO68" s="282"/>
      <c r="AP68" s="282"/>
      <c r="AQ68" s="282"/>
      <c r="AR68" s="282"/>
      <c r="AS68" s="282"/>
      <c r="AT68" s="282"/>
      <c r="AU68" s="282"/>
      <c r="AV68" s="282"/>
      <c r="AW68" s="282"/>
      <c r="AX68" s="282"/>
      <c r="AY68" s="282"/>
      <c r="AZ68" s="282"/>
      <c r="BA68" s="282"/>
      <c r="BB68" s="282"/>
      <c r="BC68" s="282"/>
      <c r="BD68" s="282"/>
      <c r="BE68" s="282"/>
      <c r="BF68" s="282"/>
      <c r="BG68" s="282"/>
      <c r="BH68" s="282"/>
      <c r="BI68" s="282"/>
      <c r="BJ68" s="282"/>
    </row>
    <row r="69" spans="1:62">
      <c r="A69" s="123"/>
      <c r="B69" s="123"/>
      <c r="C69" s="123"/>
      <c r="D69" s="123"/>
      <c r="E69" s="31"/>
      <c r="F69" s="123"/>
      <c r="G69" s="123"/>
      <c r="H69" s="282"/>
      <c r="I69" s="282"/>
      <c r="J69" s="282"/>
      <c r="K69" s="282"/>
      <c r="L69" s="282"/>
      <c r="M69" s="282"/>
      <c r="N69" s="282"/>
      <c r="O69" s="282"/>
      <c r="P69" s="282"/>
      <c r="Q69" s="282"/>
      <c r="R69" s="282"/>
      <c r="S69" s="282"/>
      <c r="T69" s="282"/>
      <c r="U69" s="282"/>
      <c r="V69" s="282"/>
      <c r="W69" s="282"/>
      <c r="X69" s="282"/>
      <c r="Y69" s="282"/>
      <c r="Z69" s="282"/>
      <c r="AA69" s="282"/>
      <c r="AB69" s="282"/>
      <c r="AC69" s="282"/>
      <c r="AD69" s="282"/>
      <c r="AE69" s="282"/>
      <c r="AF69" s="282"/>
      <c r="AG69" s="282"/>
      <c r="AH69" s="282"/>
      <c r="AI69" s="282"/>
      <c r="AJ69" s="282"/>
      <c r="AK69" s="282"/>
      <c r="AL69" s="282"/>
      <c r="AM69" s="282"/>
      <c r="AN69" s="282"/>
      <c r="AO69" s="282"/>
      <c r="AP69" s="282"/>
      <c r="AQ69" s="282"/>
      <c r="AR69" s="282"/>
      <c r="AS69" s="282"/>
      <c r="AT69" s="282"/>
      <c r="AU69" s="282"/>
      <c r="AV69" s="282"/>
      <c r="AW69" s="282"/>
      <c r="AX69" s="282"/>
      <c r="AY69" s="282"/>
      <c r="AZ69" s="282"/>
      <c r="BA69" s="282"/>
      <c r="BB69" s="282"/>
      <c r="BC69" s="282"/>
      <c r="BD69" s="282"/>
      <c r="BE69" s="282"/>
      <c r="BF69" s="282"/>
      <c r="BG69" s="282"/>
      <c r="BH69" s="282"/>
      <c r="BI69" s="282"/>
      <c r="BJ69" s="282"/>
    </row>
    <row r="70" spans="1:62">
      <c r="A70" s="123"/>
      <c r="B70" s="123"/>
      <c r="C70" s="123"/>
      <c r="D70" s="123"/>
      <c r="E70" s="31"/>
      <c r="F70" s="123"/>
      <c r="G70" s="123"/>
      <c r="H70" s="282"/>
      <c r="I70" s="282"/>
      <c r="J70" s="282"/>
      <c r="K70" s="282"/>
      <c r="L70" s="282"/>
      <c r="M70" s="282"/>
      <c r="N70" s="282"/>
      <c r="O70" s="282"/>
      <c r="P70" s="282"/>
      <c r="Q70" s="282"/>
      <c r="R70" s="282"/>
      <c r="S70" s="282"/>
      <c r="T70" s="282"/>
      <c r="U70" s="282"/>
      <c r="V70" s="282"/>
      <c r="W70" s="282"/>
      <c r="X70" s="282"/>
      <c r="Y70" s="282"/>
      <c r="Z70" s="282"/>
      <c r="AA70" s="282"/>
      <c r="AB70" s="282"/>
      <c r="AC70" s="282"/>
      <c r="AD70" s="282"/>
      <c r="AE70" s="282"/>
      <c r="AF70" s="282"/>
      <c r="AG70" s="282"/>
      <c r="AH70" s="282"/>
      <c r="AI70" s="282"/>
      <c r="AJ70" s="282"/>
      <c r="AK70" s="282"/>
      <c r="AL70" s="282"/>
      <c r="AM70" s="282"/>
      <c r="AN70" s="282"/>
      <c r="AO70" s="282"/>
      <c r="AP70" s="282"/>
      <c r="AQ70" s="282"/>
      <c r="AR70" s="282"/>
      <c r="AS70" s="282"/>
      <c r="AT70" s="282"/>
      <c r="AU70" s="282"/>
      <c r="AV70" s="282"/>
      <c r="AW70" s="282"/>
      <c r="AX70" s="282"/>
      <c r="AY70" s="282"/>
      <c r="AZ70" s="282"/>
      <c r="BA70" s="282"/>
      <c r="BB70" s="282"/>
      <c r="BC70" s="282"/>
      <c r="BD70" s="282"/>
      <c r="BE70" s="282"/>
      <c r="BF70" s="282"/>
      <c r="BG70" s="282"/>
      <c r="BH70" s="282"/>
      <c r="BI70" s="282"/>
      <c r="BJ70" s="282"/>
    </row>
    <row r="71" spans="1:62">
      <c r="A71" s="123"/>
      <c r="B71" s="123"/>
      <c r="C71" s="123"/>
      <c r="D71" s="123"/>
      <c r="E71" s="31"/>
      <c r="F71" s="123"/>
      <c r="G71" s="123"/>
      <c r="H71" s="282"/>
      <c r="I71" s="282"/>
      <c r="J71" s="282"/>
      <c r="K71" s="282"/>
      <c r="L71" s="282"/>
      <c r="M71" s="282"/>
      <c r="N71" s="282"/>
      <c r="O71" s="282"/>
      <c r="P71" s="282"/>
      <c r="Q71" s="282"/>
      <c r="R71" s="282"/>
      <c r="S71" s="282"/>
      <c r="T71" s="282"/>
      <c r="U71" s="282"/>
      <c r="V71" s="282"/>
      <c r="W71" s="282"/>
      <c r="X71" s="282"/>
      <c r="Y71" s="282"/>
      <c r="Z71" s="282"/>
      <c r="AA71" s="282"/>
      <c r="AB71" s="282"/>
      <c r="AC71" s="282"/>
      <c r="AD71" s="282"/>
      <c r="AE71" s="282"/>
      <c r="AF71" s="282"/>
      <c r="AG71" s="282"/>
      <c r="AH71" s="282"/>
      <c r="AI71" s="282"/>
      <c r="AJ71" s="282"/>
      <c r="AK71" s="282"/>
      <c r="AL71" s="282"/>
      <c r="AM71" s="282"/>
      <c r="AN71" s="282"/>
      <c r="AO71" s="282"/>
      <c r="AP71" s="282"/>
      <c r="AQ71" s="282"/>
      <c r="AR71" s="282"/>
      <c r="AS71" s="282"/>
      <c r="AT71" s="282"/>
      <c r="AU71" s="282"/>
      <c r="AV71" s="282"/>
      <c r="AW71" s="282"/>
      <c r="AX71" s="282"/>
      <c r="AY71" s="282"/>
      <c r="AZ71" s="282"/>
      <c r="BA71" s="282"/>
      <c r="BB71" s="282"/>
      <c r="BC71" s="282"/>
      <c r="BD71" s="282"/>
      <c r="BE71" s="282"/>
      <c r="BF71" s="282"/>
      <c r="BG71" s="282"/>
      <c r="BH71" s="282"/>
      <c r="BI71" s="282"/>
      <c r="BJ71" s="282"/>
    </row>
    <row r="72" spans="1:62">
      <c r="A72" s="123"/>
      <c r="B72" s="123"/>
      <c r="C72" s="123"/>
      <c r="D72" s="123"/>
      <c r="E72" s="31"/>
      <c r="F72" s="123"/>
      <c r="G72" s="123"/>
      <c r="H72" s="282"/>
      <c r="I72" s="282"/>
      <c r="J72" s="282"/>
      <c r="K72" s="282"/>
      <c r="L72" s="282"/>
      <c r="M72" s="282"/>
      <c r="N72" s="282"/>
      <c r="O72" s="282"/>
      <c r="P72" s="282"/>
      <c r="Q72" s="282"/>
      <c r="R72" s="282"/>
      <c r="S72" s="282"/>
      <c r="T72" s="282"/>
      <c r="U72" s="282"/>
      <c r="V72" s="282"/>
      <c r="W72" s="282"/>
      <c r="X72" s="282"/>
      <c r="Y72" s="282"/>
      <c r="Z72" s="282"/>
      <c r="AA72" s="282"/>
      <c r="AB72" s="282"/>
      <c r="AC72" s="282"/>
      <c r="AD72" s="282"/>
      <c r="AE72" s="282"/>
      <c r="AF72" s="282"/>
      <c r="AG72" s="282"/>
      <c r="AH72" s="282"/>
      <c r="AI72" s="282"/>
      <c r="AJ72" s="282"/>
      <c r="AK72" s="282"/>
      <c r="AL72" s="282"/>
      <c r="AM72" s="282"/>
      <c r="AN72" s="282"/>
      <c r="AO72" s="282"/>
      <c r="AP72" s="282"/>
      <c r="AQ72" s="282"/>
      <c r="AR72" s="282"/>
      <c r="AS72" s="282"/>
      <c r="AT72" s="282"/>
      <c r="AU72" s="282"/>
      <c r="AV72" s="282"/>
      <c r="AW72" s="282"/>
      <c r="AX72" s="282"/>
      <c r="AY72" s="282"/>
      <c r="AZ72" s="282"/>
      <c r="BA72" s="282"/>
      <c r="BB72" s="282"/>
      <c r="BC72" s="282"/>
      <c r="BD72" s="282"/>
      <c r="BE72" s="282"/>
      <c r="BF72" s="282"/>
      <c r="BG72" s="282"/>
      <c r="BH72" s="282"/>
      <c r="BI72" s="282"/>
      <c r="BJ72" s="282"/>
    </row>
    <row r="73" spans="1:62">
      <c r="A73" s="123"/>
      <c r="B73" s="123"/>
      <c r="C73" s="123"/>
      <c r="D73" s="123"/>
      <c r="E73" s="31"/>
      <c r="F73" s="123"/>
      <c r="G73" s="123"/>
      <c r="H73" s="282"/>
      <c r="I73" s="282"/>
      <c r="J73" s="282"/>
      <c r="K73" s="282"/>
      <c r="L73" s="282"/>
      <c r="M73" s="282"/>
      <c r="N73" s="282"/>
      <c r="O73" s="282"/>
      <c r="P73" s="282"/>
      <c r="Q73" s="282"/>
      <c r="R73" s="282"/>
      <c r="S73" s="282"/>
      <c r="T73" s="282"/>
      <c r="U73" s="282"/>
      <c r="V73" s="282"/>
      <c r="W73" s="282"/>
      <c r="X73" s="282"/>
      <c r="Y73" s="282"/>
      <c r="Z73" s="282"/>
      <c r="AA73" s="282"/>
      <c r="AB73" s="282"/>
      <c r="AC73" s="282"/>
      <c r="AD73" s="282"/>
      <c r="AE73" s="282"/>
      <c r="AF73" s="282"/>
      <c r="AG73" s="282"/>
      <c r="AH73" s="282"/>
      <c r="AI73" s="282"/>
      <c r="AJ73" s="282"/>
      <c r="AK73" s="282"/>
      <c r="AL73" s="282"/>
      <c r="AM73" s="282"/>
      <c r="AN73" s="282"/>
      <c r="AO73" s="282"/>
      <c r="AP73" s="282"/>
      <c r="AQ73" s="282"/>
      <c r="AR73" s="282"/>
      <c r="AS73" s="282"/>
      <c r="AT73" s="282"/>
      <c r="AU73" s="282"/>
      <c r="AV73" s="282"/>
      <c r="AW73" s="282"/>
      <c r="AX73" s="282"/>
      <c r="AY73" s="282"/>
      <c r="AZ73" s="282"/>
      <c r="BA73" s="282"/>
      <c r="BB73" s="282"/>
      <c r="BC73" s="282"/>
      <c r="BD73" s="282"/>
      <c r="BE73" s="282"/>
      <c r="BF73" s="282"/>
      <c r="BG73" s="282"/>
      <c r="BH73" s="282"/>
      <c r="BI73" s="282"/>
      <c r="BJ73" s="282"/>
    </row>
    <row r="74" spans="1:62">
      <c r="A74" s="123"/>
      <c r="B74" s="123"/>
      <c r="C74" s="123"/>
      <c r="D74" s="123"/>
      <c r="E74" s="31"/>
      <c r="F74" s="123"/>
      <c r="G74" s="123"/>
      <c r="H74" s="282"/>
      <c r="I74" s="282"/>
      <c r="J74" s="282"/>
      <c r="K74" s="282"/>
      <c r="L74" s="282"/>
      <c r="M74" s="282"/>
      <c r="N74" s="282"/>
      <c r="O74" s="282"/>
      <c r="P74" s="282"/>
      <c r="Q74" s="282"/>
      <c r="R74" s="282"/>
      <c r="S74" s="282"/>
      <c r="T74" s="282"/>
      <c r="U74" s="282"/>
      <c r="V74" s="282"/>
      <c r="W74" s="282"/>
      <c r="X74" s="282"/>
      <c r="Y74" s="282"/>
      <c r="Z74" s="282"/>
      <c r="AA74" s="282"/>
      <c r="AB74" s="282"/>
      <c r="AC74" s="282"/>
      <c r="AD74" s="282"/>
      <c r="AE74" s="282"/>
      <c r="AF74" s="282"/>
      <c r="AG74" s="282"/>
      <c r="AH74" s="282"/>
      <c r="AI74" s="282"/>
      <c r="AJ74" s="282"/>
      <c r="AK74" s="282"/>
      <c r="AL74" s="282"/>
      <c r="AM74" s="282"/>
      <c r="AN74" s="282"/>
      <c r="AO74" s="282"/>
      <c r="AP74" s="282"/>
      <c r="AQ74" s="282"/>
      <c r="AR74" s="282"/>
      <c r="AS74" s="282"/>
      <c r="AT74" s="282"/>
      <c r="AU74" s="282"/>
      <c r="AV74" s="282"/>
      <c r="AW74" s="282"/>
      <c r="AX74" s="282"/>
      <c r="AY74" s="282"/>
      <c r="AZ74" s="282"/>
      <c r="BA74" s="282"/>
      <c r="BB74" s="282"/>
      <c r="BC74" s="282"/>
      <c r="BD74" s="282"/>
      <c r="BE74" s="282"/>
      <c r="BF74" s="282"/>
      <c r="BG74" s="282"/>
      <c r="BH74" s="282"/>
      <c r="BI74" s="282"/>
      <c r="BJ74" s="282"/>
    </row>
    <row r="75" spans="1:62">
      <c r="A75" s="123"/>
      <c r="B75" s="123"/>
      <c r="C75" s="123"/>
      <c r="D75" s="123"/>
      <c r="E75" s="31"/>
      <c r="F75" s="123"/>
      <c r="G75" s="123"/>
      <c r="H75" s="282"/>
      <c r="I75" s="282"/>
      <c r="J75" s="282"/>
      <c r="K75" s="282"/>
      <c r="L75" s="282"/>
      <c r="M75" s="282"/>
      <c r="N75" s="282"/>
      <c r="O75" s="282"/>
      <c r="P75" s="282"/>
      <c r="Q75" s="282"/>
      <c r="R75" s="282"/>
      <c r="S75" s="282"/>
      <c r="T75" s="282"/>
      <c r="U75" s="282"/>
      <c r="V75" s="282"/>
      <c r="W75" s="282"/>
      <c r="X75" s="282"/>
      <c r="Y75" s="282"/>
      <c r="Z75" s="282"/>
      <c r="AA75" s="282"/>
      <c r="AB75" s="282"/>
      <c r="AC75" s="282"/>
      <c r="AD75" s="282"/>
      <c r="AE75" s="282"/>
      <c r="AF75" s="282"/>
      <c r="AG75" s="282"/>
      <c r="AH75" s="282"/>
      <c r="AI75" s="282"/>
      <c r="AJ75" s="282"/>
      <c r="AK75" s="282"/>
      <c r="AL75" s="282"/>
      <c r="AM75" s="282"/>
      <c r="AN75" s="282"/>
      <c r="AO75" s="282"/>
      <c r="AP75" s="282"/>
      <c r="AQ75" s="282"/>
      <c r="AR75" s="282"/>
      <c r="AS75" s="282"/>
      <c r="AT75" s="282"/>
      <c r="AU75" s="282"/>
      <c r="AV75" s="282"/>
      <c r="AW75" s="282"/>
      <c r="AX75" s="282"/>
      <c r="AY75" s="282"/>
      <c r="AZ75" s="282"/>
      <c r="BA75" s="282"/>
      <c r="BB75" s="282"/>
      <c r="BC75" s="282"/>
      <c r="BD75" s="282"/>
      <c r="BE75" s="282"/>
      <c r="BF75" s="282"/>
      <c r="BG75" s="282"/>
      <c r="BH75" s="282"/>
      <c r="BI75" s="282"/>
      <c r="BJ75" s="282"/>
    </row>
    <row r="76" spans="1:62">
      <c r="A76" s="123"/>
      <c r="B76" s="123"/>
      <c r="C76" s="123"/>
      <c r="D76" s="123"/>
      <c r="E76" s="31"/>
      <c r="F76" s="123"/>
      <c r="G76" s="123"/>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82"/>
    </row>
    <row r="77" spans="1:62">
      <c r="A77" s="123"/>
      <c r="B77" s="123"/>
      <c r="C77" s="123"/>
      <c r="D77" s="123"/>
      <c r="E77" s="31"/>
      <c r="F77" s="123"/>
      <c r="G77" s="123"/>
      <c r="H77" s="282"/>
      <c r="I77" s="282"/>
      <c r="J77" s="282"/>
      <c r="K77" s="282"/>
      <c r="L77" s="282"/>
      <c r="M77" s="282"/>
      <c r="N77" s="282"/>
      <c r="O77" s="282"/>
      <c r="P77" s="282"/>
      <c r="Q77" s="282"/>
      <c r="R77" s="282"/>
      <c r="S77" s="282"/>
      <c r="T77" s="282"/>
      <c r="U77" s="282"/>
      <c r="V77" s="282"/>
      <c r="W77" s="282"/>
      <c r="X77" s="282"/>
      <c r="Y77" s="282"/>
      <c r="Z77" s="282"/>
      <c r="AA77" s="282"/>
      <c r="AB77" s="282"/>
      <c r="AC77" s="282"/>
      <c r="AD77" s="282"/>
      <c r="AE77" s="282"/>
      <c r="AF77" s="282"/>
      <c r="AG77" s="282"/>
      <c r="AH77" s="282"/>
      <c r="AI77" s="282"/>
      <c r="AJ77" s="282"/>
      <c r="AK77" s="282"/>
      <c r="AL77" s="282"/>
      <c r="AM77" s="282"/>
      <c r="AN77" s="282"/>
      <c r="AO77" s="282"/>
      <c r="AP77" s="282"/>
      <c r="AQ77" s="282"/>
      <c r="AR77" s="282"/>
      <c r="AS77" s="282"/>
      <c r="AT77" s="282"/>
      <c r="AU77" s="282"/>
      <c r="AV77" s="282"/>
      <c r="AW77" s="282"/>
      <c r="AX77" s="282"/>
      <c r="AY77" s="282"/>
      <c r="AZ77" s="282"/>
      <c r="BA77" s="282"/>
      <c r="BB77" s="282"/>
      <c r="BC77" s="282"/>
      <c r="BD77" s="282"/>
      <c r="BE77" s="282"/>
      <c r="BF77" s="282"/>
      <c r="BG77" s="282"/>
      <c r="BH77" s="282"/>
      <c r="BI77" s="282"/>
      <c r="BJ77" s="282"/>
    </row>
    <row r="78" spans="1:62">
      <c r="A78" s="123"/>
      <c r="B78" s="123"/>
      <c r="C78" s="123"/>
      <c r="D78" s="123"/>
      <c r="E78" s="31"/>
      <c r="F78" s="123"/>
      <c r="G78" s="123"/>
      <c r="H78" s="282"/>
      <c r="I78" s="282"/>
      <c r="J78" s="282"/>
      <c r="K78" s="282"/>
      <c r="L78" s="282"/>
      <c r="M78" s="282"/>
      <c r="N78" s="282"/>
      <c r="O78" s="282"/>
      <c r="P78" s="282"/>
      <c r="Q78" s="282"/>
      <c r="R78" s="282"/>
      <c r="S78" s="282"/>
      <c r="T78" s="282"/>
      <c r="U78" s="282"/>
      <c r="V78" s="282"/>
      <c r="W78" s="282"/>
      <c r="X78" s="282"/>
      <c r="Y78" s="282"/>
      <c r="Z78" s="282"/>
      <c r="AA78" s="282"/>
      <c r="AB78" s="282"/>
      <c r="AC78" s="282"/>
      <c r="AD78" s="282"/>
      <c r="AE78" s="282"/>
      <c r="AF78" s="282"/>
      <c r="AG78" s="282"/>
      <c r="AH78" s="282"/>
      <c r="AI78" s="282"/>
      <c r="AJ78" s="282"/>
      <c r="AK78" s="282"/>
      <c r="AL78" s="282"/>
      <c r="AM78" s="282"/>
      <c r="AN78" s="282"/>
      <c r="AO78" s="282"/>
      <c r="AP78" s="282"/>
      <c r="AQ78" s="282"/>
      <c r="AR78" s="282"/>
      <c r="AS78" s="282"/>
      <c r="AT78" s="282"/>
      <c r="AU78" s="282"/>
      <c r="AV78" s="282"/>
      <c r="AW78" s="282"/>
      <c r="AX78" s="282"/>
      <c r="AY78" s="282"/>
      <c r="AZ78" s="282"/>
      <c r="BA78" s="282"/>
      <c r="BB78" s="282"/>
      <c r="BC78" s="282"/>
      <c r="BD78" s="282"/>
      <c r="BE78" s="282"/>
      <c r="BF78" s="282"/>
      <c r="BG78" s="282"/>
      <c r="BH78" s="282"/>
      <c r="BI78" s="282"/>
      <c r="BJ78" s="282"/>
    </row>
    <row r="79" spans="1:62">
      <c r="A79" s="123"/>
      <c r="B79" s="123"/>
      <c r="C79" s="123"/>
      <c r="D79" s="123"/>
      <c r="E79" s="31"/>
      <c r="F79" s="123"/>
      <c r="G79" s="123"/>
      <c r="H79" s="282"/>
      <c r="I79" s="282"/>
      <c r="J79" s="282"/>
      <c r="K79" s="282"/>
      <c r="L79" s="282"/>
      <c r="M79" s="282"/>
      <c r="N79" s="282"/>
      <c r="O79" s="282"/>
      <c r="P79" s="282"/>
      <c r="Q79" s="282"/>
      <c r="R79" s="282"/>
      <c r="S79" s="282"/>
      <c r="T79" s="282"/>
      <c r="U79" s="282"/>
      <c r="V79" s="282"/>
      <c r="W79" s="282"/>
      <c r="X79" s="282"/>
      <c r="Y79" s="282"/>
      <c r="Z79" s="282"/>
      <c r="AA79" s="282"/>
      <c r="AB79" s="282"/>
      <c r="AC79" s="282"/>
      <c r="AD79" s="282"/>
      <c r="AE79" s="282"/>
      <c r="AF79" s="282"/>
      <c r="AG79" s="282"/>
      <c r="AH79" s="282"/>
      <c r="AI79" s="282"/>
      <c r="AJ79" s="282"/>
      <c r="AK79" s="282"/>
      <c r="AL79" s="282"/>
      <c r="AM79" s="282"/>
      <c r="AN79" s="282"/>
      <c r="AO79" s="282"/>
      <c r="AP79" s="282"/>
      <c r="AQ79" s="282"/>
      <c r="AR79" s="282"/>
      <c r="AS79" s="282"/>
      <c r="AT79" s="282"/>
      <c r="AU79" s="282"/>
      <c r="AV79" s="282"/>
      <c r="AW79" s="282"/>
      <c r="AX79" s="282"/>
      <c r="AY79" s="282"/>
      <c r="AZ79" s="282"/>
      <c r="BA79" s="282"/>
      <c r="BB79" s="282"/>
      <c r="BC79" s="282"/>
      <c r="BD79" s="282"/>
      <c r="BE79" s="282"/>
      <c r="BF79" s="282"/>
      <c r="BG79" s="282"/>
      <c r="BH79" s="282"/>
      <c r="BI79" s="282"/>
      <c r="BJ79" s="282"/>
    </row>
    <row r="80" spans="1:62">
      <c r="A80" s="123"/>
      <c r="B80" s="123"/>
      <c r="C80" s="123"/>
      <c r="D80" s="123"/>
      <c r="E80" s="31"/>
      <c r="F80" s="123"/>
      <c r="G80" s="123"/>
      <c r="H80" s="282"/>
      <c r="I80" s="282"/>
      <c r="J80" s="282"/>
      <c r="K80" s="282"/>
      <c r="L80" s="282"/>
      <c r="M80" s="282"/>
      <c r="N80" s="282"/>
      <c r="O80" s="282"/>
      <c r="P80" s="282"/>
      <c r="Q80" s="282"/>
      <c r="R80" s="282"/>
      <c r="S80" s="282"/>
      <c r="T80" s="282"/>
      <c r="U80" s="282"/>
      <c r="V80" s="282"/>
      <c r="W80" s="282"/>
      <c r="X80" s="282"/>
      <c r="Y80" s="282"/>
      <c r="Z80" s="282"/>
      <c r="AA80" s="282"/>
      <c r="AB80" s="282"/>
      <c r="AC80" s="282"/>
      <c r="AD80" s="282"/>
      <c r="AE80" s="282"/>
      <c r="AF80" s="282"/>
      <c r="AG80" s="282"/>
      <c r="AH80" s="282"/>
      <c r="AI80" s="282"/>
      <c r="AJ80" s="282"/>
      <c r="AK80" s="282"/>
      <c r="AL80" s="282"/>
      <c r="AM80" s="282"/>
      <c r="AN80" s="282"/>
      <c r="AO80" s="282"/>
      <c r="AP80" s="282"/>
      <c r="AQ80" s="282"/>
      <c r="AR80" s="282"/>
      <c r="AS80" s="282"/>
      <c r="AT80" s="282"/>
      <c r="AU80" s="282"/>
      <c r="AV80" s="282"/>
      <c r="AW80" s="282"/>
      <c r="AX80" s="282"/>
      <c r="AY80" s="282"/>
      <c r="AZ80" s="282"/>
      <c r="BA80" s="282"/>
      <c r="BB80" s="282"/>
      <c r="BC80" s="282"/>
      <c r="BD80" s="282"/>
      <c r="BE80" s="282"/>
      <c r="BF80" s="282"/>
      <c r="BG80" s="282"/>
      <c r="BH80" s="282"/>
      <c r="BI80" s="282"/>
      <c r="BJ80" s="282"/>
    </row>
    <row r="81" spans="1:62">
      <c r="A81" s="123"/>
      <c r="B81" s="123"/>
      <c r="C81" s="123"/>
      <c r="D81" s="123"/>
      <c r="E81" s="31"/>
      <c r="F81" s="123"/>
      <c r="G81" s="123"/>
      <c r="H81" s="282"/>
      <c r="I81" s="282"/>
      <c r="J81" s="282"/>
      <c r="K81" s="282"/>
      <c r="L81" s="282"/>
      <c r="M81" s="282"/>
      <c r="N81" s="282"/>
      <c r="O81" s="282"/>
      <c r="P81" s="282"/>
      <c r="Q81" s="282"/>
      <c r="R81" s="282"/>
      <c r="S81" s="282"/>
      <c r="T81" s="282"/>
      <c r="U81" s="282"/>
      <c r="V81" s="282"/>
      <c r="W81" s="282"/>
      <c r="X81" s="282"/>
      <c r="Y81" s="282"/>
      <c r="Z81" s="282"/>
      <c r="AA81" s="282"/>
      <c r="AB81" s="282"/>
      <c r="AC81" s="282"/>
      <c r="AD81" s="282"/>
      <c r="AE81" s="282"/>
      <c r="AF81" s="282"/>
      <c r="AG81" s="282"/>
      <c r="AH81" s="282"/>
      <c r="AI81" s="282"/>
      <c r="AJ81" s="282"/>
      <c r="AK81" s="282"/>
      <c r="AL81" s="282"/>
      <c r="AM81" s="282"/>
      <c r="AN81" s="282"/>
      <c r="AO81" s="282"/>
      <c r="AP81" s="282"/>
      <c r="AQ81" s="282"/>
      <c r="AR81" s="282"/>
      <c r="AS81" s="282"/>
      <c r="AT81" s="282"/>
      <c r="AU81" s="282"/>
      <c r="AV81" s="282"/>
      <c r="AW81" s="282"/>
      <c r="AX81" s="282"/>
      <c r="AY81" s="282"/>
      <c r="AZ81" s="282"/>
      <c r="BA81" s="282"/>
      <c r="BB81" s="282"/>
      <c r="BC81" s="282"/>
      <c r="BD81" s="282"/>
      <c r="BE81" s="282"/>
      <c r="BF81" s="282"/>
      <c r="BG81" s="282"/>
      <c r="BH81" s="282"/>
      <c r="BI81" s="282"/>
      <c r="BJ81" s="282"/>
    </row>
    <row r="82" spans="1:62">
      <c r="A82" s="123"/>
      <c r="B82" s="123"/>
      <c r="C82" s="123"/>
      <c r="D82" s="123"/>
      <c r="E82" s="31"/>
      <c r="F82" s="123"/>
      <c r="G82" s="123"/>
      <c r="H82" s="282"/>
      <c r="I82" s="282"/>
      <c r="J82" s="282"/>
      <c r="K82" s="282"/>
      <c r="L82" s="282"/>
      <c r="M82" s="282"/>
      <c r="N82" s="282"/>
      <c r="O82" s="282"/>
      <c r="P82" s="282"/>
      <c r="Q82" s="282"/>
      <c r="R82" s="282"/>
      <c r="S82" s="282"/>
      <c r="T82" s="282"/>
      <c r="U82" s="282"/>
      <c r="V82" s="282"/>
      <c r="W82" s="282"/>
      <c r="X82" s="282"/>
      <c r="Y82" s="282"/>
      <c r="Z82" s="282"/>
      <c r="AA82" s="282"/>
      <c r="AB82" s="282"/>
      <c r="AC82" s="282"/>
      <c r="AD82" s="282"/>
      <c r="AE82" s="282"/>
      <c r="AF82" s="282"/>
      <c r="AG82" s="282"/>
      <c r="AH82" s="282"/>
      <c r="AI82" s="282"/>
      <c r="AJ82" s="282"/>
      <c r="AK82" s="282"/>
      <c r="AL82" s="282"/>
      <c r="AM82" s="282"/>
      <c r="AN82" s="282"/>
      <c r="AO82" s="282"/>
      <c r="AP82" s="282"/>
      <c r="AQ82" s="282"/>
      <c r="AR82" s="282"/>
      <c r="AS82" s="282"/>
      <c r="AT82" s="282"/>
      <c r="AU82" s="282"/>
      <c r="AV82" s="282"/>
      <c r="AW82" s="282"/>
      <c r="AX82" s="282"/>
      <c r="AY82" s="282"/>
      <c r="AZ82" s="282"/>
      <c r="BA82" s="282"/>
      <c r="BB82" s="282"/>
      <c r="BC82" s="282"/>
      <c r="BD82" s="282"/>
      <c r="BE82" s="282"/>
      <c r="BF82" s="282"/>
      <c r="BG82" s="282"/>
      <c r="BH82" s="282"/>
      <c r="BI82" s="282"/>
      <c r="BJ82" s="282"/>
    </row>
    <row r="83" spans="1:62">
      <c r="A83" s="123"/>
      <c r="B83" s="123"/>
      <c r="C83" s="123"/>
      <c r="D83" s="123"/>
      <c r="E83" s="31"/>
      <c r="F83" s="123"/>
      <c r="G83" s="123"/>
      <c r="H83" s="282"/>
      <c r="I83" s="282"/>
      <c r="J83" s="282"/>
      <c r="K83" s="282"/>
      <c r="L83" s="282"/>
      <c r="M83" s="282"/>
      <c r="N83" s="282"/>
      <c r="O83" s="282"/>
      <c r="P83" s="282"/>
      <c r="Q83" s="282"/>
      <c r="R83" s="282"/>
      <c r="S83" s="282"/>
      <c r="T83" s="282"/>
      <c r="U83" s="282"/>
      <c r="V83" s="282"/>
      <c r="W83" s="282"/>
      <c r="X83" s="282"/>
      <c r="Y83" s="282"/>
      <c r="Z83" s="282"/>
      <c r="AA83" s="282"/>
      <c r="AB83" s="282"/>
      <c r="AC83" s="282"/>
      <c r="AD83" s="282"/>
      <c r="AE83" s="282"/>
      <c r="AF83" s="282"/>
      <c r="AG83" s="282"/>
      <c r="AH83" s="282"/>
      <c r="AI83" s="282"/>
      <c r="AJ83" s="282"/>
      <c r="AK83" s="282"/>
      <c r="AL83" s="282"/>
      <c r="AM83" s="282"/>
      <c r="AN83" s="282"/>
      <c r="AO83" s="282"/>
      <c r="AP83" s="282"/>
      <c r="AQ83" s="282"/>
      <c r="AR83" s="282"/>
      <c r="AS83" s="282"/>
      <c r="AT83" s="282"/>
      <c r="AU83" s="282"/>
      <c r="AV83" s="282"/>
      <c r="AW83" s="282"/>
      <c r="AX83" s="282"/>
      <c r="AY83" s="282"/>
      <c r="AZ83" s="282"/>
      <c r="BA83" s="282"/>
      <c r="BB83" s="282"/>
      <c r="BC83" s="282"/>
      <c r="BD83" s="282"/>
      <c r="BE83" s="282"/>
      <c r="BF83" s="282"/>
      <c r="BG83" s="282"/>
      <c r="BH83" s="282"/>
      <c r="BI83" s="282"/>
      <c r="BJ83" s="282"/>
    </row>
    <row r="84" spans="1:62">
      <c r="A84" s="123"/>
      <c r="B84" s="123"/>
      <c r="C84" s="123"/>
      <c r="D84" s="123"/>
      <c r="E84" s="31"/>
      <c r="F84" s="123"/>
      <c r="G84" s="123"/>
      <c r="H84" s="282"/>
      <c r="I84" s="282"/>
      <c r="J84" s="282"/>
      <c r="K84" s="282"/>
      <c r="L84" s="282"/>
      <c r="M84" s="282"/>
      <c r="N84" s="282"/>
      <c r="O84" s="282"/>
      <c r="P84" s="282"/>
      <c r="Q84" s="282"/>
      <c r="R84" s="282"/>
      <c r="S84" s="282"/>
      <c r="T84" s="282"/>
      <c r="U84" s="282"/>
      <c r="V84" s="282"/>
      <c r="W84" s="282"/>
      <c r="X84" s="282"/>
      <c r="Y84" s="282"/>
      <c r="Z84" s="282"/>
      <c r="AA84" s="282"/>
      <c r="AB84" s="282"/>
      <c r="AC84" s="282"/>
      <c r="AD84" s="282"/>
      <c r="AE84" s="282"/>
      <c r="AF84" s="282"/>
      <c r="AG84" s="282"/>
      <c r="AH84" s="282"/>
      <c r="AI84" s="282"/>
      <c r="AJ84" s="282"/>
      <c r="AK84" s="282"/>
      <c r="AL84" s="282"/>
      <c r="AM84" s="282"/>
      <c r="AN84" s="282"/>
      <c r="AO84" s="282"/>
      <c r="AP84" s="282"/>
      <c r="AQ84" s="282"/>
      <c r="AR84" s="282"/>
      <c r="AS84" s="282"/>
      <c r="AT84" s="282"/>
      <c r="AU84" s="282"/>
      <c r="AV84" s="282"/>
      <c r="AW84" s="282"/>
      <c r="AX84" s="282"/>
      <c r="AY84" s="282"/>
      <c r="AZ84" s="282"/>
      <c r="BA84" s="282"/>
      <c r="BB84" s="282"/>
      <c r="BC84" s="282"/>
      <c r="BD84" s="282"/>
      <c r="BE84" s="282"/>
      <c r="BF84" s="282"/>
      <c r="BG84" s="282"/>
      <c r="BH84" s="282"/>
      <c r="BI84" s="282"/>
      <c r="BJ84" s="282"/>
    </row>
    <row r="85" spans="1:62">
      <c r="A85" s="123"/>
      <c r="B85" s="123"/>
      <c r="C85" s="123"/>
      <c r="D85" s="123"/>
      <c r="E85" s="31"/>
      <c r="F85" s="123"/>
      <c r="G85" s="123"/>
      <c r="H85" s="282"/>
      <c r="I85" s="282"/>
      <c r="J85" s="282"/>
      <c r="K85" s="282"/>
      <c r="L85" s="282"/>
      <c r="M85" s="282"/>
      <c r="N85" s="282"/>
      <c r="O85" s="282"/>
      <c r="P85" s="282"/>
      <c r="Q85" s="282"/>
      <c r="R85" s="282"/>
      <c r="S85" s="282"/>
      <c r="T85" s="282"/>
      <c r="U85" s="282"/>
      <c r="V85" s="282"/>
      <c r="W85" s="282"/>
      <c r="X85" s="282"/>
      <c r="Y85" s="282"/>
      <c r="Z85" s="282"/>
      <c r="AA85" s="282"/>
      <c r="AB85" s="282"/>
      <c r="AC85" s="282"/>
      <c r="AD85" s="282"/>
      <c r="AE85" s="282"/>
      <c r="AF85" s="282"/>
      <c r="AG85" s="282"/>
      <c r="AH85" s="282"/>
      <c r="AI85" s="282"/>
      <c r="AJ85" s="282"/>
      <c r="AK85" s="282"/>
      <c r="AL85" s="282"/>
      <c r="AM85" s="282"/>
      <c r="AN85" s="282"/>
      <c r="AO85" s="282"/>
      <c r="AP85" s="282"/>
      <c r="AQ85" s="282"/>
      <c r="AR85" s="282"/>
      <c r="AS85" s="282"/>
      <c r="AT85" s="282"/>
      <c r="AU85" s="282"/>
      <c r="AV85" s="282"/>
      <c r="AW85" s="282"/>
      <c r="AX85" s="282"/>
      <c r="AY85" s="282"/>
      <c r="AZ85" s="282"/>
      <c r="BA85" s="282"/>
      <c r="BB85" s="282"/>
      <c r="BC85" s="282"/>
      <c r="BD85" s="282"/>
      <c r="BE85" s="282"/>
      <c r="BF85" s="282"/>
      <c r="BG85" s="282"/>
      <c r="BH85" s="282"/>
      <c r="BI85" s="282"/>
      <c r="BJ85" s="282"/>
    </row>
    <row r="86" spans="1:62">
      <c r="A86" s="123"/>
      <c r="B86" s="123"/>
      <c r="C86" s="123"/>
      <c r="D86" s="123"/>
      <c r="E86" s="31"/>
      <c r="F86" s="123"/>
      <c r="G86" s="123"/>
    </row>
    <row r="87" spans="1:62">
      <c r="A87" s="123"/>
      <c r="B87" s="123"/>
      <c r="C87" s="123"/>
      <c r="D87" s="123"/>
      <c r="E87" s="31"/>
      <c r="F87" s="123"/>
      <c r="G87" s="123"/>
    </row>
    <row r="88" spans="1:62">
      <c r="A88" s="123"/>
      <c r="B88" s="123"/>
      <c r="C88" s="123"/>
      <c r="D88" s="123"/>
      <c r="E88" s="31"/>
      <c r="F88" s="123"/>
      <c r="G88" s="123"/>
    </row>
    <row r="89" spans="1:62">
      <c r="A89" s="123"/>
      <c r="B89" s="123"/>
      <c r="C89" s="123"/>
      <c r="D89" s="123"/>
      <c r="E89" s="31"/>
      <c r="F89" s="123"/>
      <c r="G89" s="123"/>
    </row>
    <row r="90" spans="1:62">
      <c r="A90" s="123"/>
      <c r="B90" s="123"/>
      <c r="C90" s="123"/>
      <c r="D90" s="123"/>
      <c r="E90" s="31"/>
      <c r="F90" s="123"/>
      <c r="G90" s="123"/>
    </row>
    <row r="91" spans="1:62">
      <c r="A91" s="123"/>
      <c r="B91" s="123"/>
      <c r="C91" s="123"/>
      <c r="D91" s="123"/>
      <c r="E91" s="31"/>
      <c r="F91" s="123"/>
      <c r="G91" s="123"/>
    </row>
    <row r="92" spans="1:62">
      <c r="A92" s="123"/>
      <c r="B92" s="123"/>
      <c r="C92" s="123"/>
      <c r="D92" s="123"/>
      <c r="E92" s="31"/>
      <c r="F92" s="123"/>
      <c r="G92" s="123"/>
    </row>
    <row r="93" spans="1:62">
      <c r="A93" s="123"/>
      <c r="B93" s="123"/>
      <c r="C93" s="123"/>
      <c r="D93" s="123"/>
      <c r="E93" s="31"/>
      <c r="F93" s="123"/>
      <c r="G93" s="123"/>
    </row>
    <row r="94" spans="1:62">
      <c r="A94" s="123"/>
      <c r="B94" s="123"/>
      <c r="C94" s="123"/>
      <c r="D94" s="123"/>
      <c r="E94" s="31"/>
      <c r="F94" s="123"/>
      <c r="G94" s="123"/>
    </row>
    <row r="95" spans="1:62">
      <c r="A95" s="123"/>
      <c r="B95" s="123"/>
      <c r="C95" s="123"/>
      <c r="D95" s="123"/>
      <c r="E95" s="31"/>
      <c r="F95" s="123"/>
      <c r="G95" s="123"/>
    </row>
    <row r="96" spans="1:62">
      <c r="A96" s="123"/>
      <c r="B96" s="123"/>
      <c r="C96" s="123"/>
      <c r="D96" s="123"/>
      <c r="E96" s="31"/>
      <c r="F96" s="123"/>
      <c r="G96" s="123"/>
    </row>
    <row r="97" spans="1:7">
      <c r="A97" s="123"/>
      <c r="B97" s="123"/>
      <c r="C97" s="123"/>
      <c r="D97" s="123"/>
      <c r="E97" s="31"/>
      <c r="F97" s="123"/>
      <c r="G97" s="123"/>
    </row>
    <row r="98" spans="1:7">
      <c r="A98" s="123"/>
      <c r="B98" s="123"/>
      <c r="C98" s="123"/>
      <c r="D98" s="123"/>
      <c r="E98" s="31"/>
      <c r="F98" s="123"/>
      <c r="G98" s="123"/>
    </row>
    <row r="99" spans="1:7">
      <c r="A99" s="123"/>
      <c r="B99" s="123"/>
      <c r="C99" s="123"/>
      <c r="D99" s="123"/>
      <c r="E99" s="31"/>
      <c r="F99" s="123"/>
      <c r="G99" s="123"/>
    </row>
    <row r="100" spans="1:7">
      <c r="A100" s="123"/>
      <c r="B100" s="123"/>
      <c r="C100" s="123"/>
      <c r="D100" s="123"/>
      <c r="E100" s="31"/>
      <c r="F100" s="123"/>
      <c r="G100" s="123"/>
    </row>
    <row r="101" spans="1:7">
      <c r="A101" s="123"/>
      <c r="B101" s="123"/>
      <c r="C101" s="123"/>
      <c r="D101" s="123"/>
      <c r="E101" s="31"/>
      <c r="F101" s="123"/>
      <c r="G101" s="123"/>
    </row>
    <row r="102" spans="1:7">
      <c r="A102" s="123"/>
      <c r="B102" s="123"/>
      <c r="C102" s="123"/>
      <c r="D102" s="123"/>
      <c r="E102" s="31"/>
      <c r="F102" s="123"/>
      <c r="G102" s="123"/>
    </row>
    <row r="103" spans="1:7">
      <c r="A103" s="123"/>
      <c r="B103" s="123"/>
      <c r="C103" s="123"/>
      <c r="D103" s="123"/>
      <c r="E103" s="31"/>
      <c r="F103" s="123"/>
      <c r="G103" s="123"/>
    </row>
    <row r="104" spans="1:7">
      <c r="A104" s="123"/>
      <c r="B104" s="123"/>
      <c r="C104" s="123"/>
      <c r="D104" s="123"/>
      <c r="E104" s="31"/>
      <c r="F104" s="123"/>
      <c r="G104" s="123"/>
    </row>
    <row r="105" spans="1:7">
      <c r="A105" s="123"/>
      <c r="B105" s="123"/>
      <c r="C105" s="123"/>
      <c r="D105" s="123"/>
      <c r="E105" s="31"/>
      <c r="F105" s="123"/>
      <c r="G105" s="123"/>
    </row>
    <row r="106" spans="1:7">
      <c r="A106" s="123"/>
      <c r="B106" s="123"/>
      <c r="C106" s="123"/>
      <c r="D106" s="123"/>
      <c r="E106" s="31"/>
      <c r="F106" s="123"/>
      <c r="G106" s="123"/>
    </row>
    <row r="107" spans="1:7">
      <c r="A107" s="123"/>
      <c r="B107" s="123"/>
      <c r="C107" s="123"/>
      <c r="D107" s="123"/>
      <c r="E107" s="31"/>
      <c r="F107" s="123"/>
      <c r="G107" s="123"/>
    </row>
    <row r="108" spans="1:7">
      <c r="A108" s="123"/>
      <c r="B108" s="123"/>
      <c r="C108" s="123"/>
      <c r="D108" s="123"/>
      <c r="E108" s="31"/>
      <c r="F108" s="123"/>
      <c r="G108" s="123"/>
    </row>
    <row r="109" spans="1:7">
      <c r="A109" s="123"/>
      <c r="B109" s="123"/>
      <c r="C109" s="123"/>
      <c r="D109" s="123"/>
      <c r="E109" s="31"/>
      <c r="F109" s="123"/>
      <c r="G109" s="123"/>
    </row>
    <row r="110" spans="1:7">
      <c r="A110" s="123"/>
      <c r="B110" s="123"/>
      <c r="C110" s="123"/>
      <c r="D110" s="123"/>
      <c r="E110" s="31"/>
      <c r="F110" s="123"/>
      <c r="G110" s="123"/>
    </row>
    <row r="111" spans="1:7">
      <c r="A111" s="123"/>
      <c r="B111" s="123"/>
      <c r="C111" s="123"/>
      <c r="D111" s="123"/>
      <c r="E111" s="31"/>
      <c r="F111" s="123"/>
      <c r="G111" s="123"/>
    </row>
    <row r="112" spans="1:7">
      <c r="A112" s="123"/>
      <c r="B112" s="123"/>
      <c r="C112" s="123"/>
      <c r="D112" s="123"/>
      <c r="E112" s="31"/>
      <c r="F112" s="123"/>
      <c r="G112" s="123"/>
    </row>
    <row r="113" spans="1:7">
      <c r="A113" s="123"/>
      <c r="B113" s="123"/>
      <c r="C113" s="123"/>
      <c r="D113" s="123"/>
      <c r="E113" s="31"/>
      <c r="F113" s="123"/>
      <c r="G113" s="123"/>
    </row>
    <row r="114" spans="1:7">
      <c r="A114" s="123"/>
      <c r="B114" s="123"/>
      <c r="C114" s="123"/>
      <c r="D114" s="123"/>
      <c r="E114" s="31"/>
      <c r="F114" s="123"/>
      <c r="G114" s="123"/>
    </row>
    <row r="115" spans="1:7">
      <c r="A115" s="123"/>
      <c r="B115" s="123"/>
      <c r="C115" s="123"/>
      <c r="D115" s="123"/>
      <c r="E115" s="31"/>
      <c r="F115" s="123"/>
      <c r="G115" s="123"/>
    </row>
    <row r="116" spans="1:7">
      <c r="A116" s="123"/>
      <c r="B116" s="123"/>
      <c r="C116" s="123"/>
      <c r="D116" s="123"/>
      <c r="E116" s="31"/>
      <c r="F116" s="123"/>
      <c r="G116" s="123"/>
    </row>
    <row r="117" spans="1:7">
      <c r="A117" s="123"/>
      <c r="B117" s="123"/>
      <c r="C117" s="123"/>
      <c r="D117" s="123"/>
      <c r="E117" s="31"/>
      <c r="F117" s="123"/>
      <c r="G117" s="123"/>
    </row>
    <row r="118" spans="1:7">
      <c r="A118" s="123"/>
      <c r="B118" s="123"/>
      <c r="C118" s="123"/>
      <c r="D118" s="123"/>
      <c r="E118" s="31"/>
      <c r="F118" s="123"/>
      <c r="G118" s="123"/>
    </row>
    <row r="119" spans="1:7">
      <c r="A119" s="123"/>
      <c r="B119" s="123"/>
      <c r="C119" s="123"/>
      <c r="D119" s="123"/>
      <c r="E119" s="31"/>
      <c r="F119" s="123"/>
      <c r="G119" s="123"/>
    </row>
    <row r="120" spans="1:7">
      <c r="A120" s="123"/>
      <c r="B120" s="123"/>
      <c r="C120" s="123"/>
      <c r="D120" s="123"/>
      <c r="E120" s="31"/>
      <c r="F120" s="123"/>
      <c r="G120" s="123"/>
    </row>
    <row r="121" spans="1:7">
      <c r="A121" s="123"/>
      <c r="B121" s="123"/>
      <c r="C121" s="123"/>
      <c r="D121" s="123"/>
      <c r="E121" s="31"/>
      <c r="F121" s="123"/>
      <c r="G121" s="123"/>
    </row>
    <row r="122" spans="1:7">
      <c r="A122" s="123"/>
      <c r="B122" s="123"/>
      <c r="C122" s="123"/>
      <c r="D122" s="123"/>
      <c r="E122" s="31"/>
      <c r="F122" s="123"/>
      <c r="G122" s="123"/>
    </row>
    <row r="123" spans="1:7">
      <c r="A123" s="123"/>
      <c r="B123" s="123"/>
      <c r="C123" s="123"/>
      <c r="D123" s="123"/>
      <c r="E123" s="31"/>
      <c r="F123" s="123"/>
      <c r="G123" s="123"/>
    </row>
    <row r="124" spans="1:7">
      <c r="A124" s="123"/>
      <c r="B124" s="123"/>
      <c r="C124" s="123"/>
      <c r="D124" s="123"/>
      <c r="E124" s="31"/>
      <c r="F124" s="123"/>
      <c r="G124" s="123"/>
    </row>
    <row r="125" spans="1:7">
      <c r="A125" s="123"/>
      <c r="B125" s="123"/>
      <c r="C125" s="123"/>
      <c r="D125" s="123"/>
      <c r="E125" s="31"/>
      <c r="F125" s="123"/>
      <c r="G125" s="123"/>
    </row>
    <row r="126" spans="1:7">
      <c r="A126" s="123"/>
      <c r="B126" s="123"/>
      <c r="C126" s="123"/>
      <c r="D126" s="123"/>
      <c r="E126" s="31"/>
      <c r="F126" s="123"/>
      <c r="G126" s="123"/>
    </row>
    <row r="127" spans="1:7">
      <c r="A127" s="123"/>
      <c r="B127" s="123"/>
      <c r="C127" s="123"/>
      <c r="D127" s="123"/>
      <c r="E127" s="31"/>
      <c r="F127" s="123"/>
      <c r="G127" s="123"/>
    </row>
    <row r="128" spans="1:7">
      <c r="A128" s="123"/>
      <c r="B128" s="123"/>
      <c r="C128" s="123"/>
      <c r="D128" s="123"/>
      <c r="E128" s="31"/>
      <c r="F128" s="123"/>
      <c r="G128" s="123"/>
    </row>
    <row r="129" spans="1:7">
      <c r="A129" s="123"/>
      <c r="B129" s="123"/>
      <c r="C129" s="123"/>
      <c r="D129" s="123"/>
      <c r="E129" s="31"/>
      <c r="F129" s="123"/>
      <c r="G129" s="123"/>
    </row>
    <row r="130" spans="1:7">
      <c r="A130" s="123"/>
      <c r="B130" s="123"/>
      <c r="C130" s="123"/>
      <c r="D130" s="123"/>
      <c r="E130" s="31"/>
      <c r="F130" s="123"/>
      <c r="G130" s="123"/>
    </row>
    <row r="131" spans="1:7">
      <c r="A131" s="123"/>
      <c r="B131" s="123"/>
      <c r="C131" s="123"/>
      <c r="D131" s="123"/>
      <c r="E131" s="31"/>
      <c r="F131" s="123"/>
      <c r="G131" s="123"/>
    </row>
    <row r="132" spans="1:7">
      <c r="A132" s="123"/>
      <c r="B132" s="123"/>
      <c r="C132" s="123"/>
      <c r="D132" s="123"/>
      <c r="E132" s="31"/>
      <c r="F132" s="123"/>
      <c r="G132" s="123"/>
    </row>
    <row r="133" spans="1:7">
      <c r="A133" s="123"/>
      <c r="B133" s="123"/>
      <c r="C133" s="123"/>
      <c r="D133" s="123"/>
      <c r="E133" s="31"/>
      <c r="F133" s="123"/>
      <c r="G133" s="123"/>
    </row>
    <row r="134" spans="1:7">
      <c r="A134" s="123"/>
      <c r="B134" s="123"/>
      <c r="C134" s="123"/>
      <c r="D134" s="123"/>
      <c r="E134" s="31"/>
      <c r="F134" s="123"/>
      <c r="G134" s="123"/>
    </row>
    <row r="135" spans="1:7">
      <c r="A135" s="123"/>
      <c r="B135" s="123"/>
      <c r="C135" s="123"/>
      <c r="D135" s="123"/>
      <c r="E135" s="31"/>
      <c r="F135" s="123"/>
      <c r="G135" s="123"/>
    </row>
    <row r="136" spans="1:7">
      <c r="A136" s="123"/>
      <c r="B136" s="123"/>
      <c r="C136" s="123"/>
      <c r="D136" s="123"/>
      <c r="E136" s="31"/>
      <c r="F136" s="123"/>
      <c r="G136" s="123"/>
    </row>
    <row r="137" spans="1:7">
      <c r="A137" s="123"/>
      <c r="B137" s="123"/>
      <c r="C137" s="123"/>
      <c r="D137" s="123"/>
      <c r="E137" s="31"/>
      <c r="F137" s="123"/>
      <c r="G137" s="123"/>
    </row>
    <row r="138" spans="1:7">
      <c r="A138" s="123"/>
      <c r="B138" s="123"/>
      <c r="C138" s="123"/>
      <c r="D138" s="123"/>
      <c r="E138" s="31"/>
      <c r="F138" s="123"/>
      <c r="G138" s="123"/>
    </row>
    <row r="139" spans="1:7">
      <c r="A139" s="123"/>
      <c r="B139" s="123"/>
      <c r="C139" s="123"/>
      <c r="D139" s="123"/>
      <c r="E139" s="31"/>
      <c r="F139" s="123"/>
      <c r="G139" s="123"/>
    </row>
    <row r="140" spans="1:7">
      <c r="A140" s="123"/>
      <c r="B140" s="123"/>
      <c r="C140" s="123"/>
      <c r="D140" s="123"/>
      <c r="E140" s="31"/>
      <c r="F140" s="123"/>
      <c r="G140" s="123"/>
    </row>
    <row r="141" spans="1:7">
      <c r="A141" s="123"/>
      <c r="B141" s="123"/>
      <c r="C141" s="123"/>
      <c r="D141" s="123"/>
      <c r="E141" s="31"/>
      <c r="F141" s="123"/>
      <c r="G141" s="123"/>
    </row>
    <row r="142" spans="1:7">
      <c r="A142" s="123"/>
      <c r="B142" s="123"/>
      <c r="C142" s="123"/>
      <c r="D142" s="123"/>
      <c r="E142" s="31"/>
      <c r="F142" s="123"/>
      <c r="G142" s="123"/>
    </row>
    <row r="143" spans="1:7">
      <c r="A143" s="123"/>
      <c r="B143" s="123"/>
      <c r="C143" s="123"/>
      <c r="D143" s="123"/>
      <c r="E143" s="31"/>
      <c r="F143" s="123"/>
      <c r="G143" s="123"/>
    </row>
    <row r="144" spans="1:7">
      <c r="A144" s="123"/>
      <c r="B144" s="123"/>
      <c r="C144" s="123"/>
      <c r="D144" s="123"/>
      <c r="E144" s="31"/>
      <c r="F144" s="123"/>
      <c r="G144" s="123"/>
    </row>
    <row r="145" spans="1:7">
      <c r="A145" s="123"/>
      <c r="B145" s="123"/>
      <c r="C145" s="123"/>
      <c r="D145" s="123"/>
      <c r="E145" s="31"/>
      <c r="F145" s="123"/>
      <c r="G145" s="123"/>
    </row>
    <row r="146" spans="1:7">
      <c r="A146" s="123"/>
      <c r="B146" s="123"/>
      <c r="C146" s="123"/>
      <c r="D146" s="123"/>
      <c r="E146" s="31"/>
      <c r="F146" s="123"/>
      <c r="G146" s="123"/>
    </row>
    <row r="147" spans="1:7">
      <c r="A147" s="123"/>
      <c r="B147" s="123"/>
      <c r="C147" s="123"/>
      <c r="D147" s="123"/>
      <c r="E147" s="31"/>
      <c r="F147" s="123"/>
      <c r="G147" s="123"/>
    </row>
    <row r="148" spans="1:7">
      <c r="A148" s="123"/>
      <c r="B148" s="123"/>
      <c r="C148" s="123"/>
      <c r="D148" s="123"/>
      <c r="E148" s="31"/>
      <c r="F148" s="123"/>
      <c r="G148" s="123"/>
    </row>
    <row r="149" spans="1:7">
      <c r="A149" s="123"/>
      <c r="B149" s="123"/>
      <c r="C149" s="123"/>
      <c r="D149" s="123"/>
      <c r="E149" s="31"/>
      <c r="F149" s="123"/>
      <c r="G149" s="123"/>
    </row>
    <row r="150" spans="1:7">
      <c r="A150" s="123"/>
      <c r="B150" s="123"/>
      <c r="C150" s="123"/>
      <c r="D150" s="123"/>
      <c r="E150" s="31"/>
      <c r="F150" s="123"/>
      <c r="G150" s="123"/>
    </row>
    <row r="151" spans="1:7">
      <c r="A151" s="123"/>
      <c r="B151" s="123"/>
      <c r="C151" s="123"/>
      <c r="D151" s="123"/>
      <c r="E151" s="31"/>
      <c r="F151" s="123"/>
      <c r="G151" s="123"/>
    </row>
    <row r="152" spans="1:7">
      <c r="A152" s="123"/>
      <c r="B152" s="123"/>
      <c r="C152" s="123"/>
      <c r="D152" s="123"/>
      <c r="E152" s="31"/>
      <c r="F152" s="123"/>
      <c r="G152" s="123"/>
    </row>
    <row r="153" spans="1:7">
      <c r="A153" s="123"/>
      <c r="B153" s="123"/>
      <c r="C153" s="123"/>
      <c r="D153" s="123"/>
      <c r="E153" s="31"/>
      <c r="F153" s="123"/>
      <c r="G153" s="123"/>
    </row>
    <row r="154" spans="1:7">
      <c r="A154" s="123"/>
      <c r="B154" s="123"/>
      <c r="C154" s="123"/>
      <c r="D154" s="123"/>
      <c r="E154" s="31"/>
      <c r="F154" s="123"/>
      <c r="G154" s="123"/>
    </row>
    <row r="155" spans="1:7">
      <c r="A155" s="123"/>
      <c r="B155" s="123"/>
      <c r="C155" s="123"/>
      <c r="D155" s="123"/>
      <c r="E155" s="31"/>
      <c r="F155" s="123"/>
      <c r="G155" s="123"/>
    </row>
    <row r="156" spans="1:7">
      <c r="A156" s="123"/>
      <c r="B156" s="123"/>
      <c r="C156" s="123"/>
      <c r="D156" s="123"/>
      <c r="E156" s="31"/>
      <c r="F156" s="123"/>
      <c r="G156" s="123"/>
    </row>
    <row r="157" spans="1:7">
      <c r="A157" s="123"/>
      <c r="B157" s="123"/>
      <c r="C157" s="123"/>
      <c r="D157" s="123"/>
      <c r="E157" s="31"/>
      <c r="F157" s="123"/>
      <c r="G157" s="123"/>
    </row>
    <row r="158" spans="1:7">
      <c r="A158" s="123"/>
      <c r="B158" s="123"/>
      <c r="C158" s="123"/>
      <c r="D158" s="123"/>
      <c r="E158" s="31"/>
      <c r="F158" s="123"/>
      <c r="G158" s="123"/>
    </row>
    <row r="159" spans="1:7">
      <c r="A159" s="123"/>
      <c r="B159" s="123"/>
      <c r="C159" s="123"/>
      <c r="D159" s="123"/>
      <c r="E159" s="31"/>
      <c r="F159" s="123"/>
      <c r="G159" s="123"/>
    </row>
    <row r="160" spans="1:7">
      <c r="A160" s="123"/>
      <c r="B160" s="123"/>
      <c r="C160" s="123"/>
      <c r="D160" s="123"/>
      <c r="E160" s="31"/>
      <c r="F160" s="123"/>
      <c r="G160" s="123"/>
    </row>
    <row r="161" spans="1:7">
      <c r="A161" s="123"/>
      <c r="B161" s="123"/>
      <c r="C161" s="123"/>
      <c r="D161" s="123"/>
      <c r="E161" s="31"/>
      <c r="F161" s="123"/>
      <c r="G161" s="123"/>
    </row>
    <row r="162" spans="1:7">
      <c r="A162" s="123"/>
      <c r="B162" s="123"/>
      <c r="C162" s="123"/>
      <c r="D162" s="123"/>
      <c r="E162" s="31"/>
      <c r="F162" s="123"/>
      <c r="G162" s="123"/>
    </row>
    <row r="163" spans="1:7">
      <c r="A163" s="123"/>
      <c r="B163" s="123"/>
      <c r="C163" s="123"/>
      <c r="D163" s="123"/>
      <c r="E163" s="31"/>
      <c r="F163" s="123"/>
      <c r="G163" s="123"/>
    </row>
    <row r="164" spans="1:7">
      <c r="A164" s="123"/>
      <c r="B164" s="123"/>
      <c r="C164" s="123"/>
      <c r="D164" s="123"/>
      <c r="E164" s="31"/>
      <c r="F164" s="123"/>
      <c r="G164" s="123"/>
    </row>
    <row r="165" spans="1:7">
      <c r="A165" s="123"/>
      <c r="B165" s="123"/>
      <c r="C165" s="123"/>
      <c r="D165" s="123"/>
      <c r="E165" s="31"/>
      <c r="F165" s="123"/>
      <c r="G165" s="123"/>
    </row>
    <row r="166" spans="1:7">
      <c r="A166" s="123"/>
      <c r="B166" s="123"/>
      <c r="C166" s="123"/>
      <c r="D166" s="123"/>
      <c r="E166" s="31"/>
      <c r="F166" s="123"/>
      <c r="G166" s="123"/>
    </row>
    <row r="167" spans="1:7">
      <c r="A167" s="123"/>
      <c r="B167" s="123"/>
      <c r="C167" s="123"/>
      <c r="D167" s="123"/>
      <c r="E167" s="31"/>
      <c r="F167" s="123"/>
      <c r="G167" s="123"/>
    </row>
    <row r="168" spans="1:7">
      <c r="A168" s="123"/>
      <c r="B168" s="123"/>
      <c r="C168" s="123"/>
      <c r="D168" s="123"/>
      <c r="E168" s="31"/>
      <c r="F168" s="123"/>
      <c r="G168" s="123"/>
    </row>
    <row r="169" spans="1:7">
      <c r="A169" s="123"/>
      <c r="B169" s="123"/>
      <c r="C169" s="123"/>
      <c r="D169" s="123"/>
      <c r="E169" s="31"/>
      <c r="F169" s="123"/>
      <c r="G169" s="123"/>
    </row>
    <row r="170" spans="1:7">
      <c r="A170" s="123"/>
      <c r="B170" s="123"/>
      <c r="C170" s="123"/>
      <c r="D170" s="123"/>
      <c r="E170" s="31"/>
      <c r="F170" s="123"/>
      <c r="G170" s="123"/>
    </row>
    <row r="171" spans="1:7">
      <c r="A171" s="123"/>
      <c r="B171" s="123"/>
      <c r="C171" s="123"/>
      <c r="D171" s="123"/>
      <c r="E171" s="31"/>
      <c r="F171" s="123"/>
      <c r="G171" s="123"/>
    </row>
    <row r="172" spans="1:7">
      <c r="A172" s="123"/>
      <c r="B172" s="123"/>
      <c r="C172" s="123"/>
      <c r="D172" s="123"/>
      <c r="E172" s="31"/>
      <c r="F172" s="123"/>
      <c r="G172" s="123"/>
    </row>
    <row r="173" spans="1:7">
      <c r="A173" s="123"/>
      <c r="B173" s="123"/>
      <c r="C173" s="123"/>
      <c r="D173" s="123"/>
      <c r="E173" s="31"/>
      <c r="F173" s="123"/>
      <c r="G173" s="123"/>
    </row>
    <row r="174" spans="1:7">
      <c r="A174" s="123"/>
      <c r="B174" s="123"/>
      <c r="C174" s="123"/>
      <c r="D174" s="123"/>
      <c r="E174" s="31"/>
      <c r="F174" s="123"/>
      <c r="G174" s="123"/>
    </row>
    <row r="175" spans="1:7">
      <c r="A175" s="123"/>
      <c r="B175" s="123"/>
      <c r="C175" s="123"/>
      <c r="D175" s="123"/>
      <c r="E175" s="31"/>
      <c r="F175" s="123"/>
      <c r="G175" s="123"/>
    </row>
    <row r="176" spans="1:7">
      <c r="A176" s="123"/>
      <c r="B176" s="123"/>
      <c r="C176" s="123"/>
      <c r="D176" s="123"/>
      <c r="E176" s="31"/>
      <c r="F176" s="123"/>
      <c r="G176" s="123"/>
    </row>
    <row r="177" spans="1:7">
      <c r="A177" s="123"/>
      <c r="B177" s="123"/>
      <c r="C177" s="123"/>
      <c r="D177" s="123"/>
      <c r="E177" s="31"/>
      <c r="F177" s="123"/>
      <c r="G177" s="123"/>
    </row>
    <row r="178" spans="1:7">
      <c r="A178" s="123"/>
      <c r="B178" s="123"/>
      <c r="C178" s="123"/>
      <c r="D178" s="123"/>
      <c r="E178" s="31"/>
      <c r="F178" s="123"/>
      <c r="G178" s="123"/>
    </row>
    <row r="179" spans="1:7">
      <c r="A179" s="123"/>
      <c r="B179" s="123"/>
      <c r="C179" s="123"/>
      <c r="D179" s="123"/>
      <c r="E179" s="31"/>
      <c r="F179" s="123"/>
      <c r="G179" s="123"/>
    </row>
    <row r="180" spans="1:7">
      <c r="A180" s="123"/>
      <c r="B180" s="123"/>
      <c r="C180" s="123"/>
      <c r="D180" s="123"/>
      <c r="E180" s="31"/>
      <c r="F180" s="123"/>
      <c r="G180" s="123"/>
    </row>
    <row r="181" spans="1:7">
      <c r="A181" s="123"/>
      <c r="B181" s="123"/>
      <c r="C181" s="123"/>
      <c r="D181" s="123"/>
      <c r="E181" s="31"/>
      <c r="F181" s="123"/>
      <c r="G181" s="123"/>
    </row>
    <row r="182" spans="1:7">
      <c r="A182" s="123"/>
      <c r="B182" s="123"/>
      <c r="C182" s="123"/>
      <c r="D182" s="123"/>
      <c r="E182" s="31"/>
      <c r="F182" s="123"/>
      <c r="G182" s="123"/>
    </row>
    <row r="183" spans="1:7">
      <c r="A183" s="123"/>
      <c r="B183" s="123"/>
      <c r="C183" s="123"/>
      <c r="D183" s="123"/>
      <c r="E183" s="31"/>
      <c r="F183" s="123"/>
      <c r="G183" s="123"/>
    </row>
    <row r="184" spans="1:7">
      <c r="A184" s="123"/>
      <c r="B184" s="123"/>
      <c r="C184" s="123"/>
      <c r="D184" s="123"/>
      <c r="E184" s="31"/>
      <c r="F184" s="123"/>
      <c r="G184" s="123"/>
    </row>
    <row r="185" spans="1:7">
      <c r="A185" s="123"/>
      <c r="B185" s="123"/>
      <c r="C185" s="123"/>
      <c r="D185" s="123"/>
      <c r="E185" s="31"/>
      <c r="F185" s="123"/>
      <c r="G185" s="123"/>
    </row>
    <row r="186" spans="1:7">
      <c r="A186" s="123"/>
      <c r="B186" s="123"/>
      <c r="C186" s="123"/>
      <c r="D186" s="123"/>
      <c r="E186" s="31"/>
      <c r="F186" s="123"/>
      <c r="G186" s="123"/>
    </row>
    <row r="187" spans="1:7">
      <c r="A187" s="123"/>
      <c r="B187" s="123"/>
      <c r="C187" s="123"/>
      <c r="D187" s="123"/>
      <c r="E187" s="31"/>
      <c r="F187" s="123"/>
      <c r="G187" s="123"/>
    </row>
    <row r="188" spans="1:7">
      <c r="A188" s="123"/>
      <c r="B188" s="123"/>
      <c r="C188" s="123"/>
      <c r="D188" s="123"/>
      <c r="E188" s="31"/>
      <c r="F188" s="123"/>
      <c r="G188" s="123"/>
    </row>
    <row r="189" spans="1:7">
      <c r="A189" s="123"/>
      <c r="B189" s="123"/>
      <c r="C189" s="123"/>
      <c r="D189" s="123"/>
      <c r="E189" s="31"/>
      <c r="F189" s="123"/>
      <c r="G189" s="123"/>
    </row>
    <row r="190" spans="1:7">
      <c r="A190" s="123"/>
      <c r="B190" s="123"/>
      <c r="C190" s="123"/>
      <c r="D190" s="123"/>
      <c r="E190" s="31"/>
      <c r="F190" s="123"/>
      <c r="G190" s="123"/>
    </row>
    <row r="191" spans="1:7">
      <c r="A191" s="123"/>
      <c r="B191" s="123"/>
      <c r="C191" s="123"/>
      <c r="D191" s="123"/>
      <c r="E191" s="31"/>
      <c r="F191" s="123"/>
      <c r="G191" s="123"/>
    </row>
    <row r="192" spans="1:7">
      <c r="A192" s="123"/>
      <c r="B192" s="123"/>
      <c r="C192" s="123"/>
      <c r="D192" s="123"/>
      <c r="E192" s="31"/>
      <c r="F192" s="123"/>
      <c r="G192" s="123"/>
    </row>
    <row r="193" spans="1:7">
      <c r="A193" s="123"/>
      <c r="B193" s="123"/>
      <c r="C193" s="123"/>
      <c r="D193" s="123"/>
      <c r="E193" s="31"/>
      <c r="F193" s="123"/>
      <c r="G193" s="123"/>
    </row>
    <row r="194" spans="1:7">
      <c r="A194" s="123"/>
      <c r="B194" s="123"/>
      <c r="C194" s="123"/>
      <c r="D194" s="123"/>
      <c r="E194" s="31"/>
      <c r="F194" s="123"/>
      <c r="G194" s="123"/>
    </row>
    <row r="195" spans="1:7">
      <c r="A195" s="123"/>
      <c r="B195" s="123"/>
      <c r="C195" s="123"/>
      <c r="D195" s="123"/>
      <c r="E195" s="31"/>
      <c r="F195" s="123"/>
      <c r="G195" s="123"/>
    </row>
    <row r="196" spans="1:7">
      <c r="A196" s="123"/>
      <c r="B196" s="123"/>
      <c r="C196" s="123"/>
      <c r="D196" s="123"/>
      <c r="E196" s="31"/>
      <c r="F196" s="123"/>
      <c r="G196" s="123"/>
    </row>
    <row r="197" spans="1:7">
      <c r="A197" s="123"/>
      <c r="B197" s="123"/>
      <c r="C197" s="123"/>
      <c r="D197" s="123"/>
      <c r="E197" s="31"/>
      <c r="F197" s="123"/>
      <c r="G197" s="123"/>
    </row>
    <row r="198" spans="1:7">
      <c r="A198" s="123"/>
      <c r="B198" s="123"/>
      <c r="C198" s="123"/>
      <c r="D198" s="123"/>
      <c r="E198" s="31"/>
      <c r="F198" s="123"/>
      <c r="G198" s="123"/>
    </row>
    <row r="199" spans="1:7">
      <c r="A199" s="123"/>
      <c r="B199" s="123"/>
      <c r="C199" s="123"/>
      <c r="D199" s="123"/>
      <c r="E199" s="31"/>
      <c r="F199" s="123"/>
      <c r="G199" s="123"/>
    </row>
    <row r="200" spans="1:7">
      <c r="A200" s="123"/>
      <c r="B200" s="123"/>
      <c r="C200" s="123"/>
      <c r="D200" s="123"/>
      <c r="E200" s="31"/>
      <c r="F200" s="123"/>
      <c r="G200" s="123"/>
    </row>
    <row r="201" spans="1:7">
      <c r="A201" s="123"/>
      <c r="B201" s="123"/>
      <c r="C201" s="123"/>
      <c r="D201" s="123"/>
      <c r="E201" s="31"/>
      <c r="F201" s="123"/>
      <c r="G201" s="123"/>
    </row>
    <row r="202" spans="1:7">
      <c r="A202" s="123"/>
      <c r="B202" s="123"/>
      <c r="C202" s="123"/>
      <c r="D202" s="123"/>
      <c r="E202" s="31"/>
      <c r="F202" s="123"/>
      <c r="G202" s="123"/>
    </row>
    <row r="203" spans="1:7">
      <c r="A203" s="123"/>
      <c r="B203" s="123"/>
      <c r="C203" s="123"/>
      <c r="D203" s="123"/>
      <c r="E203" s="31"/>
      <c r="F203" s="123"/>
      <c r="G203" s="123"/>
    </row>
    <row r="204" spans="1:7">
      <c r="A204" s="123"/>
      <c r="B204" s="123"/>
      <c r="C204" s="123"/>
      <c r="D204" s="123"/>
      <c r="E204" s="31"/>
      <c r="F204" s="123"/>
      <c r="G204" s="123"/>
    </row>
    <row r="205" spans="1:7">
      <c r="A205" s="123"/>
      <c r="B205" s="123"/>
      <c r="C205" s="123"/>
      <c r="D205" s="123"/>
      <c r="E205" s="31"/>
      <c r="F205" s="123"/>
      <c r="G205" s="123"/>
    </row>
    <row r="206" spans="1:7">
      <c r="A206" s="123"/>
      <c r="B206" s="123"/>
      <c r="C206" s="123"/>
      <c r="D206" s="123"/>
      <c r="E206" s="31"/>
      <c r="F206" s="123"/>
      <c r="G206" s="123"/>
    </row>
    <row r="207" spans="1:7">
      <c r="A207" s="123"/>
      <c r="B207" s="123"/>
      <c r="C207" s="123"/>
      <c r="D207" s="123"/>
      <c r="E207" s="31"/>
      <c r="F207" s="123"/>
      <c r="G207" s="123"/>
    </row>
    <row r="208" spans="1:7">
      <c r="A208" s="123"/>
      <c r="B208" s="123"/>
      <c r="C208" s="123"/>
      <c r="D208" s="123"/>
      <c r="E208" s="31"/>
      <c r="F208" s="123"/>
      <c r="G208" s="123"/>
    </row>
    <row r="209" spans="1:7">
      <c r="A209" s="123"/>
      <c r="B209" s="123"/>
      <c r="C209" s="123"/>
      <c r="D209" s="123"/>
      <c r="E209" s="31"/>
      <c r="F209" s="123"/>
      <c r="G209" s="123"/>
    </row>
    <row r="210" spans="1:7">
      <c r="A210" s="123"/>
      <c r="B210" s="123"/>
      <c r="C210" s="123"/>
      <c r="D210" s="123"/>
      <c r="E210" s="31"/>
      <c r="F210" s="123"/>
      <c r="G210" s="123"/>
    </row>
    <row r="211" spans="1:7">
      <c r="A211" s="123"/>
      <c r="B211" s="123"/>
      <c r="C211" s="123"/>
      <c r="D211" s="123"/>
      <c r="E211" s="31"/>
      <c r="F211" s="123"/>
      <c r="G211" s="123"/>
    </row>
    <row r="212" spans="1:7">
      <c r="A212" s="123"/>
      <c r="B212" s="123"/>
      <c r="C212" s="123"/>
      <c r="D212" s="123"/>
      <c r="E212" s="31"/>
      <c r="F212" s="123"/>
      <c r="G212" s="123"/>
    </row>
    <row r="213" spans="1:7">
      <c r="A213" s="123"/>
      <c r="B213" s="123"/>
      <c r="C213" s="123"/>
      <c r="D213" s="123"/>
      <c r="E213" s="31"/>
      <c r="F213" s="123"/>
      <c r="G213" s="123"/>
    </row>
    <row r="214" spans="1:7">
      <c r="A214" s="123"/>
      <c r="B214" s="123"/>
      <c r="C214" s="123"/>
      <c r="D214" s="123"/>
      <c r="E214" s="31"/>
      <c r="F214" s="123"/>
      <c r="G214" s="123"/>
    </row>
    <row r="215" spans="1:7">
      <c r="A215" s="123"/>
      <c r="B215" s="123"/>
      <c r="C215" s="123"/>
      <c r="D215" s="123"/>
      <c r="E215" s="31"/>
      <c r="F215" s="123"/>
      <c r="G215" s="123"/>
    </row>
    <row r="216" spans="1:7">
      <c r="A216" s="123"/>
      <c r="B216" s="123"/>
      <c r="C216" s="123"/>
      <c r="D216" s="123"/>
      <c r="E216" s="31"/>
      <c r="F216" s="123"/>
      <c r="G216" s="123"/>
    </row>
    <row r="217" spans="1:7">
      <c r="A217" s="123"/>
      <c r="B217" s="123"/>
      <c r="C217" s="123"/>
      <c r="D217" s="123"/>
      <c r="E217" s="31"/>
      <c r="F217" s="123"/>
      <c r="G217" s="123"/>
    </row>
    <row r="218" spans="1:7">
      <c r="A218" s="123"/>
      <c r="B218" s="123"/>
      <c r="C218" s="123"/>
      <c r="D218" s="123"/>
      <c r="E218" s="31"/>
      <c r="F218" s="123"/>
      <c r="G218" s="123"/>
    </row>
    <row r="219" spans="1:7">
      <c r="A219" s="123"/>
      <c r="B219" s="123"/>
      <c r="C219" s="123"/>
      <c r="D219" s="123"/>
      <c r="E219" s="31"/>
      <c r="F219" s="123"/>
      <c r="G219" s="123"/>
    </row>
    <row r="220" spans="1:7">
      <c r="A220" s="123"/>
      <c r="B220" s="123"/>
      <c r="C220" s="123"/>
      <c r="D220" s="123"/>
      <c r="E220" s="31"/>
      <c r="F220" s="123"/>
      <c r="G220" s="123"/>
    </row>
    <row r="221" spans="1:7">
      <c r="A221" s="123"/>
      <c r="B221" s="123"/>
      <c r="C221" s="123"/>
      <c r="D221" s="123"/>
      <c r="E221" s="31"/>
      <c r="F221" s="123"/>
      <c r="G221" s="123"/>
    </row>
    <row r="222" spans="1:7">
      <c r="A222" s="123"/>
      <c r="B222" s="123"/>
      <c r="C222" s="123"/>
      <c r="D222" s="123"/>
      <c r="E222" s="31"/>
      <c r="F222" s="123"/>
      <c r="G222" s="123"/>
    </row>
    <row r="223" spans="1:7">
      <c r="A223" s="123"/>
      <c r="B223" s="123"/>
      <c r="C223" s="123"/>
      <c r="D223" s="123"/>
      <c r="E223" s="31"/>
      <c r="F223" s="123"/>
      <c r="G223" s="123"/>
    </row>
    <row r="224" spans="1:7">
      <c r="A224" s="123"/>
      <c r="B224" s="123"/>
      <c r="C224" s="123"/>
      <c r="D224" s="123"/>
      <c r="E224" s="31"/>
      <c r="F224" s="123"/>
      <c r="G224" s="123"/>
    </row>
    <row r="225" spans="1:7">
      <c r="A225" s="123"/>
      <c r="B225" s="123"/>
      <c r="C225" s="123"/>
      <c r="D225" s="123"/>
      <c r="E225" s="31"/>
      <c r="F225" s="123"/>
      <c r="G225" s="123"/>
    </row>
    <row r="226" spans="1:7">
      <c r="A226" s="123"/>
      <c r="B226" s="123"/>
      <c r="C226" s="123"/>
      <c r="D226" s="123"/>
      <c r="E226" s="31"/>
      <c r="F226" s="123"/>
      <c r="G226" s="123"/>
    </row>
    <row r="227" spans="1:7">
      <c r="A227" s="123"/>
      <c r="B227" s="123"/>
      <c r="C227" s="123"/>
      <c r="D227" s="123"/>
      <c r="E227" s="31"/>
      <c r="F227" s="123"/>
      <c r="G227" s="123"/>
    </row>
    <row r="228" spans="1:7">
      <c r="A228" s="123"/>
      <c r="B228" s="123"/>
      <c r="C228" s="123"/>
      <c r="D228" s="123"/>
      <c r="E228" s="31"/>
      <c r="F228" s="123"/>
      <c r="G228" s="123"/>
    </row>
    <row r="229" spans="1:7">
      <c r="A229" s="123"/>
      <c r="B229" s="123"/>
      <c r="C229" s="123"/>
      <c r="D229" s="123"/>
      <c r="E229" s="31"/>
      <c r="F229" s="123"/>
      <c r="G229" s="123"/>
    </row>
    <row r="230" spans="1:7">
      <c r="A230" s="123"/>
      <c r="B230" s="123"/>
      <c r="C230" s="123"/>
      <c r="D230" s="123"/>
      <c r="E230" s="31"/>
      <c r="F230" s="123"/>
      <c r="G230" s="123"/>
    </row>
    <row r="231" spans="1:7">
      <c r="A231" s="123"/>
      <c r="B231" s="123"/>
      <c r="C231" s="123"/>
      <c r="D231" s="123"/>
      <c r="E231" s="31"/>
      <c r="F231" s="123"/>
      <c r="G231" s="123"/>
    </row>
    <row r="232" spans="1:7">
      <c r="A232" s="123"/>
      <c r="B232" s="123"/>
      <c r="C232" s="123"/>
      <c r="D232" s="123"/>
      <c r="E232" s="31"/>
      <c r="F232" s="123"/>
      <c r="G232" s="123"/>
    </row>
    <row r="233" spans="1:7">
      <c r="A233" s="123"/>
      <c r="B233" s="123"/>
      <c r="C233" s="123"/>
      <c r="D233" s="123"/>
      <c r="E233" s="31"/>
      <c r="F233" s="123"/>
      <c r="G233" s="123"/>
    </row>
    <row r="234" spans="1:7">
      <c r="A234" s="123"/>
      <c r="B234" s="123"/>
      <c r="C234" s="123"/>
      <c r="D234" s="123"/>
      <c r="E234" s="31"/>
      <c r="F234" s="123"/>
      <c r="G234" s="123"/>
    </row>
    <row r="235" spans="1:7">
      <c r="A235" s="123"/>
      <c r="B235" s="123"/>
      <c r="C235" s="123"/>
      <c r="D235" s="123"/>
      <c r="E235" s="31"/>
      <c r="F235" s="123"/>
      <c r="G235" s="123"/>
    </row>
    <row r="236" spans="1:7">
      <c r="A236" s="123"/>
      <c r="B236" s="123"/>
      <c r="C236" s="123"/>
      <c r="D236" s="123"/>
      <c r="E236" s="31"/>
      <c r="F236" s="123"/>
      <c r="G236" s="123"/>
    </row>
    <row r="237" spans="1:7">
      <c r="A237" s="123"/>
      <c r="B237" s="123"/>
      <c r="C237" s="123"/>
      <c r="D237" s="123"/>
      <c r="E237" s="31"/>
      <c r="F237" s="123"/>
      <c r="G237" s="123"/>
    </row>
    <row r="238" spans="1:7">
      <c r="A238" s="123"/>
      <c r="B238" s="123"/>
      <c r="C238" s="123"/>
      <c r="D238" s="123"/>
      <c r="E238" s="31"/>
      <c r="F238" s="123"/>
      <c r="G238" s="123"/>
    </row>
    <row r="239" spans="1:7">
      <c r="A239" s="123"/>
      <c r="B239" s="123"/>
      <c r="C239" s="123"/>
      <c r="D239" s="123"/>
      <c r="E239" s="31"/>
      <c r="F239" s="123"/>
      <c r="G239" s="123"/>
    </row>
    <row r="240" spans="1:7">
      <c r="A240" s="123"/>
      <c r="B240" s="123"/>
      <c r="C240" s="123"/>
      <c r="D240" s="123"/>
      <c r="E240" s="31"/>
      <c r="F240" s="123"/>
      <c r="G240" s="123"/>
    </row>
    <row r="241" spans="1:7">
      <c r="A241" s="123"/>
      <c r="B241" s="123"/>
      <c r="C241" s="123"/>
      <c r="D241" s="123"/>
      <c r="E241" s="31"/>
      <c r="F241" s="123"/>
      <c r="G241" s="123"/>
    </row>
    <row r="242" spans="1:7">
      <c r="A242" s="123"/>
      <c r="B242" s="123"/>
      <c r="C242" s="123"/>
      <c r="D242" s="123"/>
      <c r="E242" s="31"/>
      <c r="F242" s="123"/>
      <c r="G242" s="123"/>
    </row>
    <row r="243" spans="1:7">
      <c r="A243" s="123"/>
      <c r="B243" s="123"/>
      <c r="C243" s="123"/>
      <c r="D243" s="123"/>
      <c r="E243" s="31"/>
      <c r="F243" s="123"/>
      <c r="G243" s="123"/>
    </row>
    <row r="244" spans="1:7">
      <c r="A244" s="123"/>
      <c r="B244" s="123"/>
      <c r="C244" s="123"/>
      <c r="D244" s="123"/>
      <c r="E244" s="31"/>
      <c r="F244" s="123"/>
      <c r="G244" s="123"/>
    </row>
    <row r="245" spans="1:7">
      <c r="A245" s="123"/>
      <c r="B245" s="123"/>
      <c r="C245" s="123"/>
      <c r="D245" s="123"/>
      <c r="E245" s="31"/>
      <c r="F245" s="123"/>
      <c r="G245" s="123"/>
    </row>
    <row r="246" spans="1:7">
      <c r="A246" s="123"/>
      <c r="B246" s="123"/>
      <c r="C246" s="123"/>
      <c r="D246" s="123"/>
      <c r="E246" s="31"/>
      <c r="F246" s="123"/>
      <c r="G246" s="123"/>
    </row>
    <row r="247" spans="1:7">
      <c r="A247" s="123"/>
      <c r="B247" s="123"/>
      <c r="C247" s="123"/>
      <c r="D247" s="123"/>
      <c r="E247" s="31"/>
      <c r="F247" s="123"/>
      <c r="G247" s="123"/>
    </row>
    <row r="248" spans="1:7">
      <c r="A248" s="123"/>
      <c r="B248" s="123"/>
      <c r="C248" s="123"/>
      <c r="D248" s="123"/>
      <c r="E248" s="31"/>
      <c r="F248" s="123"/>
      <c r="G248" s="123"/>
    </row>
    <row r="249" spans="1:7">
      <c r="A249" s="123"/>
      <c r="B249" s="123"/>
      <c r="C249" s="123"/>
      <c r="D249" s="123"/>
      <c r="E249" s="31"/>
      <c r="F249" s="123"/>
      <c r="G249" s="123"/>
    </row>
    <row r="250" spans="1:7">
      <c r="A250" s="123"/>
      <c r="B250" s="123"/>
      <c r="C250" s="123"/>
      <c r="D250" s="123"/>
      <c r="E250" s="31"/>
      <c r="F250" s="123"/>
      <c r="G250" s="123"/>
    </row>
    <row r="251" spans="1:7">
      <c r="A251" s="123"/>
      <c r="B251" s="123"/>
      <c r="C251" s="123"/>
      <c r="D251" s="123"/>
      <c r="E251" s="31"/>
      <c r="F251" s="123"/>
      <c r="G251" s="123"/>
    </row>
    <row r="252" spans="1:7">
      <c r="A252" s="123"/>
      <c r="B252" s="123"/>
      <c r="C252" s="123"/>
      <c r="D252" s="123"/>
      <c r="E252" s="31"/>
      <c r="F252" s="123"/>
      <c r="G252" s="123"/>
    </row>
    <row r="253" spans="1:7">
      <c r="A253" s="123"/>
      <c r="B253" s="123"/>
      <c r="C253" s="123"/>
      <c r="D253" s="123"/>
      <c r="E253" s="31"/>
      <c r="F253" s="123"/>
      <c r="G253" s="123"/>
    </row>
    <row r="254" spans="1:7">
      <c r="A254" s="123"/>
      <c r="B254" s="123"/>
      <c r="C254" s="123"/>
      <c r="D254" s="123"/>
      <c r="E254" s="31"/>
      <c r="F254" s="123"/>
      <c r="G254" s="123"/>
    </row>
    <row r="255" spans="1:7">
      <c r="A255" s="123"/>
      <c r="B255" s="123"/>
      <c r="C255" s="123"/>
      <c r="D255" s="123"/>
      <c r="E255" s="31"/>
      <c r="F255" s="123"/>
      <c r="G255" s="123"/>
    </row>
    <row r="256" spans="1:7">
      <c r="A256" s="123"/>
      <c r="B256" s="123"/>
      <c r="C256" s="123"/>
      <c r="D256" s="123"/>
      <c r="E256" s="31"/>
      <c r="F256" s="123"/>
      <c r="G256" s="123"/>
    </row>
    <row r="257" spans="1:7">
      <c r="A257" s="123"/>
      <c r="B257" s="123"/>
      <c r="C257" s="123"/>
      <c r="D257" s="123"/>
      <c r="E257" s="31"/>
      <c r="F257" s="123"/>
      <c r="G257" s="123"/>
    </row>
    <row r="258" spans="1:7">
      <c r="A258" s="123"/>
      <c r="B258" s="123"/>
      <c r="C258" s="123"/>
      <c r="D258" s="123"/>
      <c r="E258" s="31"/>
      <c r="F258" s="123"/>
      <c r="G258" s="123"/>
    </row>
    <row r="259" spans="1:7">
      <c r="A259" s="123"/>
      <c r="B259" s="123"/>
      <c r="C259" s="123"/>
      <c r="D259" s="123"/>
      <c r="E259" s="31"/>
      <c r="F259" s="123"/>
      <c r="G259" s="123"/>
    </row>
    <row r="260" spans="1:7">
      <c r="A260" s="123"/>
      <c r="B260" s="123"/>
      <c r="C260" s="123"/>
      <c r="D260" s="123"/>
      <c r="E260" s="31"/>
      <c r="F260" s="123"/>
      <c r="G260" s="123"/>
    </row>
    <row r="261" spans="1:7">
      <c r="A261" s="123"/>
      <c r="B261" s="123"/>
      <c r="C261" s="123"/>
      <c r="D261" s="123"/>
      <c r="E261" s="31"/>
      <c r="F261" s="123"/>
      <c r="G261" s="123"/>
    </row>
    <row r="262" spans="1:7">
      <c r="A262" s="123"/>
      <c r="B262" s="123"/>
      <c r="C262" s="123"/>
      <c r="D262" s="123"/>
      <c r="E262" s="31"/>
      <c r="F262" s="123"/>
      <c r="G262" s="123"/>
    </row>
    <row r="263" spans="1:7">
      <c r="A263" s="123"/>
      <c r="B263" s="123"/>
      <c r="C263" s="123"/>
      <c r="D263" s="123"/>
      <c r="E263" s="31"/>
      <c r="F263" s="123"/>
      <c r="G263" s="123"/>
    </row>
    <row r="264" spans="1:7">
      <c r="A264" s="123"/>
      <c r="B264" s="123"/>
      <c r="C264" s="123"/>
      <c r="D264" s="123"/>
      <c r="E264" s="31"/>
      <c r="F264" s="123"/>
      <c r="G264" s="123"/>
    </row>
    <row r="265" spans="1:7">
      <c r="A265" s="123"/>
      <c r="B265" s="123"/>
      <c r="C265" s="123"/>
      <c r="D265" s="123"/>
      <c r="E265" s="31"/>
      <c r="F265" s="123"/>
      <c r="G265" s="123"/>
    </row>
    <row r="266" spans="1:7">
      <c r="A266" s="123"/>
      <c r="B266" s="123"/>
      <c r="C266" s="123"/>
      <c r="D266" s="123"/>
      <c r="E266" s="31"/>
      <c r="F266" s="123"/>
      <c r="G266" s="123"/>
    </row>
    <row r="267" spans="1:7">
      <c r="A267" s="123"/>
      <c r="B267" s="123"/>
      <c r="C267" s="123"/>
      <c r="D267" s="123"/>
      <c r="E267" s="31"/>
      <c r="F267" s="123"/>
      <c r="G267" s="123"/>
    </row>
    <row r="268" spans="1:7">
      <c r="A268" s="123"/>
      <c r="B268" s="123"/>
      <c r="C268" s="123"/>
      <c r="D268" s="123"/>
      <c r="E268" s="31"/>
      <c r="F268" s="123"/>
      <c r="G268" s="123"/>
    </row>
    <row r="269" spans="1:7">
      <c r="A269" s="123"/>
      <c r="B269" s="123"/>
      <c r="C269" s="123"/>
      <c r="D269" s="123"/>
      <c r="E269" s="31"/>
      <c r="F269" s="123"/>
      <c r="G269" s="123"/>
    </row>
    <row r="270" spans="1:7">
      <c r="A270" s="123"/>
      <c r="B270" s="123"/>
      <c r="C270" s="123"/>
      <c r="D270" s="123"/>
      <c r="E270" s="31"/>
      <c r="F270" s="123"/>
      <c r="G270" s="123"/>
    </row>
    <row r="271" spans="1:7">
      <c r="A271" s="123"/>
      <c r="B271" s="123"/>
      <c r="C271" s="123"/>
      <c r="D271" s="123"/>
      <c r="E271" s="31"/>
      <c r="F271" s="123"/>
      <c r="G271" s="123"/>
    </row>
    <row r="272" spans="1:7">
      <c r="A272" s="123"/>
      <c r="B272" s="123"/>
      <c r="C272" s="123"/>
      <c r="D272" s="123"/>
      <c r="E272" s="31"/>
      <c r="F272" s="123"/>
      <c r="G272" s="123"/>
    </row>
    <row r="273" spans="1:7">
      <c r="A273" s="123"/>
      <c r="B273" s="123"/>
      <c r="C273" s="123"/>
      <c r="D273" s="123"/>
      <c r="E273" s="31"/>
      <c r="F273" s="123"/>
      <c r="G273" s="123"/>
    </row>
    <row r="274" spans="1:7">
      <c r="A274" s="123"/>
      <c r="B274" s="123"/>
      <c r="C274" s="123"/>
      <c r="D274" s="123"/>
      <c r="E274" s="31"/>
      <c r="F274" s="123"/>
      <c r="G274" s="123"/>
    </row>
    <row r="275" spans="1:7">
      <c r="A275" s="123"/>
      <c r="B275" s="123"/>
      <c r="C275" s="123"/>
      <c r="D275" s="123"/>
      <c r="E275" s="31"/>
      <c r="F275" s="123"/>
      <c r="G275" s="123"/>
    </row>
    <row r="276" spans="1:7">
      <c r="A276" s="123"/>
      <c r="B276" s="123"/>
      <c r="C276" s="123"/>
      <c r="D276" s="123"/>
      <c r="E276" s="31"/>
      <c r="F276" s="123"/>
      <c r="G276" s="123"/>
    </row>
    <row r="277" spans="1:7">
      <c r="A277" s="123"/>
      <c r="B277" s="123"/>
      <c r="C277" s="123"/>
      <c r="D277" s="123"/>
      <c r="E277" s="31"/>
      <c r="F277" s="123"/>
      <c r="G277" s="123"/>
    </row>
    <row r="278" spans="1:7">
      <c r="A278" s="123"/>
      <c r="B278" s="123"/>
      <c r="C278" s="123"/>
      <c r="D278" s="123"/>
      <c r="E278" s="31"/>
      <c r="F278" s="123"/>
      <c r="G278" s="123"/>
    </row>
    <row r="279" spans="1:7">
      <c r="A279" s="123"/>
      <c r="B279" s="123"/>
      <c r="C279" s="123"/>
      <c r="D279" s="123"/>
      <c r="E279" s="31"/>
      <c r="F279" s="123"/>
      <c r="G279" s="123"/>
    </row>
    <row r="280" spans="1:7">
      <c r="A280" s="123"/>
      <c r="B280" s="123"/>
      <c r="C280" s="123"/>
      <c r="D280" s="123"/>
      <c r="E280" s="31"/>
      <c r="F280" s="123"/>
      <c r="G280" s="123"/>
    </row>
    <row r="281" spans="1:7">
      <c r="A281" s="123"/>
      <c r="B281" s="123"/>
      <c r="C281" s="123"/>
      <c r="D281" s="123"/>
      <c r="E281" s="31"/>
      <c r="F281" s="123"/>
      <c r="G281" s="123"/>
    </row>
    <row r="282" spans="1:7">
      <c r="A282" s="123"/>
      <c r="B282" s="123"/>
      <c r="C282" s="123"/>
      <c r="D282" s="123"/>
      <c r="E282" s="31"/>
      <c r="F282" s="123"/>
      <c r="G282" s="123"/>
    </row>
    <row r="283" spans="1:7">
      <c r="A283" s="123"/>
      <c r="B283" s="123"/>
      <c r="C283" s="123"/>
      <c r="D283" s="123"/>
      <c r="E283" s="31"/>
      <c r="F283" s="123"/>
      <c r="G283" s="123"/>
    </row>
    <row r="284" spans="1:7">
      <c r="A284" s="123"/>
      <c r="B284" s="123"/>
      <c r="C284" s="123"/>
      <c r="D284" s="123"/>
      <c r="E284" s="31"/>
      <c r="F284" s="123"/>
      <c r="G284" s="123"/>
    </row>
    <row r="285" spans="1:7">
      <c r="A285" s="123"/>
      <c r="B285" s="123"/>
      <c r="C285" s="123"/>
      <c r="D285" s="123"/>
      <c r="E285" s="31"/>
      <c r="F285" s="123"/>
      <c r="G285" s="123"/>
    </row>
    <row r="286" spans="1:7">
      <c r="A286" s="123"/>
      <c r="B286" s="123"/>
      <c r="C286" s="123"/>
      <c r="D286" s="123"/>
      <c r="E286" s="31"/>
      <c r="F286" s="123"/>
      <c r="G286" s="123"/>
    </row>
    <row r="287" spans="1:7">
      <c r="A287" s="123"/>
      <c r="B287" s="123"/>
      <c r="C287" s="123"/>
      <c r="D287" s="123"/>
      <c r="E287" s="31"/>
      <c r="F287" s="123"/>
      <c r="G287" s="123"/>
    </row>
    <row r="288" spans="1:7">
      <c r="A288" s="123"/>
      <c r="B288" s="123"/>
      <c r="C288" s="123"/>
      <c r="D288" s="123"/>
      <c r="E288" s="31"/>
      <c r="F288" s="123"/>
      <c r="G288" s="123"/>
    </row>
    <row r="289" spans="1:7">
      <c r="A289" s="123"/>
      <c r="B289" s="123"/>
      <c r="C289" s="123"/>
      <c r="D289" s="123"/>
      <c r="E289" s="31"/>
      <c r="F289" s="123"/>
      <c r="G289" s="123"/>
    </row>
    <row r="290" spans="1:7">
      <c r="A290" s="123"/>
      <c r="B290" s="123"/>
      <c r="C290" s="123"/>
      <c r="D290" s="123"/>
      <c r="E290" s="31"/>
      <c r="F290" s="123"/>
      <c r="G290" s="123"/>
    </row>
    <row r="291" spans="1:7">
      <c r="A291" s="123"/>
      <c r="B291" s="123"/>
      <c r="C291" s="123"/>
      <c r="D291" s="123"/>
      <c r="E291" s="31"/>
      <c r="F291" s="123"/>
      <c r="G291" s="123"/>
    </row>
    <row r="292" spans="1:7">
      <c r="A292" s="123"/>
      <c r="B292" s="123"/>
      <c r="C292" s="123"/>
      <c r="D292" s="123"/>
      <c r="E292" s="31"/>
      <c r="F292" s="123"/>
      <c r="G292" s="123"/>
    </row>
    <row r="293" spans="1:7">
      <c r="A293" s="123"/>
      <c r="B293" s="123"/>
      <c r="C293" s="123"/>
      <c r="D293" s="123"/>
      <c r="E293" s="31"/>
      <c r="F293" s="123"/>
      <c r="G293" s="123"/>
    </row>
    <row r="294" spans="1:7">
      <c r="A294" s="123"/>
      <c r="B294" s="123"/>
      <c r="C294" s="123"/>
      <c r="D294" s="123"/>
      <c r="E294" s="31"/>
      <c r="F294" s="123"/>
      <c r="G294" s="123"/>
    </row>
    <row r="295" spans="1:7">
      <c r="A295" s="123"/>
      <c r="B295" s="123"/>
      <c r="C295" s="123"/>
      <c r="D295" s="123"/>
      <c r="E295" s="31"/>
      <c r="F295" s="123"/>
      <c r="G295" s="123"/>
    </row>
    <row r="296" spans="1:7">
      <c r="A296" s="123"/>
      <c r="B296" s="123"/>
      <c r="C296" s="123"/>
      <c r="D296" s="123"/>
      <c r="E296" s="31"/>
      <c r="F296" s="123"/>
      <c r="G296" s="123"/>
    </row>
    <row r="297" spans="1:7">
      <c r="A297" s="123"/>
      <c r="B297" s="123"/>
      <c r="C297" s="123"/>
      <c r="D297" s="123"/>
      <c r="E297" s="31"/>
      <c r="F297" s="123"/>
      <c r="G297" s="123"/>
    </row>
    <row r="298" spans="1:7">
      <c r="A298" s="123"/>
      <c r="B298" s="123"/>
      <c r="C298" s="123"/>
      <c r="D298" s="123"/>
      <c r="E298" s="31"/>
      <c r="F298" s="123"/>
      <c r="G298" s="123"/>
    </row>
    <row r="299" spans="1:7">
      <c r="A299" s="123"/>
      <c r="B299" s="123"/>
      <c r="C299" s="123"/>
      <c r="D299" s="123"/>
      <c r="E299" s="31"/>
      <c r="F299" s="123"/>
      <c r="G299" s="123"/>
    </row>
    <row r="300" spans="1:7">
      <c r="A300" s="123"/>
      <c r="B300" s="123"/>
      <c r="C300" s="123"/>
      <c r="D300" s="123"/>
      <c r="E300" s="31"/>
      <c r="F300" s="123"/>
      <c r="G300" s="123"/>
    </row>
    <row r="301" spans="1:7">
      <c r="A301" s="123"/>
      <c r="B301" s="123"/>
      <c r="C301" s="123"/>
      <c r="D301" s="123"/>
      <c r="E301" s="31"/>
      <c r="F301" s="123"/>
      <c r="G301" s="123"/>
    </row>
    <row r="302" spans="1:7">
      <c r="A302" s="123"/>
      <c r="B302" s="123"/>
      <c r="C302" s="123"/>
      <c r="D302" s="123"/>
      <c r="E302" s="31"/>
      <c r="F302" s="123"/>
      <c r="G302" s="123"/>
    </row>
    <row r="303" spans="1:7">
      <c r="A303" s="123"/>
      <c r="B303" s="123"/>
      <c r="C303" s="123"/>
      <c r="D303" s="123"/>
      <c r="E303" s="31"/>
      <c r="F303" s="123"/>
      <c r="G303" s="123"/>
    </row>
    <row r="304" spans="1:7">
      <c r="A304" s="123"/>
      <c r="B304" s="123"/>
      <c r="C304" s="123"/>
      <c r="D304" s="123"/>
      <c r="E304" s="31"/>
      <c r="F304" s="123"/>
      <c r="G304" s="123"/>
    </row>
    <row r="305" spans="1:7">
      <c r="A305" s="123"/>
      <c r="B305" s="123"/>
      <c r="C305" s="123"/>
      <c r="D305" s="123"/>
      <c r="E305" s="31"/>
      <c r="F305" s="123"/>
      <c r="G305" s="123"/>
    </row>
    <row r="306" spans="1:7">
      <c r="A306" s="123"/>
      <c r="B306" s="123"/>
      <c r="C306" s="123"/>
      <c r="D306" s="123"/>
      <c r="E306" s="31"/>
      <c r="F306" s="123"/>
      <c r="G306" s="123"/>
    </row>
    <row r="307" spans="1:7">
      <c r="A307" s="123"/>
      <c r="B307" s="123"/>
      <c r="C307" s="123"/>
      <c r="D307" s="123"/>
      <c r="E307" s="31"/>
      <c r="F307" s="123"/>
      <c r="G307" s="123"/>
    </row>
    <row r="308" spans="1:7">
      <c r="A308" s="123"/>
      <c r="B308" s="123"/>
      <c r="C308" s="123"/>
      <c r="D308" s="123"/>
      <c r="E308" s="31"/>
      <c r="F308" s="123"/>
      <c r="G308" s="123"/>
    </row>
    <row r="309" spans="1:7">
      <c r="A309" s="123"/>
      <c r="B309" s="123"/>
      <c r="C309" s="123"/>
      <c r="D309" s="123"/>
      <c r="E309" s="31"/>
      <c r="F309" s="123"/>
      <c r="G309" s="123"/>
    </row>
    <row r="310" spans="1:7">
      <c r="A310" s="123"/>
      <c r="B310" s="123"/>
      <c r="C310" s="123"/>
      <c r="D310" s="123"/>
      <c r="E310" s="31"/>
      <c r="F310" s="123"/>
      <c r="G310" s="123"/>
    </row>
    <row r="311" spans="1:7">
      <c r="A311" s="123"/>
      <c r="B311" s="123"/>
      <c r="C311" s="123"/>
      <c r="D311" s="123"/>
      <c r="E311" s="31"/>
      <c r="F311" s="123"/>
      <c r="G311" s="123"/>
    </row>
    <row r="312" spans="1:7">
      <c r="A312" s="123"/>
      <c r="B312" s="123"/>
      <c r="C312" s="123"/>
      <c r="D312" s="123"/>
      <c r="E312" s="31"/>
      <c r="F312" s="123"/>
      <c r="G312" s="123"/>
    </row>
    <row r="313" spans="1:7">
      <c r="A313" s="123"/>
      <c r="B313" s="123"/>
      <c r="C313" s="123"/>
      <c r="D313" s="123"/>
      <c r="E313" s="31"/>
      <c r="F313" s="123"/>
      <c r="G313" s="123"/>
    </row>
    <row r="314" spans="1:7">
      <c r="A314" s="123"/>
      <c r="B314" s="123"/>
      <c r="C314" s="123"/>
      <c r="D314" s="123"/>
      <c r="E314" s="31"/>
      <c r="F314" s="123"/>
      <c r="G314" s="123"/>
    </row>
    <row r="315" spans="1:7">
      <c r="A315" s="123"/>
      <c r="B315" s="123"/>
      <c r="C315" s="123"/>
      <c r="D315" s="123"/>
      <c r="E315" s="31"/>
      <c r="F315" s="123"/>
      <c r="G315" s="123"/>
    </row>
    <row r="316" spans="1:7">
      <c r="A316" s="123"/>
      <c r="B316" s="123"/>
      <c r="C316" s="123"/>
      <c r="D316" s="123"/>
      <c r="E316" s="31"/>
      <c r="F316" s="123"/>
      <c r="G316" s="123"/>
    </row>
    <row r="317" spans="1:7">
      <c r="A317" s="123"/>
      <c r="B317" s="123"/>
      <c r="C317" s="123"/>
      <c r="D317" s="123"/>
      <c r="E317" s="31"/>
      <c r="F317" s="123"/>
      <c r="G317" s="123"/>
    </row>
    <row r="318" spans="1:7">
      <c r="A318" s="123"/>
      <c r="B318" s="123"/>
      <c r="C318" s="123"/>
      <c r="D318" s="123"/>
      <c r="E318" s="31"/>
      <c r="F318" s="123"/>
      <c r="G318" s="123"/>
    </row>
    <row r="319" spans="1:7">
      <c r="A319" s="123"/>
      <c r="B319" s="123"/>
      <c r="C319" s="123"/>
      <c r="D319" s="123"/>
      <c r="E319" s="31"/>
      <c r="F319" s="123"/>
      <c r="G319" s="123"/>
    </row>
    <row r="320" spans="1:7">
      <c r="A320" s="123"/>
      <c r="B320" s="123"/>
      <c r="C320" s="123"/>
      <c r="D320" s="123"/>
      <c r="E320" s="31"/>
      <c r="F320" s="123"/>
      <c r="G320" s="123"/>
    </row>
    <row r="321" spans="1:7">
      <c r="A321" s="123"/>
      <c r="B321" s="123"/>
      <c r="C321" s="123"/>
      <c r="D321" s="123"/>
      <c r="E321" s="31"/>
      <c r="F321" s="123"/>
      <c r="G321" s="123"/>
    </row>
    <row r="322" spans="1:7">
      <c r="A322" s="123"/>
      <c r="B322" s="123"/>
      <c r="C322" s="123"/>
      <c r="D322" s="123"/>
      <c r="E322" s="31"/>
      <c r="F322" s="123"/>
      <c r="G322" s="123"/>
    </row>
    <row r="323" spans="1:7">
      <c r="A323" s="123"/>
      <c r="B323" s="123"/>
      <c r="C323" s="123"/>
      <c r="D323" s="123"/>
      <c r="E323" s="31"/>
      <c r="F323" s="123"/>
      <c r="G323" s="123"/>
    </row>
    <row r="324" spans="1:7">
      <c r="A324" s="123"/>
      <c r="B324" s="123"/>
      <c r="C324" s="123"/>
      <c r="D324" s="123"/>
      <c r="E324" s="31"/>
      <c r="F324" s="123"/>
      <c r="G324" s="123"/>
    </row>
    <row r="325" spans="1:7">
      <c r="A325" s="123"/>
      <c r="B325" s="123"/>
      <c r="C325" s="123"/>
      <c r="D325" s="123"/>
      <c r="E325" s="31"/>
      <c r="F325" s="123"/>
      <c r="G325" s="123"/>
    </row>
    <row r="326" spans="1:7">
      <c r="A326" s="123"/>
      <c r="B326" s="123"/>
      <c r="C326" s="123"/>
      <c r="D326" s="123"/>
      <c r="E326" s="31"/>
      <c r="F326" s="123"/>
      <c r="G326" s="123"/>
    </row>
    <row r="327" spans="1:7">
      <c r="A327" s="123"/>
      <c r="B327" s="123"/>
      <c r="C327" s="123"/>
      <c r="D327" s="123"/>
      <c r="E327" s="31"/>
      <c r="F327" s="123"/>
      <c r="G327" s="123"/>
    </row>
    <row r="328" spans="1:7">
      <c r="A328" s="123"/>
      <c r="B328" s="123"/>
      <c r="C328" s="123"/>
      <c r="D328" s="123"/>
      <c r="E328" s="31"/>
      <c r="F328" s="123"/>
      <c r="G328" s="123"/>
    </row>
    <row r="329" spans="1:7">
      <c r="A329" s="123"/>
      <c r="B329" s="123"/>
      <c r="C329" s="123"/>
      <c r="D329" s="123"/>
      <c r="E329" s="31"/>
      <c r="F329" s="123"/>
      <c r="G329" s="123"/>
    </row>
    <row r="330" spans="1:7">
      <c r="A330" s="123"/>
      <c r="B330" s="123"/>
      <c r="C330" s="123"/>
      <c r="D330" s="123"/>
      <c r="E330" s="31"/>
      <c r="F330" s="123"/>
      <c r="G330" s="123"/>
    </row>
    <row r="331" spans="1:7">
      <c r="A331" s="123"/>
      <c r="B331" s="123"/>
      <c r="C331" s="123"/>
      <c r="D331" s="123"/>
      <c r="E331" s="31"/>
      <c r="F331" s="123"/>
      <c r="G331" s="123"/>
    </row>
    <row r="332" spans="1:7">
      <c r="A332" s="123"/>
      <c r="B332" s="123"/>
      <c r="C332" s="123"/>
      <c r="D332" s="123"/>
      <c r="E332" s="31"/>
      <c r="F332" s="123"/>
      <c r="G332" s="123"/>
    </row>
    <row r="333" spans="1:7">
      <c r="A333" s="123"/>
      <c r="B333" s="123"/>
      <c r="C333" s="123"/>
      <c r="D333" s="123"/>
      <c r="E333" s="31"/>
      <c r="F333" s="123"/>
      <c r="G333" s="123"/>
    </row>
    <row r="334" spans="1:7">
      <c r="A334" s="123"/>
      <c r="B334" s="123"/>
      <c r="C334" s="123"/>
      <c r="D334" s="123"/>
      <c r="E334" s="31"/>
      <c r="F334" s="123"/>
      <c r="G334" s="123"/>
    </row>
    <row r="335" spans="1:7">
      <c r="A335" s="123"/>
      <c r="B335" s="123"/>
      <c r="C335" s="123"/>
      <c r="D335" s="123"/>
      <c r="E335" s="31"/>
      <c r="F335" s="123"/>
      <c r="G335" s="123"/>
    </row>
    <row r="336" spans="1:7">
      <c r="A336" s="123"/>
      <c r="B336" s="123"/>
      <c r="C336" s="123"/>
      <c r="D336" s="123"/>
      <c r="E336" s="31"/>
      <c r="F336" s="123"/>
      <c r="G336" s="123"/>
    </row>
    <row r="337" spans="1:7">
      <c r="A337" s="123"/>
      <c r="B337" s="123"/>
      <c r="C337" s="123"/>
      <c r="D337" s="123"/>
      <c r="E337" s="31"/>
      <c r="F337" s="123"/>
      <c r="G337" s="123"/>
    </row>
    <row r="338" spans="1:7">
      <c r="A338" s="123"/>
      <c r="B338" s="123"/>
      <c r="C338" s="123"/>
      <c r="D338" s="123"/>
      <c r="E338" s="31"/>
      <c r="F338" s="123"/>
      <c r="G338" s="123"/>
    </row>
    <row r="339" spans="1:7">
      <c r="A339" s="123"/>
      <c r="B339" s="123"/>
      <c r="C339" s="123"/>
      <c r="D339" s="123"/>
      <c r="E339" s="31"/>
      <c r="F339" s="123"/>
      <c r="G339" s="123"/>
    </row>
    <row r="340" spans="1:7">
      <c r="A340" s="123"/>
      <c r="B340" s="123"/>
      <c r="C340" s="123"/>
      <c r="D340" s="123"/>
      <c r="E340" s="31"/>
      <c r="F340" s="123"/>
      <c r="G340" s="123"/>
    </row>
    <row r="341" spans="1:7">
      <c r="A341" s="123"/>
      <c r="B341" s="123"/>
      <c r="C341" s="123"/>
      <c r="D341" s="123"/>
      <c r="E341" s="31"/>
      <c r="F341" s="123"/>
      <c r="G341" s="123"/>
    </row>
    <row r="342" spans="1:7">
      <c r="A342" s="123"/>
      <c r="B342" s="123"/>
      <c r="C342" s="123"/>
      <c r="D342" s="123"/>
      <c r="E342" s="31"/>
      <c r="F342" s="123"/>
      <c r="G342" s="123"/>
    </row>
    <row r="343" spans="1:7">
      <c r="A343" s="123"/>
      <c r="B343" s="123"/>
      <c r="C343" s="123"/>
      <c r="D343" s="123"/>
      <c r="E343" s="31"/>
      <c r="F343" s="123"/>
      <c r="G343" s="123"/>
    </row>
    <row r="344" spans="1:7">
      <c r="A344" s="123"/>
      <c r="B344" s="123"/>
      <c r="C344" s="123"/>
      <c r="D344" s="123"/>
      <c r="E344" s="31"/>
      <c r="F344" s="123"/>
      <c r="G344" s="123"/>
    </row>
    <row r="345" spans="1:7">
      <c r="A345" s="123"/>
      <c r="B345" s="123"/>
      <c r="C345" s="123"/>
      <c r="D345" s="123"/>
      <c r="E345" s="31"/>
      <c r="F345" s="123"/>
      <c r="G345" s="123"/>
    </row>
    <row r="346" spans="1:7">
      <c r="A346" s="123"/>
      <c r="B346" s="123"/>
      <c r="C346" s="123"/>
      <c r="D346" s="123"/>
      <c r="E346" s="31"/>
      <c r="F346" s="123"/>
      <c r="G346" s="123"/>
    </row>
    <row r="347" spans="1:7">
      <c r="A347" s="123"/>
      <c r="B347" s="123"/>
      <c r="C347" s="123"/>
      <c r="D347" s="123"/>
      <c r="E347" s="31"/>
      <c r="F347" s="123"/>
      <c r="G347" s="123"/>
    </row>
    <row r="348" spans="1:7">
      <c r="A348" s="123"/>
      <c r="B348" s="123"/>
      <c r="C348" s="123"/>
      <c r="D348" s="123"/>
      <c r="E348" s="31"/>
      <c r="F348" s="123"/>
      <c r="G348" s="123"/>
    </row>
    <row r="349" spans="1:7">
      <c r="A349" s="123"/>
      <c r="B349" s="123"/>
      <c r="C349" s="123"/>
      <c r="D349" s="123"/>
      <c r="E349" s="31"/>
      <c r="F349" s="123"/>
      <c r="G349" s="123"/>
    </row>
    <row r="350" spans="1:7">
      <c r="A350" s="123"/>
      <c r="B350" s="123"/>
      <c r="C350" s="123"/>
      <c r="D350" s="123"/>
      <c r="E350" s="31"/>
      <c r="F350" s="123"/>
      <c r="G350" s="123"/>
    </row>
    <row r="351" spans="1:7">
      <c r="A351" s="123"/>
      <c r="B351" s="123"/>
      <c r="C351" s="123"/>
      <c r="D351" s="123"/>
      <c r="E351" s="31"/>
      <c r="F351" s="123"/>
      <c r="G351" s="123"/>
    </row>
    <row r="352" spans="1:7">
      <c r="A352" s="123"/>
      <c r="B352" s="123"/>
      <c r="C352" s="123"/>
      <c r="D352" s="123"/>
      <c r="E352" s="31"/>
      <c r="F352" s="123"/>
      <c r="G352" s="123"/>
    </row>
    <row r="353" spans="1:7">
      <c r="A353" s="123"/>
      <c r="B353" s="123"/>
      <c r="C353" s="123"/>
      <c r="D353" s="123"/>
      <c r="E353" s="31"/>
      <c r="F353" s="123"/>
      <c r="G353" s="123"/>
    </row>
    <row r="354" spans="1:7">
      <c r="A354" s="123"/>
      <c r="B354" s="123"/>
      <c r="C354" s="123"/>
      <c r="D354" s="123"/>
      <c r="E354" s="31"/>
      <c r="F354" s="123"/>
      <c r="G354" s="123"/>
    </row>
    <row r="355" spans="1:7">
      <c r="A355" s="123"/>
      <c r="B355" s="123"/>
      <c r="C355" s="123"/>
      <c r="D355" s="123"/>
      <c r="E355" s="31"/>
      <c r="F355" s="123"/>
      <c r="G355" s="123"/>
    </row>
    <row r="356" spans="1:7">
      <c r="A356" s="123"/>
      <c r="B356" s="123"/>
      <c r="C356" s="123"/>
      <c r="D356" s="123"/>
      <c r="E356" s="31"/>
      <c r="F356" s="123"/>
      <c r="G356" s="123"/>
    </row>
    <row r="357" spans="1:7">
      <c r="A357" s="123"/>
      <c r="B357" s="123"/>
      <c r="C357" s="123"/>
      <c r="D357" s="123"/>
      <c r="E357" s="31"/>
      <c r="F357" s="123"/>
      <c r="G357" s="123"/>
    </row>
    <row r="358" spans="1:7">
      <c r="A358" s="123"/>
      <c r="B358" s="123"/>
      <c r="C358" s="123"/>
      <c r="D358" s="123"/>
      <c r="E358" s="31"/>
      <c r="F358" s="123"/>
      <c r="G358" s="123"/>
    </row>
    <row r="359" spans="1:7">
      <c r="A359" s="123"/>
      <c r="B359" s="123"/>
      <c r="C359" s="123"/>
      <c r="D359" s="123"/>
      <c r="E359" s="31"/>
      <c r="F359" s="123"/>
      <c r="G359" s="123"/>
    </row>
    <row r="360" spans="1:7">
      <c r="A360" s="123"/>
      <c r="B360" s="123"/>
      <c r="C360" s="123"/>
      <c r="D360" s="123"/>
      <c r="E360" s="31"/>
      <c r="F360" s="123"/>
      <c r="G360" s="123"/>
    </row>
    <row r="361" spans="1:7">
      <c r="A361" s="123"/>
      <c r="B361" s="123"/>
      <c r="C361" s="123"/>
      <c r="D361" s="123"/>
      <c r="E361" s="31"/>
      <c r="F361" s="123"/>
      <c r="G361" s="123"/>
    </row>
    <row r="362" spans="1:7">
      <c r="A362" s="123"/>
      <c r="B362" s="123"/>
      <c r="C362" s="123"/>
      <c r="D362" s="123"/>
      <c r="E362" s="31"/>
      <c r="F362" s="123"/>
      <c r="G362" s="123"/>
    </row>
    <row r="363" spans="1:7">
      <c r="A363" s="123"/>
      <c r="B363" s="123"/>
      <c r="C363" s="123"/>
      <c r="D363" s="123"/>
      <c r="E363" s="31"/>
      <c r="F363" s="123"/>
      <c r="G363" s="123"/>
    </row>
    <row r="364" spans="1:7">
      <c r="A364" s="123"/>
      <c r="B364" s="123"/>
      <c r="C364" s="123"/>
      <c r="D364" s="123"/>
      <c r="E364" s="31"/>
      <c r="F364" s="123"/>
      <c r="G364" s="123"/>
    </row>
    <row r="365" spans="1:7">
      <c r="A365" s="123"/>
      <c r="B365" s="123"/>
      <c r="C365" s="123"/>
      <c r="D365" s="123"/>
      <c r="E365" s="31"/>
      <c r="F365" s="123"/>
      <c r="G365" s="123"/>
    </row>
    <row r="366" spans="1:7">
      <c r="A366" s="123"/>
      <c r="B366" s="123"/>
      <c r="C366" s="123"/>
      <c r="D366" s="123"/>
      <c r="E366" s="31"/>
      <c r="F366" s="123"/>
      <c r="G366" s="123"/>
    </row>
    <row r="367" spans="1:7">
      <c r="A367" s="123"/>
      <c r="B367" s="123"/>
      <c r="C367" s="123"/>
      <c r="D367" s="123"/>
      <c r="E367" s="31"/>
      <c r="F367" s="123"/>
      <c r="G367" s="123"/>
    </row>
    <row r="368" spans="1:7">
      <c r="A368" s="123"/>
      <c r="B368" s="123"/>
      <c r="C368" s="123"/>
      <c r="D368" s="123"/>
      <c r="E368" s="31"/>
      <c r="F368" s="123"/>
      <c r="G368" s="123"/>
    </row>
    <row r="369" spans="1:7">
      <c r="A369" s="123"/>
      <c r="B369" s="123"/>
      <c r="C369" s="123"/>
      <c r="D369" s="123"/>
      <c r="E369" s="31"/>
      <c r="F369" s="123"/>
      <c r="G369" s="123"/>
    </row>
    <row r="370" spans="1:7">
      <c r="A370" s="123"/>
      <c r="B370" s="123"/>
      <c r="C370" s="123"/>
      <c r="D370" s="123"/>
      <c r="E370" s="31"/>
      <c r="F370" s="123"/>
      <c r="G370" s="123"/>
    </row>
    <row r="371" spans="1:7">
      <c r="A371" s="123"/>
      <c r="B371" s="123"/>
      <c r="C371" s="123"/>
      <c r="D371" s="123"/>
      <c r="E371" s="31"/>
      <c r="F371" s="123"/>
      <c r="G371" s="123"/>
    </row>
    <row r="372" spans="1:7">
      <c r="A372" s="123"/>
      <c r="B372" s="123"/>
      <c r="C372" s="123"/>
      <c r="D372" s="123"/>
      <c r="E372" s="31"/>
      <c r="F372" s="123"/>
      <c r="G372" s="123"/>
    </row>
    <row r="373" spans="1:7">
      <c r="A373" s="123"/>
      <c r="B373" s="123"/>
      <c r="C373" s="123"/>
      <c r="D373" s="123"/>
      <c r="E373" s="31"/>
      <c r="F373" s="123"/>
      <c r="G373" s="123"/>
    </row>
    <row r="374" spans="1:7">
      <c r="A374" s="123"/>
      <c r="B374" s="123"/>
      <c r="C374" s="123"/>
      <c r="D374" s="123"/>
      <c r="E374" s="31"/>
      <c r="F374" s="123"/>
      <c r="G374" s="123"/>
    </row>
    <row r="375" spans="1:7">
      <c r="A375" s="123"/>
      <c r="B375" s="123"/>
      <c r="C375" s="123"/>
      <c r="D375" s="123"/>
      <c r="E375" s="31"/>
      <c r="F375" s="123"/>
      <c r="G375" s="123"/>
    </row>
    <row r="376" spans="1:7">
      <c r="A376" s="123"/>
      <c r="B376" s="123"/>
      <c r="C376" s="123"/>
      <c r="D376" s="123"/>
      <c r="E376" s="31"/>
      <c r="F376" s="123"/>
      <c r="G376" s="123"/>
    </row>
    <row r="377" spans="1:7">
      <c r="A377" s="123"/>
      <c r="B377" s="123"/>
      <c r="C377" s="123"/>
      <c r="D377" s="123"/>
      <c r="E377" s="31"/>
      <c r="F377" s="123"/>
      <c r="G377" s="123"/>
    </row>
    <row r="378" spans="1:7">
      <c r="A378" s="123"/>
      <c r="B378" s="123"/>
      <c r="C378" s="123"/>
      <c r="D378" s="123"/>
      <c r="E378" s="31"/>
      <c r="F378" s="123"/>
      <c r="G378" s="123"/>
    </row>
    <row r="379" spans="1:7">
      <c r="A379" s="123"/>
      <c r="B379" s="123"/>
      <c r="C379" s="123"/>
      <c r="D379" s="123"/>
      <c r="E379" s="31"/>
      <c r="F379" s="123"/>
      <c r="G379" s="123"/>
    </row>
    <row r="380" spans="1:7">
      <c r="A380" s="123"/>
      <c r="B380" s="123"/>
      <c r="C380" s="123"/>
      <c r="D380" s="123"/>
      <c r="E380" s="31"/>
      <c r="F380" s="123"/>
      <c r="G380" s="123"/>
    </row>
    <row r="381" spans="1:7">
      <c r="A381" s="123"/>
      <c r="B381" s="123"/>
      <c r="C381" s="123"/>
      <c r="D381" s="123"/>
      <c r="E381" s="31"/>
      <c r="F381" s="123"/>
      <c r="G381" s="123"/>
    </row>
    <row r="382" spans="1:7">
      <c r="A382" s="123"/>
      <c r="B382" s="123"/>
      <c r="C382" s="123"/>
      <c r="D382" s="123"/>
      <c r="E382" s="31"/>
      <c r="F382" s="123"/>
      <c r="G382" s="123"/>
    </row>
    <row r="383" spans="1:7">
      <c r="A383" s="123"/>
      <c r="B383" s="123"/>
      <c r="C383" s="123"/>
      <c r="D383" s="123"/>
      <c r="E383" s="31"/>
      <c r="F383" s="123"/>
      <c r="G383" s="123"/>
    </row>
    <row r="384" spans="1:7">
      <c r="A384" s="123"/>
      <c r="B384" s="123"/>
      <c r="C384" s="123"/>
      <c r="D384" s="123"/>
      <c r="E384" s="31"/>
      <c r="F384" s="123"/>
      <c r="G384" s="123"/>
    </row>
    <row r="385" spans="1:7">
      <c r="A385" s="123"/>
      <c r="B385" s="123"/>
      <c r="C385" s="123"/>
      <c r="D385" s="123"/>
      <c r="E385" s="31"/>
      <c r="F385" s="123"/>
      <c r="G385" s="123"/>
    </row>
    <row r="386" spans="1:7">
      <c r="A386" s="123"/>
      <c r="B386" s="123"/>
      <c r="C386" s="123"/>
      <c r="D386" s="123"/>
      <c r="E386" s="31"/>
      <c r="F386" s="123"/>
      <c r="G386" s="123"/>
    </row>
    <row r="387" spans="1:7">
      <c r="A387" s="123"/>
      <c r="B387" s="123"/>
      <c r="C387" s="123"/>
      <c r="D387" s="123"/>
      <c r="E387" s="31"/>
      <c r="F387" s="123"/>
      <c r="G387" s="123"/>
    </row>
    <row r="388" spans="1:7">
      <c r="A388" s="123"/>
      <c r="B388" s="123"/>
      <c r="C388" s="123"/>
      <c r="D388" s="123"/>
      <c r="E388" s="31"/>
      <c r="F388" s="123"/>
      <c r="G388" s="123"/>
    </row>
    <row r="389" spans="1:7">
      <c r="A389" s="123"/>
      <c r="B389" s="123"/>
      <c r="C389" s="123"/>
      <c r="D389" s="123"/>
      <c r="E389" s="31"/>
      <c r="F389" s="123"/>
      <c r="G389" s="123"/>
    </row>
    <row r="390" spans="1:7">
      <c r="A390" s="123"/>
      <c r="B390" s="123"/>
      <c r="C390" s="123"/>
      <c r="D390" s="123"/>
      <c r="E390" s="31"/>
      <c r="F390" s="123"/>
      <c r="G390" s="123"/>
    </row>
    <row r="391" spans="1:7">
      <c r="A391" s="123"/>
      <c r="B391" s="123"/>
      <c r="C391" s="123"/>
      <c r="D391" s="123"/>
      <c r="E391" s="31"/>
      <c r="F391" s="123"/>
      <c r="G391" s="123"/>
    </row>
    <row r="392" spans="1:7">
      <c r="A392" s="123"/>
      <c r="B392" s="123"/>
      <c r="C392" s="123"/>
      <c r="D392" s="123"/>
      <c r="E392" s="31"/>
      <c r="F392" s="123"/>
      <c r="G392" s="123"/>
    </row>
    <row r="393" spans="1:7">
      <c r="A393" s="123"/>
      <c r="B393" s="123"/>
      <c r="C393" s="123"/>
      <c r="D393" s="123"/>
      <c r="E393" s="31"/>
      <c r="F393" s="123"/>
      <c r="G393" s="123"/>
    </row>
    <row r="394" spans="1:7">
      <c r="A394" s="123"/>
      <c r="B394" s="123"/>
      <c r="C394" s="123"/>
      <c r="D394" s="123"/>
      <c r="E394" s="31"/>
      <c r="F394" s="123"/>
      <c r="G394" s="123"/>
    </row>
    <row r="395" spans="1:7">
      <c r="A395" s="123"/>
      <c r="B395" s="123"/>
      <c r="C395" s="123"/>
      <c r="D395" s="123"/>
      <c r="E395" s="31"/>
      <c r="F395" s="123"/>
      <c r="G395" s="123"/>
    </row>
    <row r="396" spans="1:7">
      <c r="A396" s="123"/>
      <c r="B396" s="123"/>
      <c r="C396" s="123"/>
      <c r="D396" s="123"/>
      <c r="E396" s="31"/>
      <c r="F396" s="123"/>
      <c r="G396" s="123"/>
    </row>
    <row r="397" spans="1:7">
      <c r="A397" s="123"/>
      <c r="B397" s="123"/>
      <c r="C397" s="123"/>
      <c r="D397" s="123"/>
      <c r="E397" s="31"/>
      <c r="F397" s="123"/>
      <c r="G397" s="123"/>
    </row>
    <row r="398" spans="1:7">
      <c r="A398" s="123"/>
      <c r="B398" s="123"/>
      <c r="C398" s="123"/>
      <c r="D398" s="123"/>
      <c r="E398" s="31"/>
      <c r="F398" s="123"/>
      <c r="G398" s="123"/>
    </row>
    <row r="399" spans="1:7">
      <c r="A399" s="123"/>
      <c r="B399" s="123"/>
      <c r="C399" s="123"/>
      <c r="D399" s="123"/>
      <c r="E399" s="31"/>
      <c r="F399" s="123"/>
      <c r="G399" s="123"/>
    </row>
    <row r="400" spans="1:7">
      <c r="A400" s="123"/>
      <c r="B400" s="123"/>
      <c r="C400" s="123"/>
      <c r="D400" s="123"/>
      <c r="E400" s="31"/>
      <c r="F400" s="123"/>
      <c r="G400" s="123"/>
    </row>
    <row r="401" spans="1:7">
      <c r="A401" s="123"/>
      <c r="B401" s="123"/>
      <c r="C401" s="123"/>
      <c r="D401" s="123"/>
      <c r="E401" s="31"/>
      <c r="F401" s="123"/>
      <c r="G401" s="123"/>
    </row>
    <row r="402" spans="1:7">
      <c r="A402" s="123"/>
      <c r="B402" s="123"/>
      <c r="C402" s="123"/>
      <c r="D402" s="123"/>
      <c r="E402" s="31"/>
      <c r="F402" s="123"/>
      <c r="G402" s="123"/>
    </row>
    <row r="403" spans="1:7">
      <c r="A403" s="123"/>
      <c r="B403" s="123"/>
      <c r="C403" s="123"/>
      <c r="D403" s="123"/>
      <c r="E403" s="31"/>
      <c r="F403" s="123"/>
      <c r="G403" s="123"/>
    </row>
    <row r="404" spans="1:7">
      <c r="A404" s="123"/>
      <c r="B404" s="123"/>
      <c r="C404" s="123"/>
      <c r="D404" s="123"/>
      <c r="E404" s="31"/>
      <c r="F404" s="123"/>
      <c r="G404" s="123"/>
    </row>
    <row r="405" spans="1:7">
      <c r="A405" s="123"/>
      <c r="B405" s="123"/>
      <c r="C405" s="123"/>
      <c r="D405" s="123"/>
      <c r="E405" s="31"/>
      <c r="F405" s="123"/>
      <c r="G405" s="123"/>
    </row>
    <row r="406" spans="1:7">
      <c r="A406" s="123"/>
      <c r="B406" s="123"/>
      <c r="C406" s="123"/>
      <c r="D406" s="123"/>
      <c r="E406" s="31"/>
      <c r="F406" s="123"/>
      <c r="G406" s="123"/>
    </row>
    <row r="407" spans="1:7">
      <c r="A407" s="123"/>
      <c r="B407" s="123"/>
      <c r="C407" s="123"/>
      <c r="D407" s="123"/>
      <c r="E407" s="31"/>
      <c r="F407" s="123"/>
      <c r="G407" s="123"/>
    </row>
    <row r="408" spans="1:7">
      <c r="A408" s="123"/>
      <c r="B408" s="123"/>
      <c r="C408" s="123"/>
      <c r="D408" s="123"/>
      <c r="E408" s="31"/>
      <c r="F408" s="123"/>
      <c r="G408" s="123"/>
    </row>
    <row r="409" spans="1:7">
      <c r="A409" s="123"/>
      <c r="B409" s="123"/>
      <c r="C409" s="123"/>
      <c r="D409" s="123"/>
      <c r="E409" s="31"/>
      <c r="F409" s="123"/>
      <c r="G409" s="123"/>
    </row>
    <row r="410" spans="1:7">
      <c r="A410" s="123"/>
      <c r="B410" s="123"/>
      <c r="C410" s="123"/>
      <c r="D410" s="123"/>
      <c r="E410" s="31"/>
      <c r="F410" s="123"/>
      <c r="G410" s="123"/>
    </row>
    <row r="411" spans="1:7">
      <c r="A411" s="123"/>
      <c r="B411" s="123"/>
      <c r="C411" s="123"/>
      <c r="D411" s="123"/>
      <c r="E411" s="31"/>
      <c r="F411" s="123"/>
      <c r="G411" s="123"/>
    </row>
    <row r="412" spans="1:7">
      <c r="A412" s="123"/>
      <c r="B412" s="123"/>
      <c r="C412" s="123"/>
      <c r="D412" s="123"/>
      <c r="E412" s="31"/>
      <c r="F412" s="123"/>
      <c r="G412" s="123"/>
    </row>
    <row r="413" spans="1:7">
      <c r="A413" s="123"/>
      <c r="B413" s="123"/>
      <c r="C413" s="123"/>
      <c r="D413" s="123"/>
      <c r="E413" s="31"/>
      <c r="F413" s="123"/>
      <c r="G413" s="123"/>
    </row>
    <row r="414" spans="1:7">
      <c r="A414" s="123"/>
      <c r="B414" s="123"/>
      <c r="C414" s="123"/>
      <c r="D414" s="123"/>
      <c r="E414" s="31"/>
      <c r="F414" s="123"/>
      <c r="G414" s="123"/>
    </row>
    <row r="415" spans="1:7">
      <c r="A415" s="123"/>
      <c r="B415" s="123"/>
      <c r="C415" s="123"/>
      <c r="D415" s="123"/>
      <c r="E415" s="31"/>
      <c r="F415" s="123"/>
      <c r="G415" s="123"/>
    </row>
    <row r="416" spans="1:7">
      <c r="A416" s="123"/>
      <c r="B416" s="123"/>
      <c r="C416" s="123"/>
      <c r="D416" s="123"/>
      <c r="E416" s="31"/>
      <c r="F416" s="123"/>
      <c r="G416" s="123"/>
    </row>
    <row r="417" spans="1:7">
      <c r="A417" s="123"/>
      <c r="B417" s="123"/>
      <c r="C417" s="123"/>
      <c r="D417" s="123"/>
      <c r="E417" s="31"/>
      <c r="F417" s="123"/>
      <c r="G417" s="123"/>
    </row>
    <row r="418" spans="1:7">
      <c r="A418" s="123"/>
      <c r="B418" s="123"/>
      <c r="C418" s="123"/>
      <c r="D418" s="123"/>
      <c r="E418" s="31"/>
      <c r="F418" s="123"/>
      <c r="G418" s="123"/>
    </row>
    <row r="419" spans="1:7">
      <c r="A419" s="123"/>
      <c r="B419" s="123"/>
      <c r="C419" s="123"/>
      <c r="D419" s="123"/>
      <c r="E419" s="31"/>
      <c r="F419" s="123"/>
      <c r="G419" s="123"/>
    </row>
    <row r="420" spans="1:7">
      <c r="A420" s="123"/>
      <c r="B420" s="123"/>
      <c r="C420" s="123"/>
      <c r="D420" s="123"/>
      <c r="E420" s="31"/>
      <c r="F420" s="123"/>
      <c r="G420" s="123"/>
    </row>
    <row r="421" spans="1:7">
      <c r="A421" s="123"/>
      <c r="B421" s="123"/>
      <c r="C421" s="123"/>
      <c r="D421" s="123"/>
      <c r="E421" s="31"/>
      <c r="F421" s="123"/>
      <c r="G421" s="123"/>
    </row>
    <row r="422" spans="1:7">
      <c r="A422" s="123"/>
      <c r="B422" s="123"/>
      <c r="C422" s="123"/>
      <c r="D422" s="123"/>
      <c r="E422" s="31"/>
      <c r="F422" s="123"/>
      <c r="G422" s="123"/>
    </row>
    <row r="423" spans="1:7">
      <c r="A423" s="123"/>
      <c r="B423" s="123"/>
      <c r="C423" s="123"/>
      <c r="D423" s="123"/>
      <c r="E423" s="31"/>
      <c r="F423" s="123"/>
      <c r="G423" s="123"/>
    </row>
    <row r="424" spans="1:7">
      <c r="A424" s="123"/>
      <c r="B424" s="123"/>
      <c r="C424" s="123"/>
      <c r="D424" s="123"/>
      <c r="E424" s="31"/>
      <c r="F424" s="123"/>
      <c r="G424" s="123"/>
    </row>
    <row r="425" spans="1:7">
      <c r="A425" s="123"/>
      <c r="B425" s="123"/>
      <c r="C425" s="123"/>
      <c r="D425" s="123"/>
      <c r="E425" s="31"/>
      <c r="F425" s="123"/>
      <c r="G425" s="123"/>
    </row>
    <row r="426" spans="1:7">
      <c r="A426" s="123"/>
      <c r="B426" s="123"/>
      <c r="C426" s="123"/>
      <c r="D426" s="123"/>
      <c r="E426" s="31"/>
      <c r="F426" s="123"/>
      <c r="G426" s="123"/>
    </row>
    <row r="427" spans="1:7">
      <c r="A427" s="123"/>
      <c r="B427" s="123"/>
      <c r="C427" s="123"/>
      <c r="D427" s="123"/>
      <c r="E427" s="31"/>
      <c r="F427" s="123"/>
      <c r="G427" s="123"/>
    </row>
    <row r="428" spans="1:7">
      <c r="A428" s="123"/>
      <c r="B428" s="123"/>
      <c r="C428" s="123"/>
      <c r="D428" s="123"/>
      <c r="E428" s="31"/>
      <c r="F428" s="123"/>
      <c r="G428" s="123"/>
    </row>
    <row r="429" spans="1:7">
      <c r="A429" s="123"/>
      <c r="B429" s="123"/>
      <c r="C429" s="123"/>
      <c r="D429" s="123"/>
      <c r="E429" s="31"/>
      <c r="F429" s="123"/>
      <c r="G429" s="123"/>
    </row>
    <row r="430" spans="1:7">
      <c r="A430" s="123"/>
      <c r="B430" s="123"/>
      <c r="C430" s="123"/>
      <c r="D430" s="123"/>
      <c r="E430" s="31"/>
      <c r="F430" s="123"/>
      <c r="G430" s="123"/>
    </row>
    <row r="431" spans="1:7">
      <c r="A431" s="123"/>
      <c r="B431" s="123"/>
      <c r="C431" s="123"/>
      <c r="D431" s="123"/>
      <c r="E431" s="31"/>
      <c r="F431" s="123"/>
      <c r="G431" s="123"/>
    </row>
    <row r="432" spans="1:7">
      <c r="A432" s="123"/>
      <c r="B432" s="123"/>
      <c r="C432" s="123"/>
      <c r="D432" s="123"/>
      <c r="E432" s="31"/>
      <c r="F432" s="123"/>
      <c r="G432" s="123"/>
    </row>
    <row r="433" spans="1:7">
      <c r="A433" s="123"/>
      <c r="B433" s="123"/>
      <c r="C433" s="123"/>
      <c r="D433" s="123"/>
      <c r="E433" s="31"/>
      <c r="F433" s="123"/>
      <c r="G433" s="123"/>
    </row>
    <row r="434" spans="1:7">
      <c r="A434" s="123"/>
      <c r="B434" s="123"/>
      <c r="C434" s="123"/>
      <c r="D434" s="123"/>
      <c r="E434" s="31"/>
      <c r="F434" s="123"/>
      <c r="G434" s="123"/>
    </row>
    <row r="435" spans="1:7">
      <c r="A435" s="123"/>
      <c r="B435" s="123"/>
      <c r="C435" s="123"/>
      <c r="D435" s="123"/>
      <c r="E435" s="31"/>
      <c r="F435" s="123"/>
      <c r="G435" s="123"/>
    </row>
    <row r="436" spans="1:7">
      <c r="A436" s="123"/>
      <c r="B436" s="123"/>
      <c r="C436" s="123"/>
      <c r="D436" s="123"/>
      <c r="E436" s="31"/>
      <c r="F436" s="123"/>
      <c r="G436" s="123"/>
    </row>
    <row r="437" spans="1:7">
      <c r="A437" s="123"/>
      <c r="B437" s="123"/>
      <c r="C437" s="123"/>
      <c r="D437" s="123"/>
      <c r="E437" s="31"/>
      <c r="F437" s="123"/>
      <c r="G437" s="123"/>
    </row>
    <row r="438" spans="1:7">
      <c r="A438" s="123"/>
      <c r="B438" s="123"/>
      <c r="C438" s="123"/>
      <c r="D438" s="123"/>
      <c r="E438" s="31"/>
      <c r="F438" s="123"/>
      <c r="G438" s="123"/>
    </row>
    <row r="439" spans="1:7">
      <c r="A439" s="123"/>
      <c r="B439" s="123"/>
      <c r="C439" s="123"/>
      <c r="D439" s="123"/>
      <c r="E439" s="31"/>
      <c r="F439" s="123"/>
      <c r="G439" s="123"/>
    </row>
    <row r="440" spans="1:7">
      <c r="A440" s="123"/>
      <c r="B440" s="123"/>
      <c r="C440" s="123"/>
      <c r="D440" s="123"/>
      <c r="E440" s="31"/>
      <c r="F440" s="123"/>
      <c r="G440" s="123"/>
    </row>
    <row r="441" spans="1:7">
      <c r="A441" s="123"/>
      <c r="B441" s="123"/>
      <c r="C441" s="123"/>
      <c r="D441" s="123"/>
      <c r="E441" s="31"/>
      <c r="F441" s="123"/>
      <c r="G441" s="123"/>
    </row>
    <row r="442" spans="1:7">
      <c r="A442" s="123"/>
      <c r="B442" s="123"/>
      <c r="C442" s="123"/>
      <c r="D442" s="123"/>
      <c r="E442" s="31"/>
      <c r="F442" s="123"/>
      <c r="G442" s="123"/>
    </row>
    <row r="443" spans="1:7">
      <c r="A443" s="123"/>
      <c r="B443" s="123"/>
      <c r="C443" s="123"/>
      <c r="D443" s="123"/>
      <c r="E443" s="31"/>
      <c r="F443" s="123"/>
      <c r="G443" s="123"/>
    </row>
    <row r="444" spans="1:7">
      <c r="A444" s="123"/>
      <c r="B444" s="123"/>
      <c r="C444" s="123"/>
      <c r="D444" s="123"/>
      <c r="E444" s="31"/>
      <c r="F444" s="123"/>
      <c r="G444" s="123"/>
    </row>
    <row r="445" spans="1:7">
      <c r="A445" s="123"/>
      <c r="B445" s="123"/>
      <c r="C445" s="123"/>
      <c r="D445" s="123"/>
      <c r="E445" s="31"/>
      <c r="F445" s="123"/>
      <c r="G445" s="123"/>
    </row>
    <row r="446" spans="1:7">
      <c r="A446" s="123"/>
      <c r="B446" s="123"/>
      <c r="C446" s="123"/>
      <c r="D446" s="123"/>
      <c r="E446" s="31"/>
      <c r="F446" s="123"/>
      <c r="G446" s="123"/>
    </row>
    <row r="447" spans="1:7">
      <c r="A447" s="123"/>
      <c r="B447" s="123"/>
      <c r="C447" s="123"/>
      <c r="D447" s="123"/>
      <c r="E447" s="31"/>
      <c r="F447" s="123"/>
      <c r="G447" s="123"/>
    </row>
    <row r="448" spans="1:7">
      <c r="A448" s="123"/>
      <c r="B448" s="123"/>
      <c r="C448" s="123"/>
      <c r="D448" s="123"/>
      <c r="E448" s="31"/>
      <c r="F448" s="123"/>
      <c r="G448" s="123"/>
    </row>
    <row r="449" spans="1:7">
      <c r="A449" s="123"/>
      <c r="B449" s="123"/>
      <c r="C449" s="123"/>
      <c r="D449" s="123"/>
      <c r="E449" s="31"/>
      <c r="F449" s="123"/>
      <c r="G449" s="123"/>
    </row>
    <row r="450" spans="1:7">
      <c r="A450" s="123"/>
      <c r="B450" s="123"/>
      <c r="C450" s="123"/>
      <c r="D450" s="123"/>
      <c r="E450" s="31"/>
      <c r="F450" s="123"/>
      <c r="G450" s="123"/>
    </row>
    <row r="451" spans="1:7">
      <c r="A451" s="123"/>
      <c r="B451" s="123"/>
      <c r="C451" s="123"/>
      <c r="D451" s="123"/>
      <c r="E451" s="31"/>
      <c r="F451" s="123"/>
      <c r="G451" s="123"/>
    </row>
    <row r="452" spans="1:7">
      <c r="A452" s="123"/>
      <c r="B452" s="123"/>
      <c r="C452" s="123"/>
      <c r="D452" s="123"/>
      <c r="E452" s="31"/>
      <c r="F452" s="123"/>
      <c r="G452" s="123"/>
    </row>
    <row r="453" spans="1:7">
      <c r="A453" s="123"/>
      <c r="B453" s="123"/>
      <c r="C453" s="123"/>
      <c r="D453" s="123"/>
      <c r="E453" s="31"/>
      <c r="F453" s="123"/>
      <c r="G453" s="123"/>
    </row>
    <row r="454" spans="1:7">
      <c r="A454" s="123"/>
      <c r="B454" s="123"/>
      <c r="C454" s="123"/>
      <c r="D454" s="123"/>
      <c r="E454" s="31"/>
      <c r="F454" s="123"/>
      <c r="G454" s="123"/>
    </row>
    <row r="455" spans="1:7">
      <c r="A455" s="123"/>
      <c r="B455" s="123"/>
      <c r="C455" s="123"/>
      <c r="D455" s="123"/>
      <c r="E455" s="31"/>
      <c r="F455" s="123"/>
      <c r="G455" s="123"/>
    </row>
    <row r="456" spans="1:7">
      <c r="A456" s="123"/>
      <c r="B456" s="123"/>
      <c r="C456" s="123"/>
      <c r="D456" s="123"/>
      <c r="E456" s="31"/>
      <c r="F456" s="123"/>
      <c r="G456" s="123"/>
    </row>
    <row r="457" spans="1:7">
      <c r="A457" s="123"/>
      <c r="B457" s="123"/>
      <c r="C457" s="123"/>
      <c r="D457" s="123"/>
      <c r="E457" s="31"/>
      <c r="F457" s="123"/>
      <c r="G457" s="123"/>
    </row>
    <row r="458" spans="1:7">
      <c r="A458" s="123"/>
      <c r="B458" s="123"/>
      <c r="C458" s="123"/>
      <c r="D458" s="123"/>
      <c r="E458" s="31"/>
      <c r="F458" s="123"/>
      <c r="G458" s="123"/>
    </row>
    <row r="459" spans="1:7">
      <c r="A459" s="123"/>
      <c r="B459" s="123"/>
      <c r="C459" s="123"/>
      <c r="D459" s="123"/>
      <c r="E459" s="31"/>
      <c r="F459" s="123"/>
      <c r="G459" s="123"/>
    </row>
    <row r="460" spans="1:7">
      <c r="A460" s="123"/>
      <c r="B460" s="123"/>
      <c r="C460" s="123"/>
      <c r="D460" s="123"/>
      <c r="E460" s="31"/>
      <c r="F460" s="123"/>
      <c r="G460" s="123"/>
    </row>
    <row r="461" spans="1:7">
      <c r="A461" s="123"/>
      <c r="B461" s="123"/>
      <c r="C461" s="123"/>
      <c r="D461" s="123"/>
      <c r="E461" s="31"/>
      <c r="F461" s="123"/>
      <c r="G461" s="123"/>
    </row>
    <row r="462" spans="1:7">
      <c r="A462" s="123"/>
      <c r="B462" s="123"/>
      <c r="C462" s="123"/>
      <c r="D462" s="123"/>
      <c r="E462" s="31"/>
      <c r="F462" s="123"/>
      <c r="G462" s="123"/>
    </row>
    <row r="463" spans="1:7">
      <c r="A463" s="123"/>
      <c r="B463" s="123"/>
      <c r="C463" s="123"/>
      <c r="D463" s="123"/>
      <c r="E463" s="31"/>
      <c r="F463" s="123"/>
      <c r="G463" s="123"/>
    </row>
    <row r="464" spans="1:7">
      <c r="A464" s="123"/>
      <c r="B464" s="123"/>
      <c r="C464" s="123"/>
      <c r="D464" s="123"/>
      <c r="E464" s="31"/>
      <c r="F464" s="123"/>
      <c r="G464" s="123"/>
    </row>
    <row r="465" spans="1:7">
      <c r="A465" s="123"/>
      <c r="B465" s="123"/>
      <c r="C465" s="123"/>
      <c r="D465" s="123"/>
      <c r="E465" s="31"/>
      <c r="F465" s="123"/>
      <c r="G465" s="123"/>
    </row>
    <row r="466" spans="1:7">
      <c r="A466" s="123"/>
      <c r="B466" s="123"/>
      <c r="C466" s="123"/>
      <c r="D466" s="123"/>
      <c r="E466" s="31"/>
      <c r="F466" s="123"/>
      <c r="G466" s="123"/>
    </row>
    <row r="467" spans="1:7">
      <c r="A467" s="123"/>
      <c r="B467" s="123"/>
      <c r="C467" s="123"/>
      <c r="D467" s="123"/>
      <c r="E467" s="31"/>
      <c r="F467" s="123"/>
      <c r="G467" s="123"/>
    </row>
    <row r="468" spans="1:7">
      <c r="A468" s="123"/>
      <c r="B468" s="123"/>
      <c r="C468" s="123"/>
      <c r="D468" s="123"/>
      <c r="E468" s="31"/>
      <c r="F468" s="123"/>
      <c r="G468" s="123"/>
    </row>
    <row r="469" spans="1:7">
      <c r="A469" s="123"/>
      <c r="B469" s="123"/>
      <c r="C469" s="123"/>
      <c r="D469" s="123"/>
      <c r="E469" s="31"/>
      <c r="F469" s="123"/>
      <c r="G469" s="123"/>
    </row>
  </sheetData>
  <sheetProtection algorithmName="SHA-512" hashValue="OP7dxbz63S3wcAUoeWE145mE6vjTl/pYmmUZYlPQcIacGoSTBDYYt/JcPRfO8WPpF+tXBDP9C165M+QplEZZ9g==" saltValue="arWdyhkomR1o6+SG6Rqs4g==" spinCount="100000" sheet="1" objects="1" scenarios="1"/>
  <mergeCells count="5">
    <mergeCell ref="C5:C6"/>
    <mergeCell ref="D5:D6"/>
    <mergeCell ref="F5:F6"/>
    <mergeCell ref="A58:F58"/>
    <mergeCell ref="A60:G60"/>
  </mergeCells>
  <phoneticPr fontId="86" type="noConversion"/>
  <printOptions horizontalCentered="1" verticalCentered="1"/>
  <pageMargins left="0.59055118110236227" right="0" top="0.39370078740157483" bottom="0" header="0" footer="0"/>
  <pageSetup paperSize="9" scale="70"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51"/>
  </sheetPr>
  <dimension ref="A1:BJ469"/>
  <sheetViews>
    <sheetView showGridLines="0" view="pageBreakPreview" topLeftCell="A33" zoomScale="84" zoomScaleNormal="100" zoomScaleSheetLayoutView="84" workbookViewId="0">
      <selection activeCell="C41" sqref="C41"/>
    </sheetView>
  </sheetViews>
  <sheetFormatPr defaultColWidth="9.140625" defaultRowHeight="15"/>
  <cols>
    <col min="1" max="1" width="9.7109375" style="263" customWidth="1"/>
    <col min="2" max="2" width="10.7109375" style="263" customWidth="1"/>
    <col min="3" max="3" width="76.140625" style="263" customWidth="1"/>
    <col min="4" max="4" width="6.7109375" style="263" customWidth="1"/>
    <col min="5" max="5" width="8.7109375" style="211" customWidth="1"/>
    <col min="6" max="6" width="11.7109375" style="263" customWidth="1"/>
    <col min="7" max="7" width="15.7109375" style="263" customWidth="1"/>
    <col min="8" max="9" width="9.140625" style="263"/>
    <col min="10" max="10" width="12.140625" style="263" bestFit="1" customWidth="1"/>
    <col min="11" max="16384" width="9.140625" style="263"/>
  </cols>
  <sheetData>
    <row r="1" spans="1:62" ht="21.95" customHeight="1">
      <c r="A1" s="203" t="str">
        <f>+works!A1</f>
        <v>KGETLENGRIVIER LOCAL MUNICIPALITY</v>
      </c>
      <c r="B1" s="179"/>
      <c r="C1" s="179"/>
      <c r="D1" s="200"/>
      <c r="E1" s="200"/>
      <c r="F1" s="259" t="str">
        <f>+works!F1</f>
        <v xml:space="preserve">Date : </v>
      </c>
      <c r="G1" s="258">
        <f>works!G1</f>
        <v>44803</v>
      </c>
      <c r="H1" s="310"/>
      <c r="I1" s="282"/>
      <c r="J1" s="282"/>
      <c r="K1" s="282"/>
      <c r="L1" s="282"/>
      <c r="M1" s="282"/>
      <c r="N1" s="282"/>
      <c r="O1" s="282"/>
      <c r="P1" s="282"/>
      <c r="Q1" s="282"/>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c r="AR1" s="282"/>
      <c r="AS1" s="282"/>
      <c r="AT1" s="282"/>
      <c r="AU1" s="282"/>
      <c r="AV1" s="282"/>
      <c r="AW1" s="282"/>
      <c r="AX1" s="282"/>
      <c r="AY1" s="282"/>
      <c r="AZ1" s="282"/>
      <c r="BA1" s="282"/>
      <c r="BB1" s="282"/>
      <c r="BC1" s="282"/>
      <c r="BD1" s="282"/>
      <c r="BE1" s="282"/>
      <c r="BF1" s="282"/>
      <c r="BG1" s="282"/>
      <c r="BH1" s="282"/>
      <c r="BI1" s="282"/>
      <c r="BJ1" s="282"/>
    </row>
    <row r="2" spans="1:62" ht="30" customHeight="1">
      <c r="A2" s="204" t="str">
        <f>+works!A2</f>
        <v>Swartruggens Borolelo Extension</v>
      </c>
      <c r="B2" s="180"/>
      <c r="C2" s="180"/>
      <c r="D2" s="180"/>
      <c r="E2" s="181"/>
      <c r="F2" s="181"/>
      <c r="G2" s="1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c r="AY2" s="282"/>
      <c r="AZ2" s="282"/>
      <c r="BA2" s="282"/>
      <c r="BB2" s="282"/>
      <c r="BC2" s="282"/>
      <c r="BD2" s="282"/>
      <c r="BE2" s="282"/>
      <c r="BF2" s="282"/>
      <c r="BG2" s="282"/>
      <c r="BH2" s="282"/>
      <c r="BI2" s="282"/>
      <c r="BJ2" s="282"/>
    </row>
    <row r="3" spans="1:62" ht="21.95" customHeight="1" thickBot="1">
      <c r="A3" s="205" t="str">
        <f>works!A3</f>
        <v>Sectional Steel Ground Reservoir - 500 kℓ</v>
      </c>
      <c r="B3" s="183"/>
      <c r="C3" s="183"/>
      <c r="D3" s="184"/>
      <c r="E3" s="184"/>
      <c r="F3" s="184"/>
      <c r="G3" s="185"/>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row>
    <row r="4" spans="1:62" ht="9.9499999999999993" customHeight="1" thickBot="1">
      <c r="A4" s="215"/>
      <c r="B4" s="215"/>
      <c r="C4" s="215"/>
      <c r="D4" s="215"/>
      <c r="E4" s="209"/>
      <c r="F4" s="215"/>
      <c r="G4" s="215"/>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2"/>
    </row>
    <row r="5" spans="1:62" ht="18" customHeight="1">
      <c r="A5" s="166" t="s">
        <v>6</v>
      </c>
      <c r="B5" s="167" t="s">
        <v>3</v>
      </c>
      <c r="C5" s="515" t="s">
        <v>7</v>
      </c>
      <c r="D5" s="517" t="s">
        <v>8</v>
      </c>
      <c r="E5" s="172" t="s">
        <v>24</v>
      </c>
      <c r="F5" s="521" t="s">
        <v>9</v>
      </c>
      <c r="G5" s="168" t="s">
        <v>10</v>
      </c>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2"/>
    </row>
    <row r="6" spans="1:62" ht="18" customHeight="1" thickBot="1">
      <c r="A6" s="169" t="s">
        <v>21</v>
      </c>
      <c r="B6" s="170" t="s">
        <v>22</v>
      </c>
      <c r="C6" s="516"/>
      <c r="D6" s="518"/>
      <c r="E6" s="173" t="s">
        <v>83</v>
      </c>
      <c r="F6" s="522"/>
      <c r="G6" s="171" t="s">
        <v>23</v>
      </c>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2"/>
    </row>
    <row r="7" spans="1:62" ht="21.95" customHeight="1">
      <c r="A7" s="151"/>
      <c r="B7" s="152" t="s">
        <v>2</v>
      </c>
      <c r="C7" s="153" t="str">
        <f>+'ohs2'!C7</f>
        <v>Schedule 2 continued</v>
      </c>
      <c r="D7" s="154"/>
      <c r="E7" s="158"/>
      <c r="F7" s="154"/>
      <c r="G7" s="155"/>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2"/>
    </row>
    <row r="8" spans="1:62" ht="21.95" customHeight="1">
      <c r="A8" s="151"/>
      <c r="B8" s="152" t="s">
        <v>11</v>
      </c>
      <c r="C8" s="156" t="str">
        <f>+'ohs1'!C8</f>
        <v>Occupational health and safety requirements</v>
      </c>
      <c r="D8" s="154"/>
      <c r="E8" s="158"/>
      <c r="F8" s="154"/>
      <c r="G8" s="155"/>
      <c r="H8" s="282"/>
      <c r="I8" s="282"/>
      <c r="J8" s="30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2"/>
    </row>
    <row r="9" spans="1:62" ht="15" customHeight="1" thickBot="1">
      <c r="A9" s="151"/>
      <c r="B9" s="152"/>
      <c r="C9" s="157"/>
      <c r="D9" s="154"/>
      <c r="E9" s="158"/>
      <c r="F9" s="154"/>
      <c r="G9" s="155"/>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2"/>
    </row>
    <row r="10" spans="1:62" ht="17.100000000000001" customHeight="1">
      <c r="A10" s="194">
        <f>+'ohs3'!A60:G60</f>
        <v>5</v>
      </c>
      <c r="B10" s="195"/>
      <c r="C10" s="196"/>
      <c r="D10" s="195"/>
      <c r="E10" s="197"/>
      <c r="F10" s="201"/>
      <c r="G10" s="434">
        <f>'ohs3'!G58</f>
        <v>0</v>
      </c>
      <c r="H10" s="308"/>
      <c r="I10" s="282"/>
      <c r="J10" s="303"/>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row>
    <row r="11" spans="1:62" ht="17.100000000000001" customHeight="1">
      <c r="A11" s="265"/>
      <c r="B11" s="217"/>
      <c r="C11" s="266"/>
      <c r="D11" s="267"/>
      <c r="E11" s="165"/>
      <c r="F11" s="268"/>
      <c r="G11" s="22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row>
    <row r="12" spans="1:62" ht="17.100000000000001" customHeight="1">
      <c r="A12" s="265" t="s">
        <v>325</v>
      </c>
      <c r="B12" s="217" t="s">
        <v>269</v>
      </c>
      <c r="C12" s="266" t="s">
        <v>336</v>
      </c>
      <c r="D12" s="267" t="s">
        <v>103</v>
      </c>
      <c r="E12" s="221">
        <v>0</v>
      </c>
      <c r="F12" s="379"/>
      <c r="G12" s="222">
        <f>+E12*F12</f>
        <v>0</v>
      </c>
      <c r="H12" s="309"/>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row>
    <row r="13" spans="1:62" ht="17.100000000000001" customHeight="1">
      <c r="A13" s="265" t="s">
        <v>326</v>
      </c>
      <c r="B13" s="217" t="s">
        <v>269</v>
      </c>
      <c r="C13" s="49" t="s">
        <v>337</v>
      </c>
      <c r="D13" s="267" t="s">
        <v>103</v>
      </c>
      <c r="E13" s="221">
        <v>0</v>
      </c>
      <c r="F13" s="379"/>
      <c r="G13" s="222">
        <f>+E13*F13</f>
        <v>0</v>
      </c>
      <c r="H13" s="309"/>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c r="AY13" s="282"/>
      <c r="AZ13" s="282"/>
      <c r="BA13" s="282"/>
      <c r="BB13" s="282"/>
      <c r="BC13" s="282"/>
      <c r="BD13" s="282"/>
      <c r="BE13" s="282"/>
      <c r="BF13" s="282"/>
      <c r="BG13" s="282"/>
      <c r="BH13" s="282"/>
      <c r="BI13" s="282"/>
      <c r="BJ13" s="282"/>
    </row>
    <row r="14" spans="1:62">
      <c r="A14" s="265" t="s">
        <v>327</v>
      </c>
      <c r="B14" s="217" t="s">
        <v>269</v>
      </c>
      <c r="C14" s="266" t="s">
        <v>338</v>
      </c>
      <c r="D14" s="267" t="s">
        <v>103</v>
      </c>
      <c r="E14" s="221">
        <v>0</v>
      </c>
      <c r="F14" s="379"/>
      <c r="G14" s="222">
        <f t="shared" ref="G14:G22" si="0">+E14*F14</f>
        <v>0</v>
      </c>
      <c r="H14" s="309"/>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c r="AY14" s="282"/>
      <c r="AZ14" s="282"/>
      <c r="BA14" s="282"/>
      <c r="BB14" s="282"/>
      <c r="BC14" s="282"/>
      <c r="BD14" s="282"/>
      <c r="BE14" s="282"/>
      <c r="BF14" s="282"/>
      <c r="BG14" s="282"/>
      <c r="BH14" s="282"/>
      <c r="BI14" s="282"/>
      <c r="BJ14" s="282"/>
    </row>
    <row r="15" spans="1:62" ht="17.100000000000001" customHeight="1">
      <c r="A15" s="265" t="s">
        <v>328</v>
      </c>
      <c r="B15" s="217" t="s">
        <v>269</v>
      </c>
      <c r="C15" s="266" t="s">
        <v>339</v>
      </c>
      <c r="D15" s="267" t="s">
        <v>103</v>
      </c>
      <c r="E15" s="221">
        <v>0</v>
      </c>
      <c r="F15" s="379"/>
      <c r="G15" s="222">
        <f t="shared" si="0"/>
        <v>0</v>
      </c>
      <c r="H15" s="309"/>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c r="AY15" s="282"/>
      <c r="AZ15" s="282"/>
      <c r="BA15" s="282"/>
      <c r="BB15" s="282"/>
      <c r="BC15" s="282"/>
      <c r="BD15" s="282"/>
      <c r="BE15" s="282"/>
      <c r="BF15" s="282"/>
      <c r="BG15" s="282"/>
      <c r="BH15" s="282"/>
      <c r="BI15" s="282"/>
      <c r="BJ15" s="282"/>
    </row>
    <row r="16" spans="1:62" ht="17.100000000000001" customHeight="1">
      <c r="A16" s="265" t="s">
        <v>329</v>
      </c>
      <c r="B16" s="217" t="s">
        <v>269</v>
      </c>
      <c r="C16" s="266" t="s">
        <v>340</v>
      </c>
      <c r="D16" s="267" t="s">
        <v>103</v>
      </c>
      <c r="E16" s="221">
        <v>0</v>
      </c>
      <c r="F16" s="379"/>
      <c r="G16" s="222">
        <f t="shared" si="0"/>
        <v>0</v>
      </c>
      <c r="H16" s="309"/>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82"/>
    </row>
    <row r="17" spans="1:62" ht="17.100000000000001" customHeight="1">
      <c r="A17" s="265" t="s">
        <v>330</v>
      </c>
      <c r="B17" s="217" t="s">
        <v>269</v>
      </c>
      <c r="C17" s="266" t="s">
        <v>341</v>
      </c>
      <c r="D17" s="267" t="s">
        <v>103</v>
      </c>
      <c r="E17" s="221">
        <v>0</v>
      </c>
      <c r="F17" s="379"/>
      <c r="G17" s="222">
        <f t="shared" si="0"/>
        <v>0</v>
      </c>
      <c r="H17" s="309"/>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c r="AY17" s="282"/>
      <c r="AZ17" s="282"/>
      <c r="BA17" s="282"/>
      <c r="BB17" s="282"/>
      <c r="BC17" s="282"/>
      <c r="BD17" s="282"/>
      <c r="BE17" s="282"/>
      <c r="BF17" s="282"/>
      <c r="BG17" s="282"/>
      <c r="BH17" s="282"/>
      <c r="BI17" s="282"/>
      <c r="BJ17" s="282"/>
    </row>
    <row r="18" spans="1:62" ht="17.100000000000001" customHeight="1">
      <c r="A18" s="265" t="s">
        <v>331</v>
      </c>
      <c r="B18" s="217" t="s">
        <v>269</v>
      </c>
      <c r="C18" s="266" t="s">
        <v>342</v>
      </c>
      <c r="D18" s="267" t="s">
        <v>103</v>
      </c>
      <c r="E18" s="221">
        <v>0</v>
      </c>
      <c r="F18" s="379"/>
      <c r="G18" s="222">
        <f t="shared" si="0"/>
        <v>0</v>
      </c>
      <c r="H18" s="309"/>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row>
    <row r="19" spans="1:62" ht="17.100000000000001" customHeight="1">
      <c r="A19" s="265" t="s">
        <v>332</v>
      </c>
      <c r="B19" s="217" t="s">
        <v>269</v>
      </c>
      <c r="C19" s="266" t="s">
        <v>343</v>
      </c>
      <c r="D19" s="267" t="s">
        <v>103</v>
      </c>
      <c r="E19" s="221">
        <v>0</v>
      </c>
      <c r="F19" s="379"/>
      <c r="G19" s="222">
        <f t="shared" si="0"/>
        <v>0</v>
      </c>
      <c r="H19" s="309"/>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c r="AY19" s="282"/>
      <c r="AZ19" s="282"/>
      <c r="BA19" s="282"/>
      <c r="BB19" s="282"/>
      <c r="BC19" s="282"/>
      <c r="BD19" s="282"/>
      <c r="BE19" s="282"/>
      <c r="BF19" s="282"/>
      <c r="BG19" s="282"/>
      <c r="BH19" s="282"/>
      <c r="BI19" s="282"/>
      <c r="BJ19" s="282"/>
    </row>
    <row r="20" spans="1:62" ht="17.100000000000001" customHeight="1">
      <c r="A20" s="265" t="s">
        <v>333</v>
      </c>
      <c r="B20" s="217" t="s">
        <v>269</v>
      </c>
      <c r="C20" s="266" t="s">
        <v>344</v>
      </c>
      <c r="D20" s="267" t="s">
        <v>103</v>
      </c>
      <c r="E20" s="221">
        <v>0</v>
      </c>
      <c r="F20" s="379"/>
      <c r="G20" s="222">
        <f t="shared" si="0"/>
        <v>0</v>
      </c>
      <c r="H20" s="309"/>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c r="AO20" s="282"/>
      <c r="AP20" s="282"/>
      <c r="AQ20" s="282"/>
      <c r="AR20" s="282"/>
      <c r="AS20" s="282"/>
      <c r="AT20" s="282"/>
      <c r="AU20" s="282"/>
      <c r="AV20" s="282"/>
      <c r="AW20" s="282"/>
      <c r="AX20" s="282"/>
      <c r="AY20" s="282"/>
      <c r="AZ20" s="282"/>
      <c r="BA20" s="282"/>
      <c r="BB20" s="282"/>
      <c r="BC20" s="282"/>
      <c r="BD20" s="282"/>
      <c r="BE20" s="282"/>
      <c r="BF20" s="282"/>
      <c r="BG20" s="282"/>
      <c r="BH20" s="282"/>
      <c r="BI20" s="282"/>
      <c r="BJ20" s="282"/>
    </row>
    <row r="21" spans="1:62" ht="17.100000000000001" customHeight="1">
      <c r="A21" s="265" t="s">
        <v>334</v>
      </c>
      <c r="B21" s="217" t="s">
        <v>269</v>
      </c>
      <c r="C21" s="266" t="s">
        <v>345</v>
      </c>
      <c r="D21" s="267" t="s">
        <v>103</v>
      </c>
      <c r="E21" s="221">
        <v>0</v>
      </c>
      <c r="F21" s="379"/>
      <c r="G21" s="222">
        <f t="shared" si="0"/>
        <v>0</v>
      </c>
      <c r="H21" s="309"/>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2"/>
      <c r="AS21" s="282"/>
      <c r="AT21" s="282"/>
      <c r="AU21" s="282"/>
      <c r="AV21" s="282"/>
      <c r="AW21" s="282"/>
      <c r="AX21" s="282"/>
      <c r="AY21" s="282"/>
      <c r="AZ21" s="282"/>
      <c r="BA21" s="282"/>
      <c r="BB21" s="282"/>
      <c r="BC21" s="282"/>
      <c r="BD21" s="282"/>
      <c r="BE21" s="282"/>
      <c r="BF21" s="282"/>
      <c r="BG21" s="282"/>
      <c r="BH21" s="282"/>
      <c r="BI21" s="282"/>
      <c r="BJ21" s="282"/>
    </row>
    <row r="22" spans="1:62" ht="17.100000000000001" customHeight="1">
      <c r="A22" s="265" t="s">
        <v>335</v>
      </c>
      <c r="B22" s="217" t="s">
        <v>269</v>
      </c>
      <c r="C22" s="266" t="s">
        <v>346</v>
      </c>
      <c r="D22" s="267" t="s">
        <v>103</v>
      </c>
      <c r="E22" s="221">
        <v>0</v>
      </c>
      <c r="F22" s="379"/>
      <c r="G22" s="222">
        <f t="shared" si="0"/>
        <v>0</v>
      </c>
      <c r="H22" s="309"/>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row>
    <row r="23" spans="1:62" ht="17.100000000000001" customHeight="1">
      <c r="A23" s="265"/>
      <c r="B23" s="217"/>
      <c r="C23" s="266"/>
      <c r="D23" s="267"/>
      <c r="E23" s="221"/>
      <c r="F23" s="435"/>
      <c r="G23" s="276"/>
      <c r="H23" s="309"/>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c r="AM23" s="282"/>
      <c r="AN23" s="282"/>
      <c r="AO23" s="282"/>
      <c r="AP23" s="282"/>
      <c r="AQ23" s="282"/>
      <c r="AR23" s="282"/>
      <c r="AS23" s="282"/>
      <c r="AT23" s="282"/>
      <c r="AU23" s="282"/>
      <c r="AV23" s="282"/>
      <c r="AW23" s="282"/>
      <c r="AX23" s="282"/>
      <c r="AY23" s="282"/>
      <c r="AZ23" s="282"/>
      <c r="BA23" s="282"/>
      <c r="BB23" s="282"/>
      <c r="BC23" s="282"/>
      <c r="BD23" s="282"/>
      <c r="BE23" s="282"/>
      <c r="BF23" s="282"/>
      <c r="BG23" s="282"/>
      <c r="BH23" s="282"/>
      <c r="BI23" s="282"/>
      <c r="BJ23" s="282"/>
    </row>
    <row r="24" spans="1:62">
      <c r="A24" s="265"/>
      <c r="B24" s="217"/>
      <c r="C24" s="266"/>
      <c r="D24" s="267"/>
      <c r="E24" s="221"/>
      <c r="F24" s="268"/>
      <c r="G24" s="276"/>
      <c r="H24" s="309"/>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2"/>
      <c r="AJ24" s="282"/>
      <c r="AK24" s="282"/>
      <c r="AL24" s="282"/>
      <c r="AM24" s="282"/>
      <c r="AN24" s="282"/>
      <c r="AO24" s="282"/>
      <c r="AP24" s="282"/>
      <c r="AQ24" s="282"/>
      <c r="AR24" s="282"/>
      <c r="AS24" s="282"/>
      <c r="AT24" s="282"/>
      <c r="AU24" s="282"/>
      <c r="AV24" s="282"/>
      <c r="AW24" s="282"/>
      <c r="AX24" s="282"/>
      <c r="AY24" s="282"/>
      <c r="AZ24" s="282"/>
      <c r="BA24" s="282"/>
      <c r="BB24" s="282"/>
      <c r="BC24" s="282"/>
      <c r="BD24" s="282"/>
      <c r="BE24" s="282"/>
      <c r="BF24" s="282"/>
      <c r="BG24" s="282"/>
      <c r="BH24" s="282"/>
      <c r="BI24" s="282"/>
      <c r="BJ24" s="282"/>
    </row>
    <row r="25" spans="1:62" ht="17.100000000000001" customHeight="1">
      <c r="A25" s="265"/>
      <c r="B25" s="217"/>
      <c r="C25" s="266"/>
      <c r="D25" s="267"/>
      <c r="E25" s="221"/>
      <c r="F25" s="268"/>
      <c r="G25" s="276"/>
      <c r="H25" s="309"/>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c r="BA25" s="282"/>
      <c r="BB25" s="282"/>
      <c r="BC25" s="282"/>
      <c r="BD25" s="282"/>
      <c r="BE25" s="282"/>
      <c r="BF25" s="282"/>
      <c r="BG25" s="282"/>
      <c r="BH25" s="282"/>
      <c r="BI25" s="282"/>
      <c r="BJ25" s="282"/>
    </row>
    <row r="26" spans="1:62" ht="17.100000000000001" customHeight="1">
      <c r="A26" s="265"/>
      <c r="B26" s="217"/>
      <c r="C26" s="266"/>
      <c r="D26" s="267"/>
      <c r="E26" s="221"/>
      <c r="F26" s="268"/>
      <c r="G26" s="276"/>
      <c r="H26" s="309"/>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2"/>
      <c r="AJ26" s="282"/>
      <c r="AK26" s="282"/>
      <c r="AL26" s="282"/>
      <c r="AM26" s="282"/>
      <c r="AN26" s="282"/>
      <c r="AO26" s="282"/>
      <c r="AP26" s="282"/>
      <c r="AQ26" s="282"/>
      <c r="AR26" s="282"/>
      <c r="AS26" s="282"/>
      <c r="AT26" s="282"/>
      <c r="AU26" s="282"/>
      <c r="AV26" s="282"/>
      <c r="AW26" s="282"/>
      <c r="AX26" s="282"/>
      <c r="AY26" s="282"/>
      <c r="AZ26" s="282"/>
      <c r="BA26" s="282"/>
      <c r="BB26" s="282"/>
      <c r="BC26" s="282"/>
      <c r="BD26" s="282"/>
      <c r="BE26" s="282"/>
      <c r="BF26" s="282"/>
      <c r="BG26" s="282"/>
      <c r="BH26" s="282"/>
      <c r="BI26" s="282"/>
      <c r="BJ26" s="282"/>
    </row>
    <row r="27" spans="1:62" ht="17.100000000000001" customHeight="1">
      <c r="A27" s="265"/>
      <c r="B27" s="217"/>
      <c r="C27" s="266"/>
      <c r="D27" s="267"/>
      <c r="E27" s="221"/>
      <c r="F27" s="268"/>
      <c r="G27" s="276"/>
      <c r="H27" s="309"/>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c r="AM27" s="282"/>
      <c r="AN27" s="282"/>
      <c r="AO27" s="282"/>
      <c r="AP27" s="282"/>
      <c r="AQ27" s="282"/>
      <c r="AR27" s="282"/>
      <c r="AS27" s="282"/>
      <c r="AT27" s="282"/>
      <c r="AU27" s="282"/>
      <c r="AV27" s="282"/>
      <c r="AW27" s="282"/>
      <c r="AX27" s="282"/>
      <c r="AY27" s="282"/>
      <c r="AZ27" s="282"/>
      <c r="BA27" s="282"/>
      <c r="BB27" s="282"/>
      <c r="BC27" s="282"/>
      <c r="BD27" s="282"/>
      <c r="BE27" s="282"/>
      <c r="BF27" s="282"/>
      <c r="BG27" s="282"/>
      <c r="BH27" s="282"/>
      <c r="BI27" s="282"/>
      <c r="BJ27" s="282"/>
    </row>
    <row r="28" spans="1:62" ht="17.100000000000001" customHeight="1">
      <c r="A28" s="265"/>
      <c r="B28" s="217"/>
      <c r="C28" s="266"/>
      <c r="D28" s="267"/>
      <c r="E28" s="221"/>
      <c r="F28" s="268"/>
      <c r="G28" s="276"/>
      <c r="H28" s="309"/>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c r="AM28" s="282"/>
      <c r="AN28" s="282"/>
      <c r="AO28" s="282"/>
      <c r="AP28" s="282"/>
      <c r="AQ28" s="282"/>
      <c r="AR28" s="282"/>
      <c r="AS28" s="282"/>
      <c r="AT28" s="282"/>
      <c r="AU28" s="282"/>
      <c r="AV28" s="282"/>
      <c r="AW28" s="282"/>
      <c r="AX28" s="282"/>
      <c r="AY28" s="282"/>
      <c r="AZ28" s="282"/>
      <c r="BA28" s="282"/>
      <c r="BB28" s="282"/>
      <c r="BC28" s="282"/>
      <c r="BD28" s="282"/>
      <c r="BE28" s="282"/>
      <c r="BF28" s="282"/>
      <c r="BG28" s="282"/>
      <c r="BH28" s="282"/>
      <c r="BI28" s="282"/>
      <c r="BJ28" s="282"/>
    </row>
    <row r="29" spans="1:62" ht="17.100000000000001" customHeight="1">
      <c r="A29" s="265"/>
      <c r="B29" s="217"/>
      <c r="C29" s="266"/>
      <c r="D29" s="267"/>
      <c r="E29" s="221"/>
      <c r="F29" s="268"/>
      <c r="G29" s="276"/>
      <c r="H29" s="309"/>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c r="AM29" s="282"/>
      <c r="AN29" s="282"/>
      <c r="AO29" s="282"/>
      <c r="AP29" s="282"/>
      <c r="AQ29" s="282"/>
      <c r="AR29" s="282"/>
      <c r="AS29" s="282"/>
      <c r="AT29" s="282"/>
      <c r="AU29" s="282"/>
      <c r="AV29" s="282"/>
      <c r="AW29" s="282"/>
      <c r="AX29" s="282"/>
      <c r="AY29" s="282"/>
      <c r="AZ29" s="282"/>
      <c r="BA29" s="282"/>
      <c r="BB29" s="282"/>
      <c r="BC29" s="282"/>
      <c r="BD29" s="282"/>
      <c r="BE29" s="282"/>
      <c r="BF29" s="282"/>
      <c r="BG29" s="282"/>
      <c r="BH29" s="282"/>
      <c r="BI29" s="282"/>
      <c r="BJ29" s="282"/>
    </row>
    <row r="30" spans="1:62" ht="17.100000000000001" customHeight="1">
      <c r="A30" s="265"/>
      <c r="B30" s="217"/>
      <c r="C30" s="266"/>
      <c r="D30" s="267"/>
      <c r="E30" s="221"/>
      <c r="F30" s="268"/>
      <c r="G30" s="276"/>
      <c r="H30" s="309"/>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c r="BH30" s="282"/>
      <c r="BI30" s="282"/>
      <c r="BJ30" s="282"/>
    </row>
    <row r="31" spans="1:62" ht="17.100000000000001" customHeight="1">
      <c r="A31" s="265"/>
      <c r="B31" s="217"/>
      <c r="C31" s="266"/>
      <c r="D31" s="267"/>
      <c r="E31" s="221"/>
      <c r="F31" s="268"/>
      <c r="G31" s="276"/>
      <c r="H31" s="309"/>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c r="AM31" s="282"/>
      <c r="AN31" s="282"/>
      <c r="AO31" s="282"/>
      <c r="AP31" s="282"/>
      <c r="AQ31" s="282"/>
      <c r="AR31" s="282"/>
      <c r="AS31" s="282"/>
      <c r="AT31" s="282"/>
      <c r="AU31" s="282"/>
      <c r="AV31" s="282"/>
      <c r="AW31" s="282"/>
      <c r="AX31" s="282"/>
      <c r="AY31" s="282"/>
      <c r="AZ31" s="282"/>
      <c r="BA31" s="282"/>
      <c r="BB31" s="282"/>
      <c r="BC31" s="282"/>
      <c r="BD31" s="282"/>
      <c r="BE31" s="282"/>
      <c r="BF31" s="282"/>
      <c r="BG31" s="282"/>
      <c r="BH31" s="282"/>
      <c r="BI31" s="282"/>
      <c r="BJ31" s="282"/>
    </row>
    <row r="32" spans="1:62" ht="17.100000000000001" customHeight="1">
      <c r="A32" s="265"/>
      <c r="B32" s="217"/>
      <c r="C32" s="266"/>
      <c r="D32" s="267"/>
      <c r="E32" s="221"/>
      <c r="F32" s="268"/>
      <c r="G32" s="276"/>
      <c r="H32" s="309"/>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c r="AK32" s="282"/>
      <c r="AL32" s="282"/>
      <c r="AM32" s="282"/>
      <c r="AN32" s="282"/>
      <c r="AO32" s="282"/>
      <c r="AP32" s="282"/>
      <c r="AQ32" s="282"/>
      <c r="AR32" s="282"/>
      <c r="AS32" s="282"/>
      <c r="AT32" s="282"/>
      <c r="AU32" s="282"/>
      <c r="AV32" s="282"/>
      <c r="AW32" s="282"/>
      <c r="AX32" s="282"/>
      <c r="AY32" s="282"/>
      <c r="AZ32" s="282"/>
      <c r="BA32" s="282"/>
      <c r="BB32" s="282"/>
      <c r="BC32" s="282"/>
      <c r="BD32" s="282"/>
      <c r="BE32" s="282"/>
      <c r="BF32" s="282"/>
      <c r="BG32" s="282"/>
      <c r="BH32" s="282"/>
      <c r="BI32" s="282"/>
      <c r="BJ32" s="282"/>
    </row>
    <row r="33" spans="1:62" ht="17.100000000000001" customHeight="1">
      <c r="A33" s="265"/>
      <c r="B33" s="217"/>
      <c r="C33" s="266"/>
      <c r="D33" s="267"/>
      <c r="E33" s="221"/>
      <c r="F33" s="268"/>
      <c r="G33" s="276"/>
      <c r="H33" s="309"/>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2"/>
      <c r="AJ33" s="282"/>
      <c r="AK33" s="282"/>
      <c r="AL33" s="282"/>
      <c r="AM33" s="282"/>
      <c r="AN33" s="282"/>
      <c r="AO33" s="282"/>
      <c r="AP33" s="282"/>
      <c r="AQ33" s="282"/>
      <c r="AR33" s="282"/>
      <c r="AS33" s="282"/>
      <c r="AT33" s="282"/>
      <c r="AU33" s="282"/>
      <c r="AV33" s="282"/>
      <c r="AW33" s="282"/>
      <c r="AX33" s="282"/>
      <c r="AY33" s="282"/>
      <c r="AZ33" s="282"/>
      <c r="BA33" s="282"/>
      <c r="BB33" s="282"/>
      <c r="BC33" s="282"/>
      <c r="BD33" s="282"/>
      <c r="BE33" s="282"/>
      <c r="BF33" s="282"/>
      <c r="BG33" s="282"/>
      <c r="BH33" s="282"/>
      <c r="BI33" s="282"/>
      <c r="BJ33" s="282"/>
    </row>
    <row r="34" spans="1:62" ht="17.100000000000001" customHeight="1">
      <c r="A34" s="265"/>
      <c r="B34" s="217"/>
      <c r="C34" s="266"/>
      <c r="D34" s="267"/>
      <c r="E34" s="221"/>
      <c r="F34" s="268"/>
      <c r="G34" s="276"/>
      <c r="H34" s="309"/>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c r="AO34" s="282"/>
      <c r="AP34" s="282"/>
      <c r="AQ34" s="282"/>
      <c r="AR34" s="282"/>
      <c r="AS34" s="282"/>
      <c r="AT34" s="282"/>
      <c r="AU34" s="282"/>
      <c r="AV34" s="282"/>
      <c r="AW34" s="282"/>
      <c r="AX34" s="282"/>
      <c r="AY34" s="282"/>
      <c r="AZ34" s="282"/>
      <c r="BA34" s="282"/>
      <c r="BB34" s="282"/>
      <c r="BC34" s="282"/>
      <c r="BD34" s="282"/>
      <c r="BE34" s="282"/>
      <c r="BF34" s="282"/>
      <c r="BG34" s="282"/>
      <c r="BH34" s="282"/>
      <c r="BI34" s="282"/>
      <c r="BJ34" s="282"/>
    </row>
    <row r="35" spans="1:62" ht="17.100000000000001" customHeight="1">
      <c r="A35" s="265"/>
      <c r="B35" s="217"/>
      <c r="C35" s="266"/>
      <c r="D35" s="267"/>
      <c r="E35" s="221"/>
      <c r="F35" s="268"/>
      <c r="G35" s="276"/>
      <c r="H35" s="309"/>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2"/>
      <c r="AK35" s="282"/>
      <c r="AL35" s="282"/>
      <c r="AM35" s="282"/>
      <c r="AN35" s="282"/>
      <c r="AO35" s="282"/>
      <c r="AP35" s="282"/>
      <c r="AQ35" s="282"/>
      <c r="AR35" s="282"/>
      <c r="AS35" s="282"/>
      <c r="AT35" s="282"/>
      <c r="AU35" s="282"/>
      <c r="AV35" s="282"/>
      <c r="AW35" s="282"/>
      <c r="AX35" s="282"/>
      <c r="AY35" s="282"/>
      <c r="AZ35" s="282"/>
      <c r="BA35" s="282"/>
      <c r="BB35" s="282"/>
      <c r="BC35" s="282"/>
      <c r="BD35" s="282"/>
      <c r="BE35" s="282"/>
      <c r="BF35" s="282"/>
      <c r="BG35" s="282"/>
      <c r="BH35" s="282"/>
      <c r="BI35" s="282"/>
      <c r="BJ35" s="282"/>
    </row>
    <row r="36" spans="1:62" ht="17.100000000000001" customHeight="1">
      <c r="A36" s="265"/>
      <c r="B36" s="217"/>
      <c r="C36" s="266"/>
      <c r="D36" s="267"/>
      <c r="E36" s="221"/>
      <c r="F36" s="268"/>
      <c r="G36" s="276"/>
      <c r="H36" s="309"/>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2"/>
      <c r="AJ36" s="282"/>
      <c r="AK36" s="282"/>
      <c r="AL36" s="282"/>
      <c r="AM36" s="282"/>
      <c r="AN36" s="282"/>
      <c r="AO36" s="282"/>
      <c r="AP36" s="282"/>
      <c r="AQ36" s="282"/>
      <c r="AR36" s="282"/>
      <c r="AS36" s="282"/>
      <c r="AT36" s="282"/>
      <c r="AU36" s="282"/>
      <c r="AV36" s="282"/>
      <c r="AW36" s="282"/>
      <c r="AX36" s="282"/>
      <c r="AY36" s="282"/>
      <c r="AZ36" s="282"/>
      <c r="BA36" s="282"/>
      <c r="BB36" s="282"/>
      <c r="BC36" s="282"/>
      <c r="BD36" s="282"/>
      <c r="BE36" s="282"/>
      <c r="BF36" s="282"/>
      <c r="BG36" s="282"/>
      <c r="BH36" s="282"/>
      <c r="BI36" s="282"/>
      <c r="BJ36" s="282"/>
    </row>
    <row r="37" spans="1:62" ht="17.100000000000001" customHeight="1">
      <c r="A37" s="265"/>
      <c r="B37" s="217"/>
      <c r="C37" s="266"/>
      <c r="D37" s="267"/>
      <c r="E37" s="221"/>
      <c r="F37" s="268"/>
      <c r="G37" s="276"/>
      <c r="H37" s="309"/>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c r="AO37" s="282"/>
      <c r="AP37" s="282"/>
      <c r="AQ37" s="282"/>
      <c r="AR37" s="282"/>
      <c r="AS37" s="282"/>
      <c r="AT37" s="282"/>
      <c r="AU37" s="282"/>
      <c r="AV37" s="282"/>
      <c r="AW37" s="282"/>
      <c r="AX37" s="282"/>
      <c r="AY37" s="282"/>
      <c r="AZ37" s="282"/>
      <c r="BA37" s="282"/>
      <c r="BB37" s="282"/>
      <c r="BC37" s="282"/>
      <c r="BD37" s="282"/>
      <c r="BE37" s="282"/>
      <c r="BF37" s="282"/>
      <c r="BG37" s="282"/>
      <c r="BH37" s="282"/>
      <c r="BI37" s="282"/>
      <c r="BJ37" s="282"/>
    </row>
    <row r="38" spans="1:62" ht="17.100000000000001" customHeight="1">
      <c r="A38" s="265"/>
      <c r="B38" s="217"/>
      <c r="C38" s="266"/>
      <c r="D38" s="267"/>
      <c r="E38" s="221"/>
      <c r="F38" s="268"/>
      <c r="G38" s="276"/>
      <c r="H38" s="309"/>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c r="AO38" s="282"/>
      <c r="AP38" s="282"/>
      <c r="AQ38" s="282"/>
      <c r="AR38" s="282"/>
      <c r="AS38" s="282"/>
      <c r="AT38" s="282"/>
      <c r="AU38" s="282"/>
      <c r="AV38" s="282"/>
      <c r="AW38" s="282"/>
      <c r="AX38" s="282"/>
      <c r="AY38" s="282"/>
      <c r="AZ38" s="282"/>
      <c r="BA38" s="282"/>
      <c r="BB38" s="282"/>
      <c r="BC38" s="282"/>
      <c r="BD38" s="282"/>
      <c r="BE38" s="282"/>
      <c r="BF38" s="282"/>
      <c r="BG38" s="282"/>
      <c r="BH38" s="282"/>
      <c r="BI38" s="282"/>
      <c r="BJ38" s="282"/>
    </row>
    <row r="39" spans="1:62" ht="17.100000000000001" customHeight="1">
      <c r="A39" s="265"/>
      <c r="B39" s="217"/>
      <c r="C39" s="266"/>
      <c r="D39" s="267"/>
      <c r="E39" s="221"/>
      <c r="F39" s="268"/>
      <c r="G39" s="276"/>
      <c r="H39" s="309"/>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c r="AM39" s="282"/>
      <c r="AN39" s="282"/>
      <c r="AO39" s="282"/>
      <c r="AP39" s="282"/>
      <c r="AQ39" s="282"/>
      <c r="AR39" s="282"/>
      <c r="AS39" s="282"/>
      <c r="AT39" s="282"/>
      <c r="AU39" s="282"/>
      <c r="AV39" s="282"/>
      <c r="AW39" s="282"/>
      <c r="AX39" s="282"/>
      <c r="AY39" s="282"/>
      <c r="AZ39" s="282"/>
      <c r="BA39" s="282"/>
      <c r="BB39" s="282"/>
      <c r="BC39" s="282"/>
      <c r="BD39" s="282"/>
      <c r="BE39" s="282"/>
      <c r="BF39" s="282"/>
      <c r="BG39" s="282"/>
      <c r="BH39" s="282"/>
      <c r="BI39" s="282"/>
      <c r="BJ39" s="282"/>
    </row>
    <row r="40" spans="1:62" ht="17.100000000000001" customHeight="1">
      <c r="A40" s="265"/>
      <c r="B40" s="217"/>
      <c r="C40" s="266"/>
      <c r="D40" s="267"/>
      <c r="E40" s="221"/>
      <c r="F40" s="268"/>
      <c r="G40" s="276"/>
      <c r="H40" s="309"/>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c r="AM40" s="282"/>
      <c r="AN40" s="282"/>
      <c r="AO40" s="282"/>
      <c r="AP40" s="282"/>
      <c r="AQ40" s="282"/>
      <c r="AR40" s="282"/>
      <c r="AS40" s="282"/>
      <c r="AT40" s="282"/>
      <c r="AU40" s="282"/>
      <c r="AV40" s="282"/>
      <c r="AW40" s="282"/>
      <c r="AX40" s="282"/>
      <c r="AY40" s="282"/>
      <c r="AZ40" s="282"/>
      <c r="BA40" s="282"/>
      <c r="BB40" s="282"/>
      <c r="BC40" s="282"/>
      <c r="BD40" s="282"/>
      <c r="BE40" s="282"/>
      <c r="BF40" s="282"/>
      <c r="BG40" s="282"/>
      <c r="BH40" s="282"/>
      <c r="BI40" s="282"/>
      <c r="BJ40" s="282"/>
    </row>
    <row r="41" spans="1:62" ht="17.100000000000001" customHeight="1">
      <c r="A41" s="265"/>
      <c r="B41" s="217"/>
      <c r="C41" s="266"/>
      <c r="D41" s="267"/>
      <c r="E41" s="221"/>
      <c r="F41" s="268"/>
      <c r="G41" s="276"/>
      <c r="H41" s="309"/>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c r="AM41" s="282"/>
      <c r="AN41" s="282"/>
      <c r="AO41" s="282"/>
      <c r="AP41" s="282"/>
      <c r="AQ41" s="282"/>
      <c r="AR41" s="282"/>
      <c r="AS41" s="282"/>
      <c r="AT41" s="282"/>
      <c r="AU41" s="282"/>
      <c r="AV41" s="282"/>
      <c r="AW41" s="282"/>
      <c r="AX41" s="282"/>
      <c r="AY41" s="282"/>
      <c r="AZ41" s="282"/>
      <c r="BA41" s="282"/>
      <c r="BB41" s="282"/>
      <c r="BC41" s="282"/>
      <c r="BD41" s="282"/>
      <c r="BE41" s="282"/>
      <c r="BF41" s="282"/>
      <c r="BG41" s="282"/>
      <c r="BH41" s="282"/>
      <c r="BI41" s="282"/>
      <c r="BJ41" s="282"/>
    </row>
    <row r="42" spans="1:62" ht="17.100000000000001" customHeight="1">
      <c r="A42" s="265"/>
      <c r="B42" s="217"/>
      <c r="C42" s="266"/>
      <c r="D42" s="267"/>
      <c r="E42" s="221"/>
      <c r="F42" s="268"/>
      <c r="G42" s="276"/>
      <c r="H42" s="309"/>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c r="AO42" s="282"/>
      <c r="AP42" s="282"/>
      <c r="AQ42" s="282"/>
      <c r="AR42" s="282"/>
      <c r="AS42" s="282"/>
      <c r="AT42" s="282"/>
      <c r="AU42" s="282"/>
      <c r="AV42" s="282"/>
      <c r="AW42" s="282"/>
      <c r="AX42" s="282"/>
      <c r="AY42" s="282"/>
      <c r="AZ42" s="282"/>
      <c r="BA42" s="282"/>
      <c r="BB42" s="282"/>
      <c r="BC42" s="282"/>
      <c r="BD42" s="282"/>
      <c r="BE42" s="282"/>
      <c r="BF42" s="282"/>
      <c r="BG42" s="282"/>
      <c r="BH42" s="282"/>
      <c r="BI42" s="282"/>
      <c r="BJ42" s="282"/>
    </row>
    <row r="43" spans="1:62" ht="17.100000000000001" customHeight="1">
      <c r="A43" s="265"/>
      <c r="B43" s="217"/>
      <c r="C43" s="266"/>
      <c r="D43" s="267"/>
      <c r="E43" s="221"/>
      <c r="F43" s="268"/>
      <c r="G43" s="276"/>
      <c r="H43" s="309"/>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H43" s="282"/>
      <c r="BI43" s="282"/>
      <c r="BJ43" s="282"/>
    </row>
    <row r="44" spans="1:62" ht="17.100000000000001" customHeight="1">
      <c r="A44" s="265"/>
      <c r="B44" s="217"/>
      <c r="C44" s="266"/>
      <c r="D44" s="267"/>
      <c r="E44" s="221"/>
      <c r="F44" s="268"/>
      <c r="G44" s="276"/>
      <c r="H44" s="309"/>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c r="AO44" s="282"/>
      <c r="AP44" s="282"/>
      <c r="AQ44" s="282"/>
      <c r="AR44" s="282"/>
      <c r="AS44" s="282"/>
      <c r="AT44" s="282"/>
      <c r="AU44" s="282"/>
      <c r="AV44" s="282"/>
      <c r="AW44" s="282"/>
      <c r="AX44" s="282"/>
      <c r="AY44" s="282"/>
      <c r="AZ44" s="282"/>
      <c r="BA44" s="282"/>
      <c r="BB44" s="282"/>
      <c r="BC44" s="282"/>
      <c r="BD44" s="282"/>
      <c r="BE44" s="282"/>
      <c r="BF44" s="282"/>
      <c r="BG44" s="282"/>
      <c r="BH44" s="282"/>
      <c r="BI44" s="282"/>
      <c r="BJ44" s="282"/>
    </row>
    <row r="45" spans="1:62" ht="17.100000000000001" customHeight="1">
      <c r="A45" s="265"/>
      <c r="B45" s="217"/>
      <c r="C45" s="266"/>
      <c r="D45" s="267"/>
      <c r="E45" s="221"/>
      <c r="F45" s="268"/>
      <c r="G45" s="276"/>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c r="AO45" s="282"/>
      <c r="AP45" s="282"/>
      <c r="AQ45" s="282"/>
      <c r="AR45" s="282"/>
      <c r="AS45" s="282"/>
      <c r="AT45" s="282"/>
      <c r="AU45" s="282"/>
      <c r="AV45" s="282"/>
      <c r="AW45" s="282"/>
      <c r="AX45" s="282"/>
      <c r="AY45" s="282"/>
      <c r="AZ45" s="282"/>
      <c r="BA45" s="282"/>
      <c r="BB45" s="282"/>
      <c r="BC45" s="282"/>
      <c r="BD45" s="282"/>
      <c r="BE45" s="282"/>
      <c r="BF45" s="282"/>
      <c r="BG45" s="282"/>
      <c r="BH45" s="282"/>
      <c r="BI45" s="282"/>
      <c r="BJ45" s="282"/>
    </row>
    <row r="46" spans="1:62" ht="17.100000000000001" customHeight="1">
      <c r="A46" s="265"/>
      <c r="B46" s="217"/>
      <c r="C46" s="266"/>
      <c r="D46" s="267"/>
      <c r="E46" s="221"/>
      <c r="F46" s="268"/>
      <c r="G46" s="276"/>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82"/>
    </row>
    <row r="47" spans="1:62">
      <c r="A47" s="265"/>
      <c r="B47" s="217"/>
      <c r="C47" s="266"/>
      <c r="D47" s="267"/>
      <c r="E47" s="221"/>
      <c r="F47" s="268"/>
      <c r="G47" s="276"/>
      <c r="H47" s="309"/>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c r="AM47" s="282"/>
      <c r="AN47" s="282"/>
      <c r="AO47" s="282"/>
      <c r="AP47" s="282"/>
      <c r="AQ47" s="282"/>
      <c r="AR47" s="282"/>
      <c r="AS47" s="282"/>
      <c r="AT47" s="282"/>
      <c r="AU47" s="282"/>
      <c r="AV47" s="282"/>
      <c r="AW47" s="282"/>
      <c r="AX47" s="282"/>
      <c r="AY47" s="282"/>
      <c r="AZ47" s="282"/>
      <c r="BA47" s="282"/>
      <c r="BB47" s="282"/>
      <c r="BC47" s="282"/>
      <c r="BD47" s="282"/>
      <c r="BE47" s="282"/>
      <c r="BF47" s="282"/>
      <c r="BG47" s="282"/>
      <c r="BH47" s="282"/>
      <c r="BI47" s="282"/>
      <c r="BJ47" s="282"/>
    </row>
    <row r="48" spans="1:62" ht="17.100000000000001" customHeight="1">
      <c r="A48" s="265"/>
      <c r="B48" s="217"/>
      <c r="C48" s="266"/>
      <c r="D48" s="267"/>
      <c r="E48" s="221"/>
      <c r="F48" s="268"/>
      <c r="G48" s="276"/>
      <c r="H48" s="309"/>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c r="AK48" s="282"/>
      <c r="AL48" s="282"/>
      <c r="AM48" s="282"/>
      <c r="AN48" s="282"/>
      <c r="AO48" s="282"/>
      <c r="AP48" s="282"/>
      <c r="AQ48" s="282"/>
      <c r="AR48" s="282"/>
      <c r="AS48" s="282"/>
      <c r="AT48" s="282"/>
      <c r="AU48" s="282"/>
      <c r="AV48" s="282"/>
      <c r="AW48" s="282"/>
      <c r="AX48" s="282"/>
      <c r="AY48" s="282"/>
      <c r="AZ48" s="282"/>
      <c r="BA48" s="282"/>
      <c r="BB48" s="282"/>
      <c r="BC48" s="282"/>
      <c r="BD48" s="282"/>
      <c r="BE48" s="282"/>
      <c r="BF48" s="282"/>
      <c r="BG48" s="282"/>
      <c r="BH48" s="282"/>
      <c r="BI48" s="282"/>
      <c r="BJ48" s="282"/>
    </row>
    <row r="49" spans="1:62" ht="17.100000000000001" customHeight="1">
      <c r="A49" s="265"/>
      <c r="B49" s="217"/>
      <c r="C49" s="266"/>
      <c r="D49" s="267"/>
      <c r="E49" s="221"/>
      <c r="F49" s="268"/>
      <c r="G49" s="276"/>
      <c r="H49" s="309"/>
      <c r="I49" s="282"/>
      <c r="J49" s="282"/>
      <c r="K49" s="282"/>
      <c r="L49" s="282"/>
      <c r="M49" s="282"/>
      <c r="N49" s="282"/>
      <c r="O49" s="282"/>
      <c r="P49" s="282"/>
      <c r="Q49" s="282"/>
      <c r="R49" s="282"/>
      <c r="S49" s="282"/>
      <c r="T49" s="282"/>
      <c r="U49" s="282"/>
      <c r="V49" s="282"/>
      <c r="W49" s="282"/>
      <c r="X49" s="282"/>
      <c r="Y49" s="282"/>
      <c r="Z49" s="282"/>
      <c r="AA49" s="282"/>
      <c r="AB49" s="282"/>
      <c r="AC49" s="282"/>
      <c r="AD49" s="282"/>
      <c r="AE49" s="282"/>
      <c r="AF49" s="282"/>
      <c r="AG49" s="282"/>
      <c r="AH49" s="282"/>
      <c r="AI49" s="282"/>
      <c r="AJ49" s="282"/>
      <c r="AK49" s="282"/>
      <c r="AL49" s="282"/>
      <c r="AM49" s="282"/>
      <c r="AN49" s="282"/>
      <c r="AO49" s="282"/>
      <c r="AP49" s="282"/>
      <c r="AQ49" s="282"/>
      <c r="AR49" s="282"/>
      <c r="AS49" s="282"/>
      <c r="AT49" s="282"/>
      <c r="AU49" s="282"/>
      <c r="AV49" s="282"/>
      <c r="AW49" s="282"/>
      <c r="AX49" s="282"/>
      <c r="AY49" s="282"/>
      <c r="AZ49" s="282"/>
      <c r="BA49" s="282"/>
      <c r="BB49" s="282"/>
      <c r="BC49" s="282"/>
      <c r="BD49" s="282"/>
      <c r="BE49" s="282"/>
      <c r="BF49" s="282"/>
      <c r="BG49" s="282"/>
      <c r="BH49" s="282"/>
      <c r="BI49" s="282"/>
      <c r="BJ49" s="282"/>
    </row>
    <row r="50" spans="1:62" ht="17.100000000000001" customHeight="1">
      <c r="A50" s="265"/>
      <c r="B50" s="217"/>
      <c r="C50" s="266"/>
      <c r="D50" s="267"/>
      <c r="E50" s="221"/>
      <c r="F50" s="268"/>
      <c r="G50" s="276"/>
      <c r="H50" s="309"/>
      <c r="I50" s="282"/>
      <c r="J50" s="282"/>
      <c r="K50" s="282"/>
      <c r="L50" s="282"/>
      <c r="M50" s="282"/>
      <c r="N50" s="282"/>
      <c r="O50" s="282"/>
      <c r="P50" s="282"/>
      <c r="Q50" s="282"/>
      <c r="R50" s="282"/>
      <c r="S50" s="282"/>
      <c r="T50" s="282"/>
      <c r="U50" s="282"/>
      <c r="V50" s="282"/>
      <c r="W50" s="282"/>
      <c r="X50" s="282"/>
      <c r="Y50" s="282"/>
      <c r="Z50" s="282"/>
      <c r="AA50" s="282"/>
      <c r="AB50" s="282"/>
      <c r="AC50" s="282"/>
      <c r="AD50" s="282"/>
      <c r="AE50" s="282"/>
      <c r="AF50" s="282"/>
      <c r="AG50" s="282"/>
      <c r="AH50" s="282"/>
      <c r="AI50" s="282"/>
      <c r="AJ50" s="282"/>
      <c r="AK50" s="282"/>
      <c r="AL50" s="282"/>
      <c r="AM50" s="282"/>
      <c r="AN50" s="282"/>
      <c r="AO50" s="282"/>
      <c r="AP50" s="282"/>
      <c r="AQ50" s="282"/>
      <c r="AR50" s="282"/>
      <c r="AS50" s="282"/>
      <c r="AT50" s="282"/>
      <c r="AU50" s="282"/>
      <c r="AV50" s="282"/>
      <c r="AW50" s="282"/>
      <c r="AX50" s="282"/>
      <c r="AY50" s="282"/>
      <c r="AZ50" s="282"/>
      <c r="BA50" s="282"/>
      <c r="BB50" s="282"/>
      <c r="BC50" s="282"/>
      <c r="BD50" s="282"/>
      <c r="BE50" s="282"/>
      <c r="BF50" s="282"/>
      <c r="BG50" s="282"/>
      <c r="BH50" s="282"/>
      <c r="BI50" s="282"/>
      <c r="BJ50" s="282"/>
    </row>
    <row r="51" spans="1:62">
      <c r="A51" s="265"/>
      <c r="B51" s="217"/>
      <c r="C51" s="266"/>
      <c r="D51" s="267"/>
      <c r="E51" s="221"/>
      <c r="F51" s="268"/>
      <c r="G51" s="276"/>
      <c r="H51" s="309"/>
      <c r="I51" s="282"/>
      <c r="J51" s="282"/>
      <c r="K51" s="282"/>
      <c r="L51" s="282"/>
      <c r="M51" s="282"/>
      <c r="N51" s="282"/>
      <c r="O51" s="282"/>
      <c r="P51" s="282"/>
      <c r="Q51" s="282"/>
      <c r="R51" s="282"/>
      <c r="S51" s="282"/>
      <c r="T51" s="282"/>
      <c r="U51" s="282"/>
      <c r="V51" s="282"/>
      <c r="W51" s="282"/>
      <c r="X51" s="282"/>
      <c r="Y51" s="282"/>
      <c r="Z51" s="282"/>
      <c r="AA51" s="282"/>
      <c r="AB51" s="282"/>
      <c r="AC51" s="282"/>
      <c r="AD51" s="282"/>
      <c r="AE51" s="282"/>
      <c r="AF51" s="282"/>
      <c r="AG51" s="282"/>
      <c r="AH51" s="282"/>
      <c r="AI51" s="282"/>
      <c r="AJ51" s="282"/>
      <c r="AK51" s="282"/>
      <c r="AL51" s="282"/>
      <c r="AM51" s="282"/>
      <c r="AN51" s="282"/>
      <c r="AO51" s="282"/>
      <c r="AP51" s="282"/>
      <c r="AQ51" s="282"/>
      <c r="AR51" s="282"/>
      <c r="AS51" s="282"/>
      <c r="AT51" s="282"/>
      <c r="AU51" s="282"/>
      <c r="AV51" s="282"/>
      <c r="AW51" s="282"/>
      <c r="AX51" s="282"/>
      <c r="AY51" s="282"/>
      <c r="AZ51" s="282"/>
      <c r="BA51" s="282"/>
      <c r="BB51" s="282"/>
      <c r="BC51" s="282"/>
      <c r="BD51" s="282"/>
      <c r="BE51" s="282"/>
      <c r="BF51" s="282"/>
      <c r="BG51" s="282"/>
      <c r="BH51" s="282"/>
      <c r="BI51" s="282"/>
      <c r="BJ51" s="282"/>
    </row>
    <row r="52" spans="1:62" ht="17.100000000000001" customHeight="1">
      <c r="A52" s="265"/>
      <c r="B52" s="217"/>
      <c r="C52" s="266"/>
      <c r="D52" s="267"/>
      <c r="E52" s="221"/>
      <c r="F52" s="268"/>
      <c r="G52" s="276"/>
      <c r="H52" s="309"/>
      <c r="I52" s="282"/>
      <c r="J52" s="282"/>
      <c r="K52" s="282"/>
      <c r="L52" s="282"/>
      <c r="M52" s="282"/>
      <c r="N52" s="282"/>
      <c r="O52" s="282"/>
      <c r="P52" s="282"/>
      <c r="Q52" s="282"/>
      <c r="R52" s="282"/>
      <c r="S52" s="282"/>
      <c r="T52" s="282"/>
      <c r="U52" s="282"/>
      <c r="V52" s="282"/>
      <c r="W52" s="282"/>
      <c r="X52" s="282"/>
      <c r="Y52" s="282"/>
      <c r="Z52" s="282"/>
      <c r="AA52" s="282"/>
      <c r="AB52" s="282"/>
      <c r="AC52" s="282"/>
      <c r="AD52" s="282"/>
      <c r="AE52" s="282"/>
      <c r="AF52" s="282"/>
      <c r="AG52" s="282"/>
      <c r="AH52" s="282"/>
      <c r="AI52" s="282"/>
      <c r="AJ52" s="282"/>
      <c r="AK52" s="282"/>
      <c r="AL52" s="282"/>
      <c r="AM52" s="282"/>
      <c r="AN52" s="282"/>
      <c r="AO52" s="282"/>
      <c r="AP52" s="282"/>
      <c r="AQ52" s="282"/>
      <c r="AR52" s="282"/>
      <c r="AS52" s="282"/>
      <c r="AT52" s="282"/>
      <c r="AU52" s="282"/>
      <c r="AV52" s="282"/>
      <c r="AW52" s="282"/>
      <c r="AX52" s="282"/>
      <c r="AY52" s="282"/>
      <c r="AZ52" s="282"/>
      <c r="BA52" s="282"/>
      <c r="BB52" s="282"/>
      <c r="BC52" s="282"/>
      <c r="BD52" s="282"/>
      <c r="BE52" s="282"/>
      <c r="BF52" s="282"/>
      <c r="BG52" s="282"/>
      <c r="BH52" s="282"/>
      <c r="BI52" s="282"/>
      <c r="BJ52" s="282"/>
    </row>
    <row r="53" spans="1:62" ht="17.100000000000001" customHeight="1">
      <c r="A53" s="265"/>
      <c r="B53" s="217"/>
      <c r="C53" s="266"/>
      <c r="D53" s="267"/>
      <c r="E53" s="221"/>
      <c r="F53" s="268"/>
      <c r="G53" s="276"/>
      <c r="H53" s="309"/>
      <c r="I53" s="282"/>
      <c r="J53" s="282"/>
      <c r="K53" s="282"/>
      <c r="L53" s="282"/>
      <c r="M53" s="282"/>
      <c r="N53" s="282"/>
      <c r="O53" s="282"/>
      <c r="P53" s="282"/>
      <c r="Q53" s="282"/>
      <c r="R53" s="282"/>
      <c r="S53" s="282"/>
      <c r="T53" s="282"/>
      <c r="U53" s="282"/>
      <c r="V53" s="282"/>
      <c r="W53" s="282"/>
      <c r="X53" s="282"/>
      <c r="Y53" s="282"/>
      <c r="Z53" s="282"/>
      <c r="AA53" s="282"/>
      <c r="AB53" s="282"/>
      <c r="AC53" s="282"/>
      <c r="AD53" s="282"/>
      <c r="AE53" s="282"/>
      <c r="AF53" s="282"/>
      <c r="AG53" s="282"/>
      <c r="AH53" s="282"/>
      <c r="AI53" s="282"/>
      <c r="AJ53" s="282"/>
      <c r="AK53" s="282"/>
      <c r="AL53" s="282"/>
      <c r="AM53" s="282"/>
      <c r="AN53" s="282"/>
      <c r="AO53" s="282"/>
      <c r="AP53" s="282"/>
      <c r="AQ53" s="282"/>
      <c r="AR53" s="282"/>
      <c r="AS53" s="282"/>
      <c r="AT53" s="282"/>
      <c r="AU53" s="282"/>
      <c r="AV53" s="282"/>
      <c r="AW53" s="282"/>
      <c r="AX53" s="282"/>
      <c r="AY53" s="282"/>
      <c r="AZ53" s="282"/>
      <c r="BA53" s="282"/>
      <c r="BB53" s="282"/>
      <c r="BC53" s="282"/>
      <c r="BD53" s="282"/>
      <c r="BE53" s="282"/>
      <c r="BF53" s="282"/>
      <c r="BG53" s="282"/>
      <c r="BH53" s="282"/>
      <c r="BI53" s="282"/>
      <c r="BJ53" s="282"/>
    </row>
    <row r="54" spans="1:62" ht="17.100000000000001" customHeight="1">
      <c r="A54" s="265"/>
      <c r="B54" s="217"/>
      <c r="C54" s="266"/>
      <c r="D54" s="267"/>
      <c r="E54" s="221"/>
      <c r="F54" s="268"/>
      <c r="G54" s="276"/>
      <c r="H54" s="309"/>
      <c r="I54" s="282"/>
      <c r="J54" s="282"/>
      <c r="K54" s="282"/>
      <c r="L54" s="282"/>
      <c r="M54" s="282"/>
      <c r="N54" s="282"/>
      <c r="O54" s="282"/>
      <c r="P54" s="282"/>
      <c r="Q54" s="282"/>
      <c r="R54" s="282"/>
      <c r="S54" s="282"/>
      <c r="T54" s="282"/>
      <c r="U54" s="282"/>
      <c r="V54" s="282"/>
      <c r="W54" s="282"/>
      <c r="X54" s="282"/>
      <c r="Y54" s="282"/>
      <c r="Z54" s="282"/>
      <c r="AA54" s="282"/>
      <c r="AB54" s="282"/>
      <c r="AC54" s="282"/>
      <c r="AD54" s="282"/>
      <c r="AE54" s="282"/>
      <c r="AF54" s="282"/>
      <c r="AG54" s="282"/>
      <c r="AH54" s="282"/>
      <c r="AI54" s="282"/>
      <c r="AJ54" s="282"/>
      <c r="AK54" s="282"/>
      <c r="AL54" s="282"/>
      <c r="AM54" s="282"/>
      <c r="AN54" s="282"/>
      <c r="AO54" s="282"/>
      <c r="AP54" s="282"/>
      <c r="AQ54" s="282"/>
      <c r="AR54" s="282"/>
      <c r="AS54" s="282"/>
      <c r="AT54" s="282"/>
      <c r="AU54" s="282"/>
      <c r="AV54" s="282"/>
      <c r="AW54" s="282"/>
      <c r="AX54" s="282"/>
      <c r="AY54" s="282"/>
      <c r="AZ54" s="282"/>
      <c r="BA54" s="282"/>
      <c r="BB54" s="282"/>
      <c r="BC54" s="282"/>
      <c r="BD54" s="282"/>
      <c r="BE54" s="282"/>
      <c r="BF54" s="282"/>
      <c r="BG54" s="282"/>
      <c r="BH54" s="282"/>
      <c r="BI54" s="282"/>
      <c r="BJ54" s="282"/>
    </row>
    <row r="55" spans="1:62" ht="17.100000000000001" customHeight="1">
      <c r="A55" s="265"/>
      <c r="B55" s="217"/>
      <c r="C55" s="266"/>
      <c r="D55" s="267"/>
      <c r="E55" s="221"/>
      <c r="F55" s="268"/>
      <c r="G55" s="276"/>
      <c r="H55" s="309"/>
      <c r="I55" s="282"/>
      <c r="J55" s="282"/>
      <c r="K55" s="282"/>
      <c r="L55" s="282"/>
      <c r="M55" s="282"/>
      <c r="N55" s="282"/>
      <c r="O55" s="282"/>
      <c r="P55" s="282"/>
      <c r="Q55" s="282"/>
      <c r="R55" s="282"/>
      <c r="S55" s="282"/>
      <c r="T55" s="282"/>
      <c r="U55" s="282"/>
      <c r="V55" s="282"/>
      <c r="W55" s="282"/>
      <c r="X55" s="282"/>
      <c r="Y55" s="282"/>
      <c r="Z55" s="282"/>
      <c r="AA55" s="282"/>
      <c r="AB55" s="282"/>
      <c r="AC55" s="282"/>
      <c r="AD55" s="282"/>
      <c r="AE55" s="282"/>
      <c r="AF55" s="282"/>
      <c r="AG55" s="282"/>
      <c r="AH55" s="282"/>
      <c r="AI55" s="282"/>
      <c r="AJ55" s="282"/>
      <c r="AK55" s="282"/>
      <c r="AL55" s="282"/>
      <c r="AM55" s="282"/>
      <c r="AN55" s="282"/>
      <c r="AO55" s="282"/>
      <c r="AP55" s="282"/>
      <c r="AQ55" s="282"/>
      <c r="AR55" s="282"/>
      <c r="AS55" s="282"/>
      <c r="AT55" s="282"/>
      <c r="AU55" s="282"/>
      <c r="AV55" s="282"/>
      <c r="AW55" s="282"/>
      <c r="AX55" s="282"/>
      <c r="AY55" s="282"/>
      <c r="AZ55" s="282"/>
      <c r="BA55" s="282"/>
      <c r="BB55" s="282"/>
      <c r="BC55" s="282"/>
      <c r="BD55" s="282"/>
      <c r="BE55" s="282"/>
      <c r="BF55" s="282"/>
      <c r="BG55" s="282"/>
      <c r="BH55" s="282"/>
      <c r="BI55" s="282"/>
      <c r="BJ55" s="282"/>
    </row>
    <row r="56" spans="1:62" ht="17.100000000000001" customHeight="1">
      <c r="A56" s="265"/>
      <c r="B56" s="217"/>
      <c r="C56" s="49"/>
      <c r="D56" s="267"/>
      <c r="E56" s="221"/>
      <c r="F56" s="268"/>
      <c r="G56" s="276"/>
      <c r="H56" s="309"/>
      <c r="I56" s="282"/>
      <c r="J56" s="282"/>
      <c r="K56" s="282"/>
      <c r="L56" s="282"/>
      <c r="M56" s="282"/>
      <c r="N56" s="282"/>
      <c r="O56" s="282"/>
      <c r="P56" s="282"/>
      <c r="Q56" s="282"/>
      <c r="R56" s="282"/>
      <c r="S56" s="282"/>
      <c r="T56" s="282"/>
      <c r="U56" s="282"/>
      <c r="V56" s="282"/>
      <c r="W56" s="282"/>
      <c r="X56" s="282"/>
      <c r="Y56" s="282"/>
      <c r="Z56" s="282"/>
      <c r="AA56" s="282"/>
      <c r="AB56" s="282"/>
      <c r="AC56" s="282"/>
      <c r="AD56" s="282"/>
      <c r="AE56" s="282"/>
      <c r="AF56" s="282"/>
      <c r="AG56" s="282"/>
      <c r="AH56" s="282"/>
      <c r="AI56" s="282"/>
      <c r="AJ56" s="282"/>
      <c r="AK56" s="282"/>
      <c r="AL56" s="282"/>
      <c r="AM56" s="282"/>
      <c r="AN56" s="282"/>
      <c r="AO56" s="282"/>
      <c r="AP56" s="282"/>
      <c r="AQ56" s="282"/>
      <c r="AR56" s="282"/>
      <c r="AS56" s="282"/>
      <c r="AT56" s="282"/>
      <c r="AU56" s="282"/>
      <c r="AV56" s="282"/>
      <c r="AW56" s="282"/>
      <c r="AX56" s="282"/>
      <c r="AY56" s="282"/>
      <c r="AZ56" s="282"/>
      <c r="BA56" s="282"/>
      <c r="BB56" s="282"/>
      <c r="BC56" s="282"/>
      <c r="BD56" s="282"/>
      <c r="BE56" s="282"/>
      <c r="BF56" s="282"/>
      <c r="BG56" s="282"/>
      <c r="BH56" s="282"/>
      <c r="BI56" s="282"/>
      <c r="BJ56" s="282"/>
    </row>
    <row r="57" spans="1:62" ht="17.100000000000001" customHeight="1" thickBot="1">
      <c r="A57" s="48"/>
      <c r="B57" s="56"/>
      <c r="C57" s="49"/>
      <c r="D57" s="50"/>
      <c r="E57" s="57"/>
      <c r="F57" s="58"/>
      <c r="G57" s="244"/>
      <c r="H57" s="309"/>
      <c r="I57" s="282"/>
      <c r="J57" s="282"/>
      <c r="K57" s="282"/>
      <c r="L57" s="282"/>
      <c r="M57" s="282"/>
      <c r="N57" s="282"/>
      <c r="O57" s="282"/>
      <c r="P57" s="282"/>
      <c r="Q57" s="282"/>
      <c r="R57" s="282"/>
      <c r="S57" s="282"/>
      <c r="T57" s="282"/>
      <c r="U57" s="282"/>
      <c r="V57" s="282"/>
      <c r="W57" s="282"/>
      <c r="X57" s="282"/>
      <c r="Y57" s="282"/>
      <c r="Z57" s="282"/>
      <c r="AA57" s="282"/>
      <c r="AB57" s="282"/>
      <c r="AC57" s="282"/>
      <c r="AD57" s="282"/>
      <c r="AE57" s="282"/>
      <c r="AF57" s="282"/>
      <c r="AG57" s="282"/>
      <c r="AH57" s="282"/>
      <c r="AI57" s="282"/>
      <c r="AJ57" s="282"/>
      <c r="AK57" s="282"/>
      <c r="AL57" s="282"/>
      <c r="AM57" s="282"/>
      <c r="AN57" s="282"/>
      <c r="AO57" s="282"/>
      <c r="AP57" s="282"/>
      <c r="AQ57" s="282"/>
      <c r="AR57" s="282"/>
      <c r="AS57" s="282"/>
      <c r="AT57" s="282"/>
      <c r="AU57" s="282"/>
      <c r="AV57" s="282"/>
      <c r="AW57" s="282"/>
      <c r="AX57" s="282"/>
      <c r="AY57" s="282"/>
      <c r="AZ57" s="282"/>
      <c r="BA57" s="282"/>
      <c r="BB57" s="282"/>
      <c r="BC57" s="282"/>
      <c r="BD57" s="282"/>
      <c r="BE57" s="282"/>
      <c r="BF57" s="282"/>
      <c r="BG57" s="282"/>
      <c r="BH57" s="282"/>
      <c r="BI57" s="282"/>
      <c r="BJ57" s="282"/>
    </row>
    <row r="58" spans="1:62" ht="30.75" customHeight="1" thickBot="1">
      <c r="A58" s="525" t="str">
        <f>'ohs1'!C7&amp;" total carried to summary page"</f>
        <v>Schedule 2 total carried to summary page</v>
      </c>
      <c r="B58" s="526"/>
      <c r="C58" s="526"/>
      <c r="D58" s="526"/>
      <c r="E58" s="526"/>
      <c r="F58" s="526"/>
      <c r="G58" s="415">
        <f>+SUM(G10:G57)</f>
        <v>0</v>
      </c>
      <c r="H58" s="309"/>
      <c r="I58" s="282"/>
      <c r="J58" s="282"/>
      <c r="K58" s="282"/>
      <c r="L58" s="282"/>
      <c r="M58" s="282"/>
      <c r="N58" s="282"/>
      <c r="O58" s="282"/>
      <c r="P58" s="282"/>
      <c r="Q58" s="282"/>
      <c r="R58" s="282"/>
      <c r="S58" s="282"/>
      <c r="T58" s="282"/>
      <c r="U58" s="282"/>
      <c r="V58" s="282"/>
      <c r="W58" s="282"/>
      <c r="X58" s="282"/>
      <c r="Y58" s="282"/>
      <c r="Z58" s="282"/>
      <c r="AA58" s="282"/>
      <c r="AB58" s="282"/>
      <c r="AC58" s="282"/>
      <c r="AD58" s="282"/>
      <c r="AE58" s="282"/>
      <c r="AF58" s="282"/>
      <c r="AG58" s="282"/>
      <c r="AH58" s="282"/>
      <c r="AI58" s="282"/>
      <c r="AJ58" s="282"/>
      <c r="AK58" s="282"/>
      <c r="AL58" s="282"/>
      <c r="AM58" s="282"/>
      <c r="AN58" s="282"/>
      <c r="AO58" s="282"/>
      <c r="AP58" s="282"/>
      <c r="AQ58" s="282"/>
      <c r="AR58" s="282"/>
      <c r="AS58" s="282"/>
      <c r="AT58" s="282"/>
      <c r="AU58" s="282"/>
      <c r="AV58" s="282"/>
      <c r="AW58" s="282"/>
      <c r="AX58" s="282"/>
      <c r="AY58" s="282"/>
      <c r="AZ58" s="282"/>
      <c r="BA58" s="282"/>
      <c r="BB58" s="282"/>
      <c r="BC58" s="282"/>
      <c r="BD58" s="282"/>
      <c r="BE58" s="282"/>
      <c r="BF58" s="282"/>
      <c r="BG58" s="282"/>
      <c r="BH58" s="282"/>
      <c r="BI58" s="282"/>
      <c r="BJ58" s="282"/>
    </row>
    <row r="59" spans="1:62" ht="16.5" customHeight="1" thickBot="1">
      <c r="A59" s="216"/>
      <c r="B59" s="216"/>
      <c r="C59" s="216"/>
      <c r="D59" s="216"/>
      <c r="E59" s="210"/>
      <c r="F59" s="216"/>
      <c r="G59" s="216"/>
      <c r="H59" s="282"/>
      <c r="I59" s="282"/>
      <c r="J59" s="282"/>
      <c r="K59" s="282"/>
      <c r="L59" s="282"/>
      <c r="M59" s="282"/>
      <c r="N59" s="282"/>
      <c r="O59" s="282"/>
      <c r="P59" s="282"/>
      <c r="Q59" s="282"/>
      <c r="R59" s="282"/>
      <c r="S59" s="282"/>
      <c r="T59" s="282"/>
      <c r="U59" s="282"/>
      <c r="V59" s="282"/>
      <c r="W59" s="282"/>
      <c r="X59" s="282"/>
      <c r="Y59" s="282"/>
      <c r="Z59" s="282"/>
      <c r="AA59" s="282"/>
      <c r="AB59" s="282"/>
      <c r="AC59" s="282"/>
      <c r="AD59" s="282"/>
      <c r="AE59" s="282"/>
      <c r="AF59" s="282"/>
      <c r="AG59" s="282"/>
      <c r="AH59" s="282"/>
      <c r="AI59" s="282"/>
      <c r="AJ59" s="282"/>
      <c r="AK59" s="282"/>
      <c r="AL59" s="282"/>
      <c r="AM59" s="282"/>
      <c r="AN59" s="282"/>
      <c r="AO59" s="282"/>
      <c r="AP59" s="282"/>
      <c r="AQ59" s="282"/>
      <c r="AR59" s="282"/>
      <c r="AS59" s="282"/>
      <c r="AT59" s="282"/>
      <c r="AU59" s="282"/>
      <c r="AV59" s="282"/>
      <c r="AW59" s="282"/>
      <c r="AX59" s="282"/>
      <c r="AY59" s="282"/>
      <c r="AZ59" s="282"/>
      <c r="BA59" s="282"/>
      <c r="BB59" s="282"/>
      <c r="BC59" s="282"/>
      <c r="BD59" s="282"/>
      <c r="BE59" s="282"/>
      <c r="BF59" s="282"/>
      <c r="BG59" s="282"/>
      <c r="BH59" s="282"/>
      <c r="BI59" s="282"/>
      <c r="BJ59" s="282"/>
    </row>
    <row r="60" spans="1:62" ht="30.75" customHeight="1" thickBot="1">
      <c r="A60" s="512">
        <f>+'ohs3'!A60:G60+1</f>
        <v>6</v>
      </c>
      <c r="B60" s="513"/>
      <c r="C60" s="513"/>
      <c r="D60" s="513"/>
      <c r="E60" s="513"/>
      <c r="F60" s="513"/>
      <c r="G60" s="514"/>
      <c r="H60" s="282"/>
      <c r="I60" s="282"/>
      <c r="J60" s="282"/>
      <c r="K60" s="282"/>
      <c r="L60" s="282"/>
      <c r="M60" s="282"/>
      <c r="N60" s="282"/>
      <c r="O60" s="282"/>
      <c r="P60" s="282"/>
      <c r="Q60" s="282"/>
      <c r="R60" s="282"/>
      <c r="S60" s="282"/>
      <c r="T60" s="282"/>
      <c r="U60" s="282"/>
      <c r="V60" s="282"/>
      <c r="W60" s="282"/>
      <c r="X60" s="282"/>
      <c r="Y60" s="282"/>
      <c r="Z60" s="282"/>
      <c r="AA60" s="282"/>
      <c r="AB60" s="282"/>
      <c r="AC60" s="282"/>
      <c r="AD60" s="282"/>
      <c r="AE60" s="282"/>
      <c r="AF60" s="282"/>
      <c r="AG60" s="282"/>
      <c r="AH60" s="282"/>
      <c r="AI60" s="282"/>
      <c r="AJ60" s="282"/>
      <c r="AK60" s="282"/>
      <c r="AL60" s="282"/>
      <c r="AM60" s="282"/>
      <c r="AN60" s="282"/>
      <c r="AO60" s="282"/>
      <c r="AP60" s="282"/>
      <c r="AQ60" s="282"/>
      <c r="AR60" s="282"/>
      <c r="AS60" s="282"/>
      <c r="AT60" s="282"/>
      <c r="AU60" s="282"/>
      <c r="AV60" s="282"/>
      <c r="AW60" s="282"/>
      <c r="AX60" s="282"/>
      <c r="AY60" s="282"/>
      <c r="AZ60" s="282"/>
      <c r="BA60" s="282"/>
      <c r="BB60" s="282"/>
      <c r="BC60" s="282"/>
      <c r="BD60" s="282"/>
      <c r="BE60" s="282"/>
      <c r="BF60" s="282"/>
      <c r="BG60" s="282"/>
      <c r="BH60" s="282"/>
      <c r="BI60" s="282"/>
      <c r="BJ60" s="282"/>
    </row>
    <row r="61" spans="1:62">
      <c r="A61" s="264"/>
      <c r="B61" s="264"/>
      <c r="C61" s="264"/>
      <c r="D61" s="264"/>
      <c r="E61" s="264"/>
      <c r="F61" s="264"/>
      <c r="G61" s="264"/>
      <c r="H61" s="282"/>
      <c r="I61" s="282"/>
      <c r="J61" s="282"/>
      <c r="K61" s="282"/>
      <c r="L61" s="282"/>
      <c r="M61" s="282"/>
      <c r="N61" s="282"/>
      <c r="O61" s="282"/>
      <c r="P61" s="282"/>
      <c r="Q61" s="282"/>
      <c r="R61" s="282"/>
      <c r="S61" s="282"/>
      <c r="T61" s="282"/>
      <c r="U61" s="282"/>
      <c r="V61" s="282"/>
      <c r="W61" s="282"/>
      <c r="X61" s="282"/>
      <c r="Y61" s="282"/>
      <c r="Z61" s="282"/>
      <c r="AA61" s="282"/>
      <c r="AB61" s="282"/>
      <c r="AC61" s="282"/>
      <c r="AD61" s="282"/>
      <c r="AE61" s="282"/>
      <c r="AF61" s="282"/>
      <c r="AG61" s="282"/>
      <c r="AH61" s="282"/>
      <c r="AI61" s="282"/>
      <c r="AJ61" s="282"/>
      <c r="AK61" s="282"/>
      <c r="AL61" s="282"/>
      <c r="AM61" s="282"/>
      <c r="AN61" s="282"/>
      <c r="AO61" s="282"/>
      <c r="AP61" s="282"/>
      <c r="AQ61" s="282"/>
      <c r="AR61" s="282"/>
      <c r="AS61" s="282"/>
      <c r="AT61" s="282"/>
      <c r="AU61" s="282"/>
      <c r="AV61" s="282"/>
      <c r="AW61" s="282"/>
      <c r="AX61" s="282"/>
      <c r="AY61" s="282"/>
      <c r="AZ61" s="282"/>
      <c r="BA61" s="282"/>
      <c r="BB61" s="282"/>
      <c r="BC61" s="282"/>
      <c r="BD61" s="282"/>
      <c r="BE61" s="282"/>
      <c r="BF61" s="282"/>
      <c r="BG61" s="282"/>
      <c r="BH61" s="282"/>
      <c r="BI61" s="282"/>
      <c r="BJ61" s="282"/>
    </row>
    <row r="62" spans="1:62">
      <c r="A62" s="264"/>
      <c r="B62" s="264"/>
      <c r="C62" s="264"/>
      <c r="D62" s="264"/>
      <c r="E62" s="264"/>
      <c r="F62" s="264"/>
      <c r="G62" s="264"/>
      <c r="H62" s="282"/>
      <c r="I62" s="282"/>
      <c r="J62" s="282"/>
      <c r="K62" s="282"/>
      <c r="L62" s="282"/>
      <c r="M62" s="282"/>
      <c r="N62" s="282"/>
      <c r="O62" s="282"/>
      <c r="P62" s="282"/>
      <c r="Q62" s="282"/>
      <c r="R62" s="282"/>
      <c r="S62" s="282"/>
      <c r="T62" s="282"/>
      <c r="U62" s="282"/>
      <c r="V62" s="282"/>
      <c r="W62" s="282"/>
      <c r="X62" s="282"/>
      <c r="Y62" s="282"/>
      <c r="Z62" s="282"/>
      <c r="AA62" s="282"/>
      <c r="AB62" s="282"/>
      <c r="AC62" s="282"/>
      <c r="AD62" s="282"/>
      <c r="AE62" s="282"/>
      <c r="AF62" s="282"/>
      <c r="AG62" s="282"/>
      <c r="AH62" s="282"/>
      <c r="AI62" s="282"/>
      <c r="AJ62" s="282"/>
      <c r="AK62" s="282"/>
      <c r="AL62" s="282"/>
      <c r="AM62" s="282"/>
      <c r="AN62" s="282"/>
      <c r="AO62" s="282"/>
      <c r="AP62" s="282"/>
      <c r="AQ62" s="282"/>
      <c r="AR62" s="282"/>
      <c r="AS62" s="282"/>
      <c r="AT62" s="282"/>
      <c r="AU62" s="282"/>
      <c r="AV62" s="282"/>
      <c r="AW62" s="282"/>
      <c r="AX62" s="282"/>
      <c r="AY62" s="282"/>
      <c r="AZ62" s="282"/>
      <c r="BA62" s="282"/>
      <c r="BB62" s="282"/>
      <c r="BC62" s="282"/>
      <c r="BD62" s="282"/>
      <c r="BE62" s="282"/>
      <c r="BF62" s="282"/>
      <c r="BG62" s="282"/>
      <c r="BH62" s="282"/>
      <c r="BI62" s="282"/>
      <c r="BJ62" s="282"/>
    </row>
    <row r="63" spans="1:62">
      <c r="A63" s="264"/>
      <c r="B63" s="264"/>
      <c r="C63" s="264"/>
      <c r="D63" s="264"/>
      <c r="E63" s="264"/>
      <c r="F63" s="264"/>
      <c r="G63" s="264"/>
      <c r="H63" s="282"/>
      <c r="I63" s="282"/>
      <c r="J63" s="282"/>
      <c r="K63" s="282"/>
      <c r="L63" s="282"/>
      <c r="M63" s="282"/>
      <c r="N63" s="282"/>
      <c r="O63" s="282"/>
      <c r="P63" s="282"/>
      <c r="Q63" s="282"/>
      <c r="R63" s="282"/>
      <c r="S63" s="282"/>
      <c r="T63" s="282"/>
      <c r="U63" s="282"/>
      <c r="V63" s="282"/>
      <c r="W63" s="282"/>
      <c r="X63" s="282"/>
      <c r="Y63" s="282"/>
      <c r="Z63" s="282"/>
      <c r="AA63" s="282"/>
      <c r="AB63" s="282"/>
      <c r="AC63" s="282"/>
      <c r="AD63" s="282"/>
      <c r="AE63" s="282"/>
      <c r="AF63" s="282"/>
      <c r="AG63" s="282"/>
      <c r="AH63" s="282"/>
      <c r="AI63" s="282"/>
      <c r="AJ63" s="282"/>
      <c r="AK63" s="282"/>
      <c r="AL63" s="282"/>
      <c r="AM63" s="282"/>
      <c r="AN63" s="282"/>
      <c r="AO63" s="282"/>
      <c r="AP63" s="282"/>
      <c r="AQ63" s="282"/>
      <c r="AR63" s="282"/>
      <c r="AS63" s="282"/>
      <c r="AT63" s="282"/>
      <c r="AU63" s="282"/>
      <c r="AV63" s="282"/>
      <c r="AW63" s="282"/>
      <c r="AX63" s="282"/>
      <c r="AY63" s="282"/>
      <c r="AZ63" s="282"/>
      <c r="BA63" s="282"/>
      <c r="BB63" s="282"/>
      <c r="BC63" s="282"/>
      <c r="BD63" s="282"/>
      <c r="BE63" s="282"/>
      <c r="BF63" s="282"/>
      <c r="BG63" s="282"/>
      <c r="BH63" s="282"/>
      <c r="BI63" s="282"/>
      <c r="BJ63" s="282"/>
    </row>
    <row r="64" spans="1:62">
      <c r="A64" s="264"/>
      <c r="B64" s="264"/>
      <c r="C64" s="264"/>
      <c r="D64" s="264"/>
      <c r="E64" s="264"/>
      <c r="F64" s="264"/>
      <c r="G64" s="264"/>
      <c r="H64" s="282"/>
      <c r="I64" s="282"/>
      <c r="J64" s="282"/>
      <c r="K64" s="282"/>
      <c r="L64" s="282"/>
      <c r="M64" s="282"/>
      <c r="N64" s="282"/>
      <c r="O64" s="282"/>
      <c r="P64" s="282"/>
      <c r="Q64" s="282"/>
      <c r="R64" s="282"/>
      <c r="S64" s="282"/>
      <c r="T64" s="282"/>
      <c r="U64" s="282"/>
      <c r="V64" s="282"/>
      <c r="W64" s="282"/>
      <c r="X64" s="282"/>
      <c r="Y64" s="282"/>
      <c r="Z64" s="282"/>
      <c r="AA64" s="282"/>
      <c r="AB64" s="282"/>
      <c r="AC64" s="282"/>
      <c r="AD64" s="282"/>
      <c r="AE64" s="282"/>
      <c r="AF64" s="282"/>
      <c r="AG64" s="282"/>
      <c r="AH64" s="282"/>
      <c r="AI64" s="282"/>
      <c r="AJ64" s="282"/>
      <c r="AK64" s="282"/>
      <c r="AL64" s="282"/>
      <c r="AM64" s="282"/>
      <c r="AN64" s="282"/>
      <c r="AO64" s="282"/>
      <c r="AP64" s="282"/>
      <c r="AQ64" s="282"/>
      <c r="AR64" s="282"/>
      <c r="AS64" s="282"/>
      <c r="AT64" s="282"/>
      <c r="AU64" s="282"/>
      <c r="AV64" s="282"/>
      <c r="AW64" s="282"/>
      <c r="AX64" s="282"/>
      <c r="AY64" s="282"/>
      <c r="AZ64" s="282"/>
      <c r="BA64" s="282"/>
      <c r="BB64" s="282"/>
      <c r="BC64" s="282"/>
      <c r="BD64" s="282"/>
      <c r="BE64" s="282"/>
      <c r="BF64" s="282"/>
      <c r="BG64" s="282"/>
      <c r="BH64" s="282"/>
      <c r="BI64" s="282"/>
      <c r="BJ64" s="282"/>
    </row>
    <row r="65" spans="1:62">
      <c r="A65" s="264"/>
      <c r="B65" s="264"/>
      <c r="C65" s="264"/>
      <c r="D65" s="264"/>
      <c r="E65" s="208"/>
      <c r="F65" s="264"/>
      <c r="G65" s="264"/>
      <c r="H65" s="282"/>
      <c r="I65" s="282"/>
      <c r="J65" s="282"/>
      <c r="K65" s="282"/>
      <c r="L65" s="282"/>
      <c r="M65" s="282"/>
      <c r="N65" s="282"/>
      <c r="O65" s="282"/>
      <c r="P65" s="282"/>
      <c r="Q65" s="282"/>
      <c r="R65" s="282"/>
      <c r="S65" s="282"/>
      <c r="T65" s="282"/>
      <c r="U65" s="282"/>
      <c r="V65" s="282"/>
      <c r="W65" s="282"/>
      <c r="X65" s="282"/>
      <c r="Y65" s="282"/>
      <c r="Z65" s="282"/>
      <c r="AA65" s="282"/>
      <c r="AB65" s="282"/>
      <c r="AC65" s="282"/>
      <c r="AD65" s="282"/>
      <c r="AE65" s="282"/>
      <c r="AF65" s="282"/>
      <c r="AG65" s="282"/>
      <c r="AH65" s="282"/>
      <c r="AI65" s="282"/>
      <c r="AJ65" s="282"/>
      <c r="AK65" s="282"/>
      <c r="AL65" s="282"/>
      <c r="AM65" s="282"/>
      <c r="AN65" s="282"/>
      <c r="AO65" s="282"/>
      <c r="AP65" s="282"/>
      <c r="AQ65" s="282"/>
      <c r="AR65" s="282"/>
      <c r="AS65" s="282"/>
      <c r="AT65" s="282"/>
      <c r="AU65" s="282"/>
      <c r="AV65" s="282"/>
      <c r="AW65" s="282"/>
      <c r="AX65" s="282"/>
      <c r="AY65" s="282"/>
      <c r="AZ65" s="282"/>
      <c r="BA65" s="282"/>
      <c r="BB65" s="282"/>
      <c r="BC65" s="282"/>
      <c r="BD65" s="282"/>
      <c r="BE65" s="282"/>
      <c r="BF65" s="282"/>
      <c r="BG65" s="282"/>
      <c r="BH65" s="282"/>
      <c r="BI65" s="282"/>
      <c r="BJ65" s="282"/>
    </row>
    <row r="66" spans="1:62">
      <c r="A66" s="264"/>
      <c r="B66" s="264"/>
      <c r="C66" s="264"/>
      <c r="D66" s="264"/>
      <c r="E66" s="208"/>
      <c r="F66" s="264"/>
      <c r="G66" s="264"/>
      <c r="H66" s="282"/>
      <c r="I66" s="282"/>
      <c r="J66" s="282"/>
      <c r="K66" s="282"/>
      <c r="L66" s="282"/>
      <c r="M66" s="282"/>
      <c r="N66" s="282"/>
      <c r="O66" s="282"/>
      <c r="P66" s="282"/>
      <c r="Q66" s="282"/>
      <c r="R66" s="282"/>
      <c r="S66" s="282"/>
      <c r="T66" s="282"/>
      <c r="U66" s="282"/>
      <c r="V66" s="282"/>
      <c r="W66" s="282"/>
      <c r="X66" s="282"/>
      <c r="Y66" s="282"/>
      <c r="Z66" s="282"/>
      <c r="AA66" s="282"/>
      <c r="AB66" s="282"/>
      <c r="AC66" s="282"/>
      <c r="AD66" s="282"/>
      <c r="AE66" s="282"/>
      <c r="AF66" s="282"/>
      <c r="AG66" s="282"/>
      <c r="AH66" s="282"/>
      <c r="AI66" s="282"/>
      <c r="AJ66" s="282"/>
      <c r="AK66" s="282"/>
      <c r="AL66" s="282"/>
      <c r="AM66" s="282"/>
      <c r="AN66" s="282"/>
      <c r="AO66" s="282"/>
      <c r="AP66" s="282"/>
      <c r="AQ66" s="282"/>
      <c r="AR66" s="282"/>
      <c r="AS66" s="282"/>
      <c r="AT66" s="282"/>
      <c r="AU66" s="282"/>
      <c r="AV66" s="282"/>
      <c r="AW66" s="282"/>
      <c r="AX66" s="282"/>
      <c r="AY66" s="282"/>
      <c r="AZ66" s="282"/>
      <c r="BA66" s="282"/>
      <c r="BB66" s="282"/>
      <c r="BC66" s="282"/>
      <c r="BD66" s="282"/>
      <c r="BE66" s="282"/>
      <c r="BF66" s="282"/>
      <c r="BG66" s="282"/>
      <c r="BH66" s="282"/>
      <c r="BI66" s="282"/>
      <c r="BJ66" s="282"/>
    </row>
    <row r="67" spans="1:62">
      <c r="A67" s="264"/>
      <c r="B67" s="264"/>
      <c r="C67" s="264"/>
      <c r="D67" s="264"/>
      <c r="E67" s="208"/>
      <c r="F67" s="264"/>
      <c r="G67" s="264"/>
      <c r="H67" s="282"/>
      <c r="I67" s="282"/>
      <c r="J67" s="282"/>
      <c r="K67" s="282"/>
      <c r="L67" s="282"/>
      <c r="M67" s="282"/>
      <c r="N67" s="282"/>
      <c r="O67" s="282"/>
      <c r="P67" s="282"/>
      <c r="Q67" s="282"/>
      <c r="R67" s="282"/>
      <c r="S67" s="282"/>
      <c r="T67" s="282"/>
      <c r="U67" s="282"/>
      <c r="V67" s="282"/>
      <c r="W67" s="282"/>
      <c r="X67" s="282"/>
      <c r="Y67" s="282"/>
      <c r="Z67" s="282"/>
      <c r="AA67" s="282"/>
      <c r="AB67" s="282"/>
      <c r="AC67" s="282"/>
      <c r="AD67" s="282"/>
      <c r="AE67" s="282"/>
      <c r="AF67" s="282"/>
      <c r="AG67" s="282"/>
      <c r="AH67" s="282"/>
      <c r="AI67" s="282"/>
      <c r="AJ67" s="282"/>
      <c r="AK67" s="282"/>
      <c r="AL67" s="282"/>
      <c r="AM67" s="282"/>
      <c r="AN67" s="282"/>
      <c r="AO67" s="282"/>
      <c r="AP67" s="282"/>
      <c r="AQ67" s="282"/>
      <c r="AR67" s="282"/>
      <c r="AS67" s="282"/>
      <c r="AT67" s="282"/>
      <c r="AU67" s="282"/>
      <c r="AV67" s="282"/>
      <c r="AW67" s="282"/>
      <c r="AX67" s="282"/>
      <c r="AY67" s="282"/>
      <c r="AZ67" s="282"/>
      <c r="BA67" s="282"/>
      <c r="BB67" s="282"/>
      <c r="BC67" s="282"/>
      <c r="BD67" s="282"/>
      <c r="BE67" s="282"/>
      <c r="BF67" s="282"/>
      <c r="BG67" s="282"/>
      <c r="BH67" s="282"/>
      <c r="BI67" s="282"/>
      <c r="BJ67" s="282"/>
    </row>
    <row r="68" spans="1:62">
      <c r="A68" s="264"/>
      <c r="B68" s="264"/>
      <c r="C68" s="264"/>
      <c r="D68" s="264"/>
      <c r="E68" s="208"/>
      <c r="F68" s="264"/>
      <c r="G68" s="264"/>
      <c r="H68" s="282"/>
      <c r="I68" s="282"/>
      <c r="J68" s="282"/>
      <c r="K68" s="282"/>
      <c r="L68" s="282"/>
      <c r="M68" s="282"/>
      <c r="N68" s="282"/>
      <c r="O68" s="282"/>
      <c r="P68" s="282"/>
      <c r="Q68" s="282"/>
      <c r="R68" s="282"/>
      <c r="S68" s="282"/>
      <c r="T68" s="282"/>
      <c r="U68" s="282"/>
      <c r="V68" s="282"/>
      <c r="W68" s="282"/>
      <c r="X68" s="282"/>
      <c r="Y68" s="282"/>
      <c r="Z68" s="282"/>
      <c r="AA68" s="282"/>
      <c r="AB68" s="282"/>
      <c r="AC68" s="282"/>
      <c r="AD68" s="282"/>
      <c r="AE68" s="282"/>
      <c r="AF68" s="282"/>
      <c r="AG68" s="282"/>
      <c r="AH68" s="282"/>
      <c r="AI68" s="282"/>
      <c r="AJ68" s="282"/>
      <c r="AK68" s="282"/>
      <c r="AL68" s="282"/>
      <c r="AM68" s="282"/>
      <c r="AN68" s="282"/>
      <c r="AO68" s="282"/>
      <c r="AP68" s="282"/>
      <c r="AQ68" s="282"/>
      <c r="AR68" s="282"/>
      <c r="AS68" s="282"/>
      <c r="AT68" s="282"/>
      <c r="AU68" s="282"/>
      <c r="AV68" s="282"/>
      <c r="AW68" s="282"/>
      <c r="AX68" s="282"/>
      <c r="AY68" s="282"/>
      <c r="AZ68" s="282"/>
      <c r="BA68" s="282"/>
      <c r="BB68" s="282"/>
      <c r="BC68" s="282"/>
      <c r="BD68" s="282"/>
      <c r="BE68" s="282"/>
      <c r="BF68" s="282"/>
      <c r="BG68" s="282"/>
      <c r="BH68" s="282"/>
      <c r="BI68" s="282"/>
      <c r="BJ68" s="282"/>
    </row>
    <row r="69" spans="1:62">
      <c r="A69" s="264"/>
      <c r="B69" s="264"/>
      <c r="C69" s="264"/>
      <c r="D69" s="264"/>
      <c r="E69" s="208"/>
      <c r="F69" s="264"/>
      <c r="G69" s="264"/>
      <c r="H69" s="282"/>
      <c r="I69" s="282"/>
      <c r="J69" s="282"/>
      <c r="K69" s="282"/>
      <c r="L69" s="282"/>
      <c r="M69" s="282"/>
      <c r="N69" s="282"/>
      <c r="O69" s="282"/>
      <c r="P69" s="282"/>
      <c r="Q69" s="282"/>
      <c r="R69" s="282"/>
      <c r="S69" s="282"/>
      <c r="T69" s="282"/>
      <c r="U69" s="282"/>
      <c r="V69" s="282"/>
      <c r="W69" s="282"/>
      <c r="X69" s="282"/>
      <c r="Y69" s="282"/>
      <c r="Z69" s="282"/>
      <c r="AA69" s="282"/>
      <c r="AB69" s="282"/>
      <c r="AC69" s="282"/>
      <c r="AD69" s="282"/>
      <c r="AE69" s="282"/>
      <c r="AF69" s="282"/>
      <c r="AG69" s="282"/>
      <c r="AH69" s="282"/>
      <c r="AI69" s="282"/>
      <c r="AJ69" s="282"/>
      <c r="AK69" s="282"/>
      <c r="AL69" s="282"/>
      <c r="AM69" s="282"/>
      <c r="AN69" s="282"/>
      <c r="AO69" s="282"/>
      <c r="AP69" s="282"/>
      <c r="AQ69" s="282"/>
      <c r="AR69" s="282"/>
      <c r="AS69" s="282"/>
      <c r="AT69" s="282"/>
      <c r="AU69" s="282"/>
      <c r="AV69" s="282"/>
      <c r="AW69" s="282"/>
      <c r="AX69" s="282"/>
      <c r="AY69" s="282"/>
      <c r="AZ69" s="282"/>
      <c r="BA69" s="282"/>
      <c r="BB69" s="282"/>
      <c r="BC69" s="282"/>
      <c r="BD69" s="282"/>
      <c r="BE69" s="282"/>
      <c r="BF69" s="282"/>
      <c r="BG69" s="282"/>
      <c r="BH69" s="282"/>
      <c r="BI69" s="282"/>
      <c r="BJ69" s="282"/>
    </row>
    <row r="70" spans="1:62">
      <c r="A70" s="264"/>
      <c r="B70" s="264"/>
      <c r="C70" s="264"/>
      <c r="D70" s="264"/>
      <c r="E70" s="208"/>
      <c r="F70" s="264"/>
      <c r="G70" s="264"/>
      <c r="H70" s="282"/>
      <c r="I70" s="282"/>
      <c r="J70" s="282"/>
      <c r="K70" s="282"/>
      <c r="L70" s="282"/>
      <c r="M70" s="282"/>
      <c r="N70" s="282"/>
      <c r="O70" s="282"/>
      <c r="P70" s="282"/>
      <c r="Q70" s="282"/>
      <c r="R70" s="282"/>
      <c r="S70" s="282"/>
      <c r="T70" s="282"/>
      <c r="U70" s="282"/>
      <c r="V70" s="282"/>
      <c r="W70" s="282"/>
      <c r="X70" s="282"/>
      <c r="Y70" s="282"/>
      <c r="Z70" s="282"/>
      <c r="AA70" s="282"/>
      <c r="AB70" s="282"/>
      <c r="AC70" s="282"/>
      <c r="AD70" s="282"/>
      <c r="AE70" s="282"/>
      <c r="AF70" s="282"/>
      <c r="AG70" s="282"/>
      <c r="AH70" s="282"/>
      <c r="AI70" s="282"/>
      <c r="AJ70" s="282"/>
      <c r="AK70" s="282"/>
      <c r="AL70" s="282"/>
      <c r="AM70" s="282"/>
      <c r="AN70" s="282"/>
      <c r="AO70" s="282"/>
      <c r="AP70" s="282"/>
      <c r="AQ70" s="282"/>
      <c r="AR70" s="282"/>
      <c r="AS70" s="282"/>
      <c r="AT70" s="282"/>
      <c r="AU70" s="282"/>
      <c r="AV70" s="282"/>
      <c r="AW70" s="282"/>
      <c r="AX70" s="282"/>
      <c r="AY70" s="282"/>
      <c r="AZ70" s="282"/>
      <c r="BA70" s="282"/>
      <c r="BB70" s="282"/>
      <c r="BC70" s="282"/>
      <c r="BD70" s="282"/>
      <c r="BE70" s="282"/>
      <c r="BF70" s="282"/>
      <c r="BG70" s="282"/>
      <c r="BH70" s="282"/>
      <c r="BI70" s="282"/>
      <c r="BJ70" s="282"/>
    </row>
    <row r="71" spans="1:62">
      <c r="A71" s="264"/>
      <c r="B71" s="264"/>
      <c r="C71" s="264"/>
      <c r="D71" s="264"/>
      <c r="E71" s="208"/>
      <c r="F71" s="264"/>
      <c r="G71" s="264"/>
      <c r="H71" s="282"/>
      <c r="I71" s="282"/>
      <c r="J71" s="282"/>
      <c r="K71" s="282"/>
      <c r="L71" s="282"/>
      <c r="M71" s="282"/>
      <c r="N71" s="282"/>
      <c r="O71" s="282"/>
      <c r="P71" s="282"/>
      <c r="Q71" s="282"/>
      <c r="R71" s="282"/>
      <c r="S71" s="282"/>
      <c r="T71" s="282"/>
      <c r="U71" s="282"/>
      <c r="V71" s="282"/>
      <c r="W71" s="282"/>
      <c r="X71" s="282"/>
      <c r="Y71" s="282"/>
      <c r="Z71" s="282"/>
      <c r="AA71" s="282"/>
      <c r="AB71" s="282"/>
      <c r="AC71" s="282"/>
      <c r="AD71" s="282"/>
      <c r="AE71" s="282"/>
      <c r="AF71" s="282"/>
      <c r="AG71" s="282"/>
      <c r="AH71" s="282"/>
      <c r="AI71" s="282"/>
      <c r="AJ71" s="282"/>
      <c r="AK71" s="282"/>
      <c r="AL71" s="282"/>
      <c r="AM71" s="282"/>
      <c r="AN71" s="282"/>
      <c r="AO71" s="282"/>
      <c r="AP71" s="282"/>
      <c r="AQ71" s="282"/>
      <c r="AR71" s="282"/>
      <c r="AS71" s="282"/>
      <c r="AT71" s="282"/>
      <c r="AU71" s="282"/>
      <c r="AV71" s="282"/>
      <c r="AW71" s="282"/>
      <c r="AX71" s="282"/>
      <c r="AY71" s="282"/>
      <c r="AZ71" s="282"/>
      <c r="BA71" s="282"/>
      <c r="BB71" s="282"/>
      <c r="BC71" s="282"/>
      <c r="BD71" s="282"/>
      <c r="BE71" s="282"/>
      <c r="BF71" s="282"/>
      <c r="BG71" s="282"/>
      <c r="BH71" s="282"/>
      <c r="BI71" s="282"/>
      <c r="BJ71" s="282"/>
    </row>
    <row r="72" spans="1:62">
      <c r="A72" s="264"/>
      <c r="B72" s="264"/>
      <c r="C72" s="264"/>
      <c r="D72" s="264"/>
      <c r="E72" s="208"/>
      <c r="F72" s="264"/>
      <c r="G72" s="264"/>
      <c r="H72" s="282"/>
      <c r="I72" s="282"/>
      <c r="J72" s="282"/>
      <c r="K72" s="282"/>
      <c r="L72" s="282"/>
      <c r="M72" s="282"/>
      <c r="N72" s="282"/>
      <c r="O72" s="282"/>
      <c r="P72" s="282"/>
      <c r="Q72" s="282"/>
      <c r="R72" s="282"/>
      <c r="S72" s="282"/>
      <c r="T72" s="282"/>
      <c r="U72" s="282"/>
      <c r="V72" s="282"/>
      <c r="W72" s="282"/>
      <c r="X72" s="282"/>
      <c r="Y72" s="282"/>
      <c r="Z72" s="282"/>
      <c r="AA72" s="282"/>
      <c r="AB72" s="282"/>
      <c r="AC72" s="282"/>
      <c r="AD72" s="282"/>
      <c r="AE72" s="282"/>
      <c r="AF72" s="282"/>
      <c r="AG72" s="282"/>
      <c r="AH72" s="282"/>
      <c r="AI72" s="282"/>
      <c r="AJ72" s="282"/>
      <c r="AK72" s="282"/>
      <c r="AL72" s="282"/>
      <c r="AM72" s="282"/>
      <c r="AN72" s="282"/>
      <c r="AO72" s="282"/>
      <c r="AP72" s="282"/>
      <c r="AQ72" s="282"/>
      <c r="AR72" s="282"/>
      <c r="AS72" s="282"/>
      <c r="AT72" s="282"/>
      <c r="AU72" s="282"/>
      <c r="AV72" s="282"/>
      <c r="AW72" s="282"/>
      <c r="AX72" s="282"/>
      <c r="AY72" s="282"/>
      <c r="AZ72" s="282"/>
      <c r="BA72" s="282"/>
      <c r="BB72" s="282"/>
      <c r="BC72" s="282"/>
      <c r="BD72" s="282"/>
      <c r="BE72" s="282"/>
      <c r="BF72" s="282"/>
      <c r="BG72" s="282"/>
      <c r="BH72" s="282"/>
      <c r="BI72" s="282"/>
      <c r="BJ72" s="282"/>
    </row>
    <row r="73" spans="1:62">
      <c r="A73" s="264"/>
      <c r="B73" s="264"/>
      <c r="C73" s="264"/>
      <c r="D73" s="264"/>
      <c r="E73" s="208"/>
      <c r="F73" s="264"/>
      <c r="G73" s="264"/>
      <c r="H73" s="282"/>
      <c r="I73" s="282"/>
      <c r="J73" s="282"/>
      <c r="K73" s="282"/>
      <c r="L73" s="282"/>
      <c r="M73" s="282"/>
      <c r="N73" s="282"/>
      <c r="O73" s="282"/>
      <c r="P73" s="282"/>
      <c r="Q73" s="282"/>
      <c r="R73" s="282"/>
      <c r="S73" s="282"/>
      <c r="T73" s="282"/>
      <c r="U73" s="282"/>
      <c r="V73" s="282"/>
      <c r="W73" s="282"/>
      <c r="X73" s="282"/>
      <c r="Y73" s="282"/>
      <c r="Z73" s="282"/>
      <c r="AA73" s="282"/>
      <c r="AB73" s="282"/>
      <c r="AC73" s="282"/>
      <c r="AD73" s="282"/>
      <c r="AE73" s="282"/>
      <c r="AF73" s="282"/>
      <c r="AG73" s="282"/>
      <c r="AH73" s="282"/>
      <c r="AI73" s="282"/>
      <c r="AJ73" s="282"/>
      <c r="AK73" s="282"/>
      <c r="AL73" s="282"/>
      <c r="AM73" s="282"/>
      <c r="AN73" s="282"/>
      <c r="AO73" s="282"/>
      <c r="AP73" s="282"/>
      <c r="AQ73" s="282"/>
      <c r="AR73" s="282"/>
      <c r="AS73" s="282"/>
      <c r="AT73" s="282"/>
      <c r="AU73" s="282"/>
      <c r="AV73" s="282"/>
      <c r="AW73" s="282"/>
      <c r="AX73" s="282"/>
      <c r="AY73" s="282"/>
      <c r="AZ73" s="282"/>
      <c r="BA73" s="282"/>
      <c r="BB73" s="282"/>
      <c r="BC73" s="282"/>
      <c r="BD73" s="282"/>
      <c r="BE73" s="282"/>
      <c r="BF73" s="282"/>
      <c r="BG73" s="282"/>
      <c r="BH73" s="282"/>
      <c r="BI73" s="282"/>
      <c r="BJ73" s="282"/>
    </row>
    <row r="74" spans="1:62">
      <c r="A74" s="264"/>
      <c r="B74" s="264"/>
      <c r="C74" s="264"/>
      <c r="D74" s="264"/>
      <c r="E74" s="208"/>
      <c r="F74" s="264"/>
      <c r="G74" s="264"/>
      <c r="H74" s="282"/>
      <c r="I74" s="282"/>
      <c r="J74" s="282"/>
      <c r="K74" s="282"/>
      <c r="L74" s="282"/>
      <c r="M74" s="282"/>
      <c r="N74" s="282"/>
      <c r="O74" s="282"/>
      <c r="P74" s="282"/>
      <c r="Q74" s="282"/>
      <c r="R74" s="282"/>
      <c r="S74" s="282"/>
      <c r="T74" s="282"/>
      <c r="U74" s="282"/>
      <c r="V74" s="282"/>
      <c r="W74" s="282"/>
      <c r="X74" s="282"/>
      <c r="Y74" s="282"/>
      <c r="Z74" s="282"/>
      <c r="AA74" s="282"/>
      <c r="AB74" s="282"/>
      <c r="AC74" s="282"/>
      <c r="AD74" s="282"/>
      <c r="AE74" s="282"/>
      <c r="AF74" s="282"/>
      <c r="AG74" s="282"/>
      <c r="AH74" s="282"/>
      <c r="AI74" s="282"/>
      <c r="AJ74" s="282"/>
      <c r="AK74" s="282"/>
      <c r="AL74" s="282"/>
      <c r="AM74" s="282"/>
      <c r="AN74" s="282"/>
      <c r="AO74" s="282"/>
      <c r="AP74" s="282"/>
      <c r="AQ74" s="282"/>
      <c r="AR74" s="282"/>
      <c r="AS74" s="282"/>
      <c r="AT74" s="282"/>
      <c r="AU74" s="282"/>
      <c r="AV74" s="282"/>
      <c r="AW74" s="282"/>
      <c r="AX74" s="282"/>
      <c r="AY74" s="282"/>
      <c r="AZ74" s="282"/>
      <c r="BA74" s="282"/>
      <c r="BB74" s="282"/>
      <c r="BC74" s="282"/>
      <c r="BD74" s="282"/>
      <c r="BE74" s="282"/>
      <c r="BF74" s="282"/>
      <c r="BG74" s="282"/>
      <c r="BH74" s="282"/>
      <c r="BI74" s="282"/>
      <c r="BJ74" s="282"/>
    </row>
    <row r="75" spans="1:62">
      <c r="A75" s="264"/>
      <c r="B75" s="264"/>
      <c r="C75" s="264"/>
      <c r="D75" s="264"/>
      <c r="E75" s="208"/>
      <c r="F75" s="264"/>
      <c r="G75" s="264"/>
      <c r="H75" s="282"/>
      <c r="I75" s="282"/>
      <c r="J75" s="282"/>
      <c r="K75" s="282"/>
      <c r="L75" s="282"/>
      <c r="M75" s="282"/>
      <c r="N75" s="282"/>
      <c r="O75" s="282"/>
      <c r="P75" s="282"/>
      <c r="Q75" s="282"/>
      <c r="R75" s="282"/>
      <c r="S75" s="282"/>
      <c r="T75" s="282"/>
      <c r="U75" s="282"/>
      <c r="V75" s="282"/>
      <c r="W75" s="282"/>
      <c r="X75" s="282"/>
      <c r="Y75" s="282"/>
      <c r="Z75" s="282"/>
      <c r="AA75" s="282"/>
      <c r="AB75" s="282"/>
      <c r="AC75" s="282"/>
      <c r="AD75" s="282"/>
      <c r="AE75" s="282"/>
      <c r="AF75" s="282"/>
      <c r="AG75" s="282"/>
      <c r="AH75" s="282"/>
      <c r="AI75" s="282"/>
      <c r="AJ75" s="282"/>
      <c r="AK75" s="282"/>
      <c r="AL75" s="282"/>
      <c r="AM75" s="282"/>
      <c r="AN75" s="282"/>
      <c r="AO75" s="282"/>
      <c r="AP75" s="282"/>
      <c r="AQ75" s="282"/>
      <c r="AR75" s="282"/>
      <c r="AS75" s="282"/>
      <c r="AT75" s="282"/>
      <c r="AU75" s="282"/>
      <c r="AV75" s="282"/>
      <c r="AW75" s="282"/>
      <c r="AX75" s="282"/>
      <c r="AY75" s="282"/>
      <c r="AZ75" s="282"/>
      <c r="BA75" s="282"/>
      <c r="BB75" s="282"/>
      <c r="BC75" s="282"/>
      <c r="BD75" s="282"/>
      <c r="BE75" s="282"/>
      <c r="BF75" s="282"/>
      <c r="BG75" s="282"/>
      <c r="BH75" s="282"/>
      <c r="BI75" s="282"/>
      <c r="BJ75" s="282"/>
    </row>
    <row r="76" spans="1:62">
      <c r="A76" s="264"/>
      <c r="B76" s="264"/>
      <c r="C76" s="264"/>
      <c r="D76" s="264"/>
      <c r="E76" s="208"/>
      <c r="F76" s="264"/>
      <c r="G76" s="264"/>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82"/>
    </row>
    <row r="77" spans="1:62">
      <c r="A77" s="264"/>
      <c r="B77" s="264"/>
      <c r="C77" s="264"/>
      <c r="D77" s="264"/>
      <c r="E77" s="208"/>
      <c r="F77" s="264"/>
      <c r="G77" s="264"/>
      <c r="H77" s="282"/>
      <c r="I77" s="282"/>
      <c r="J77" s="282"/>
      <c r="K77" s="282"/>
      <c r="L77" s="282"/>
      <c r="M77" s="282"/>
      <c r="N77" s="282"/>
      <c r="O77" s="282"/>
      <c r="P77" s="282"/>
      <c r="Q77" s="282"/>
      <c r="R77" s="282"/>
      <c r="S77" s="282"/>
      <c r="T77" s="282"/>
      <c r="U77" s="282"/>
      <c r="V77" s="282"/>
      <c r="W77" s="282"/>
      <c r="X77" s="282"/>
      <c r="Y77" s="282"/>
      <c r="Z77" s="282"/>
      <c r="AA77" s="282"/>
      <c r="AB77" s="282"/>
      <c r="AC77" s="282"/>
      <c r="AD77" s="282"/>
      <c r="AE77" s="282"/>
      <c r="AF77" s="282"/>
      <c r="AG77" s="282"/>
      <c r="AH77" s="282"/>
      <c r="AI77" s="282"/>
      <c r="AJ77" s="282"/>
      <c r="AK77" s="282"/>
      <c r="AL77" s="282"/>
      <c r="AM77" s="282"/>
      <c r="AN77" s="282"/>
      <c r="AO77" s="282"/>
      <c r="AP77" s="282"/>
      <c r="AQ77" s="282"/>
      <c r="AR77" s="282"/>
      <c r="AS77" s="282"/>
      <c r="AT77" s="282"/>
      <c r="AU77" s="282"/>
      <c r="AV77" s="282"/>
      <c r="AW77" s="282"/>
      <c r="AX77" s="282"/>
      <c r="AY77" s="282"/>
      <c r="AZ77" s="282"/>
      <c r="BA77" s="282"/>
      <c r="BB77" s="282"/>
      <c r="BC77" s="282"/>
      <c r="BD77" s="282"/>
      <c r="BE77" s="282"/>
      <c r="BF77" s="282"/>
      <c r="BG77" s="282"/>
      <c r="BH77" s="282"/>
      <c r="BI77" s="282"/>
      <c r="BJ77" s="282"/>
    </row>
    <row r="78" spans="1:62">
      <c r="A78" s="264"/>
      <c r="B78" s="264"/>
      <c r="C78" s="264"/>
      <c r="D78" s="264"/>
      <c r="E78" s="208"/>
      <c r="F78" s="264"/>
      <c r="G78" s="264"/>
      <c r="H78" s="282"/>
      <c r="I78" s="282"/>
      <c r="J78" s="282"/>
      <c r="K78" s="282"/>
      <c r="L78" s="282"/>
      <c r="M78" s="282"/>
      <c r="N78" s="282"/>
      <c r="O78" s="282"/>
      <c r="P78" s="282"/>
      <c r="Q78" s="282"/>
      <c r="R78" s="282"/>
      <c r="S78" s="282"/>
      <c r="T78" s="282"/>
      <c r="U78" s="282"/>
      <c r="V78" s="282"/>
      <c r="W78" s="282"/>
      <c r="X78" s="282"/>
      <c r="Y78" s="282"/>
      <c r="Z78" s="282"/>
      <c r="AA78" s="282"/>
      <c r="AB78" s="282"/>
      <c r="AC78" s="282"/>
      <c r="AD78" s="282"/>
      <c r="AE78" s="282"/>
      <c r="AF78" s="282"/>
      <c r="AG78" s="282"/>
      <c r="AH78" s="282"/>
      <c r="AI78" s="282"/>
      <c r="AJ78" s="282"/>
      <c r="AK78" s="282"/>
      <c r="AL78" s="282"/>
      <c r="AM78" s="282"/>
      <c r="AN78" s="282"/>
      <c r="AO78" s="282"/>
      <c r="AP78" s="282"/>
      <c r="AQ78" s="282"/>
      <c r="AR78" s="282"/>
      <c r="AS78" s="282"/>
      <c r="AT78" s="282"/>
      <c r="AU78" s="282"/>
      <c r="AV78" s="282"/>
      <c r="AW78" s="282"/>
      <c r="AX78" s="282"/>
      <c r="AY78" s="282"/>
      <c r="AZ78" s="282"/>
      <c r="BA78" s="282"/>
      <c r="BB78" s="282"/>
      <c r="BC78" s="282"/>
      <c r="BD78" s="282"/>
      <c r="BE78" s="282"/>
      <c r="BF78" s="282"/>
      <c r="BG78" s="282"/>
      <c r="BH78" s="282"/>
      <c r="BI78" s="282"/>
      <c r="BJ78" s="282"/>
    </row>
    <row r="79" spans="1:62">
      <c r="A79" s="264"/>
      <c r="B79" s="264"/>
      <c r="C79" s="264"/>
      <c r="D79" s="264"/>
      <c r="E79" s="208"/>
      <c r="F79" s="264"/>
      <c r="G79" s="264"/>
      <c r="H79" s="282"/>
      <c r="I79" s="282"/>
      <c r="J79" s="282"/>
      <c r="K79" s="282"/>
      <c r="L79" s="282"/>
      <c r="M79" s="282"/>
      <c r="N79" s="282"/>
      <c r="O79" s="282"/>
      <c r="P79" s="282"/>
      <c r="Q79" s="282"/>
      <c r="R79" s="282"/>
      <c r="S79" s="282"/>
      <c r="T79" s="282"/>
      <c r="U79" s="282"/>
      <c r="V79" s="282"/>
      <c r="W79" s="282"/>
      <c r="X79" s="282"/>
      <c r="Y79" s="282"/>
      <c r="Z79" s="282"/>
      <c r="AA79" s="282"/>
      <c r="AB79" s="282"/>
      <c r="AC79" s="282"/>
      <c r="AD79" s="282"/>
      <c r="AE79" s="282"/>
      <c r="AF79" s="282"/>
      <c r="AG79" s="282"/>
      <c r="AH79" s="282"/>
      <c r="AI79" s="282"/>
      <c r="AJ79" s="282"/>
      <c r="AK79" s="282"/>
      <c r="AL79" s="282"/>
      <c r="AM79" s="282"/>
      <c r="AN79" s="282"/>
      <c r="AO79" s="282"/>
      <c r="AP79" s="282"/>
      <c r="AQ79" s="282"/>
      <c r="AR79" s="282"/>
      <c r="AS79" s="282"/>
      <c r="AT79" s="282"/>
      <c r="AU79" s="282"/>
      <c r="AV79" s="282"/>
      <c r="AW79" s="282"/>
      <c r="AX79" s="282"/>
      <c r="AY79" s="282"/>
      <c r="AZ79" s="282"/>
      <c r="BA79" s="282"/>
      <c r="BB79" s="282"/>
      <c r="BC79" s="282"/>
      <c r="BD79" s="282"/>
      <c r="BE79" s="282"/>
      <c r="BF79" s="282"/>
      <c r="BG79" s="282"/>
      <c r="BH79" s="282"/>
      <c r="BI79" s="282"/>
      <c r="BJ79" s="282"/>
    </row>
    <row r="80" spans="1:62">
      <c r="A80" s="264"/>
      <c r="B80" s="264"/>
      <c r="C80" s="264"/>
      <c r="D80" s="264"/>
      <c r="E80" s="208"/>
      <c r="F80" s="264"/>
      <c r="G80" s="264"/>
      <c r="H80" s="282"/>
      <c r="I80" s="282"/>
      <c r="J80" s="282"/>
      <c r="K80" s="282"/>
      <c r="L80" s="282"/>
      <c r="M80" s="282"/>
      <c r="N80" s="282"/>
      <c r="O80" s="282"/>
      <c r="P80" s="282"/>
      <c r="Q80" s="282"/>
      <c r="R80" s="282"/>
      <c r="S80" s="282"/>
      <c r="T80" s="282"/>
      <c r="U80" s="282"/>
      <c r="V80" s="282"/>
      <c r="W80" s="282"/>
      <c r="X80" s="282"/>
      <c r="Y80" s="282"/>
      <c r="Z80" s="282"/>
      <c r="AA80" s="282"/>
      <c r="AB80" s="282"/>
      <c r="AC80" s="282"/>
      <c r="AD80" s="282"/>
      <c r="AE80" s="282"/>
      <c r="AF80" s="282"/>
      <c r="AG80" s="282"/>
      <c r="AH80" s="282"/>
      <c r="AI80" s="282"/>
      <c r="AJ80" s="282"/>
      <c r="AK80" s="282"/>
      <c r="AL80" s="282"/>
      <c r="AM80" s="282"/>
      <c r="AN80" s="282"/>
      <c r="AO80" s="282"/>
      <c r="AP80" s="282"/>
      <c r="AQ80" s="282"/>
      <c r="AR80" s="282"/>
      <c r="AS80" s="282"/>
      <c r="AT80" s="282"/>
      <c r="AU80" s="282"/>
      <c r="AV80" s="282"/>
      <c r="AW80" s="282"/>
      <c r="AX80" s="282"/>
      <c r="AY80" s="282"/>
      <c r="AZ80" s="282"/>
      <c r="BA80" s="282"/>
      <c r="BB80" s="282"/>
      <c r="BC80" s="282"/>
      <c r="BD80" s="282"/>
      <c r="BE80" s="282"/>
      <c r="BF80" s="282"/>
      <c r="BG80" s="282"/>
      <c r="BH80" s="282"/>
      <c r="BI80" s="282"/>
      <c r="BJ80" s="282"/>
    </row>
    <row r="81" spans="1:62">
      <c r="A81" s="264"/>
      <c r="B81" s="264"/>
      <c r="C81" s="264"/>
      <c r="D81" s="264"/>
      <c r="E81" s="208"/>
      <c r="F81" s="264"/>
      <c r="G81" s="264"/>
      <c r="H81" s="282"/>
      <c r="I81" s="282"/>
      <c r="J81" s="282"/>
      <c r="K81" s="282"/>
      <c r="L81" s="282"/>
      <c r="M81" s="282"/>
      <c r="N81" s="282"/>
      <c r="O81" s="282"/>
      <c r="P81" s="282"/>
      <c r="Q81" s="282"/>
      <c r="R81" s="282"/>
      <c r="S81" s="282"/>
      <c r="T81" s="282"/>
      <c r="U81" s="282"/>
      <c r="V81" s="282"/>
      <c r="W81" s="282"/>
      <c r="X81" s="282"/>
      <c r="Y81" s="282"/>
      <c r="Z81" s="282"/>
      <c r="AA81" s="282"/>
      <c r="AB81" s="282"/>
      <c r="AC81" s="282"/>
      <c r="AD81" s="282"/>
      <c r="AE81" s="282"/>
      <c r="AF81" s="282"/>
      <c r="AG81" s="282"/>
      <c r="AH81" s="282"/>
      <c r="AI81" s="282"/>
      <c r="AJ81" s="282"/>
      <c r="AK81" s="282"/>
      <c r="AL81" s="282"/>
      <c r="AM81" s="282"/>
      <c r="AN81" s="282"/>
      <c r="AO81" s="282"/>
      <c r="AP81" s="282"/>
      <c r="AQ81" s="282"/>
      <c r="AR81" s="282"/>
      <c r="AS81" s="282"/>
      <c r="AT81" s="282"/>
      <c r="AU81" s="282"/>
      <c r="AV81" s="282"/>
      <c r="AW81" s="282"/>
      <c r="AX81" s="282"/>
      <c r="AY81" s="282"/>
      <c r="AZ81" s="282"/>
      <c r="BA81" s="282"/>
      <c r="BB81" s="282"/>
      <c r="BC81" s="282"/>
      <c r="BD81" s="282"/>
      <c r="BE81" s="282"/>
      <c r="BF81" s="282"/>
      <c r="BG81" s="282"/>
      <c r="BH81" s="282"/>
      <c r="BI81" s="282"/>
      <c r="BJ81" s="282"/>
    </row>
    <row r="82" spans="1:62">
      <c r="A82" s="264"/>
      <c r="B82" s="264"/>
      <c r="C82" s="264"/>
      <c r="D82" s="264"/>
      <c r="E82" s="208"/>
      <c r="F82" s="264"/>
      <c r="G82" s="264"/>
      <c r="H82" s="282"/>
      <c r="I82" s="282"/>
      <c r="J82" s="282"/>
      <c r="K82" s="282"/>
      <c r="L82" s="282"/>
      <c r="M82" s="282"/>
      <c r="N82" s="282"/>
      <c r="O82" s="282"/>
      <c r="P82" s="282"/>
      <c r="Q82" s="282"/>
      <c r="R82" s="282"/>
      <c r="S82" s="282"/>
      <c r="T82" s="282"/>
      <c r="U82" s="282"/>
      <c r="V82" s="282"/>
      <c r="W82" s="282"/>
      <c r="X82" s="282"/>
      <c r="Y82" s="282"/>
      <c r="Z82" s="282"/>
      <c r="AA82" s="282"/>
      <c r="AB82" s="282"/>
      <c r="AC82" s="282"/>
      <c r="AD82" s="282"/>
      <c r="AE82" s="282"/>
      <c r="AF82" s="282"/>
      <c r="AG82" s="282"/>
      <c r="AH82" s="282"/>
      <c r="AI82" s="282"/>
      <c r="AJ82" s="282"/>
      <c r="AK82" s="282"/>
      <c r="AL82" s="282"/>
      <c r="AM82" s="282"/>
      <c r="AN82" s="282"/>
      <c r="AO82" s="282"/>
      <c r="AP82" s="282"/>
      <c r="AQ82" s="282"/>
      <c r="AR82" s="282"/>
      <c r="AS82" s="282"/>
      <c r="AT82" s="282"/>
      <c r="AU82" s="282"/>
      <c r="AV82" s="282"/>
      <c r="AW82" s="282"/>
      <c r="AX82" s="282"/>
      <c r="AY82" s="282"/>
      <c r="AZ82" s="282"/>
      <c r="BA82" s="282"/>
      <c r="BB82" s="282"/>
      <c r="BC82" s="282"/>
      <c r="BD82" s="282"/>
      <c r="BE82" s="282"/>
      <c r="BF82" s="282"/>
      <c r="BG82" s="282"/>
      <c r="BH82" s="282"/>
      <c r="BI82" s="282"/>
      <c r="BJ82" s="282"/>
    </row>
    <row r="83" spans="1:62">
      <c r="A83" s="264"/>
      <c r="B83" s="264"/>
      <c r="C83" s="264"/>
      <c r="D83" s="264"/>
      <c r="E83" s="208"/>
      <c r="F83" s="264"/>
      <c r="G83" s="264"/>
      <c r="H83" s="282"/>
      <c r="I83" s="282"/>
      <c r="J83" s="282"/>
      <c r="K83" s="282"/>
      <c r="L83" s="282"/>
      <c r="M83" s="282"/>
      <c r="N83" s="282"/>
      <c r="O83" s="282"/>
      <c r="P83" s="282"/>
      <c r="Q83" s="282"/>
      <c r="R83" s="282"/>
      <c r="S83" s="282"/>
      <c r="T83" s="282"/>
      <c r="U83" s="282"/>
      <c r="V83" s="282"/>
      <c r="W83" s="282"/>
      <c r="X83" s="282"/>
      <c r="Y83" s="282"/>
      <c r="Z83" s="282"/>
      <c r="AA83" s="282"/>
      <c r="AB83" s="282"/>
      <c r="AC83" s="282"/>
      <c r="AD83" s="282"/>
      <c r="AE83" s="282"/>
      <c r="AF83" s="282"/>
      <c r="AG83" s="282"/>
      <c r="AH83" s="282"/>
      <c r="AI83" s="282"/>
      <c r="AJ83" s="282"/>
      <c r="AK83" s="282"/>
      <c r="AL83" s="282"/>
      <c r="AM83" s="282"/>
      <c r="AN83" s="282"/>
      <c r="AO83" s="282"/>
      <c r="AP83" s="282"/>
      <c r="AQ83" s="282"/>
      <c r="AR83" s="282"/>
      <c r="AS83" s="282"/>
      <c r="AT83" s="282"/>
      <c r="AU83" s="282"/>
      <c r="AV83" s="282"/>
      <c r="AW83" s="282"/>
      <c r="AX83" s="282"/>
      <c r="AY83" s="282"/>
      <c r="AZ83" s="282"/>
      <c r="BA83" s="282"/>
      <c r="BB83" s="282"/>
      <c r="BC83" s="282"/>
      <c r="BD83" s="282"/>
      <c r="BE83" s="282"/>
      <c r="BF83" s="282"/>
      <c r="BG83" s="282"/>
      <c r="BH83" s="282"/>
      <c r="BI83" s="282"/>
      <c r="BJ83" s="282"/>
    </row>
    <row r="84" spans="1:62">
      <c r="A84" s="264"/>
      <c r="B84" s="264"/>
      <c r="C84" s="264"/>
      <c r="D84" s="264"/>
      <c r="E84" s="208"/>
      <c r="F84" s="264"/>
      <c r="G84" s="264"/>
      <c r="H84" s="282"/>
      <c r="I84" s="282"/>
      <c r="J84" s="282"/>
      <c r="K84" s="282"/>
      <c r="L84" s="282"/>
      <c r="M84" s="282"/>
      <c r="N84" s="282"/>
      <c r="O84" s="282"/>
      <c r="P84" s="282"/>
      <c r="Q84" s="282"/>
      <c r="R84" s="282"/>
      <c r="S84" s="282"/>
      <c r="T84" s="282"/>
      <c r="U84" s="282"/>
      <c r="V84" s="282"/>
      <c r="W84" s="282"/>
      <c r="X84" s="282"/>
      <c r="Y84" s="282"/>
      <c r="Z84" s="282"/>
      <c r="AA84" s="282"/>
      <c r="AB84" s="282"/>
      <c r="AC84" s="282"/>
      <c r="AD84" s="282"/>
      <c r="AE84" s="282"/>
      <c r="AF84" s="282"/>
      <c r="AG84" s="282"/>
      <c r="AH84" s="282"/>
      <c r="AI84" s="282"/>
      <c r="AJ84" s="282"/>
      <c r="AK84" s="282"/>
      <c r="AL84" s="282"/>
      <c r="AM84" s="282"/>
      <c r="AN84" s="282"/>
      <c r="AO84" s="282"/>
      <c r="AP84" s="282"/>
      <c r="AQ84" s="282"/>
      <c r="AR84" s="282"/>
      <c r="AS84" s="282"/>
      <c r="AT84" s="282"/>
      <c r="AU84" s="282"/>
      <c r="AV84" s="282"/>
      <c r="AW84" s="282"/>
      <c r="AX84" s="282"/>
      <c r="AY84" s="282"/>
      <c r="AZ84" s="282"/>
      <c r="BA84" s="282"/>
      <c r="BB84" s="282"/>
      <c r="BC84" s="282"/>
      <c r="BD84" s="282"/>
      <c r="BE84" s="282"/>
      <c r="BF84" s="282"/>
      <c r="BG84" s="282"/>
      <c r="BH84" s="282"/>
      <c r="BI84" s="282"/>
      <c r="BJ84" s="282"/>
    </row>
    <row r="85" spans="1:62">
      <c r="A85" s="264"/>
      <c r="B85" s="264"/>
      <c r="C85" s="264"/>
      <c r="D85" s="264"/>
      <c r="E85" s="208"/>
      <c r="F85" s="264"/>
      <c r="G85" s="264"/>
      <c r="H85" s="282"/>
      <c r="I85" s="282"/>
      <c r="J85" s="282"/>
      <c r="K85" s="282"/>
      <c r="L85" s="282"/>
      <c r="M85" s="282"/>
      <c r="N85" s="282"/>
      <c r="O85" s="282"/>
      <c r="P85" s="282"/>
      <c r="Q85" s="282"/>
      <c r="R85" s="282"/>
      <c r="S85" s="282"/>
      <c r="T85" s="282"/>
      <c r="U85" s="282"/>
      <c r="V85" s="282"/>
      <c r="W85" s="282"/>
      <c r="X85" s="282"/>
      <c r="Y85" s="282"/>
      <c r="Z85" s="282"/>
      <c r="AA85" s="282"/>
      <c r="AB85" s="282"/>
      <c r="AC85" s="282"/>
      <c r="AD85" s="282"/>
      <c r="AE85" s="282"/>
      <c r="AF85" s="282"/>
      <c r="AG85" s="282"/>
      <c r="AH85" s="282"/>
      <c r="AI85" s="282"/>
      <c r="AJ85" s="282"/>
      <c r="AK85" s="282"/>
      <c r="AL85" s="282"/>
      <c r="AM85" s="282"/>
      <c r="AN85" s="282"/>
      <c r="AO85" s="282"/>
      <c r="AP85" s="282"/>
      <c r="AQ85" s="282"/>
      <c r="AR85" s="282"/>
      <c r="AS85" s="282"/>
      <c r="AT85" s="282"/>
      <c r="AU85" s="282"/>
      <c r="AV85" s="282"/>
      <c r="AW85" s="282"/>
      <c r="AX85" s="282"/>
      <c r="AY85" s="282"/>
      <c r="AZ85" s="282"/>
      <c r="BA85" s="282"/>
      <c r="BB85" s="282"/>
      <c r="BC85" s="282"/>
      <c r="BD85" s="282"/>
      <c r="BE85" s="282"/>
      <c r="BF85" s="282"/>
      <c r="BG85" s="282"/>
      <c r="BH85" s="282"/>
      <c r="BI85" s="282"/>
      <c r="BJ85" s="282"/>
    </row>
    <row r="86" spans="1:62">
      <c r="A86" s="264"/>
      <c r="B86" s="264"/>
      <c r="C86" s="264"/>
      <c r="D86" s="264"/>
      <c r="E86" s="208"/>
      <c r="F86" s="264"/>
      <c r="G86" s="264"/>
    </row>
    <row r="87" spans="1:62">
      <c r="A87" s="264"/>
      <c r="B87" s="264"/>
      <c r="C87" s="264"/>
      <c r="D87" s="264"/>
      <c r="E87" s="208"/>
      <c r="F87" s="264"/>
      <c r="G87" s="264"/>
    </row>
    <row r="88" spans="1:62">
      <c r="A88" s="264"/>
      <c r="B88" s="264"/>
      <c r="C88" s="264"/>
      <c r="D88" s="264"/>
      <c r="E88" s="208"/>
      <c r="F88" s="264"/>
      <c r="G88" s="264"/>
    </row>
    <row r="89" spans="1:62">
      <c r="A89" s="264"/>
      <c r="B89" s="264"/>
      <c r="C89" s="264"/>
      <c r="D89" s="264"/>
      <c r="E89" s="208"/>
      <c r="F89" s="264"/>
      <c r="G89" s="264"/>
    </row>
    <row r="90" spans="1:62">
      <c r="A90" s="264"/>
      <c r="B90" s="264"/>
      <c r="C90" s="264"/>
      <c r="D90" s="264"/>
      <c r="E90" s="208"/>
      <c r="F90" s="264"/>
      <c r="G90" s="264"/>
    </row>
    <row r="91" spans="1:62">
      <c r="A91" s="264"/>
      <c r="B91" s="264"/>
      <c r="C91" s="264"/>
      <c r="D91" s="264"/>
      <c r="E91" s="208"/>
      <c r="F91" s="264"/>
      <c r="G91" s="264"/>
    </row>
    <row r="92" spans="1:62">
      <c r="A92" s="264"/>
      <c r="B92" s="264"/>
      <c r="C92" s="264"/>
      <c r="D92" s="264"/>
      <c r="E92" s="208"/>
      <c r="F92" s="264"/>
      <c r="G92" s="264"/>
    </row>
    <row r="93" spans="1:62">
      <c r="A93" s="264"/>
      <c r="B93" s="264"/>
      <c r="C93" s="264"/>
      <c r="D93" s="264"/>
      <c r="E93" s="208"/>
      <c r="F93" s="264"/>
      <c r="G93" s="264"/>
    </row>
    <row r="94" spans="1:62">
      <c r="A94" s="264"/>
      <c r="B94" s="264"/>
      <c r="C94" s="264"/>
      <c r="D94" s="264"/>
      <c r="E94" s="208"/>
      <c r="F94" s="264"/>
      <c r="G94" s="264"/>
    </row>
    <row r="95" spans="1:62">
      <c r="A95" s="264"/>
      <c r="B95" s="264"/>
      <c r="C95" s="264"/>
      <c r="D95" s="264"/>
      <c r="E95" s="208"/>
      <c r="F95" s="264"/>
      <c r="G95" s="264"/>
    </row>
    <row r="96" spans="1:62">
      <c r="A96" s="264"/>
      <c r="B96" s="264"/>
      <c r="C96" s="264"/>
      <c r="D96" s="264"/>
      <c r="E96" s="208"/>
      <c r="F96" s="264"/>
      <c r="G96" s="264"/>
    </row>
    <row r="97" spans="1:7">
      <c r="A97" s="264"/>
      <c r="B97" s="264"/>
      <c r="C97" s="264"/>
      <c r="D97" s="264"/>
      <c r="E97" s="208"/>
      <c r="F97" s="264"/>
      <c r="G97" s="264"/>
    </row>
    <row r="98" spans="1:7">
      <c r="A98" s="264"/>
      <c r="B98" s="264"/>
      <c r="C98" s="264"/>
      <c r="D98" s="264"/>
      <c r="E98" s="208"/>
      <c r="F98" s="264"/>
      <c r="G98" s="264"/>
    </row>
    <row r="99" spans="1:7">
      <c r="A99" s="264"/>
      <c r="B99" s="264"/>
      <c r="C99" s="264"/>
      <c r="D99" s="264"/>
      <c r="E99" s="208"/>
      <c r="F99" s="264"/>
      <c r="G99" s="264"/>
    </row>
    <row r="100" spans="1:7">
      <c r="A100" s="264"/>
      <c r="B100" s="264"/>
      <c r="C100" s="264"/>
      <c r="D100" s="264"/>
      <c r="E100" s="208"/>
      <c r="F100" s="264"/>
      <c r="G100" s="264"/>
    </row>
    <row r="101" spans="1:7">
      <c r="A101" s="264"/>
      <c r="B101" s="264"/>
      <c r="C101" s="264"/>
      <c r="D101" s="264"/>
      <c r="E101" s="208"/>
      <c r="F101" s="264"/>
      <c r="G101" s="264"/>
    </row>
    <row r="102" spans="1:7">
      <c r="A102" s="264"/>
      <c r="B102" s="264"/>
      <c r="C102" s="264"/>
      <c r="D102" s="264"/>
      <c r="E102" s="208"/>
      <c r="F102" s="264"/>
      <c r="G102" s="264"/>
    </row>
    <row r="103" spans="1:7">
      <c r="A103" s="264"/>
      <c r="B103" s="264"/>
      <c r="C103" s="264"/>
      <c r="D103" s="264"/>
      <c r="E103" s="208"/>
      <c r="F103" s="264"/>
      <c r="G103" s="264"/>
    </row>
    <row r="104" spans="1:7">
      <c r="A104" s="264"/>
      <c r="B104" s="264"/>
      <c r="C104" s="264"/>
      <c r="D104" s="264"/>
      <c r="E104" s="208"/>
      <c r="F104" s="264"/>
      <c r="G104" s="264"/>
    </row>
    <row r="105" spans="1:7">
      <c r="A105" s="264"/>
      <c r="B105" s="264"/>
      <c r="C105" s="264"/>
      <c r="D105" s="264"/>
      <c r="E105" s="208"/>
      <c r="F105" s="264"/>
      <c r="G105" s="264"/>
    </row>
    <row r="106" spans="1:7">
      <c r="A106" s="264"/>
      <c r="B106" s="264"/>
      <c r="C106" s="264"/>
      <c r="D106" s="264"/>
      <c r="E106" s="208"/>
      <c r="F106" s="264"/>
      <c r="G106" s="264"/>
    </row>
    <row r="107" spans="1:7">
      <c r="A107" s="264"/>
      <c r="B107" s="264"/>
      <c r="C107" s="264"/>
      <c r="D107" s="264"/>
      <c r="E107" s="208"/>
      <c r="F107" s="264"/>
      <c r="G107" s="264"/>
    </row>
    <row r="108" spans="1:7">
      <c r="A108" s="264"/>
      <c r="B108" s="264"/>
      <c r="C108" s="264"/>
      <c r="D108" s="264"/>
      <c r="E108" s="208"/>
      <c r="F108" s="264"/>
      <c r="G108" s="264"/>
    </row>
    <row r="109" spans="1:7">
      <c r="A109" s="264"/>
      <c r="B109" s="264"/>
      <c r="C109" s="264"/>
      <c r="D109" s="264"/>
      <c r="E109" s="208"/>
      <c r="F109" s="264"/>
      <c r="G109" s="264"/>
    </row>
    <row r="110" spans="1:7">
      <c r="A110" s="264"/>
      <c r="B110" s="264"/>
      <c r="C110" s="264"/>
      <c r="D110" s="264"/>
      <c r="E110" s="208"/>
      <c r="F110" s="264"/>
      <c r="G110" s="264"/>
    </row>
    <row r="111" spans="1:7">
      <c r="A111" s="264"/>
      <c r="B111" s="264"/>
      <c r="C111" s="264"/>
      <c r="D111" s="264"/>
      <c r="E111" s="208"/>
      <c r="F111" s="264"/>
      <c r="G111" s="264"/>
    </row>
    <row r="112" spans="1:7">
      <c r="A112" s="264"/>
      <c r="B112" s="264"/>
      <c r="C112" s="264"/>
      <c r="D112" s="264"/>
      <c r="E112" s="208"/>
      <c r="F112" s="264"/>
      <c r="G112" s="264"/>
    </row>
    <row r="113" spans="1:7">
      <c r="A113" s="264"/>
      <c r="B113" s="264"/>
      <c r="C113" s="264"/>
      <c r="D113" s="264"/>
      <c r="E113" s="208"/>
      <c r="F113" s="264"/>
      <c r="G113" s="264"/>
    </row>
    <row r="114" spans="1:7">
      <c r="A114" s="264"/>
      <c r="B114" s="264"/>
      <c r="C114" s="264"/>
      <c r="D114" s="264"/>
      <c r="E114" s="208"/>
      <c r="F114" s="264"/>
      <c r="G114" s="264"/>
    </row>
    <row r="115" spans="1:7">
      <c r="A115" s="264"/>
      <c r="B115" s="264"/>
      <c r="C115" s="264"/>
      <c r="D115" s="264"/>
      <c r="E115" s="208"/>
      <c r="F115" s="264"/>
      <c r="G115" s="264"/>
    </row>
    <row r="116" spans="1:7">
      <c r="A116" s="264"/>
      <c r="B116" s="264"/>
      <c r="C116" s="264"/>
      <c r="D116" s="264"/>
      <c r="E116" s="208"/>
      <c r="F116" s="264"/>
      <c r="G116" s="264"/>
    </row>
    <row r="117" spans="1:7">
      <c r="A117" s="264"/>
      <c r="B117" s="264"/>
      <c r="C117" s="264"/>
      <c r="D117" s="264"/>
      <c r="E117" s="208"/>
      <c r="F117" s="264"/>
      <c r="G117" s="264"/>
    </row>
    <row r="118" spans="1:7">
      <c r="A118" s="264"/>
      <c r="B118" s="264"/>
      <c r="C118" s="264"/>
      <c r="D118" s="264"/>
      <c r="E118" s="208"/>
      <c r="F118" s="264"/>
      <c r="G118" s="264"/>
    </row>
    <row r="119" spans="1:7">
      <c r="A119" s="264"/>
      <c r="B119" s="264"/>
      <c r="C119" s="264"/>
      <c r="D119" s="264"/>
      <c r="E119" s="208"/>
      <c r="F119" s="264"/>
      <c r="G119" s="264"/>
    </row>
    <row r="120" spans="1:7">
      <c r="A120" s="264"/>
      <c r="B120" s="264"/>
      <c r="C120" s="264"/>
      <c r="D120" s="264"/>
      <c r="E120" s="208"/>
      <c r="F120" s="264"/>
      <c r="G120" s="264"/>
    </row>
    <row r="121" spans="1:7">
      <c r="A121" s="264"/>
      <c r="B121" s="264"/>
      <c r="C121" s="264"/>
      <c r="D121" s="264"/>
      <c r="E121" s="208"/>
      <c r="F121" s="264"/>
      <c r="G121" s="264"/>
    </row>
    <row r="122" spans="1:7">
      <c r="A122" s="264"/>
      <c r="B122" s="264"/>
      <c r="C122" s="264"/>
      <c r="D122" s="264"/>
      <c r="E122" s="208"/>
      <c r="F122" s="264"/>
      <c r="G122" s="264"/>
    </row>
    <row r="123" spans="1:7">
      <c r="A123" s="264"/>
      <c r="B123" s="264"/>
      <c r="C123" s="264"/>
      <c r="D123" s="264"/>
      <c r="E123" s="208"/>
      <c r="F123" s="264"/>
      <c r="G123" s="264"/>
    </row>
    <row r="124" spans="1:7">
      <c r="A124" s="264"/>
      <c r="B124" s="264"/>
      <c r="C124" s="264"/>
      <c r="D124" s="264"/>
      <c r="E124" s="208"/>
      <c r="F124" s="264"/>
      <c r="G124" s="264"/>
    </row>
    <row r="125" spans="1:7">
      <c r="A125" s="264"/>
      <c r="B125" s="264"/>
      <c r="C125" s="264"/>
      <c r="D125" s="264"/>
      <c r="E125" s="208"/>
      <c r="F125" s="264"/>
      <c r="G125" s="264"/>
    </row>
    <row r="126" spans="1:7">
      <c r="A126" s="264"/>
      <c r="B126" s="264"/>
      <c r="C126" s="264"/>
      <c r="D126" s="264"/>
      <c r="E126" s="208"/>
      <c r="F126" s="264"/>
      <c r="G126" s="264"/>
    </row>
    <row r="127" spans="1:7">
      <c r="A127" s="264"/>
      <c r="B127" s="264"/>
      <c r="C127" s="264"/>
      <c r="D127" s="264"/>
      <c r="E127" s="208"/>
      <c r="F127" s="264"/>
      <c r="G127" s="264"/>
    </row>
    <row r="128" spans="1:7">
      <c r="A128" s="264"/>
      <c r="B128" s="264"/>
      <c r="C128" s="264"/>
      <c r="D128" s="264"/>
      <c r="E128" s="208"/>
      <c r="F128" s="264"/>
      <c r="G128" s="264"/>
    </row>
    <row r="129" spans="1:7">
      <c r="A129" s="264"/>
      <c r="B129" s="264"/>
      <c r="C129" s="264"/>
      <c r="D129" s="264"/>
      <c r="E129" s="208"/>
      <c r="F129" s="264"/>
      <c r="G129" s="264"/>
    </row>
    <row r="130" spans="1:7">
      <c r="A130" s="264"/>
      <c r="B130" s="264"/>
      <c r="C130" s="264"/>
      <c r="D130" s="264"/>
      <c r="E130" s="208"/>
      <c r="F130" s="264"/>
      <c r="G130" s="264"/>
    </row>
    <row r="131" spans="1:7">
      <c r="A131" s="264"/>
      <c r="B131" s="264"/>
      <c r="C131" s="264"/>
      <c r="D131" s="264"/>
      <c r="E131" s="208"/>
      <c r="F131" s="264"/>
      <c r="G131" s="264"/>
    </row>
    <row r="132" spans="1:7">
      <c r="A132" s="264"/>
      <c r="B132" s="264"/>
      <c r="C132" s="264"/>
      <c r="D132" s="264"/>
      <c r="E132" s="208"/>
      <c r="F132" s="264"/>
      <c r="G132" s="264"/>
    </row>
    <row r="133" spans="1:7">
      <c r="A133" s="264"/>
      <c r="B133" s="264"/>
      <c r="C133" s="264"/>
      <c r="D133" s="264"/>
      <c r="E133" s="208"/>
      <c r="F133" s="264"/>
      <c r="G133" s="264"/>
    </row>
    <row r="134" spans="1:7">
      <c r="A134" s="264"/>
      <c r="B134" s="264"/>
      <c r="C134" s="264"/>
      <c r="D134" s="264"/>
      <c r="E134" s="208"/>
      <c r="F134" s="264"/>
      <c r="G134" s="264"/>
    </row>
    <row r="135" spans="1:7">
      <c r="A135" s="264"/>
      <c r="B135" s="264"/>
      <c r="C135" s="264"/>
      <c r="D135" s="264"/>
      <c r="E135" s="208"/>
      <c r="F135" s="264"/>
      <c r="G135" s="264"/>
    </row>
    <row r="136" spans="1:7">
      <c r="A136" s="264"/>
      <c r="B136" s="264"/>
      <c r="C136" s="264"/>
      <c r="D136" s="264"/>
      <c r="E136" s="208"/>
      <c r="F136" s="264"/>
      <c r="G136" s="264"/>
    </row>
    <row r="137" spans="1:7">
      <c r="A137" s="264"/>
      <c r="B137" s="264"/>
      <c r="C137" s="264"/>
      <c r="D137" s="264"/>
      <c r="E137" s="208"/>
      <c r="F137" s="264"/>
      <c r="G137" s="264"/>
    </row>
    <row r="138" spans="1:7">
      <c r="A138" s="264"/>
      <c r="B138" s="264"/>
      <c r="C138" s="264"/>
      <c r="D138" s="264"/>
      <c r="E138" s="208"/>
      <c r="F138" s="264"/>
      <c r="G138" s="264"/>
    </row>
    <row r="139" spans="1:7">
      <c r="A139" s="264"/>
      <c r="B139" s="264"/>
      <c r="C139" s="264"/>
      <c r="D139" s="264"/>
      <c r="E139" s="208"/>
      <c r="F139" s="264"/>
      <c r="G139" s="264"/>
    </row>
    <row r="140" spans="1:7">
      <c r="A140" s="264"/>
      <c r="B140" s="264"/>
      <c r="C140" s="264"/>
      <c r="D140" s="264"/>
      <c r="E140" s="208"/>
      <c r="F140" s="264"/>
      <c r="G140" s="264"/>
    </row>
    <row r="141" spans="1:7">
      <c r="A141" s="264"/>
      <c r="B141" s="264"/>
      <c r="C141" s="264"/>
      <c r="D141" s="264"/>
      <c r="E141" s="208"/>
      <c r="F141" s="264"/>
      <c r="G141" s="264"/>
    </row>
    <row r="142" spans="1:7">
      <c r="A142" s="264"/>
      <c r="B142" s="264"/>
      <c r="C142" s="264"/>
      <c r="D142" s="264"/>
      <c r="E142" s="208"/>
      <c r="F142" s="264"/>
      <c r="G142" s="264"/>
    </row>
    <row r="143" spans="1:7">
      <c r="A143" s="264"/>
      <c r="B143" s="264"/>
      <c r="C143" s="264"/>
      <c r="D143" s="264"/>
      <c r="E143" s="208"/>
      <c r="F143" s="264"/>
      <c r="G143" s="264"/>
    </row>
    <row r="144" spans="1:7">
      <c r="A144" s="264"/>
      <c r="B144" s="264"/>
      <c r="C144" s="264"/>
      <c r="D144" s="264"/>
      <c r="E144" s="208"/>
      <c r="F144" s="264"/>
      <c r="G144" s="264"/>
    </row>
    <row r="145" spans="1:7">
      <c r="A145" s="264"/>
      <c r="B145" s="264"/>
      <c r="C145" s="264"/>
      <c r="D145" s="264"/>
      <c r="E145" s="208"/>
      <c r="F145" s="264"/>
      <c r="G145" s="264"/>
    </row>
    <row r="146" spans="1:7">
      <c r="A146" s="264"/>
      <c r="B146" s="264"/>
      <c r="C146" s="264"/>
      <c r="D146" s="264"/>
      <c r="E146" s="208"/>
      <c r="F146" s="264"/>
      <c r="G146" s="264"/>
    </row>
    <row r="147" spans="1:7">
      <c r="A147" s="264"/>
      <c r="B147" s="264"/>
      <c r="C147" s="264"/>
      <c r="D147" s="264"/>
      <c r="E147" s="208"/>
      <c r="F147" s="264"/>
      <c r="G147" s="264"/>
    </row>
    <row r="148" spans="1:7">
      <c r="A148" s="264"/>
      <c r="B148" s="264"/>
      <c r="C148" s="264"/>
      <c r="D148" s="264"/>
      <c r="E148" s="208"/>
      <c r="F148" s="264"/>
      <c r="G148" s="264"/>
    </row>
    <row r="149" spans="1:7">
      <c r="A149" s="264"/>
      <c r="B149" s="264"/>
      <c r="C149" s="264"/>
      <c r="D149" s="264"/>
      <c r="E149" s="208"/>
      <c r="F149" s="264"/>
      <c r="G149" s="264"/>
    </row>
    <row r="150" spans="1:7">
      <c r="A150" s="264"/>
      <c r="B150" s="264"/>
      <c r="C150" s="264"/>
      <c r="D150" s="264"/>
      <c r="E150" s="208"/>
      <c r="F150" s="264"/>
      <c r="G150" s="264"/>
    </row>
    <row r="151" spans="1:7">
      <c r="A151" s="264"/>
      <c r="B151" s="264"/>
      <c r="C151" s="264"/>
      <c r="D151" s="264"/>
      <c r="E151" s="208"/>
      <c r="F151" s="264"/>
      <c r="G151" s="264"/>
    </row>
    <row r="152" spans="1:7">
      <c r="A152" s="264"/>
      <c r="B152" s="264"/>
      <c r="C152" s="264"/>
      <c r="D152" s="264"/>
      <c r="E152" s="208"/>
      <c r="F152" s="264"/>
      <c r="G152" s="264"/>
    </row>
    <row r="153" spans="1:7">
      <c r="A153" s="264"/>
      <c r="B153" s="264"/>
      <c r="C153" s="264"/>
      <c r="D153" s="264"/>
      <c r="E153" s="208"/>
      <c r="F153" s="264"/>
      <c r="G153" s="264"/>
    </row>
    <row r="154" spans="1:7">
      <c r="A154" s="264"/>
      <c r="B154" s="264"/>
      <c r="C154" s="264"/>
      <c r="D154" s="264"/>
      <c r="E154" s="208"/>
      <c r="F154" s="264"/>
      <c r="G154" s="264"/>
    </row>
    <row r="155" spans="1:7">
      <c r="A155" s="264"/>
      <c r="B155" s="264"/>
      <c r="C155" s="264"/>
      <c r="D155" s="264"/>
      <c r="E155" s="208"/>
      <c r="F155" s="264"/>
      <c r="G155" s="264"/>
    </row>
    <row r="156" spans="1:7">
      <c r="A156" s="264"/>
      <c r="B156" s="264"/>
      <c r="C156" s="264"/>
      <c r="D156" s="264"/>
      <c r="E156" s="208"/>
      <c r="F156" s="264"/>
      <c r="G156" s="264"/>
    </row>
    <row r="157" spans="1:7">
      <c r="A157" s="264"/>
      <c r="B157" s="264"/>
      <c r="C157" s="264"/>
      <c r="D157" s="264"/>
      <c r="E157" s="208"/>
      <c r="F157" s="264"/>
      <c r="G157" s="264"/>
    </row>
    <row r="158" spans="1:7">
      <c r="A158" s="264"/>
      <c r="B158" s="264"/>
      <c r="C158" s="264"/>
      <c r="D158" s="264"/>
      <c r="E158" s="208"/>
      <c r="F158" s="264"/>
      <c r="G158" s="264"/>
    </row>
    <row r="159" spans="1:7">
      <c r="A159" s="264"/>
      <c r="B159" s="264"/>
      <c r="C159" s="264"/>
      <c r="D159" s="264"/>
      <c r="E159" s="208"/>
      <c r="F159" s="264"/>
      <c r="G159" s="264"/>
    </row>
    <row r="160" spans="1:7">
      <c r="A160" s="264"/>
      <c r="B160" s="264"/>
      <c r="C160" s="264"/>
      <c r="D160" s="264"/>
      <c r="E160" s="208"/>
      <c r="F160" s="264"/>
      <c r="G160" s="264"/>
    </row>
    <row r="161" spans="1:7">
      <c r="A161" s="264"/>
      <c r="B161" s="264"/>
      <c r="C161" s="264"/>
      <c r="D161" s="264"/>
      <c r="E161" s="208"/>
      <c r="F161" s="264"/>
      <c r="G161" s="264"/>
    </row>
    <row r="162" spans="1:7">
      <c r="A162" s="264"/>
      <c r="B162" s="264"/>
      <c r="C162" s="264"/>
      <c r="D162" s="264"/>
      <c r="E162" s="208"/>
      <c r="F162" s="264"/>
      <c r="G162" s="264"/>
    </row>
    <row r="163" spans="1:7">
      <c r="A163" s="264"/>
      <c r="B163" s="264"/>
      <c r="C163" s="264"/>
      <c r="D163" s="264"/>
      <c r="E163" s="208"/>
      <c r="F163" s="264"/>
      <c r="G163" s="264"/>
    </row>
    <row r="164" spans="1:7">
      <c r="A164" s="264"/>
      <c r="B164" s="264"/>
      <c r="C164" s="264"/>
      <c r="D164" s="264"/>
      <c r="E164" s="208"/>
      <c r="F164" s="264"/>
      <c r="G164" s="264"/>
    </row>
    <row r="165" spans="1:7">
      <c r="A165" s="264"/>
      <c r="B165" s="264"/>
      <c r="C165" s="264"/>
      <c r="D165" s="264"/>
      <c r="E165" s="208"/>
      <c r="F165" s="264"/>
      <c r="G165" s="264"/>
    </row>
    <row r="166" spans="1:7">
      <c r="A166" s="264"/>
      <c r="B166" s="264"/>
      <c r="C166" s="264"/>
      <c r="D166" s="264"/>
      <c r="E166" s="208"/>
      <c r="F166" s="264"/>
      <c r="G166" s="264"/>
    </row>
    <row r="167" spans="1:7">
      <c r="A167" s="264"/>
      <c r="B167" s="264"/>
      <c r="C167" s="264"/>
      <c r="D167" s="264"/>
      <c r="E167" s="208"/>
      <c r="F167" s="264"/>
      <c r="G167" s="264"/>
    </row>
    <row r="168" spans="1:7">
      <c r="A168" s="264"/>
      <c r="B168" s="264"/>
      <c r="C168" s="264"/>
      <c r="D168" s="264"/>
      <c r="E168" s="208"/>
      <c r="F168" s="264"/>
      <c r="G168" s="264"/>
    </row>
    <row r="169" spans="1:7">
      <c r="A169" s="264"/>
      <c r="B169" s="264"/>
      <c r="C169" s="264"/>
      <c r="D169" s="264"/>
      <c r="E169" s="208"/>
      <c r="F169" s="264"/>
      <c r="G169" s="264"/>
    </row>
    <row r="170" spans="1:7">
      <c r="A170" s="264"/>
      <c r="B170" s="264"/>
      <c r="C170" s="264"/>
      <c r="D170" s="264"/>
      <c r="E170" s="208"/>
      <c r="F170" s="264"/>
      <c r="G170" s="264"/>
    </row>
    <row r="171" spans="1:7">
      <c r="A171" s="264"/>
      <c r="B171" s="264"/>
      <c r="C171" s="264"/>
      <c r="D171" s="264"/>
      <c r="E171" s="208"/>
      <c r="F171" s="264"/>
      <c r="G171" s="264"/>
    </row>
    <row r="172" spans="1:7">
      <c r="A172" s="264"/>
      <c r="B172" s="264"/>
      <c r="C172" s="264"/>
      <c r="D172" s="264"/>
      <c r="E172" s="208"/>
      <c r="F172" s="264"/>
      <c r="G172" s="264"/>
    </row>
    <row r="173" spans="1:7">
      <c r="A173" s="264"/>
      <c r="B173" s="264"/>
      <c r="C173" s="264"/>
      <c r="D173" s="264"/>
      <c r="E173" s="208"/>
      <c r="F173" s="264"/>
      <c r="G173" s="264"/>
    </row>
    <row r="174" spans="1:7">
      <c r="A174" s="264"/>
      <c r="B174" s="264"/>
      <c r="C174" s="264"/>
      <c r="D174" s="264"/>
      <c r="E174" s="208"/>
      <c r="F174" s="264"/>
      <c r="G174" s="264"/>
    </row>
    <row r="175" spans="1:7">
      <c r="A175" s="264"/>
      <c r="B175" s="264"/>
      <c r="C175" s="264"/>
      <c r="D175" s="264"/>
      <c r="E175" s="208"/>
      <c r="F175" s="264"/>
      <c r="G175" s="264"/>
    </row>
    <row r="176" spans="1:7">
      <c r="A176" s="264"/>
      <c r="B176" s="264"/>
      <c r="C176" s="264"/>
      <c r="D176" s="264"/>
      <c r="E176" s="208"/>
      <c r="F176" s="264"/>
      <c r="G176" s="264"/>
    </row>
    <row r="177" spans="1:7">
      <c r="A177" s="264"/>
      <c r="B177" s="264"/>
      <c r="C177" s="264"/>
      <c r="D177" s="264"/>
      <c r="E177" s="208"/>
      <c r="F177" s="264"/>
      <c r="G177" s="264"/>
    </row>
    <row r="178" spans="1:7">
      <c r="A178" s="264"/>
      <c r="B178" s="264"/>
      <c r="C178" s="264"/>
      <c r="D178" s="264"/>
      <c r="E178" s="208"/>
      <c r="F178" s="264"/>
      <c r="G178" s="264"/>
    </row>
    <row r="179" spans="1:7">
      <c r="A179" s="264"/>
      <c r="B179" s="264"/>
      <c r="C179" s="264"/>
      <c r="D179" s="264"/>
      <c r="E179" s="208"/>
      <c r="F179" s="264"/>
      <c r="G179" s="264"/>
    </row>
    <row r="180" spans="1:7">
      <c r="A180" s="264"/>
      <c r="B180" s="264"/>
      <c r="C180" s="264"/>
      <c r="D180" s="264"/>
      <c r="E180" s="208"/>
      <c r="F180" s="264"/>
      <c r="G180" s="264"/>
    </row>
    <row r="181" spans="1:7">
      <c r="A181" s="264"/>
      <c r="B181" s="264"/>
      <c r="C181" s="264"/>
      <c r="D181" s="264"/>
      <c r="E181" s="208"/>
      <c r="F181" s="264"/>
      <c r="G181" s="264"/>
    </row>
    <row r="182" spans="1:7">
      <c r="A182" s="264"/>
      <c r="B182" s="264"/>
      <c r="C182" s="264"/>
      <c r="D182" s="264"/>
      <c r="E182" s="208"/>
      <c r="F182" s="264"/>
      <c r="G182" s="264"/>
    </row>
    <row r="183" spans="1:7">
      <c r="A183" s="264"/>
      <c r="B183" s="264"/>
      <c r="C183" s="264"/>
      <c r="D183" s="264"/>
      <c r="E183" s="208"/>
      <c r="F183" s="264"/>
      <c r="G183" s="264"/>
    </row>
    <row r="184" spans="1:7">
      <c r="A184" s="264"/>
      <c r="B184" s="264"/>
      <c r="C184" s="264"/>
      <c r="D184" s="264"/>
      <c r="E184" s="208"/>
      <c r="F184" s="264"/>
      <c r="G184" s="264"/>
    </row>
    <row r="185" spans="1:7">
      <c r="A185" s="264"/>
      <c r="B185" s="264"/>
      <c r="C185" s="264"/>
      <c r="D185" s="264"/>
      <c r="E185" s="208"/>
      <c r="F185" s="264"/>
      <c r="G185" s="264"/>
    </row>
    <row r="186" spans="1:7">
      <c r="A186" s="264"/>
      <c r="B186" s="264"/>
      <c r="C186" s="264"/>
      <c r="D186" s="264"/>
      <c r="E186" s="208"/>
      <c r="F186" s="264"/>
      <c r="G186" s="264"/>
    </row>
    <row r="187" spans="1:7">
      <c r="A187" s="264"/>
      <c r="B187" s="264"/>
      <c r="C187" s="264"/>
      <c r="D187" s="264"/>
      <c r="E187" s="208"/>
      <c r="F187" s="264"/>
      <c r="G187" s="264"/>
    </row>
    <row r="188" spans="1:7">
      <c r="A188" s="264"/>
      <c r="B188" s="264"/>
      <c r="C188" s="264"/>
      <c r="D188" s="264"/>
      <c r="E188" s="208"/>
      <c r="F188" s="264"/>
      <c r="G188" s="264"/>
    </row>
    <row r="189" spans="1:7">
      <c r="A189" s="264"/>
      <c r="B189" s="264"/>
      <c r="C189" s="264"/>
      <c r="D189" s="264"/>
      <c r="E189" s="208"/>
      <c r="F189" s="264"/>
      <c r="G189" s="264"/>
    </row>
    <row r="190" spans="1:7">
      <c r="A190" s="264"/>
      <c r="B190" s="264"/>
      <c r="C190" s="264"/>
      <c r="D190" s="264"/>
      <c r="E190" s="208"/>
      <c r="F190" s="264"/>
      <c r="G190" s="264"/>
    </row>
    <row r="191" spans="1:7">
      <c r="A191" s="264"/>
      <c r="B191" s="264"/>
      <c r="C191" s="264"/>
      <c r="D191" s="264"/>
      <c r="E191" s="208"/>
      <c r="F191" s="264"/>
      <c r="G191" s="264"/>
    </row>
    <row r="192" spans="1:7">
      <c r="A192" s="264"/>
      <c r="B192" s="264"/>
      <c r="C192" s="264"/>
      <c r="D192" s="264"/>
      <c r="E192" s="208"/>
      <c r="F192" s="264"/>
      <c r="G192" s="264"/>
    </row>
    <row r="193" spans="1:7">
      <c r="A193" s="264"/>
      <c r="B193" s="264"/>
      <c r="C193" s="264"/>
      <c r="D193" s="264"/>
      <c r="E193" s="208"/>
      <c r="F193" s="264"/>
      <c r="G193" s="264"/>
    </row>
    <row r="194" spans="1:7">
      <c r="A194" s="264"/>
      <c r="B194" s="264"/>
      <c r="C194" s="264"/>
      <c r="D194" s="264"/>
      <c r="E194" s="208"/>
      <c r="F194" s="264"/>
      <c r="G194" s="264"/>
    </row>
    <row r="195" spans="1:7">
      <c r="A195" s="264"/>
      <c r="B195" s="264"/>
      <c r="C195" s="264"/>
      <c r="D195" s="264"/>
      <c r="E195" s="208"/>
      <c r="F195" s="264"/>
      <c r="G195" s="264"/>
    </row>
    <row r="196" spans="1:7">
      <c r="A196" s="264"/>
      <c r="B196" s="264"/>
      <c r="C196" s="264"/>
      <c r="D196" s="264"/>
      <c r="E196" s="208"/>
      <c r="F196" s="264"/>
      <c r="G196" s="264"/>
    </row>
    <row r="197" spans="1:7">
      <c r="A197" s="264"/>
      <c r="B197" s="264"/>
      <c r="C197" s="264"/>
      <c r="D197" s="264"/>
      <c r="E197" s="208"/>
      <c r="F197" s="264"/>
      <c r="G197" s="264"/>
    </row>
    <row r="198" spans="1:7">
      <c r="A198" s="264"/>
      <c r="B198" s="264"/>
      <c r="C198" s="264"/>
      <c r="D198" s="264"/>
      <c r="E198" s="208"/>
      <c r="F198" s="264"/>
      <c r="G198" s="264"/>
    </row>
    <row r="199" spans="1:7">
      <c r="A199" s="264"/>
      <c r="B199" s="264"/>
      <c r="C199" s="264"/>
      <c r="D199" s="264"/>
      <c r="E199" s="208"/>
      <c r="F199" s="264"/>
      <c r="G199" s="264"/>
    </row>
    <row r="200" spans="1:7">
      <c r="A200" s="264"/>
      <c r="B200" s="264"/>
      <c r="C200" s="264"/>
      <c r="D200" s="264"/>
      <c r="E200" s="208"/>
      <c r="F200" s="264"/>
      <c r="G200" s="264"/>
    </row>
    <row r="201" spans="1:7">
      <c r="A201" s="264"/>
      <c r="B201" s="264"/>
      <c r="C201" s="264"/>
      <c r="D201" s="264"/>
      <c r="E201" s="208"/>
      <c r="F201" s="264"/>
      <c r="G201" s="264"/>
    </row>
    <row r="202" spans="1:7">
      <c r="A202" s="264"/>
      <c r="B202" s="264"/>
      <c r="C202" s="264"/>
      <c r="D202" s="264"/>
      <c r="E202" s="208"/>
      <c r="F202" s="264"/>
      <c r="G202" s="264"/>
    </row>
    <row r="203" spans="1:7">
      <c r="A203" s="264"/>
      <c r="B203" s="264"/>
      <c r="C203" s="264"/>
      <c r="D203" s="264"/>
      <c r="E203" s="208"/>
      <c r="F203" s="264"/>
      <c r="G203" s="264"/>
    </row>
    <row r="204" spans="1:7">
      <c r="A204" s="264"/>
      <c r="B204" s="264"/>
      <c r="C204" s="264"/>
      <c r="D204" s="264"/>
      <c r="E204" s="208"/>
      <c r="F204" s="264"/>
      <c r="G204" s="264"/>
    </row>
    <row r="205" spans="1:7">
      <c r="A205" s="264"/>
      <c r="B205" s="264"/>
      <c r="C205" s="264"/>
      <c r="D205" s="264"/>
      <c r="E205" s="208"/>
      <c r="F205" s="264"/>
      <c r="G205" s="264"/>
    </row>
    <row r="206" spans="1:7">
      <c r="A206" s="264"/>
      <c r="B206" s="264"/>
      <c r="C206" s="264"/>
      <c r="D206" s="264"/>
      <c r="E206" s="208"/>
      <c r="F206" s="264"/>
      <c r="G206" s="264"/>
    </row>
    <row r="207" spans="1:7">
      <c r="A207" s="264"/>
      <c r="B207" s="264"/>
      <c r="C207" s="264"/>
      <c r="D207" s="264"/>
      <c r="E207" s="208"/>
      <c r="F207" s="264"/>
      <c r="G207" s="264"/>
    </row>
    <row r="208" spans="1:7">
      <c r="A208" s="264"/>
      <c r="B208" s="264"/>
      <c r="C208" s="264"/>
      <c r="D208" s="264"/>
      <c r="E208" s="208"/>
      <c r="F208" s="264"/>
      <c r="G208" s="264"/>
    </row>
    <row r="209" spans="1:7">
      <c r="A209" s="264"/>
      <c r="B209" s="264"/>
      <c r="C209" s="264"/>
      <c r="D209" s="264"/>
      <c r="E209" s="208"/>
      <c r="F209" s="264"/>
      <c r="G209" s="264"/>
    </row>
    <row r="210" spans="1:7">
      <c r="A210" s="264"/>
      <c r="B210" s="264"/>
      <c r="C210" s="264"/>
      <c r="D210" s="264"/>
      <c r="E210" s="208"/>
      <c r="F210" s="264"/>
      <c r="G210" s="264"/>
    </row>
    <row r="211" spans="1:7">
      <c r="A211" s="264"/>
      <c r="B211" s="264"/>
      <c r="C211" s="264"/>
      <c r="D211" s="264"/>
      <c r="E211" s="208"/>
      <c r="F211" s="264"/>
      <c r="G211" s="264"/>
    </row>
    <row r="212" spans="1:7">
      <c r="A212" s="264"/>
      <c r="B212" s="264"/>
      <c r="C212" s="264"/>
      <c r="D212" s="264"/>
      <c r="E212" s="208"/>
      <c r="F212" s="264"/>
      <c r="G212" s="264"/>
    </row>
    <row r="213" spans="1:7">
      <c r="A213" s="264"/>
      <c r="B213" s="264"/>
      <c r="C213" s="264"/>
      <c r="D213" s="264"/>
      <c r="E213" s="208"/>
      <c r="F213" s="264"/>
      <c r="G213" s="264"/>
    </row>
    <row r="214" spans="1:7">
      <c r="A214" s="264"/>
      <c r="B214" s="264"/>
      <c r="C214" s="264"/>
      <c r="D214" s="264"/>
      <c r="E214" s="208"/>
      <c r="F214" s="264"/>
      <c r="G214" s="264"/>
    </row>
    <row r="215" spans="1:7">
      <c r="A215" s="264"/>
      <c r="B215" s="264"/>
      <c r="C215" s="264"/>
      <c r="D215" s="264"/>
      <c r="E215" s="208"/>
      <c r="F215" s="264"/>
      <c r="G215" s="264"/>
    </row>
    <row r="216" spans="1:7">
      <c r="A216" s="264"/>
      <c r="B216" s="264"/>
      <c r="C216" s="264"/>
      <c r="D216" s="264"/>
      <c r="E216" s="208"/>
      <c r="F216" s="264"/>
      <c r="G216" s="264"/>
    </row>
    <row r="217" spans="1:7">
      <c r="A217" s="264"/>
      <c r="B217" s="264"/>
      <c r="C217" s="264"/>
      <c r="D217" s="264"/>
      <c r="E217" s="208"/>
      <c r="F217" s="264"/>
      <c r="G217" s="264"/>
    </row>
    <row r="218" spans="1:7">
      <c r="A218" s="264"/>
      <c r="B218" s="264"/>
      <c r="C218" s="264"/>
      <c r="D218" s="264"/>
      <c r="E218" s="208"/>
      <c r="F218" s="264"/>
      <c r="G218" s="264"/>
    </row>
    <row r="219" spans="1:7">
      <c r="A219" s="264"/>
      <c r="B219" s="264"/>
      <c r="C219" s="264"/>
      <c r="D219" s="264"/>
      <c r="E219" s="208"/>
      <c r="F219" s="264"/>
      <c r="G219" s="264"/>
    </row>
    <row r="220" spans="1:7">
      <c r="A220" s="264"/>
      <c r="B220" s="264"/>
      <c r="C220" s="264"/>
      <c r="D220" s="264"/>
      <c r="E220" s="208"/>
      <c r="F220" s="264"/>
      <c r="G220" s="264"/>
    </row>
    <row r="221" spans="1:7">
      <c r="A221" s="264"/>
      <c r="B221" s="264"/>
      <c r="C221" s="264"/>
      <c r="D221" s="264"/>
      <c r="E221" s="208"/>
      <c r="F221" s="264"/>
      <c r="G221" s="264"/>
    </row>
    <row r="222" spans="1:7">
      <c r="A222" s="264"/>
      <c r="B222" s="264"/>
      <c r="C222" s="264"/>
      <c r="D222" s="264"/>
      <c r="E222" s="208"/>
      <c r="F222" s="264"/>
      <c r="G222" s="264"/>
    </row>
    <row r="223" spans="1:7">
      <c r="A223" s="264"/>
      <c r="B223" s="264"/>
      <c r="C223" s="264"/>
      <c r="D223" s="264"/>
      <c r="E223" s="208"/>
      <c r="F223" s="264"/>
      <c r="G223" s="264"/>
    </row>
    <row r="224" spans="1:7">
      <c r="A224" s="264"/>
      <c r="B224" s="264"/>
      <c r="C224" s="264"/>
      <c r="D224" s="264"/>
      <c r="E224" s="208"/>
      <c r="F224" s="264"/>
      <c r="G224" s="264"/>
    </row>
    <row r="225" spans="1:7">
      <c r="A225" s="264"/>
      <c r="B225" s="264"/>
      <c r="C225" s="264"/>
      <c r="D225" s="264"/>
      <c r="E225" s="208"/>
      <c r="F225" s="264"/>
      <c r="G225" s="264"/>
    </row>
    <row r="226" spans="1:7">
      <c r="A226" s="264"/>
      <c r="B226" s="264"/>
      <c r="C226" s="264"/>
      <c r="D226" s="264"/>
      <c r="E226" s="208"/>
      <c r="F226" s="264"/>
      <c r="G226" s="264"/>
    </row>
    <row r="227" spans="1:7">
      <c r="A227" s="264"/>
      <c r="B227" s="264"/>
      <c r="C227" s="264"/>
      <c r="D227" s="264"/>
      <c r="E227" s="208"/>
      <c r="F227" s="264"/>
      <c r="G227" s="264"/>
    </row>
    <row r="228" spans="1:7">
      <c r="A228" s="264"/>
      <c r="B228" s="264"/>
      <c r="C228" s="264"/>
      <c r="D228" s="264"/>
      <c r="E228" s="208"/>
      <c r="F228" s="264"/>
      <c r="G228" s="264"/>
    </row>
    <row r="229" spans="1:7">
      <c r="A229" s="264"/>
      <c r="B229" s="264"/>
      <c r="C229" s="264"/>
      <c r="D229" s="264"/>
      <c r="E229" s="208"/>
      <c r="F229" s="264"/>
      <c r="G229" s="264"/>
    </row>
    <row r="230" spans="1:7">
      <c r="A230" s="264"/>
      <c r="B230" s="264"/>
      <c r="C230" s="264"/>
      <c r="D230" s="264"/>
      <c r="E230" s="208"/>
      <c r="F230" s="264"/>
      <c r="G230" s="264"/>
    </row>
    <row r="231" spans="1:7">
      <c r="A231" s="264"/>
      <c r="B231" s="264"/>
      <c r="C231" s="264"/>
      <c r="D231" s="264"/>
      <c r="E231" s="208"/>
      <c r="F231" s="264"/>
      <c r="G231" s="264"/>
    </row>
    <row r="232" spans="1:7">
      <c r="A232" s="264"/>
      <c r="B232" s="264"/>
      <c r="C232" s="264"/>
      <c r="D232" s="264"/>
      <c r="E232" s="208"/>
      <c r="F232" s="264"/>
      <c r="G232" s="264"/>
    </row>
    <row r="233" spans="1:7">
      <c r="A233" s="264"/>
      <c r="B233" s="264"/>
      <c r="C233" s="264"/>
      <c r="D233" s="264"/>
      <c r="E233" s="208"/>
      <c r="F233" s="264"/>
      <c r="G233" s="264"/>
    </row>
    <row r="234" spans="1:7">
      <c r="A234" s="264"/>
      <c r="B234" s="264"/>
      <c r="C234" s="264"/>
      <c r="D234" s="264"/>
      <c r="E234" s="208"/>
      <c r="F234" s="264"/>
      <c r="G234" s="264"/>
    </row>
    <row r="235" spans="1:7">
      <c r="A235" s="264"/>
      <c r="B235" s="264"/>
      <c r="C235" s="264"/>
      <c r="D235" s="264"/>
      <c r="E235" s="208"/>
      <c r="F235" s="264"/>
      <c r="G235" s="264"/>
    </row>
    <row r="236" spans="1:7">
      <c r="A236" s="264"/>
      <c r="B236" s="264"/>
      <c r="C236" s="264"/>
      <c r="D236" s="264"/>
      <c r="E236" s="208"/>
      <c r="F236" s="264"/>
      <c r="G236" s="264"/>
    </row>
    <row r="237" spans="1:7">
      <c r="A237" s="264"/>
      <c r="B237" s="264"/>
      <c r="C237" s="264"/>
      <c r="D237" s="264"/>
      <c r="E237" s="208"/>
      <c r="F237" s="264"/>
      <c r="G237" s="264"/>
    </row>
    <row r="238" spans="1:7">
      <c r="A238" s="264"/>
      <c r="B238" s="264"/>
      <c r="C238" s="264"/>
      <c r="D238" s="264"/>
      <c r="E238" s="208"/>
      <c r="F238" s="264"/>
      <c r="G238" s="264"/>
    </row>
    <row r="239" spans="1:7">
      <c r="A239" s="264"/>
      <c r="B239" s="264"/>
      <c r="C239" s="264"/>
      <c r="D239" s="264"/>
      <c r="E239" s="208"/>
      <c r="F239" s="264"/>
      <c r="G239" s="264"/>
    </row>
    <row r="240" spans="1:7">
      <c r="A240" s="264"/>
      <c r="B240" s="264"/>
      <c r="C240" s="264"/>
      <c r="D240" s="264"/>
      <c r="E240" s="208"/>
      <c r="F240" s="264"/>
      <c r="G240" s="264"/>
    </row>
    <row r="241" spans="1:7">
      <c r="A241" s="264"/>
      <c r="B241" s="264"/>
      <c r="C241" s="264"/>
      <c r="D241" s="264"/>
      <c r="E241" s="208"/>
      <c r="F241" s="264"/>
      <c r="G241" s="264"/>
    </row>
    <row r="242" spans="1:7">
      <c r="A242" s="264"/>
      <c r="B242" s="264"/>
      <c r="C242" s="264"/>
      <c r="D242" s="264"/>
      <c r="E242" s="208"/>
      <c r="F242" s="264"/>
      <c r="G242" s="264"/>
    </row>
    <row r="243" spans="1:7">
      <c r="A243" s="264"/>
      <c r="B243" s="264"/>
      <c r="C243" s="264"/>
      <c r="D243" s="264"/>
      <c r="E243" s="208"/>
      <c r="F243" s="264"/>
      <c r="G243" s="264"/>
    </row>
    <row r="244" spans="1:7">
      <c r="A244" s="264"/>
      <c r="B244" s="264"/>
      <c r="C244" s="264"/>
      <c r="D244" s="264"/>
      <c r="E244" s="208"/>
      <c r="F244" s="264"/>
      <c r="G244" s="264"/>
    </row>
    <row r="245" spans="1:7">
      <c r="A245" s="264"/>
      <c r="B245" s="264"/>
      <c r="C245" s="264"/>
      <c r="D245" s="264"/>
      <c r="E245" s="208"/>
      <c r="F245" s="264"/>
      <c r="G245" s="264"/>
    </row>
    <row r="246" spans="1:7">
      <c r="A246" s="264"/>
      <c r="B246" s="264"/>
      <c r="C246" s="264"/>
      <c r="D246" s="264"/>
      <c r="E246" s="208"/>
      <c r="F246" s="264"/>
      <c r="G246" s="264"/>
    </row>
    <row r="247" spans="1:7">
      <c r="A247" s="264"/>
      <c r="B247" s="264"/>
      <c r="C247" s="264"/>
      <c r="D247" s="264"/>
      <c r="E247" s="208"/>
      <c r="F247" s="264"/>
      <c r="G247" s="264"/>
    </row>
    <row r="248" spans="1:7">
      <c r="A248" s="264"/>
      <c r="B248" s="264"/>
      <c r="C248" s="264"/>
      <c r="D248" s="264"/>
      <c r="E248" s="208"/>
      <c r="F248" s="264"/>
      <c r="G248" s="264"/>
    </row>
    <row r="249" spans="1:7">
      <c r="A249" s="264"/>
      <c r="B249" s="264"/>
      <c r="C249" s="264"/>
      <c r="D249" s="264"/>
      <c r="E249" s="208"/>
      <c r="F249" s="264"/>
      <c r="G249" s="264"/>
    </row>
    <row r="250" spans="1:7">
      <c r="A250" s="264"/>
      <c r="B250" s="264"/>
      <c r="C250" s="264"/>
      <c r="D250" s="264"/>
      <c r="E250" s="208"/>
      <c r="F250" s="264"/>
      <c r="G250" s="264"/>
    </row>
    <row r="251" spans="1:7">
      <c r="A251" s="264"/>
      <c r="B251" s="264"/>
      <c r="C251" s="264"/>
      <c r="D251" s="264"/>
      <c r="E251" s="208"/>
      <c r="F251" s="264"/>
      <c r="G251" s="264"/>
    </row>
    <row r="252" spans="1:7">
      <c r="A252" s="264"/>
      <c r="B252" s="264"/>
      <c r="C252" s="264"/>
      <c r="D252" s="264"/>
      <c r="E252" s="208"/>
      <c r="F252" s="264"/>
      <c r="G252" s="264"/>
    </row>
    <row r="253" spans="1:7">
      <c r="A253" s="264"/>
      <c r="B253" s="264"/>
      <c r="C253" s="264"/>
      <c r="D253" s="264"/>
      <c r="E253" s="208"/>
      <c r="F253" s="264"/>
      <c r="G253" s="264"/>
    </row>
    <row r="254" spans="1:7">
      <c r="A254" s="264"/>
      <c r="B254" s="264"/>
      <c r="C254" s="264"/>
      <c r="D254" s="264"/>
      <c r="E254" s="208"/>
      <c r="F254" s="264"/>
      <c r="G254" s="264"/>
    </row>
    <row r="255" spans="1:7">
      <c r="A255" s="264"/>
      <c r="B255" s="264"/>
      <c r="C255" s="264"/>
      <c r="D255" s="264"/>
      <c r="E255" s="208"/>
      <c r="F255" s="264"/>
      <c r="G255" s="264"/>
    </row>
    <row r="256" spans="1:7">
      <c r="A256" s="264"/>
      <c r="B256" s="264"/>
      <c r="C256" s="264"/>
      <c r="D256" s="264"/>
      <c r="E256" s="208"/>
      <c r="F256" s="264"/>
      <c r="G256" s="264"/>
    </row>
    <row r="257" spans="1:7">
      <c r="A257" s="264"/>
      <c r="B257" s="264"/>
      <c r="C257" s="264"/>
      <c r="D257" s="264"/>
      <c r="E257" s="208"/>
      <c r="F257" s="264"/>
      <c r="G257" s="264"/>
    </row>
    <row r="258" spans="1:7">
      <c r="A258" s="264"/>
      <c r="B258" s="264"/>
      <c r="C258" s="264"/>
      <c r="D258" s="264"/>
      <c r="E258" s="208"/>
      <c r="F258" s="264"/>
      <c r="G258" s="264"/>
    </row>
    <row r="259" spans="1:7">
      <c r="A259" s="264"/>
      <c r="B259" s="264"/>
      <c r="C259" s="264"/>
      <c r="D259" s="264"/>
      <c r="E259" s="208"/>
      <c r="F259" s="264"/>
      <c r="G259" s="264"/>
    </row>
    <row r="260" spans="1:7">
      <c r="A260" s="264"/>
      <c r="B260" s="264"/>
      <c r="C260" s="264"/>
      <c r="D260" s="264"/>
      <c r="E260" s="208"/>
      <c r="F260" s="264"/>
      <c r="G260" s="264"/>
    </row>
    <row r="261" spans="1:7">
      <c r="A261" s="264"/>
      <c r="B261" s="264"/>
      <c r="C261" s="264"/>
      <c r="D261" s="264"/>
      <c r="E261" s="208"/>
      <c r="F261" s="264"/>
      <c r="G261" s="264"/>
    </row>
    <row r="262" spans="1:7">
      <c r="A262" s="264"/>
      <c r="B262" s="264"/>
      <c r="C262" s="264"/>
      <c r="D262" s="264"/>
      <c r="E262" s="208"/>
      <c r="F262" s="264"/>
      <c r="G262" s="264"/>
    </row>
    <row r="263" spans="1:7">
      <c r="A263" s="264"/>
      <c r="B263" s="264"/>
      <c r="C263" s="264"/>
      <c r="D263" s="264"/>
      <c r="E263" s="208"/>
      <c r="F263" s="264"/>
      <c r="G263" s="264"/>
    </row>
    <row r="264" spans="1:7">
      <c r="A264" s="264"/>
      <c r="B264" s="264"/>
      <c r="C264" s="264"/>
      <c r="D264" s="264"/>
      <c r="E264" s="208"/>
      <c r="F264" s="264"/>
      <c r="G264" s="264"/>
    </row>
    <row r="265" spans="1:7">
      <c r="A265" s="264"/>
      <c r="B265" s="264"/>
      <c r="C265" s="264"/>
      <c r="D265" s="264"/>
      <c r="E265" s="208"/>
      <c r="F265" s="264"/>
      <c r="G265" s="264"/>
    </row>
    <row r="266" spans="1:7">
      <c r="A266" s="264"/>
      <c r="B266" s="264"/>
      <c r="C266" s="264"/>
      <c r="D266" s="264"/>
      <c r="E266" s="208"/>
      <c r="F266" s="264"/>
      <c r="G266" s="264"/>
    </row>
    <row r="267" spans="1:7">
      <c r="A267" s="264"/>
      <c r="B267" s="264"/>
      <c r="C267" s="264"/>
      <c r="D267" s="264"/>
      <c r="E267" s="208"/>
      <c r="F267" s="264"/>
      <c r="G267" s="264"/>
    </row>
    <row r="268" spans="1:7">
      <c r="A268" s="264"/>
      <c r="B268" s="264"/>
      <c r="C268" s="264"/>
      <c r="D268" s="264"/>
      <c r="E268" s="208"/>
      <c r="F268" s="264"/>
      <c r="G268" s="264"/>
    </row>
    <row r="269" spans="1:7">
      <c r="A269" s="264"/>
      <c r="B269" s="264"/>
      <c r="C269" s="264"/>
      <c r="D269" s="264"/>
      <c r="E269" s="208"/>
      <c r="F269" s="264"/>
      <c r="G269" s="264"/>
    </row>
    <row r="270" spans="1:7">
      <c r="A270" s="264"/>
      <c r="B270" s="264"/>
      <c r="C270" s="264"/>
      <c r="D270" s="264"/>
      <c r="E270" s="208"/>
      <c r="F270" s="264"/>
      <c r="G270" s="264"/>
    </row>
    <row r="271" spans="1:7">
      <c r="A271" s="264"/>
      <c r="B271" s="264"/>
      <c r="C271" s="264"/>
      <c r="D271" s="264"/>
      <c r="E271" s="208"/>
      <c r="F271" s="264"/>
      <c r="G271" s="264"/>
    </row>
    <row r="272" spans="1:7">
      <c r="A272" s="264"/>
      <c r="B272" s="264"/>
      <c r="C272" s="264"/>
      <c r="D272" s="264"/>
      <c r="E272" s="208"/>
      <c r="F272" s="264"/>
      <c r="G272" s="264"/>
    </row>
    <row r="273" spans="1:7">
      <c r="A273" s="264"/>
      <c r="B273" s="264"/>
      <c r="C273" s="264"/>
      <c r="D273" s="264"/>
      <c r="E273" s="208"/>
      <c r="F273" s="264"/>
      <c r="G273" s="264"/>
    </row>
    <row r="274" spans="1:7">
      <c r="A274" s="264"/>
      <c r="B274" s="264"/>
      <c r="C274" s="264"/>
      <c r="D274" s="264"/>
      <c r="E274" s="208"/>
      <c r="F274" s="264"/>
      <c r="G274" s="264"/>
    </row>
    <row r="275" spans="1:7">
      <c r="A275" s="264"/>
      <c r="B275" s="264"/>
      <c r="C275" s="264"/>
      <c r="D275" s="264"/>
      <c r="E275" s="208"/>
      <c r="F275" s="264"/>
      <c r="G275" s="264"/>
    </row>
    <row r="276" spans="1:7">
      <c r="A276" s="264"/>
      <c r="B276" s="264"/>
      <c r="C276" s="264"/>
      <c r="D276" s="264"/>
      <c r="E276" s="208"/>
      <c r="F276" s="264"/>
      <c r="G276" s="264"/>
    </row>
    <row r="277" spans="1:7">
      <c r="A277" s="264"/>
      <c r="B277" s="264"/>
      <c r="C277" s="264"/>
      <c r="D277" s="264"/>
      <c r="E277" s="208"/>
      <c r="F277" s="264"/>
      <c r="G277" s="264"/>
    </row>
    <row r="278" spans="1:7">
      <c r="A278" s="264"/>
      <c r="B278" s="264"/>
      <c r="C278" s="264"/>
      <c r="D278" s="264"/>
      <c r="E278" s="208"/>
      <c r="F278" s="264"/>
      <c r="G278" s="264"/>
    </row>
    <row r="279" spans="1:7">
      <c r="A279" s="264"/>
      <c r="B279" s="264"/>
      <c r="C279" s="264"/>
      <c r="D279" s="264"/>
      <c r="E279" s="208"/>
      <c r="F279" s="264"/>
      <c r="G279" s="264"/>
    </row>
    <row r="280" spans="1:7">
      <c r="A280" s="264"/>
      <c r="B280" s="264"/>
      <c r="C280" s="264"/>
      <c r="D280" s="264"/>
      <c r="E280" s="208"/>
      <c r="F280" s="264"/>
      <c r="G280" s="264"/>
    </row>
    <row r="281" spans="1:7">
      <c r="A281" s="264"/>
      <c r="B281" s="264"/>
      <c r="C281" s="264"/>
      <c r="D281" s="264"/>
      <c r="E281" s="208"/>
      <c r="F281" s="264"/>
      <c r="G281" s="264"/>
    </row>
    <row r="282" spans="1:7">
      <c r="A282" s="264"/>
      <c r="B282" s="264"/>
      <c r="C282" s="264"/>
      <c r="D282" s="264"/>
      <c r="E282" s="208"/>
      <c r="F282" s="264"/>
      <c r="G282" s="264"/>
    </row>
    <row r="283" spans="1:7">
      <c r="A283" s="264"/>
      <c r="B283" s="264"/>
      <c r="C283" s="264"/>
      <c r="D283" s="264"/>
      <c r="E283" s="208"/>
      <c r="F283" s="264"/>
      <c r="G283" s="264"/>
    </row>
    <row r="284" spans="1:7">
      <c r="A284" s="264"/>
      <c r="B284" s="264"/>
      <c r="C284" s="264"/>
      <c r="D284" s="264"/>
      <c r="E284" s="208"/>
      <c r="F284" s="264"/>
      <c r="G284" s="264"/>
    </row>
    <row r="285" spans="1:7">
      <c r="A285" s="264"/>
      <c r="B285" s="264"/>
      <c r="C285" s="264"/>
      <c r="D285" s="264"/>
      <c r="E285" s="208"/>
      <c r="F285" s="264"/>
      <c r="G285" s="264"/>
    </row>
    <row r="286" spans="1:7">
      <c r="A286" s="264"/>
      <c r="B286" s="264"/>
      <c r="C286" s="264"/>
      <c r="D286" s="264"/>
      <c r="E286" s="208"/>
      <c r="F286" s="264"/>
      <c r="G286" s="264"/>
    </row>
    <row r="287" spans="1:7">
      <c r="A287" s="264"/>
      <c r="B287" s="264"/>
      <c r="C287" s="264"/>
      <c r="D287" s="264"/>
      <c r="E287" s="208"/>
      <c r="F287" s="264"/>
      <c r="G287" s="264"/>
    </row>
    <row r="288" spans="1:7">
      <c r="A288" s="264"/>
      <c r="B288" s="264"/>
      <c r="C288" s="264"/>
      <c r="D288" s="264"/>
      <c r="E288" s="208"/>
      <c r="F288" s="264"/>
      <c r="G288" s="264"/>
    </row>
    <row r="289" spans="1:7">
      <c r="A289" s="264"/>
      <c r="B289" s="264"/>
      <c r="C289" s="264"/>
      <c r="D289" s="264"/>
      <c r="E289" s="208"/>
      <c r="F289" s="264"/>
      <c r="G289" s="264"/>
    </row>
    <row r="290" spans="1:7">
      <c r="A290" s="264"/>
      <c r="B290" s="264"/>
      <c r="C290" s="264"/>
      <c r="D290" s="264"/>
      <c r="E290" s="208"/>
      <c r="F290" s="264"/>
      <c r="G290" s="264"/>
    </row>
    <row r="291" spans="1:7">
      <c r="A291" s="264"/>
      <c r="B291" s="264"/>
      <c r="C291" s="264"/>
      <c r="D291" s="264"/>
      <c r="E291" s="208"/>
      <c r="F291" s="264"/>
      <c r="G291" s="264"/>
    </row>
    <row r="292" spans="1:7">
      <c r="A292" s="264"/>
      <c r="B292" s="264"/>
      <c r="C292" s="264"/>
      <c r="D292" s="264"/>
      <c r="E292" s="208"/>
      <c r="F292" s="264"/>
      <c r="G292" s="264"/>
    </row>
    <row r="293" spans="1:7">
      <c r="A293" s="264"/>
      <c r="B293" s="264"/>
      <c r="C293" s="264"/>
      <c r="D293" s="264"/>
      <c r="E293" s="208"/>
      <c r="F293" s="264"/>
      <c r="G293" s="264"/>
    </row>
    <row r="294" spans="1:7">
      <c r="A294" s="264"/>
      <c r="B294" s="264"/>
      <c r="C294" s="264"/>
      <c r="D294" s="264"/>
      <c r="E294" s="208"/>
      <c r="F294" s="264"/>
      <c r="G294" s="264"/>
    </row>
    <row r="295" spans="1:7">
      <c r="A295" s="264"/>
      <c r="B295" s="264"/>
      <c r="C295" s="264"/>
      <c r="D295" s="264"/>
      <c r="E295" s="208"/>
      <c r="F295" s="264"/>
      <c r="G295" s="264"/>
    </row>
    <row r="296" spans="1:7">
      <c r="A296" s="264"/>
      <c r="B296" s="264"/>
      <c r="C296" s="264"/>
      <c r="D296" s="264"/>
      <c r="E296" s="208"/>
      <c r="F296" s="264"/>
      <c r="G296" s="264"/>
    </row>
    <row r="297" spans="1:7">
      <c r="A297" s="264"/>
      <c r="B297" s="264"/>
      <c r="C297" s="264"/>
      <c r="D297" s="264"/>
      <c r="E297" s="208"/>
      <c r="F297" s="264"/>
      <c r="G297" s="264"/>
    </row>
    <row r="298" spans="1:7">
      <c r="A298" s="264"/>
      <c r="B298" s="264"/>
      <c r="C298" s="264"/>
      <c r="D298" s="264"/>
      <c r="E298" s="208"/>
      <c r="F298" s="264"/>
      <c r="G298" s="264"/>
    </row>
    <row r="299" spans="1:7">
      <c r="A299" s="264"/>
      <c r="B299" s="264"/>
      <c r="C299" s="264"/>
      <c r="D299" s="264"/>
      <c r="E299" s="208"/>
      <c r="F299" s="264"/>
      <c r="G299" s="264"/>
    </row>
    <row r="300" spans="1:7">
      <c r="A300" s="264"/>
      <c r="B300" s="264"/>
      <c r="C300" s="264"/>
      <c r="D300" s="264"/>
      <c r="E300" s="208"/>
      <c r="F300" s="264"/>
      <c r="G300" s="264"/>
    </row>
    <row r="301" spans="1:7">
      <c r="A301" s="264"/>
      <c r="B301" s="264"/>
      <c r="C301" s="264"/>
      <c r="D301" s="264"/>
      <c r="E301" s="208"/>
      <c r="F301" s="264"/>
      <c r="G301" s="264"/>
    </row>
    <row r="302" spans="1:7">
      <c r="A302" s="264"/>
      <c r="B302" s="264"/>
      <c r="C302" s="264"/>
      <c r="D302" s="264"/>
      <c r="E302" s="208"/>
      <c r="F302" s="264"/>
      <c r="G302" s="264"/>
    </row>
    <row r="303" spans="1:7">
      <c r="A303" s="264"/>
      <c r="B303" s="264"/>
      <c r="C303" s="264"/>
      <c r="D303" s="264"/>
      <c r="E303" s="208"/>
      <c r="F303" s="264"/>
      <c r="G303" s="264"/>
    </row>
    <row r="304" spans="1:7">
      <c r="A304" s="264"/>
      <c r="B304" s="264"/>
      <c r="C304" s="264"/>
      <c r="D304" s="264"/>
      <c r="E304" s="208"/>
      <c r="F304" s="264"/>
      <c r="G304" s="264"/>
    </row>
    <row r="305" spans="1:7">
      <c r="A305" s="264"/>
      <c r="B305" s="264"/>
      <c r="C305" s="264"/>
      <c r="D305" s="264"/>
      <c r="E305" s="208"/>
      <c r="F305" s="264"/>
      <c r="G305" s="264"/>
    </row>
    <row r="306" spans="1:7">
      <c r="A306" s="264"/>
      <c r="B306" s="264"/>
      <c r="C306" s="264"/>
      <c r="D306" s="264"/>
      <c r="E306" s="208"/>
      <c r="F306" s="264"/>
      <c r="G306" s="264"/>
    </row>
    <row r="307" spans="1:7">
      <c r="A307" s="264"/>
      <c r="B307" s="264"/>
      <c r="C307" s="264"/>
      <c r="D307" s="264"/>
      <c r="E307" s="208"/>
      <c r="F307" s="264"/>
      <c r="G307" s="264"/>
    </row>
    <row r="308" spans="1:7">
      <c r="A308" s="264"/>
      <c r="B308" s="264"/>
      <c r="C308" s="264"/>
      <c r="D308" s="264"/>
      <c r="E308" s="208"/>
      <c r="F308" s="264"/>
      <c r="G308" s="264"/>
    </row>
    <row r="309" spans="1:7">
      <c r="A309" s="264"/>
      <c r="B309" s="264"/>
      <c r="C309" s="264"/>
      <c r="D309" s="264"/>
      <c r="E309" s="208"/>
      <c r="F309" s="264"/>
      <c r="G309" s="264"/>
    </row>
    <row r="310" spans="1:7">
      <c r="A310" s="264"/>
      <c r="B310" s="264"/>
      <c r="C310" s="264"/>
      <c r="D310" s="264"/>
      <c r="E310" s="208"/>
      <c r="F310" s="264"/>
      <c r="G310" s="264"/>
    </row>
    <row r="311" spans="1:7">
      <c r="A311" s="264"/>
      <c r="B311" s="264"/>
      <c r="C311" s="264"/>
      <c r="D311" s="264"/>
      <c r="E311" s="208"/>
      <c r="F311" s="264"/>
      <c r="G311" s="264"/>
    </row>
    <row r="312" spans="1:7">
      <c r="A312" s="264"/>
      <c r="B312" s="264"/>
      <c r="C312" s="264"/>
      <c r="D312" s="264"/>
      <c r="E312" s="208"/>
      <c r="F312" s="264"/>
      <c r="G312" s="264"/>
    </row>
    <row r="313" spans="1:7">
      <c r="A313" s="264"/>
      <c r="B313" s="264"/>
      <c r="C313" s="264"/>
      <c r="D313" s="264"/>
      <c r="E313" s="208"/>
      <c r="F313" s="264"/>
      <c r="G313" s="264"/>
    </row>
    <row r="314" spans="1:7">
      <c r="A314" s="264"/>
      <c r="B314" s="264"/>
      <c r="C314" s="264"/>
      <c r="D314" s="264"/>
      <c r="E314" s="208"/>
      <c r="F314" s="264"/>
      <c r="G314" s="264"/>
    </row>
    <row r="315" spans="1:7">
      <c r="A315" s="264"/>
      <c r="B315" s="264"/>
      <c r="C315" s="264"/>
      <c r="D315" s="264"/>
      <c r="E315" s="208"/>
      <c r="F315" s="264"/>
      <c r="G315" s="264"/>
    </row>
    <row r="316" spans="1:7">
      <c r="A316" s="264"/>
      <c r="B316" s="264"/>
      <c r="C316" s="264"/>
      <c r="D316" s="264"/>
      <c r="E316" s="208"/>
      <c r="F316" s="264"/>
      <c r="G316" s="264"/>
    </row>
    <row r="317" spans="1:7">
      <c r="A317" s="264"/>
      <c r="B317" s="264"/>
      <c r="C317" s="264"/>
      <c r="D317" s="264"/>
      <c r="E317" s="208"/>
      <c r="F317" s="264"/>
      <c r="G317" s="264"/>
    </row>
    <row r="318" spans="1:7">
      <c r="A318" s="264"/>
      <c r="B318" s="264"/>
      <c r="C318" s="264"/>
      <c r="D318" s="264"/>
      <c r="E318" s="208"/>
      <c r="F318" s="264"/>
      <c r="G318" s="264"/>
    </row>
    <row r="319" spans="1:7">
      <c r="A319" s="264"/>
      <c r="B319" s="264"/>
      <c r="C319" s="264"/>
      <c r="D319" s="264"/>
      <c r="E319" s="208"/>
      <c r="F319" s="264"/>
      <c r="G319" s="264"/>
    </row>
    <row r="320" spans="1:7">
      <c r="A320" s="264"/>
      <c r="B320" s="264"/>
      <c r="C320" s="264"/>
      <c r="D320" s="264"/>
      <c r="E320" s="208"/>
      <c r="F320" s="264"/>
      <c r="G320" s="264"/>
    </row>
    <row r="321" spans="1:7">
      <c r="A321" s="264"/>
      <c r="B321" s="264"/>
      <c r="C321" s="264"/>
      <c r="D321" s="264"/>
      <c r="E321" s="208"/>
      <c r="F321" s="264"/>
      <c r="G321" s="264"/>
    </row>
    <row r="322" spans="1:7">
      <c r="A322" s="264"/>
      <c r="B322" s="264"/>
      <c r="C322" s="264"/>
      <c r="D322" s="264"/>
      <c r="E322" s="208"/>
      <c r="F322" s="264"/>
      <c r="G322" s="264"/>
    </row>
    <row r="323" spans="1:7">
      <c r="A323" s="264"/>
      <c r="B323" s="264"/>
      <c r="C323" s="264"/>
      <c r="D323" s="264"/>
      <c r="E323" s="208"/>
      <c r="F323" s="264"/>
      <c r="G323" s="264"/>
    </row>
    <row r="324" spans="1:7">
      <c r="A324" s="264"/>
      <c r="B324" s="264"/>
      <c r="C324" s="264"/>
      <c r="D324" s="264"/>
      <c r="E324" s="208"/>
      <c r="F324" s="264"/>
      <c r="G324" s="264"/>
    </row>
    <row r="325" spans="1:7">
      <c r="A325" s="264"/>
      <c r="B325" s="264"/>
      <c r="C325" s="264"/>
      <c r="D325" s="264"/>
      <c r="E325" s="208"/>
      <c r="F325" s="264"/>
      <c r="G325" s="264"/>
    </row>
    <row r="326" spans="1:7">
      <c r="A326" s="264"/>
      <c r="B326" s="264"/>
      <c r="C326" s="264"/>
      <c r="D326" s="264"/>
      <c r="E326" s="208"/>
      <c r="F326" s="264"/>
      <c r="G326" s="264"/>
    </row>
    <row r="327" spans="1:7">
      <c r="A327" s="264"/>
      <c r="B327" s="264"/>
      <c r="C327" s="264"/>
      <c r="D327" s="264"/>
      <c r="E327" s="208"/>
      <c r="F327" s="264"/>
      <c r="G327" s="264"/>
    </row>
    <row r="328" spans="1:7">
      <c r="A328" s="264"/>
      <c r="B328" s="264"/>
      <c r="C328" s="264"/>
      <c r="D328" s="264"/>
      <c r="E328" s="208"/>
      <c r="F328" s="264"/>
      <c r="G328" s="264"/>
    </row>
    <row r="329" spans="1:7">
      <c r="A329" s="264"/>
      <c r="B329" s="264"/>
      <c r="C329" s="264"/>
      <c r="D329" s="264"/>
      <c r="E329" s="208"/>
      <c r="F329" s="264"/>
      <c r="G329" s="264"/>
    </row>
    <row r="330" spans="1:7">
      <c r="A330" s="264"/>
      <c r="B330" s="264"/>
      <c r="C330" s="264"/>
      <c r="D330" s="264"/>
      <c r="E330" s="208"/>
      <c r="F330" s="264"/>
      <c r="G330" s="264"/>
    </row>
    <row r="331" spans="1:7">
      <c r="A331" s="264"/>
      <c r="B331" s="264"/>
      <c r="C331" s="264"/>
      <c r="D331" s="264"/>
      <c r="E331" s="208"/>
      <c r="F331" s="264"/>
      <c r="G331" s="264"/>
    </row>
    <row r="332" spans="1:7">
      <c r="A332" s="264"/>
      <c r="B332" s="264"/>
      <c r="C332" s="264"/>
      <c r="D332" s="264"/>
      <c r="E332" s="208"/>
      <c r="F332" s="264"/>
      <c r="G332" s="264"/>
    </row>
    <row r="333" spans="1:7">
      <c r="A333" s="264"/>
      <c r="B333" s="264"/>
      <c r="C333" s="264"/>
      <c r="D333" s="264"/>
      <c r="E333" s="208"/>
      <c r="F333" s="264"/>
      <c r="G333" s="264"/>
    </row>
    <row r="334" spans="1:7">
      <c r="A334" s="264"/>
      <c r="B334" s="264"/>
      <c r="C334" s="264"/>
      <c r="D334" s="264"/>
      <c r="E334" s="208"/>
      <c r="F334" s="264"/>
      <c r="G334" s="264"/>
    </row>
    <row r="335" spans="1:7">
      <c r="A335" s="264"/>
      <c r="B335" s="264"/>
      <c r="C335" s="264"/>
      <c r="D335" s="264"/>
      <c r="E335" s="208"/>
      <c r="F335" s="264"/>
      <c r="G335" s="264"/>
    </row>
    <row r="336" spans="1:7">
      <c r="A336" s="264"/>
      <c r="B336" s="264"/>
      <c r="C336" s="264"/>
      <c r="D336" s="264"/>
      <c r="E336" s="208"/>
      <c r="F336" s="264"/>
      <c r="G336" s="264"/>
    </row>
    <row r="337" spans="1:7">
      <c r="A337" s="264"/>
      <c r="B337" s="264"/>
      <c r="C337" s="264"/>
      <c r="D337" s="264"/>
      <c r="E337" s="208"/>
      <c r="F337" s="264"/>
      <c r="G337" s="264"/>
    </row>
    <row r="338" spans="1:7">
      <c r="A338" s="264"/>
      <c r="B338" s="264"/>
      <c r="C338" s="264"/>
      <c r="D338" s="264"/>
      <c r="E338" s="208"/>
      <c r="F338" s="264"/>
      <c r="G338" s="264"/>
    </row>
    <row r="339" spans="1:7">
      <c r="A339" s="264"/>
      <c r="B339" s="264"/>
      <c r="C339" s="264"/>
      <c r="D339" s="264"/>
      <c r="E339" s="208"/>
      <c r="F339" s="264"/>
      <c r="G339" s="264"/>
    </row>
    <row r="340" spans="1:7">
      <c r="A340" s="264"/>
      <c r="B340" s="264"/>
      <c r="C340" s="264"/>
      <c r="D340" s="264"/>
      <c r="E340" s="208"/>
      <c r="F340" s="264"/>
      <c r="G340" s="264"/>
    </row>
    <row r="341" spans="1:7">
      <c r="A341" s="264"/>
      <c r="B341" s="264"/>
      <c r="C341" s="264"/>
      <c r="D341" s="264"/>
      <c r="E341" s="208"/>
      <c r="F341" s="264"/>
      <c r="G341" s="264"/>
    </row>
    <row r="342" spans="1:7">
      <c r="A342" s="264"/>
      <c r="B342" s="264"/>
      <c r="C342" s="264"/>
      <c r="D342" s="264"/>
      <c r="E342" s="208"/>
      <c r="F342" s="264"/>
      <c r="G342" s="264"/>
    </row>
    <row r="343" spans="1:7">
      <c r="A343" s="264"/>
      <c r="B343" s="264"/>
      <c r="C343" s="264"/>
      <c r="D343" s="264"/>
      <c r="E343" s="208"/>
      <c r="F343" s="264"/>
      <c r="G343" s="264"/>
    </row>
    <row r="344" spans="1:7">
      <c r="A344" s="264"/>
      <c r="B344" s="264"/>
      <c r="C344" s="264"/>
      <c r="D344" s="264"/>
      <c r="E344" s="208"/>
      <c r="F344" s="264"/>
      <c r="G344" s="264"/>
    </row>
    <row r="345" spans="1:7">
      <c r="A345" s="264"/>
      <c r="B345" s="264"/>
      <c r="C345" s="264"/>
      <c r="D345" s="264"/>
      <c r="E345" s="208"/>
      <c r="F345" s="264"/>
      <c r="G345" s="264"/>
    </row>
    <row r="346" spans="1:7">
      <c r="A346" s="264"/>
      <c r="B346" s="264"/>
      <c r="C346" s="264"/>
      <c r="D346" s="264"/>
      <c r="E346" s="208"/>
      <c r="F346" s="264"/>
      <c r="G346" s="264"/>
    </row>
    <row r="347" spans="1:7">
      <c r="A347" s="264"/>
      <c r="B347" s="264"/>
      <c r="C347" s="264"/>
      <c r="D347" s="264"/>
      <c r="E347" s="208"/>
      <c r="F347" s="264"/>
      <c r="G347" s="264"/>
    </row>
    <row r="348" spans="1:7">
      <c r="A348" s="264"/>
      <c r="B348" s="264"/>
      <c r="C348" s="264"/>
      <c r="D348" s="264"/>
      <c r="E348" s="208"/>
      <c r="F348" s="264"/>
      <c r="G348" s="264"/>
    </row>
    <row r="349" spans="1:7">
      <c r="A349" s="264"/>
      <c r="B349" s="264"/>
      <c r="C349" s="264"/>
      <c r="D349" s="264"/>
      <c r="E349" s="208"/>
      <c r="F349" s="264"/>
      <c r="G349" s="264"/>
    </row>
    <row r="350" spans="1:7">
      <c r="A350" s="264"/>
      <c r="B350" s="264"/>
      <c r="C350" s="264"/>
      <c r="D350" s="264"/>
      <c r="E350" s="208"/>
      <c r="F350" s="264"/>
      <c r="G350" s="264"/>
    </row>
    <row r="351" spans="1:7">
      <c r="A351" s="264"/>
      <c r="B351" s="264"/>
      <c r="C351" s="264"/>
      <c r="D351" s="264"/>
      <c r="E351" s="208"/>
      <c r="F351" s="264"/>
      <c r="G351" s="264"/>
    </row>
    <row r="352" spans="1:7">
      <c r="A352" s="264"/>
      <c r="B352" s="264"/>
      <c r="C352" s="264"/>
      <c r="D352" s="264"/>
      <c r="E352" s="208"/>
      <c r="F352" s="264"/>
      <c r="G352" s="264"/>
    </row>
    <row r="353" spans="1:7">
      <c r="A353" s="264"/>
      <c r="B353" s="264"/>
      <c r="C353" s="264"/>
      <c r="D353" s="264"/>
      <c r="E353" s="208"/>
      <c r="F353" s="264"/>
      <c r="G353" s="264"/>
    </row>
    <row r="354" spans="1:7">
      <c r="A354" s="264"/>
      <c r="B354" s="264"/>
      <c r="C354" s="264"/>
      <c r="D354" s="264"/>
      <c r="E354" s="208"/>
      <c r="F354" s="264"/>
      <c r="G354" s="264"/>
    </row>
    <row r="355" spans="1:7">
      <c r="A355" s="264"/>
      <c r="B355" s="264"/>
      <c r="C355" s="264"/>
      <c r="D355" s="264"/>
      <c r="E355" s="208"/>
      <c r="F355" s="264"/>
      <c r="G355" s="264"/>
    </row>
    <row r="356" spans="1:7">
      <c r="A356" s="264"/>
      <c r="B356" s="264"/>
      <c r="C356" s="264"/>
      <c r="D356" s="264"/>
      <c r="E356" s="208"/>
      <c r="F356" s="264"/>
      <c r="G356" s="264"/>
    </row>
    <row r="357" spans="1:7">
      <c r="A357" s="264"/>
      <c r="B357" s="264"/>
      <c r="C357" s="264"/>
      <c r="D357" s="264"/>
      <c r="E357" s="208"/>
      <c r="F357" s="264"/>
      <c r="G357" s="264"/>
    </row>
    <row r="358" spans="1:7">
      <c r="A358" s="264"/>
      <c r="B358" s="264"/>
      <c r="C358" s="264"/>
      <c r="D358" s="264"/>
      <c r="E358" s="208"/>
      <c r="F358" s="264"/>
      <c r="G358" s="264"/>
    </row>
    <row r="359" spans="1:7">
      <c r="A359" s="264"/>
      <c r="B359" s="264"/>
      <c r="C359" s="264"/>
      <c r="D359" s="264"/>
      <c r="E359" s="208"/>
      <c r="F359" s="264"/>
      <c r="G359" s="264"/>
    </row>
    <row r="360" spans="1:7">
      <c r="A360" s="264"/>
      <c r="B360" s="264"/>
      <c r="C360" s="264"/>
      <c r="D360" s="264"/>
      <c r="E360" s="208"/>
      <c r="F360" s="264"/>
      <c r="G360" s="264"/>
    </row>
    <row r="361" spans="1:7">
      <c r="A361" s="264"/>
      <c r="B361" s="264"/>
      <c r="C361" s="264"/>
      <c r="D361" s="264"/>
      <c r="E361" s="208"/>
      <c r="F361" s="264"/>
      <c r="G361" s="264"/>
    </row>
    <row r="362" spans="1:7">
      <c r="A362" s="264"/>
      <c r="B362" s="264"/>
      <c r="C362" s="264"/>
      <c r="D362" s="264"/>
      <c r="E362" s="208"/>
      <c r="F362" s="264"/>
      <c r="G362" s="264"/>
    </row>
    <row r="363" spans="1:7">
      <c r="A363" s="264"/>
      <c r="B363" s="264"/>
      <c r="C363" s="264"/>
      <c r="D363" s="264"/>
      <c r="E363" s="208"/>
      <c r="F363" s="264"/>
      <c r="G363" s="264"/>
    </row>
    <row r="364" spans="1:7">
      <c r="A364" s="264"/>
      <c r="B364" s="264"/>
      <c r="C364" s="264"/>
      <c r="D364" s="264"/>
      <c r="E364" s="208"/>
      <c r="F364" s="264"/>
      <c r="G364" s="264"/>
    </row>
    <row r="365" spans="1:7">
      <c r="A365" s="264"/>
      <c r="B365" s="264"/>
      <c r="C365" s="264"/>
      <c r="D365" s="264"/>
      <c r="E365" s="208"/>
      <c r="F365" s="264"/>
      <c r="G365" s="264"/>
    </row>
    <row r="366" spans="1:7">
      <c r="A366" s="264"/>
      <c r="B366" s="264"/>
      <c r="C366" s="264"/>
      <c r="D366" s="264"/>
      <c r="E366" s="208"/>
      <c r="F366" s="264"/>
      <c r="G366" s="264"/>
    </row>
    <row r="367" spans="1:7">
      <c r="A367" s="264"/>
      <c r="B367" s="264"/>
      <c r="C367" s="264"/>
      <c r="D367" s="264"/>
      <c r="E367" s="208"/>
      <c r="F367" s="264"/>
      <c r="G367" s="264"/>
    </row>
    <row r="368" spans="1:7">
      <c r="A368" s="264"/>
      <c r="B368" s="264"/>
      <c r="C368" s="264"/>
      <c r="D368" s="264"/>
      <c r="E368" s="208"/>
      <c r="F368" s="264"/>
      <c r="G368" s="264"/>
    </row>
    <row r="369" spans="1:7">
      <c r="A369" s="264"/>
      <c r="B369" s="264"/>
      <c r="C369" s="264"/>
      <c r="D369" s="264"/>
      <c r="E369" s="208"/>
      <c r="F369" s="264"/>
      <c r="G369" s="264"/>
    </row>
    <row r="370" spans="1:7">
      <c r="A370" s="264"/>
      <c r="B370" s="264"/>
      <c r="C370" s="264"/>
      <c r="D370" s="264"/>
      <c r="E370" s="208"/>
      <c r="F370" s="264"/>
      <c r="G370" s="264"/>
    </row>
    <row r="371" spans="1:7">
      <c r="A371" s="264"/>
      <c r="B371" s="264"/>
      <c r="C371" s="264"/>
      <c r="D371" s="264"/>
      <c r="E371" s="208"/>
      <c r="F371" s="264"/>
      <c r="G371" s="264"/>
    </row>
    <row r="372" spans="1:7">
      <c r="A372" s="264"/>
      <c r="B372" s="264"/>
      <c r="C372" s="264"/>
      <c r="D372" s="264"/>
      <c r="E372" s="208"/>
      <c r="F372" s="264"/>
      <c r="G372" s="264"/>
    </row>
    <row r="373" spans="1:7">
      <c r="A373" s="264"/>
      <c r="B373" s="264"/>
      <c r="C373" s="264"/>
      <c r="D373" s="264"/>
      <c r="E373" s="208"/>
      <c r="F373" s="264"/>
      <c r="G373" s="264"/>
    </row>
    <row r="374" spans="1:7">
      <c r="A374" s="264"/>
      <c r="B374" s="264"/>
      <c r="C374" s="264"/>
      <c r="D374" s="264"/>
      <c r="E374" s="208"/>
      <c r="F374" s="264"/>
      <c r="G374" s="264"/>
    </row>
    <row r="375" spans="1:7">
      <c r="A375" s="264"/>
      <c r="B375" s="264"/>
      <c r="C375" s="264"/>
      <c r="D375" s="264"/>
      <c r="E375" s="208"/>
      <c r="F375" s="264"/>
      <c r="G375" s="264"/>
    </row>
    <row r="376" spans="1:7">
      <c r="A376" s="264"/>
      <c r="B376" s="264"/>
      <c r="C376" s="264"/>
      <c r="D376" s="264"/>
      <c r="E376" s="208"/>
      <c r="F376" s="264"/>
      <c r="G376" s="264"/>
    </row>
    <row r="377" spans="1:7">
      <c r="A377" s="264"/>
      <c r="B377" s="264"/>
      <c r="C377" s="264"/>
      <c r="D377" s="264"/>
      <c r="E377" s="208"/>
      <c r="F377" s="264"/>
      <c r="G377" s="264"/>
    </row>
    <row r="378" spans="1:7">
      <c r="A378" s="264"/>
      <c r="B378" s="264"/>
      <c r="C378" s="264"/>
      <c r="D378" s="264"/>
      <c r="E378" s="208"/>
      <c r="F378" s="264"/>
      <c r="G378" s="264"/>
    </row>
    <row r="379" spans="1:7">
      <c r="A379" s="264"/>
      <c r="B379" s="264"/>
      <c r="C379" s="264"/>
      <c r="D379" s="264"/>
      <c r="E379" s="208"/>
      <c r="F379" s="264"/>
      <c r="G379" s="264"/>
    </row>
    <row r="380" spans="1:7">
      <c r="A380" s="264"/>
      <c r="B380" s="264"/>
      <c r="C380" s="264"/>
      <c r="D380" s="264"/>
      <c r="E380" s="208"/>
      <c r="F380" s="264"/>
      <c r="G380" s="264"/>
    </row>
    <row r="381" spans="1:7">
      <c r="A381" s="264"/>
      <c r="B381" s="264"/>
      <c r="C381" s="264"/>
      <c r="D381" s="264"/>
      <c r="E381" s="208"/>
      <c r="F381" s="264"/>
      <c r="G381" s="264"/>
    </row>
    <row r="382" spans="1:7">
      <c r="A382" s="264"/>
      <c r="B382" s="264"/>
      <c r="C382" s="264"/>
      <c r="D382" s="264"/>
      <c r="E382" s="208"/>
      <c r="F382" s="264"/>
      <c r="G382" s="264"/>
    </row>
    <row r="383" spans="1:7">
      <c r="A383" s="264"/>
      <c r="B383" s="264"/>
      <c r="C383" s="264"/>
      <c r="D383" s="264"/>
      <c r="E383" s="208"/>
      <c r="F383" s="264"/>
      <c r="G383" s="264"/>
    </row>
    <row r="384" spans="1:7">
      <c r="A384" s="264"/>
      <c r="B384" s="264"/>
      <c r="C384" s="264"/>
      <c r="D384" s="264"/>
      <c r="E384" s="208"/>
      <c r="F384" s="264"/>
      <c r="G384" s="264"/>
    </row>
    <row r="385" spans="1:7">
      <c r="A385" s="264"/>
      <c r="B385" s="264"/>
      <c r="C385" s="264"/>
      <c r="D385" s="264"/>
      <c r="E385" s="208"/>
      <c r="F385" s="264"/>
      <c r="G385" s="264"/>
    </row>
    <row r="386" spans="1:7">
      <c r="A386" s="264"/>
      <c r="B386" s="264"/>
      <c r="C386" s="264"/>
      <c r="D386" s="264"/>
      <c r="E386" s="208"/>
      <c r="F386" s="264"/>
      <c r="G386" s="264"/>
    </row>
    <row r="387" spans="1:7">
      <c r="A387" s="264"/>
      <c r="B387" s="264"/>
      <c r="C387" s="264"/>
      <c r="D387" s="264"/>
      <c r="E387" s="208"/>
      <c r="F387" s="264"/>
      <c r="G387" s="264"/>
    </row>
    <row r="388" spans="1:7">
      <c r="A388" s="264"/>
      <c r="B388" s="264"/>
      <c r="C388" s="264"/>
      <c r="D388" s="264"/>
      <c r="E388" s="208"/>
      <c r="F388" s="264"/>
      <c r="G388" s="264"/>
    </row>
    <row r="389" spans="1:7">
      <c r="A389" s="264"/>
      <c r="B389" s="264"/>
      <c r="C389" s="264"/>
      <c r="D389" s="264"/>
      <c r="E389" s="208"/>
      <c r="F389" s="264"/>
      <c r="G389" s="264"/>
    </row>
    <row r="390" spans="1:7">
      <c r="A390" s="264"/>
      <c r="B390" s="264"/>
      <c r="C390" s="264"/>
      <c r="D390" s="264"/>
      <c r="E390" s="208"/>
      <c r="F390" s="264"/>
      <c r="G390" s="264"/>
    </row>
    <row r="391" spans="1:7">
      <c r="A391" s="264"/>
      <c r="B391" s="264"/>
      <c r="C391" s="264"/>
      <c r="D391" s="264"/>
      <c r="E391" s="208"/>
      <c r="F391" s="264"/>
      <c r="G391" s="264"/>
    </row>
    <row r="392" spans="1:7">
      <c r="A392" s="264"/>
      <c r="B392" s="264"/>
      <c r="C392" s="264"/>
      <c r="D392" s="264"/>
      <c r="E392" s="208"/>
      <c r="F392" s="264"/>
      <c r="G392" s="264"/>
    </row>
    <row r="393" spans="1:7">
      <c r="A393" s="264"/>
      <c r="B393" s="264"/>
      <c r="C393" s="264"/>
      <c r="D393" s="264"/>
      <c r="E393" s="208"/>
      <c r="F393" s="264"/>
      <c r="G393" s="264"/>
    </row>
    <row r="394" spans="1:7">
      <c r="A394" s="264"/>
      <c r="B394" s="264"/>
      <c r="C394" s="264"/>
      <c r="D394" s="264"/>
      <c r="E394" s="208"/>
      <c r="F394" s="264"/>
      <c r="G394" s="264"/>
    </row>
    <row r="395" spans="1:7">
      <c r="A395" s="264"/>
      <c r="B395" s="264"/>
      <c r="C395" s="264"/>
      <c r="D395" s="264"/>
      <c r="E395" s="208"/>
      <c r="F395" s="264"/>
      <c r="G395" s="264"/>
    </row>
    <row r="396" spans="1:7">
      <c r="A396" s="264"/>
      <c r="B396" s="264"/>
      <c r="C396" s="264"/>
      <c r="D396" s="264"/>
      <c r="E396" s="208"/>
      <c r="F396" s="264"/>
      <c r="G396" s="264"/>
    </row>
    <row r="397" spans="1:7">
      <c r="A397" s="264"/>
      <c r="B397" s="264"/>
      <c r="C397" s="264"/>
      <c r="D397" s="264"/>
      <c r="E397" s="208"/>
      <c r="F397" s="264"/>
      <c r="G397" s="264"/>
    </row>
    <row r="398" spans="1:7">
      <c r="A398" s="264"/>
      <c r="B398" s="264"/>
      <c r="C398" s="264"/>
      <c r="D398" s="264"/>
      <c r="E398" s="208"/>
      <c r="F398" s="264"/>
      <c r="G398" s="264"/>
    </row>
    <row r="399" spans="1:7">
      <c r="A399" s="264"/>
      <c r="B399" s="264"/>
      <c r="C399" s="264"/>
      <c r="D399" s="264"/>
      <c r="E399" s="208"/>
      <c r="F399" s="264"/>
      <c r="G399" s="264"/>
    </row>
    <row r="400" spans="1:7">
      <c r="A400" s="264"/>
      <c r="B400" s="264"/>
      <c r="C400" s="264"/>
      <c r="D400" s="264"/>
      <c r="E400" s="208"/>
      <c r="F400" s="264"/>
      <c r="G400" s="264"/>
    </row>
    <row r="401" spans="1:7">
      <c r="A401" s="264"/>
      <c r="B401" s="264"/>
      <c r="C401" s="264"/>
      <c r="D401" s="264"/>
      <c r="E401" s="208"/>
      <c r="F401" s="264"/>
      <c r="G401" s="264"/>
    </row>
    <row r="402" spans="1:7">
      <c r="A402" s="264"/>
      <c r="B402" s="264"/>
      <c r="C402" s="264"/>
      <c r="D402" s="264"/>
      <c r="E402" s="208"/>
      <c r="F402" s="264"/>
      <c r="G402" s="264"/>
    </row>
    <row r="403" spans="1:7">
      <c r="A403" s="264"/>
      <c r="B403" s="264"/>
      <c r="C403" s="264"/>
      <c r="D403" s="264"/>
      <c r="E403" s="208"/>
      <c r="F403" s="264"/>
      <c r="G403" s="264"/>
    </row>
    <row r="404" spans="1:7">
      <c r="A404" s="264"/>
      <c r="B404" s="264"/>
      <c r="C404" s="264"/>
      <c r="D404" s="264"/>
      <c r="E404" s="208"/>
      <c r="F404" s="264"/>
      <c r="G404" s="264"/>
    </row>
    <row r="405" spans="1:7">
      <c r="A405" s="264"/>
      <c r="B405" s="264"/>
      <c r="C405" s="264"/>
      <c r="D405" s="264"/>
      <c r="E405" s="208"/>
      <c r="F405" s="264"/>
      <c r="G405" s="264"/>
    </row>
    <row r="406" spans="1:7">
      <c r="A406" s="264"/>
      <c r="B406" s="264"/>
      <c r="C406" s="264"/>
      <c r="D406" s="264"/>
      <c r="E406" s="208"/>
      <c r="F406" s="264"/>
      <c r="G406" s="264"/>
    </row>
    <row r="407" spans="1:7">
      <c r="A407" s="264"/>
      <c r="B407" s="264"/>
      <c r="C407" s="264"/>
      <c r="D407" s="264"/>
      <c r="E407" s="208"/>
      <c r="F407" s="264"/>
      <c r="G407" s="264"/>
    </row>
    <row r="408" spans="1:7">
      <c r="A408" s="264"/>
      <c r="B408" s="264"/>
      <c r="C408" s="264"/>
      <c r="D408" s="264"/>
      <c r="E408" s="208"/>
      <c r="F408" s="264"/>
      <c r="G408" s="264"/>
    </row>
    <row r="409" spans="1:7">
      <c r="A409" s="264"/>
      <c r="B409" s="264"/>
      <c r="C409" s="264"/>
      <c r="D409" s="264"/>
      <c r="E409" s="208"/>
      <c r="F409" s="264"/>
      <c r="G409" s="264"/>
    </row>
    <row r="410" spans="1:7">
      <c r="A410" s="264"/>
      <c r="B410" s="264"/>
      <c r="C410" s="264"/>
      <c r="D410" s="264"/>
      <c r="E410" s="208"/>
      <c r="F410" s="264"/>
      <c r="G410" s="264"/>
    </row>
    <row r="411" spans="1:7">
      <c r="A411" s="264"/>
      <c r="B411" s="264"/>
      <c r="C411" s="264"/>
      <c r="D411" s="264"/>
      <c r="E411" s="208"/>
      <c r="F411" s="264"/>
      <c r="G411" s="264"/>
    </row>
    <row r="412" spans="1:7">
      <c r="A412" s="264"/>
      <c r="B412" s="264"/>
      <c r="C412" s="264"/>
      <c r="D412" s="264"/>
      <c r="E412" s="208"/>
      <c r="F412" s="264"/>
      <c r="G412" s="264"/>
    </row>
    <row r="413" spans="1:7">
      <c r="A413" s="264"/>
      <c r="B413" s="264"/>
      <c r="C413" s="264"/>
      <c r="D413" s="264"/>
      <c r="E413" s="208"/>
      <c r="F413" s="264"/>
      <c r="G413" s="264"/>
    </row>
    <row r="414" spans="1:7">
      <c r="A414" s="264"/>
      <c r="B414" s="264"/>
      <c r="C414" s="264"/>
      <c r="D414" s="264"/>
      <c r="E414" s="208"/>
      <c r="F414" s="264"/>
      <c r="G414" s="264"/>
    </row>
    <row r="415" spans="1:7">
      <c r="A415" s="264"/>
      <c r="B415" s="264"/>
      <c r="C415" s="264"/>
      <c r="D415" s="264"/>
      <c r="E415" s="208"/>
      <c r="F415" s="264"/>
      <c r="G415" s="264"/>
    </row>
    <row r="416" spans="1:7">
      <c r="A416" s="264"/>
      <c r="B416" s="264"/>
      <c r="C416" s="264"/>
      <c r="D416" s="264"/>
      <c r="E416" s="208"/>
      <c r="F416" s="264"/>
      <c r="G416" s="264"/>
    </row>
    <row r="417" spans="1:7">
      <c r="A417" s="264"/>
      <c r="B417" s="264"/>
      <c r="C417" s="264"/>
      <c r="D417" s="264"/>
      <c r="E417" s="208"/>
      <c r="F417" s="264"/>
      <c r="G417" s="264"/>
    </row>
    <row r="418" spans="1:7">
      <c r="A418" s="264"/>
      <c r="B418" s="264"/>
      <c r="C418" s="264"/>
      <c r="D418" s="264"/>
      <c r="E418" s="208"/>
      <c r="F418" s="264"/>
      <c r="G418" s="264"/>
    </row>
    <row r="419" spans="1:7">
      <c r="A419" s="264"/>
      <c r="B419" s="264"/>
      <c r="C419" s="264"/>
      <c r="D419" s="264"/>
      <c r="E419" s="208"/>
      <c r="F419" s="264"/>
      <c r="G419" s="264"/>
    </row>
    <row r="420" spans="1:7">
      <c r="A420" s="264"/>
      <c r="B420" s="264"/>
      <c r="C420" s="264"/>
      <c r="D420" s="264"/>
      <c r="E420" s="208"/>
      <c r="F420" s="264"/>
      <c r="G420" s="264"/>
    </row>
    <row r="421" spans="1:7">
      <c r="A421" s="264"/>
      <c r="B421" s="264"/>
      <c r="C421" s="264"/>
      <c r="D421" s="264"/>
      <c r="E421" s="208"/>
      <c r="F421" s="264"/>
      <c r="G421" s="264"/>
    </row>
    <row r="422" spans="1:7">
      <c r="A422" s="264"/>
      <c r="B422" s="264"/>
      <c r="C422" s="264"/>
      <c r="D422" s="264"/>
      <c r="E422" s="208"/>
      <c r="F422" s="264"/>
      <c r="G422" s="264"/>
    </row>
    <row r="423" spans="1:7">
      <c r="A423" s="264"/>
      <c r="B423" s="264"/>
      <c r="C423" s="264"/>
      <c r="D423" s="264"/>
      <c r="E423" s="208"/>
      <c r="F423" s="264"/>
      <c r="G423" s="264"/>
    </row>
    <row r="424" spans="1:7">
      <c r="A424" s="264"/>
      <c r="B424" s="264"/>
      <c r="C424" s="264"/>
      <c r="D424" s="264"/>
      <c r="E424" s="208"/>
      <c r="F424" s="264"/>
      <c r="G424" s="264"/>
    </row>
    <row r="425" spans="1:7">
      <c r="A425" s="264"/>
      <c r="B425" s="264"/>
      <c r="C425" s="264"/>
      <c r="D425" s="264"/>
      <c r="E425" s="208"/>
      <c r="F425" s="264"/>
      <c r="G425" s="264"/>
    </row>
    <row r="426" spans="1:7">
      <c r="A426" s="264"/>
      <c r="B426" s="264"/>
      <c r="C426" s="264"/>
      <c r="D426" s="264"/>
      <c r="E426" s="208"/>
      <c r="F426" s="264"/>
      <c r="G426" s="264"/>
    </row>
    <row r="427" spans="1:7">
      <c r="A427" s="264"/>
      <c r="B427" s="264"/>
      <c r="C427" s="264"/>
      <c r="D427" s="264"/>
      <c r="E427" s="208"/>
      <c r="F427" s="264"/>
      <c r="G427" s="264"/>
    </row>
    <row r="428" spans="1:7">
      <c r="A428" s="264"/>
      <c r="B428" s="264"/>
      <c r="C428" s="264"/>
      <c r="D428" s="264"/>
      <c r="E428" s="208"/>
      <c r="F428" s="264"/>
      <c r="G428" s="264"/>
    </row>
    <row r="429" spans="1:7">
      <c r="A429" s="264"/>
      <c r="B429" s="264"/>
      <c r="C429" s="264"/>
      <c r="D429" s="264"/>
      <c r="E429" s="208"/>
      <c r="F429" s="264"/>
      <c r="G429" s="264"/>
    </row>
    <row r="430" spans="1:7">
      <c r="A430" s="264"/>
      <c r="B430" s="264"/>
      <c r="C430" s="264"/>
      <c r="D430" s="264"/>
      <c r="E430" s="208"/>
      <c r="F430" s="264"/>
      <c r="G430" s="264"/>
    </row>
    <row r="431" spans="1:7">
      <c r="A431" s="264"/>
      <c r="B431" s="264"/>
      <c r="C431" s="264"/>
      <c r="D431" s="264"/>
      <c r="E431" s="208"/>
      <c r="F431" s="264"/>
      <c r="G431" s="264"/>
    </row>
    <row r="432" spans="1:7">
      <c r="A432" s="264"/>
      <c r="B432" s="264"/>
      <c r="C432" s="264"/>
      <c r="D432" s="264"/>
      <c r="E432" s="208"/>
      <c r="F432" s="264"/>
      <c r="G432" s="264"/>
    </row>
    <row r="433" spans="1:7">
      <c r="A433" s="264"/>
      <c r="B433" s="264"/>
      <c r="C433" s="264"/>
      <c r="D433" s="264"/>
      <c r="E433" s="208"/>
      <c r="F433" s="264"/>
      <c r="G433" s="264"/>
    </row>
    <row r="434" spans="1:7">
      <c r="A434" s="264"/>
      <c r="B434" s="264"/>
      <c r="C434" s="264"/>
      <c r="D434" s="264"/>
      <c r="E434" s="208"/>
      <c r="F434" s="264"/>
      <c r="G434" s="264"/>
    </row>
    <row r="435" spans="1:7">
      <c r="A435" s="264"/>
      <c r="B435" s="264"/>
      <c r="C435" s="264"/>
      <c r="D435" s="264"/>
      <c r="E435" s="208"/>
      <c r="F435" s="264"/>
      <c r="G435" s="264"/>
    </row>
    <row r="436" spans="1:7">
      <c r="A436" s="264"/>
      <c r="B436" s="264"/>
      <c r="C436" s="264"/>
      <c r="D436" s="264"/>
      <c r="E436" s="208"/>
      <c r="F436" s="264"/>
      <c r="G436" s="264"/>
    </row>
    <row r="437" spans="1:7">
      <c r="A437" s="264"/>
      <c r="B437" s="264"/>
      <c r="C437" s="264"/>
      <c r="D437" s="264"/>
      <c r="E437" s="208"/>
      <c r="F437" s="264"/>
      <c r="G437" s="264"/>
    </row>
    <row r="438" spans="1:7">
      <c r="A438" s="264"/>
      <c r="B438" s="264"/>
      <c r="C438" s="264"/>
      <c r="D438" s="264"/>
      <c r="E438" s="208"/>
      <c r="F438" s="264"/>
      <c r="G438" s="264"/>
    </row>
    <row r="439" spans="1:7">
      <c r="A439" s="264"/>
      <c r="B439" s="264"/>
      <c r="C439" s="264"/>
      <c r="D439" s="264"/>
      <c r="E439" s="208"/>
      <c r="F439" s="264"/>
      <c r="G439" s="264"/>
    </row>
    <row r="440" spans="1:7">
      <c r="A440" s="264"/>
      <c r="B440" s="264"/>
      <c r="C440" s="264"/>
      <c r="D440" s="264"/>
      <c r="E440" s="208"/>
      <c r="F440" s="264"/>
      <c r="G440" s="264"/>
    </row>
    <row r="441" spans="1:7">
      <c r="A441" s="264"/>
      <c r="B441" s="264"/>
      <c r="C441" s="264"/>
      <c r="D441" s="264"/>
      <c r="E441" s="208"/>
      <c r="F441" s="264"/>
      <c r="G441" s="264"/>
    </row>
    <row r="442" spans="1:7">
      <c r="A442" s="264"/>
      <c r="B442" s="264"/>
      <c r="C442" s="264"/>
      <c r="D442" s="264"/>
      <c r="E442" s="208"/>
      <c r="F442" s="264"/>
      <c r="G442" s="264"/>
    </row>
    <row r="443" spans="1:7">
      <c r="A443" s="264"/>
      <c r="B443" s="264"/>
      <c r="C443" s="264"/>
      <c r="D443" s="264"/>
      <c r="E443" s="208"/>
      <c r="F443" s="264"/>
      <c r="G443" s="264"/>
    </row>
    <row r="444" spans="1:7">
      <c r="A444" s="264"/>
      <c r="B444" s="264"/>
      <c r="C444" s="264"/>
      <c r="D444" s="264"/>
      <c r="E444" s="208"/>
      <c r="F444" s="264"/>
      <c r="G444" s="264"/>
    </row>
    <row r="445" spans="1:7">
      <c r="A445" s="264"/>
      <c r="B445" s="264"/>
      <c r="C445" s="264"/>
      <c r="D445" s="264"/>
      <c r="E445" s="208"/>
      <c r="F445" s="264"/>
      <c r="G445" s="264"/>
    </row>
    <row r="446" spans="1:7">
      <c r="A446" s="264"/>
      <c r="B446" s="264"/>
      <c r="C446" s="264"/>
      <c r="D446" s="264"/>
      <c r="E446" s="208"/>
      <c r="F446" s="264"/>
      <c r="G446" s="264"/>
    </row>
    <row r="447" spans="1:7">
      <c r="A447" s="264"/>
      <c r="B447" s="264"/>
      <c r="C447" s="264"/>
      <c r="D447" s="264"/>
      <c r="E447" s="208"/>
      <c r="F447" s="264"/>
      <c r="G447" s="264"/>
    </row>
    <row r="448" spans="1:7">
      <c r="A448" s="264"/>
      <c r="B448" s="264"/>
      <c r="C448" s="264"/>
      <c r="D448" s="264"/>
      <c r="E448" s="208"/>
      <c r="F448" s="264"/>
      <c r="G448" s="264"/>
    </row>
    <row r="449" spans="1:7">
      <c r="A449" s="264"/>
      <c r="B449" s="264"/>
      <c r="C449" s="264"/>
      <c r="D449" s="264"/>
      <c r="E449" s="208"/>
      <c r="F449" s="264"/>
      <c r="G449" s="264"/>
    </row>
    <row r="450" spans="1:7">
      <c r="A450" s="264"/>
      <c r="B450" s="264"/>
      <c r="C450" s="264"/>
      <c r="D450" s="264"/>
      <c r="E450" s="208"/>
      <c r="F450" s="264"/>
      <c r="G450" s="264"/>
    </row>
    <row r="451" spans="1:7">
      <c r="A451" s="264"/>
      <c r="B451" s="264"/>
      <c r="C451" s="264"/>
      <c r="D451" s="264"/>
      <c r="E451" s="208"/>
      <c r="F451" s="264"/>
      <c r="G451" s="264"/>
    </row>
    <row r="452" spans="1:7">
      <c r="A452" s="264"/>
      <c r="B452" s="264"/>
      <c r="C452" s="264"/>
      <c r="D452" s="264"/>
      <c r="E452" s="208"/>
      <c r="F452" s="264"/>
      <c r="G452" s="264"/>
    </row>
    <row r="453" spans="1:7">
      <c r="A453" s="264"/>
      <c r="B453" s="264"/>
      <c r="C453" s="264"/>
      <c r="D453" s="264"/>
      <c r="E453" s="208"/>
      <c r="F453" s="264"/>
      <c r="G453" s="264"/>
    </row>
    <row r="454" spans="1:7">
      <c r="A454" s="264"/>
      <c r="B454" s="264"/>
      <c r="C454" s="264"/>
      <c r="D454" s="264"/>
      <c r="E454" s="208"/>
      <c r="F454" s="264"/>
      <c r="G454" s="264"/>
    </row>
    <row r="455" spans="1:7">
      <c r="A455" s="264"/>
      <c r="B455" s="264"/>
      <c r="C455" s="264"/>
      <c r="D455" s="264"/>
      <c r="E455" s="208"/>
      <c r="F455" s="264"/>
      <c r="G455" s="264"/>
    </row>
    <row r="456" spans="1:7">
      <c r="A456" s="264"/>
      <c r="B456" s="264"/>
      <c r="C456" s="264"/>
      <c r="D456" s="264"/>
      <c r="E456" s="208"/>
      <c r="F456" s="264"/>
      <c r="G456" s="264"/>
    </row>
    <row r="457" spans="1:7">
      <c r="A457" s="264"/>
      <c r="B457" s="264"/>
      <c r="C457" s="264"/>
      <c r="D457" s="264"/>
      <c r="E457" s="208"/>
      <c r="F457" s="264"/>
      <c r="G457" s="264"/>
    </row>
    <row r="458" spans="1:7">
      <c r="A458" s="264"/>
      <c r="B458" s="264"/>
      <c r="C458" s="264"/>
      <c r="D458" s="264"/>
      <c r="E458" s="208"/>
      <c r="F458" s="264"/>
      <c r="G458" s="264"/>
    </row>
    <row r="459" spans="1:7">
      <c r="A459" s="264"/>
      <c r="B459" s="264"/>
      <c r="C459" s="264"/>
      <c r="D459" s="264"/>
      <c r="E459" s="208"/>
      <c r="F459" s="264"/>
      <c r="G459" s="264"/>
    </row>
    <row r="460" spans="1:7">
      <c r="A460" s="264"/>
      <c r="B460" s="264"/>
      <c r="C460" s="264"/>
      <c r="D460" s="264"/>
      <c r="E460" s="208"/>
      <c r="F460" s="264"/>
      <c r="G460" s="264"/>
    </row>
    <row r="461" spans="1:7">
      <c r="A461" s="264"/>
      <c r="B461" s="264"/>
      <c r="C461" s="264"/>
      <c r="D461" s="264"/>
      <c r="E461" s="208"/>
      <c r="F461" s="264"/>
      <c r="G461" s="264"/>
    </row>
    <row r="462" spans="1:7">
      <c r="A462" s="264"/>
      <c r="B462" s="264"/>
      <c r="C462" s="264"/>
      <c r="D462" s="264"/>
      <c r="E462" s="208"/>
      <c r="F462" s="264"/>
      <c r="G462" s="264"/>
    </row>
    <row r="463" spans="1:7">
      <c r="A463" s="264"/>
      <c r="B463" s="264"/>
      <c r="C463" s="264"/>
      <c r="D463" s="264"/>
      <c r="E463" s="208"/>
      <c r="F463" s="264"/>
      <c r="G463" s="264"/>
    </row>
    <row r="464" spans="1:7">
      <c r="A464" s="264"/>
      <c r="B464" s="264"/>
      <c r="C464" s="264"/>
      <c r="D464" s="264"/>
      <c r="E464" s="208"/>
      <c r="F464" s="264"/>
      <c r="G464" s="264"/>
    </row>
    <row r="465" spans="1:7">
      <c r="A465" s="264"/>
      <c r="B465" s="264"/>
      <c r="C465" s="264"/>
      <c r="D465" s="264"/>
      <c r="E465" s="208"/>
      <c r="F465" s="264"/>
      <c r="G465" s="264"/>
    </row>
    <row r="466" spans="1:7">
      <c r="A466" s="264"/>
      <c r="B466" s="264"/>
      <c r="C466" s="264"/>
      <c r="D466" s="264"/>
      <c r="E466" s="208"/>
      <c r="F466" s="264"/>
      <c r="G466" s="264"/>
    </row>
    <row r="467" spans="1:7">
      <c r="A467" s="264"/>
      <c r="B467" s="264"/>
      <c r="C467" s="264"/>
      <c r="D467" s="264"/>
      <c r="E467" s="208"/>
      <c r="F467" s="264"/>
      <c r="G467" s="264"/>
    </row>
    <row r="468" spans="1:7">
      <c r="A468" s="264"/>
      <c r="B468" s="264"/>
      <c r="C468" s="264"/>
      <c r="D468" s="264"/>
      <c r="E468" s="208"/>
      <c r="F468" s="264"/>
      <c r="G468" s="264"/>
    </row>
    <row r="469" spans="1:7">
      <c r="A469" s="264"/>
      <c r="B469" s="264"/>
      <c r="C469" s="264"/>
      <c r="D469" s="264"/>
      <c r="E469" s="208"/>
      <c r="F469" s="264"/>
      <c r="G469" s="264"/>
    </row>
  </sheetData>
  <sheetProtection algorithmName="SHA-512" hashValue="2b3Oh0bOUx4etbjCK+r061PbRl7ekeNDyFeRuCrrrnVrJsSw8A/37jPRTxrIqVl5SnNNJKCfEVHqYWOe+sGC7g==" saltValue="nJTzTt/CcO7You4PcbZaaw==" spinCount="100000" sheet="1" objects="1" scenarios="1"/>
  <mergeCells count="5">
    <mergeCell ref="C5:C6"/>
    <mergeCell ref="D5:D6"/>
    <mergeCell ref="F5:F6"/>
    <mergeCell ref="A58:F58"/>
    <mergeCell ref="A60:G60"/>
  </mergeCells>
  <phoneticPr fontId="68" type="noConversion"/>
  <printOptions horizontalCentered="1" verticalCentered="1"/>
  <pageMargins left="0.59055118110236227" right="0" top="0.39370078740157483" bottom="0" header="0" footer="0"/>
  <pageSetup paperSize="9" scale="70"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J464"/>
  <sheetViews>
    <sheetView showGridLines="0" view="pageBreakPreview" topLeftCell="A29" zoomScale="89" zoomScaleNormal="100" zoomScaleSheetLayoutView="89" workbookViewId="0">
      <selection activeCell="J16" sqref="J16"/>
    </sheetView>
  </sheetViews>
  <sheetFormatPr defaultColWidth="9.140625" defaultRowHeight="15"/>
  <cols>
    <col min="1" max="1" width="9.7109375" style="263" customWidth="1"/>
    <col min="2" max="2" width="10.7109375" style="263" customWidth="1"/>
    <col min="3" max="3" width="72.5703125" style="263" customWidth="1"/>
    <col min="4" max="4" width="6.7109375" style="263" customWidth="1"/>
    <col min="5" max="5" width="8.7109375" style="211" customWidth="1"/>
    <col min="6" max="6" width="11.7109375" style="263" customWidth="1"/>
    <col min="7" max="7" width="15.7109375" style="263" customWidth="1"/>
    <col min="8" max="8" width="20.7109375" style="263" customWidth="1"/>
    <col min="9" max="9" width="12.42578125" style="263" customWidth="1"/>
    <col min="10" max="16384" width="9.140625" style="263"/>
  </cols>
  <sheetData>
    <row r="1" spans="1:62" ht="21.95" customHeight="1">
      <c r="A1" s="203" t="str">
        <f>+works!A1</f>
        <v>KGETLENGRIVIER LOCAL MUNICIPALITY</v>
      </c>
      <c r="B1" s="179"/>
      <c r="C1" s="179"/>
      <c r="D1" s="200"/>
      <c r="E1" s="200"/>
      <c r="F1" s="257" t="str">
        <f>+works!F1</f>
        <v xml:space="preserve">Date : </v>
      </c>
      <c r="G1" s="258">
        <f>works!G1</f>
        <v>44803</v>
      </c>
      <c r="H1" s="282"/>
      <c r="I1" s="282"/>
      <c r="J1" s="282"/>
      <c r="K1" s="282"/>
      <c r="L1" s="282"/>
      <c r="M1" s="282"/>
      <c r="N1" s="282"/>
      <c r="O1" s="282"/>
      <c r="P1" s="282"/>
      <c r="Q1" s="282"/>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c r="AR1" s="282"/>
      <c r="AS1" s="282"/>
      <c r="AT1" s="282"/>
      <c r="AU1" s="282"/>
      <c r="AV1" s="282"/>
      <c r="AW1" s="282"/>
      <c r="AX1" s="282"/>
      <c r="AY1" s="282"/>
      <c r="AZ1" s="282"/>
      <c r="BA1" s="282"/>
      <c r="BB1" s="282"/>
      <c r="BC1" s="282"/>
      <c r="BD1" s="282"/>
      <c r="BE1" s="282"/>
      <c r="BF1" s="282"/>
      <c r="BG1" s="282"/>
      <c r="BH1" s="282"/>
      <c r="BI1" s="282"/>
      <c r="BJ1" s="282"/>
    </row>
    <row r="2" spans="1:62" ht="30" customHeight="1">
      <c r="A2" s="204" t="str">
        <f>+works!A2</f>
        <v>Swartruggens Borolelo Extension</v>
      </c>
      <c r="B2" s="180"/>
      <c r="C2" s="180"/>
      <c r="D2" s="180"/>
      <c r="E2" s="181"/>
      <c r="F2" s="181"/>
      <c r="G2" s="1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c r="AY2" s="282"/>
      <c r="AZ2" s="282"/>
      <c r="BA2" s="282"/>
      <c r="BB2" s="282"/>
      <c r="BC2" s="282"/>
      <c r="BD2" s="282"/>
      <c r="BE2" s="282"/>
      <c r="BF2" s="282"/>
      <c r="BG2" s="282"/>
      <c r="BH2" s="282"/>
      <c r="BI2" s="282"/>
      <c r="BJ2" s="282"/>
    </row>
    <row r="3" spans="1:62" ht="21.95" customHeight="1" thickBot="1">
      <c r="A3" s="205" t="str">
        <f>+works!A3</f>
        <v>Sectional Steel Ground Reservoir - 500 kℓ</v>
      </c>
      <c r="B3" s="183"/>
      <c r="C3" s="183"/>
      <c r="D3" s="184"/>
      <c r="E3" s="184"/>
      <c r="F3" s="184"/>
      <c r="G3" s="185"/>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row>
    <row r="4" spans="1:62" ht="9.9499999999999993" customHeight="1" thickBot="1">
      <c r="A4" s="215"/>
      <c r="B4" s="215"/>
      <c r="C4" s="215"/>
      <c r="D4" s="215"/>
      <c r="E4" s="209"/>
      <c r="F4" s="215"/>
      <c r="G4" s="215"/>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2"/>
    </row>
    <row r="5" spans="1:62" ht="18" customHeight="1">
      <c r="A5" s="166" t="s">
        <v>6</v>
      </c>
      <c r="B5" s="167" t="s">
        <v>3</v>
      </c>
      <c r="C5" s="515" t="s">
        <v>7</v>
      </c>
      <c r="D5" s="517" t="s">
        <v>8</v>
      </c>
      <c r="E5" s="172" t="s">
        <v>24</v>
      </c>
      <c r="F5" s="521" t="s">
        <v>9</v>
      </c>
      <c r="G5" s="168" t="s">
        <v>10</v>
      </c>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2"/>
    </row>
    <row r="6" spans="1:62" ht="18" customHeight="1" thickBot="1">
      <c r="A6" s="169" t="s">
        <v>21</v>
      </c>
      <c r="B6" s="170" t="s">
        <v>22</v>
      </c>
      <c r="C6" s="516"/>
      <c r="D6" s="518"/>
      <c r="E6" s="173"/>
      <c r="F6" s="522"/>
      <c r="G6" s="171" t="s">
        <v>23</v>
      </c>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2"/>
    </row>
    <row r="7" spans="1:62" ht="21.95" customHeight="1">
      <c r="A7" s="151"/>
      <c r="B7" s="152" t="s">
        <v>2</v>
      </c>
      <c r="C7" s="153" t="s">
        <v>191</v>
      </c>
      <c r="D7" s="154"/>
      <c r="E7" s="158"/>
      <c r="F7" s="154"/>
      <c r="G7" s="155"/>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2"/>
    </row>
    <row r="8" spans="1:62" ht="21.95" customHeight="1">
      <c r="A8" s="151"/>
      <c r="B8" s="152" t="s">
        <v>11</v>
      </c>
      <c r="C8" s="156" t="s">
        <v>622</v>
      </c>
      <c r="D8" s="154"/>
      <c r="E8" s="158"/>
      <c r="F8" s="154"/>
      <c r="G8" s="155"/>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2"/>
    </row>
    <row r="9" spans="1:62" ht="15" customHeight="1" thickBot="1">
      <c r="A9" s="151"/>
      <c r="B9" s="152"/>
      <c r="C9" s="157"/>
      <c r="D9" s="154"/>
      <c r="E9" s="158"/>
      <c r="F9" s="154"/>
      <c r="G9" s="155"/>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2"/>
    </row>
    <row r="10" spans="1:62" ht="18">
      <c r="A10" s="198"/>
      <c r="B10" s="199"/>
      <c r="C10" s="338" t="s">
        <v>373</v>
      </c>
      <c r="D10" s="527"/>
      <c r="E10" s="527"/>
      <c r="F10" s="527"/>
      <c r="G10" s="528"/>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row>
    <row r="11" spans="1:62" ht="17.100000000000001" customHeight="1">
      <c r="A11" s="271"/>
      <c r="B11" s="160"/>
      <c r="C11" s="161"/>
      <c r="D11" s="272"/>
      <c r="E11" s="162"/>
      <c r="F11" s="273"/>
      <c r="G11" s="163"/>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row>
    <row r="12" spans="1:62" ht="17.100000000000001" customHeight="1">
      <c r="A12" s="188" t="s">
        <v>238</v>
      </c>
      <c r="B12" s="206"/>
      <c r="C12" s="189" t="s">
        <v>84</v>
      </c>
      <c r="D12" s="190"/>
      <c r="E12" s="191"/>
      <c r="F12" s="192"/>
      <c r="G12" s="193"/>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row>
    <row r="13" spans="1:62" ht="17.100000000000001" customHeight="1">
      <c r="A13" s="271"/>
      <c r="B13" s="274"/>
      <c r="C13" s="161"/>
      <c r="D13" s="272"/>
      <c r="E13" s="162"/>
      <c r="F13" s="273"/>
      <c r="G13" s="163"/>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c r="AY13" s="282"/>
      <c r="AZ13" s="282"/>
      <c r="BA13" s="282"/>
      <c r="BB13" s="282"/>
      <c r="BC13" s="282"/>
      <c r="BD13" s="282"/>
      <c r="BE13" s="282"/>
      <c r="BF13" s="282"/>
      <c r="BG13" s="282"/>
      <c r="BH13" s="282"/>
      <c r="BI13" s="282"/>
      <c r="BJ13" s="282"/>
    </row>
    <row r="14" spans="1:62">
      <c r="A14" s="271" t="s">
        <v>182</v>
      </c>
      <c r="B14" s="274" t="s">
        <v>354</v>
      </c>
      <c r="C14" s="248" t="s">
        <v>355</v>
      </c>
      <c r="D14" s="267" t="s">
        <v>19</v>
      </c>
      <c r="E14" s="162">
        <v>84</v>
      </c>
      <c r="F14" s="436"/>
      <c r="G14" s="163">
        <f>E14*F14</f>
        <v>0</v>
      </c>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c r="AY14" s="282"/>
      <c r="AZ14" s="282"/>
      <c r="BA14" s="282"/>
      <c r="BB14" s="282"/>
      <c r="BC14" s="282"/>
      <c r="BD14" s="282"/>
      <c r="BE14" s="282"/>
      <c r="BF14" s="282"/>
      <c r="BG14" s="282"/>
      <c r="BH14" s="282"/>
      <c r="BI14" s="282"/>
      <c r="BJ14" s="282"/>
    </row>
    <row r="15" spans="1:62" ht="17.100000000000001" customHeight="1">
      <c r="A15" s="271"/>
      <c r="B15" s="274"/>
      <c r="C15" s="161"/>
      <c r="D15" s="272"/>
      <c r="E15" s="162"/>
      <c r="F15" s="437"/>
      <c r="G15" s="277"/>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c r="AY15" s="282"/>
      <c r="AZ15" s="282"/>
      <c r="BA15" s="282"/>
      <c r="BB15" s="282"/>
      <c r="BC15" s="282"/>
      <c r="BD15" s="282"/>
      <c r="BE15" s="282"/>
      <c r="BF15" s="282"/>
      <c r="BG15" s="282"/>
      <c r="BH15" s="282"/>
      <c r="BI15" s="282"/>
      <c r="BJ15" s="282"/>
    </row>
    <row r="16" spans="1:62" ht="17.100000000000001" customHeight="1">
      <c r="A16" s="174" t="s">
        <v>239</v>
      </c>
      <c r="B16" s="187"/>
      <c r="C16" s="186" t="s">
        <v>356</v>
      </c>
      <c r="D16" s="175"/>
      <c r="E16" s="176"/>
      <c r="F16" s="438"/>
      <c r="G16" s="178"/>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82"/>
    </row>
    <row r="17" spans="1:62" ht="17.100000000000001" customHeight="1">
      <c r="A17" s="271"/>
      <c r="B17" s="274"/>
      <c r="C17" s="161"/>
      <c r="D17" s="272"/>
      <c r="E17" s="162"/>
      <c r="F17" s="437"/>
      <c r="G17" s="277"/>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c r="AY17" s="282"/>
      <c r="AZ17" s="282"/>
      <c r="BA17" s="282"/>
      <c r="BB17" s="282"/>
      <c r="BC17" s="282"/>
      <c r="BD17" s="282"/>
      <c r="BE17" s="282"/>
      <c r="BF17" s="282"/>
      <c r="BG17" s="282"/>
      <c r="BH17" s="282"/>
      <c r="BI17" s="282"/>
      <c r="BJ17" s="282"/>
    </row>
    <row r="18" spans="1:62">
      <c r="A18" s="271" t="s">
        <v>184</v>
      </c>
      <c r="B18" s="269" t="s">
        <v>99</v>
      </c>
      <c r="C18" s="275" t="s">
        <v>357</v>
      </c>
      <c r="D18" s="267" t="s">
        <v>20</v>
      </c>
      <c r="E18" s="221">
        <v>13</v>
      </c>
      <c r="F18" s="439"/>
      <c r="G18" s="163">
        <f t="shared" ref="G18:G21" si="0">E18*F18</f>
        <v>0</v>
      </c>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row>
    <row r="19" spans="1:62">
      <c r="A19" s="271" t="s">
        <v>185</v>
      </c>
      <c r="B19" s="269" t="s">
        <v>90</v>
      </c>
      <c r="C19" s="266" t="s">
        <v>1</v>
      </c>
      <c r="D19" s="267" t="s">
        <v>20</v>
      </c>
      <c r="E19" s="279">
        <v>1</v>
      </c>
      <c r="F19" s="439"/>
      <c r="G19" s="163">
        <f t="shared" si="0"/>
        <v>0</v>
      </c>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c r="AY19" s="282"/>
      <c r="AZ19" s="282"/>
      <c r="BA19" s="282"/>
      <c r="BB19" s="282"/>
      <c r="BC19" s="282"/>
      <c r="BD19" s="282"/>
      <c r="BE19" s="282"/>
      <c r="BF19" s="282"/>
      <c r="BG19" s="282"/>
      <c r="BH19" s="282"/>
      <c r="BI19" s="282"/>
      <c r="BJ19" s="282"/>
    </row>
    <row r="20" spans="1:62">
      <c r="A20" s="271" t="s">
        <v>186</v>
      </c>
      <c r="B20" s="274" t="s">
        <v>358</v>
      </c>
      <c r="C20" s="225" t="s">
        <v>100</v>
      </c>
      <c r="D20" s="272" t="s">
        <v>20</v>
      </c>
      <c r="E20" s="411">
        <v>1</v>
      </c>
      <c r="F20" s="436"/>
      <c r="G20" s="163">
        <f t="shared" si="0"/>
        <v>0</v>
      </c>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c r="AM20" s="282"/>
      <c r="AN20" s="282"/>
      <c r="AO20" s="282"/>
      <c r="AP20" s="282"/>
      <c r="AQ20" s="282"/>
      <c r="AR20" s="282"/>
      <c r="AS20" s="282"/>
      <c r="AT20" s="282"/>
      <c r="AU20" s="282"/>
      <c r="AV20" s="282"/>
      <c r="AW20" s="282"/>
      <c r="AX20" s="282"/>
      <c r="AY20" s="282"/>
      <c r="AZ20" s="282"/>
      <c r="BA20" s="282"/>
      <c r="BB20" s="282"/>
      <c r="BC20" s="282"/>
      <c r="BD20" s="282"/>
      <c r="BE20" s="282"/>
      <c r="BF20" s="282"/>
      <c r="BG20" s="282"/>
      <c r="BH20" s="282"/>
      <c r="BI20" s="282"/>
      <c r="BJ20" s="282"/>
    </row>
    <row r="21" spans="1:62" ht="17.100000000000001" customHeight="1">
      <c r="A21" s="271" t="s">
        <v>187</v>
      </c>
      <c r="B21" s="269" t="s">
        <v>243</v>
      </c>
      <c r="C21" s="266" t="s">
        <v>359</v>
      </c>
      <c r="D21" s="267" t="s">
        <v>20</v>
      </c>
      <c r="E21" s="279">
        <v>1</v>
      </c>
      <c r="F21" s="439"/>
      <c r="G21" s="222">
        <f t="shared" si="0"/>
        <v>0</v>
      </c>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c r="AM21" s="282"/>
      <c r="AN21" s="282"/>
      <c r="AO21" s="282"/>
      <c r="AP21" s="282"/>
      <c r="AQ21" s="282"/>
      <c r="AR21" s="282"/>
      <c r="AS21" s="282"/>
      <c r="AT21" s="282"/>
      <c r="AU21" s="282"/>
      <c r="AV21" s="282"/>
      <c r="AW21" s="282"/>
      <c r="AX21" s="282"/>
      <c r="AY21" s="282"/>
      <c r="AZ21" s="282"/>
      <c r="BA21" s="282"/>
      <c r="BB21" s="282"/>
      <c r="BC21" s="282"/>
      <c r="BD21" s="282"/>
      <c r="BE21" s="282"/>
      <c r="BF21" s="282"/>
      <c r="BG21" s="282"/>
      <c r="BH21" s="282"/>
      <c r="BI21" s="282"/>
      <c r="BJ21" s="282"/>
    </row>
    <row r="22" spans="1:62" ht="17.100000000000001" customHeight="1">
      <c r="A22" s="271" t="s">
        <v>193</v>
      </c>
      <c r="B22" s="269" t="s">
        <v>243</v>
      </c>
      <c r="C22" s="266" t="s">
        <v>500</v>
      </c>
      <c r="D22" s="267" t="s">
        <v>20</v>
      </c>
      <c r="E22" s="279">
        <v>12</v>
      </c>
      <c r="F22" s="439"/>
      <c r="G22" s="222">
        <f t="shared" ref="G22" si="1">E22*F22</f>
        <v>0</v>
      </c>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row>
    <row r="23" spans="1:62" ht="17.100000000000001" customHeight="1">
      <c r="A23" s="265"/>
      <c r="B23" s="269"/>
      <c r="C23" s="266"/>
      <c r="D23" s="267"/>
      <c r="E23" s="165"/>
      <c r="F23" s="439"/>
      <c r="G23" s="22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c r="AM23" s="282"/>
      <c r="AN23" s="282"/>
      <c r="AO23" s="282"/>
      <c r="AP23" s="282"/>
      <c r="AQ23" s="282"/>
      <c r="AR23" s="282"/>
      <c r="AS23" s="282"/>
      <c r="AT23" s="282"/>
      <c r="AU23" s="282"/>
      <c r="AV23" s="282"/>
      <c r="AW23" s="282"/>
      <c r="AX23" s="282"/>
      <c r="AY23" s="282"/>
      <c r="AZ23" s="282"/>
      <c r="BA23" s="282"/>
      <c r="BB23" s="282"/>
      <c r="BC23" s="282"/>
      <c r="BD23" s="282"/>
      <c r="BE23" s="282"/>
      <c r="BF23" s="282"/>
      <c r="BG23" s="282"/>
      <c r="BH23" s="282"/>
      <c r="BI23" s="282"/>
      <c r="BJ23" s="282"/>
    </row>
    <row r="24" spans="1:62" ht="17.100000000000001" customHeight="1">
      <c r="A24" s="174" t="s">
        <v>240</v>
      </c>
      <c r="B24" s="187"/>
      <c r="C24" s="186" t="s">
        <v>85</v>
      </c>
      <c r="D24" s="175"/>
      <c r="E24" s="176"/>
      <c r="F24" s="440"/>
      <c r="G24" s="178"/>
      <c r="H24" s="282"/>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2"/>
      <c r="AJ24" s="282"/>
      <c r="AK24" s="282"/>
      <c r="AL24" s="282"/>
      <c r="AM24" s="282"/>
      <c r="AN24" s="282"/>
      <c r="AO24" s="282"/>
      <c r="AP24" s="282"/>
      <c r="AQ24" s="282"/>
      <c r="AR24" s="282"/>
      <c r="AS24" s="282"/>
      <c r="AT24" s="282"/>
      <c r="AU24" s="282"/>
      <c r="AV24" s="282"/>
      <c r="AW24" s="282"/>
      <c r="AX24" s="282"/>
      <c r="AY24" s="282"/>
      <c r="AZ24" s="282"/>
      <c r="BA24" s="282"/>
      <c r="BB24" s="282"/>
      <c r="BC24" s="282"/>
      <c r="BD24" s="282"/>
      <c r="BE24" s="282"/>
      <c r="BF24" s="282"/>
      <c r="BG24" s="282"/>
      <c r="BH24" s="282"/>
      <c r="BI24" s="282"/>
      <c r="BJ24" s="282"/>
    </row>
    <row r="25" spans="1:62" ht="17.100000000000001" customHeight="1">
      <c r="A25" s="265"/>
      <c r="B25" s="269"/>
      <c r="C25" s="327"/>
      <c r="D25" s="267"/>
      <c r="E25" s="165"/>
      <c r="F25" s="439"/>
      <c r="G25" s="22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c r="BA25" s="282"/>
      <c r="BB25" s="282"/>
      <c r="BC25" s="282"/>
      <c r="BD25" s="282"/>
      <c r="BE25" s="282"/>
      <c r="BF25" s="282"/>
      <c r="BG25" s="282"/>
      <c r="BH25" s="282"/>
      <c r="BI25" s="282"/>
      <c r="BJ25" s="282"/>
    </row>
    <row r="26" spans="1:62" ht="45">
      <c r="A26" s="271"/>
      <c r="B26" s="274"/>
      <c r="C26" s="349" t="s">
        <v>382</v>
      </c>
      <c r="D26" s="272"/>
      <c r="E26" s="162"/>
      <c r="F26" s="436"/>
      <c r="G26" s="163"/>
      <c r="H26" s="282"/>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2"/>
      <c r="AJ26" s="282"/>
      <c r="AK26" s="282"/>
      <c r="AL26" s="282"/>
      <c r="AM26" s="282"/>
      <c r="AN26" s="282"/>
      <c r="AO26" s="282"/>
      <c r="AP26" s="282"/>
      <c r="AQ26" s="282"/>
      <c r="AR26" s="282"/>
      <c r="AS26" s="282"/>
      <c r="AT26" s="282"/>
      <c r="AU26" s="282"/>
      <c r="AV26" s="282"/>
      <c r="AW26" s="282"/>
      <c r="AX26" s="282"/>
      <c r="AY26" s="282"/>
      <c r="AZ26" s="282"/>
      <c r="BA26" s="282"/>
      <c r="BB26" s="282"/>
      <c r="BC26" s="282"/>
      <c r="BD26" s="282"/>
      <c r="BE26" s="282"/>
      <c r="BF26" s="282"/>
      <c r="BG26" s="282"/>
      <c r="BH26" s="282"/>
      <c r="BI26" s="282"/>
      <c r="BJ26" s="282"/>
    </row>
    <row r="27" spans="1:62" ht="28.5">
      <c r="A27" s="271" t="s">
        <v>188</v>
      </c>
      <c r="B27" s="269" t="s">
        <v>360</v>
      </c>
      <c r="C27" s="275" t="s">
        <v>404</v>
      </c>
      <c r="D27" s="267" t="s">
        <v>20</v>
      </c>
      <c r="E27" s="221">
        <v>13</v>
      </c>
      <c r="F27" s="439"/>
      <c r="G27" s="163">
        <f>E27*F27</f>
        <v>0</v>
      </c>
      <c r="H27" s="282"/>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c r="AM27" s="282"/>
      <c r="AN27" s="282"/>
      <c r="AO27" s="282"/>
      <c r="AP27" s="282"/>
      <c r="AQ27" s="282"/>
      <c r="AR27" s="282"/>
      <c r="AS27" s="282"/>
      <c r="AT27" s="282"/>
      <c r="AU27" s="282"/>
      <c r="AV27" s="282"/>
      <c r="AW27" s="282"/>
      <c r="AX27" s="282"/>
      <c r="AY27" s="282"/>
      <c r="AZ27" s="282"/>
      <c r="BA27" s="282"/>
      <c r="BB27" s="282"/>
      <c r="BC27" s="282"/>
      <c r="BD27" s="282"/>
      <c r="BE27" s="282"/>
      <c r="BF27" s="282"/>
      <c r="BG27" s="282"/>
      <c r="BH27" s="282"/>
      <c r="BI27" s="282"/>
      <c r="BJ27" s="282"/>
    </row>
    <row r="28" spans="1:62" ht="17.100000000000001" customHeight="1">
      <c r="A28" s="271"/>
      <c r="B28" s="269"/>
      <c r="C28" s="266"/>
      <c r="D28" s="267"/>
      <c r="E28" s="221"/>
      <c r="F28" s="441"/>
      <c r="G28" s="277"/>
      <c r="H28" s="282"/>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c r="AM28" s="282"/>
      <c r="AN28" s="282"/>
      <c r="AO28" s="282"/>
      <c r="AP28" s="282"/>
      <c r="AQ28" s="282"/>
      <c r="AR28" s="282"/>
      <c r="AS28" s="282"/>
      <c r="AT28" s="282"/>
      <c r="AU28" s="282"/>
      <c r="AV28" s="282"/>
      <c r="AW28" s="282"/>
      <c r="AX28" s="282"/>
      <c r="AY28" s="282"/>
      <c r="AZ28" s="282"/>
      <c r="BA28" s="282"/>
      <c r="BB28" s="282"/>
      <c r="BC28" s="282"/>
      <c r="BD28" s="282"/>
      <c r="BE28" s="282"/>
      <c r="BF28" s="282"/>
      <c r="BG28" s="282"/>
      <c r="BH28" s="282"/>
      <c r="BI28" s="282"/>
      <c r="BJ28" s="282"/>
    </row>
    <row r="29" spans="1:62" ht="17.100000000000001" customHeight="1">
      <c r="A29" s="174" t="s">
        <v>241</v>
      </c>
      <c r="B29" s="187"/>
      <c r="C29" s="186" t="s">
        <v>361</v>
      </c>
      <c r="D29" s="175"/>
      <c r="E29" s="176"/>
      <c r="F29" s="438"/>
      <c r="G29" s="178"/>
      <c r="H29" s="282"/>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c r="AM29" s="282"/>
      <c r="AN29" s="282"/>
      <c r="AO29" s="282"/>
      <c r="AP29" s="282"/>
      <c r="AQ29" s="282"/>
      <c r="AR29" s="282"/>
      <c r="AS29" s="282"/>
      <c r="AT29" s="282"/>
      <c r="AU29" s="282"/>
      <c r="AV29" s="282"/>
      <c r="AW29" s="282"/>
      <c r="AX29" s="282"/>
      <c r="AY29" s="282"/>
      <c r="AZ29" s="282"/>
      <c r="BA29" s="282"/>
      <c r="BB29" s="282"/>
      <c r="BC29" s="282"/>
      <c r="BD29" s="282"/>
      <c r="BE29" s="282"/>
      <c r="BF29" s="282"/>
      <c r="BG29" s="282"/>
      <c r="BH29" s="282"/>
      <c r="BI29" s="282"/>
      <c r="BJ29" s="282"/>
    </row>
    <row r="30" spans="1:62" ht="17.100000000000001" customHeight="1">
      <c r="A30" s="271"/>
      <c r="B30" s="269"/>
      <c r="C30" s="266"/>
      <c r="D30" s="267"/>
      <c r="E30" s="221"/>
      <c r="F30" s="441"/>
      <c r="G30" s="277"/>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c r="BH30" s="282"/>
      <c r="BI30" s="282"/>
      <c r="BJ30" s="282"/>
    </row>
    <row r="31" spans="1:62" ht="17.100000000000001" customHeight="1">
      <c r="A31" s="271"/>
      <c r="B31" s="269"/>
      <c r="C31" s="397" t="s">
        <v>405</v>
      </c>
      <c r="D31" s="267"/>
      <c r="E31" s="221"/>
      <c r="F31" s="441"/>
      <c r="G31" s="277"/>
      <c r="H31" s="282"/>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c r="AM31" s="282"/>
      <c r="AN31" s="282"/>
      <c r="AO31" s="282"/>
      <c r="AP31" s="282"/>
      <c r="AQ31" s="282"/>
      <c r="AR31" s="282"/>
      <c r="AS31" s="282"/>
      <c r="AT31" s="282"/>
      <c r="AU31" s="282"/>
      <c r="AV31" s="282"/>
      <c r="AW31" s="282"/>
      <c r="AX31" s="282"/>
      <c r="AY31" s="282"/>
      <c r="AZ31" s="282"/>
      <c r="BA31" s="282"/>
      <c r="BB31" s="282"/>
      <c r="BC31" s="282"/>
      <c r="BD31" s="282"/>
      <c r="BE31" s="282"/>
      <c r="BF31" s="282"/>
      <c r="BG31" s="282"/>
      <c r="BH31" s="282"/>
      <c r="BI31" s="282"/>
      <c r="BJ31" s="282"/>
    </row>
    <row r="32" spans="1:62" ht="17.100000000000001" customHeight="1">
      <c r="A32" s="265" t="s">
        <v>189</v>
      </c>
      <c r="B32" s="269" t="s">
        <v>244</v>
      </c>
      <c r="C32" s="266" t="s">
        <v>362</v>
      </c>
      <c r="D32" s="267" t="s">
        <v>19</v>
      </c>
      <c r="E32" s="221">
        <v>62.726399999999998</v>
      </c>
      <c r="F32" s="439"/>
      <c r="G32" s="222">
        <f t="shared" ref="G32:G34" si="2">E32*F32</f>
        <v>0</v>
      </c>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c r="AK32" s="282"/>
      <c r="AL32" s="282"/>
      <c r="AM32" s="282"/>
      <c r="AN32" s="282"/>
      <c r="AO32" s="282"/>
      <c r="AP32" s="282"/>
      <c r="AQ32" s="282"/>
      <c r="AR32" s="282"/>
      <c r="AS32" s="282"/>
      <c r="AT32" s="282"/>
      <c r="AU32" s="282"/>
      <c r="AV32" s="282"/>
      <c r="AW32" s="282"/>
      <c r="AX32" s="282"/>
      <c r="AY32" s="282"/>
      <c r="AZ32" s="282"/>
      <c r="BA32" s="282"/>
      <c r="BB32" s="282"/>
      <c r="BC32" s="282"/>
      <c r="BD32" s="282"/>
      <c r="BE32" s="282"/>
      <c r="BF32" s="282"/>
      <c r="BG32" s="282"/>
      <c r="BH32" s="282"/>
      <c r="BI32" s="282"/>
      <c r="BJ32" s="282"/>
    </row>
    <row r="33" spans="1:62" ht="17.100000000000001" customHeight="1">
      <c r="A33" s="265" t="s">
        <v>190</v>
      </c>
      <c r="B33" s="269" t="s">
        <v>29</v>
      </c>
      <c r="C33" s="266" t="s">
        <v>363</v>
      </c>
      <c r="D33" s="272" t="s">
        <v>20</v>
      </c>
      <c r="E33" s="221">
        <v>18.817919999999997</v>
      </c>
      <c r="F33" s="439"/>
      <c r="G33" s="222">
        <f t="shared" si="2"/>
        <v>0</v>
      </c>
      <c r="H33" s="282"/>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2"/>
      <c r="AJ33" s="282"/>
      <c r="AK33" s="282"/>
      <c r="AL33" s="282"/>
      <c r="AM33" s="282"/>
      <c r="AN33" s="282"/>
      <c r="AO33" s="282"/>
      <c r="AP33" s="282"/>
      <c r="AQ33" s="282"/>
      <c r="AR33" s="282"/>
      <c r="AS33" s="282"/>
      <c r="AT33" s="282"/>
      <c r="AU33" s="282"/>
      <c r="AV33" s="282"/>
      <c r="AW33" s="282"/>
      <c r="AX33" s="282"/>
      <c r="AY33" s="282"/>
      <c r="AZ33" s="282"/>
      <c r="BA33" s="282"/>
      <c r="BB33" s="282"/>
      <c r="BC33" s="282"/>
      <c r="BD33" s="282"/>
      <c r="BE33" s="282"/>
      <c r="BF33" s="282"/>
      <c r="BG33" s="282"/>
      <c r="BH33" s="282"/>
      <c r="BI33" s="282"/>
      <c r="BJ33" s="282"/>
    </row>
    <row r="34" spans="1:62" ht="17.100000000000001" customHeight="1">
      <c r="A34" s="265" t="s">
        <v>215</v>
      </c>
      <c r="B34" s="269" t="s">
        <v>29</v>
      </c>
      <c r="C34" s="278" t="s">
        <v>364</v>
      </c>
      <c r="D34" s="267" t="s">
        <v>20</v>
      </c>
      <c r="E34" s="221">
        <v>11</v>
      </c>
      <c r="F34" s="439"/>
      <c r="G34" s="222">
        <f t="shared" si="2"/>
        <v>0</v>
      </c>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c r="AM34" s="282"/>
      <c r="AN34" s="282"/>
      <c r="AO34" s="282"/>
      <c r="AP34" s="282"/>
      <c r="AQ34" s="282"/>
      <c r="AR34" s="282"/>
      <c r="AS34" s="282"/>
      <c r="AT34" s="282"/>
      <c r="AU34" s="282"/>
      <c r="AV34" s="282"/>
      <c r="AW34" s="282"/>
      <c r="AX34" s="282"/>
      <c r="AY34" s="282"/>
      <c r="AZ34" s="282"/>
      <c r="BA34" s="282"/>
      <c r="BB34" s="282"/>
      <c r="BC34" s="282"/>
      <c r="BD34" s="282"/>
      <c r="BE34" s="282"/>
      <c r="BF34" s="282"/>
      <c r="BG34" s="282"/>
      <c r="BH34" s="282"/>
      <c r="BI34" s="282"/>
      <c r="BJ34" s="282"/>
    </row>
    <row r="35" spans="1:62" ht="17.100000000000001" customHeight="1">
      <c r="A35" s="265" t="s">
        <v>216</v>
      </c>
      <c r="B35" s="269" t="s">
        <v>29</v>
      </c>
      <c r="C35" s="278" t="s">
        <v>495</v>
      </c>
      <c r="D35" s="267" t="s">
        <v>20</v>
      </c>
      <c r="E35" s="221">
        <v>11</v>
      </c>
      <c r="F35" s="439"/>
      <c r="G35" s="222">
        <f t="shared" ref="G35" si="3">E35*F35</f>
        <v>0</v>
      </c>
      <c r="H35" s="282"/>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2"/>
      <c r="AK35" s="282"/>
      <c r="AL35" s="282"/>
      <c r="AM35" s="282"/>
      <c r="AN35" s="282"/>
      <c r="AO35" s="282"/>
      <c r="AP35" s="282"/>
      <c r="AQ35" s="282"/>
      <c r="AR35" s="282"/>
      <c r="AS35" s="282"/>
      <c r="AT35" s="282"/>
      <c r="AU35" s="282"/>
      <c r="AV35" s="282"/>
      <c r="AW35" s="282"/>
      <c r="AX35" s="282"/>
      <c r="AY35" s="282"/>
      <c r="AZ35" s="282"/>
      <c r="BA35" s="282"/>
      <c r="BB35" s="282"/>
      <c r="BC35" s="282"/>
      <c r="BD35" s="282"/>
      <c r="BE35" s="282"/>
      <c r="BF35" s="282"/>
      <c r="BG35" s="282"/>
      <c r="BH35" s="282"/>
      <c r="BI35" s="282"/>
      <c r="BJ35" s="282"/>
    </row>
    <row r="36" spans="1:62" ht="17.100000000000001" customHeight="1">
      <c r="A36" s="265"/>
      <c r="B36" s="269"/>
      <c r="C36" s="266"/>
      <c r="D36" s="272"/>
      <c r="E36" s="221"/>
      <c r="F36" s="439"/>
      <c r="G36" s="222"/>
      <c r="H36" s="282"/>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2"/>
      <c r="AJ36" s="282"/>
      <c r="AK36" s="282"/>
      <c r="AL36" s="282"/>
      <c r="AM36" s="282"/>
      <c r="AN36" s="282"/>
      <c r="AO36" s="282"/>
      <c r="AP36" s="282"/>
      <c r="AQ36" s="282"/>
      <c r="AR36" s="282"/>
      <c r="AS36" s="282"/>
      <c r="AT36" s="282"/>
      <c r="AU36" s="282"/>
      <c r="AV36" s="282"/>
      <c r="AW36" s="282"/>
      <c r="AX36" s="282"/>
      <c r="AY36" s="282"/>
      <c r="AZ36" s="282"/>
      <c r="BA36" s="282"/>
      <c r="BB36" s="282"/>
      <c r="BC36" s="282"/>
      <c r="BD36" s="282"/>
      <c r="BE36" s="282"/>
      <c r="BF36" s="282"/>
      <c r="BG36" s="282"/>
      <c r="BH36" s="282"/>
      <c r="BI36" s="282"/>
      <c r="BJ36" s="282"/>
    </row>
    <row r="37" spans="1:62" ht="17.100000000000001" customHeight="1">
      <c r="A37" s="174" t="s">
        <v>242</v>
      </c>
      <c r="B37" s="187"/>
      <c r="C37" s="186" t="s">
        <v>365</v>
      </c>
      <c r="D37" s="175"/>
      <c r="E37" s="176"/>
      <c r="F37" s="440"/>
      <c r="G37" s="178"/>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c r="AO37" s="282"/>
      <c r="AP37" s="282"/>
      <c r="AQ37" s="282"/>
      <c r="AR37" s="282"/>
      <c r="AS37" s="282"/>
      <c r="AT37" s="282"/>
      <c r="AU37" s="282"/>
      <c r="AV37" s="282"/>
      <c r="AW37" s="282"/>
      <c r="AX37" s="282"/>
      <c r="AY37" s="282"/>
      <c r="AZ37" s="282"/>
      <c r="BA37" s="282"/>
      <c r="BB37" s="282"/>
      <c r="BC37" s="282"/>
      <c r="BD37" s="282"/>
      <c r="BE37" s="282"/>
      <c r="BF37" s="282"/>
      <c r="BG37" s="282"/>
      <c r="BH37" s="282"/>
      <c r="BI37" s="282"/>
      <c r="BJ37" s="282"/>
    </row>
    <row r="38" spans="1:62" ht="17.100000000000001" customHeight="1">
      <c r="A38" s="265"/>
      <c r="B38" s="281"/>
      <c r="C38" s="266"/>
      <c r="D38" s="267"/>
      <c r="E38" s="165"/>
      <c r="F38" s="439"/>
      <c r="G38" s="163"/>
      <c r="H38" s="282"/>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c r="AM38" s="282"/>
      <c r="AN38" s="282"/>
      <c r="AO38" s="282"/>
      <c r="AP38" s="282"/>
      <c r="AQ38" s="282"/>
      <c r="AR38" s="282"/>
      <c r="AS38" s="282"/>
      <c r="AT38" s="282"/>
      <c r="AU38" s="282"/>
      <c r="AV38" s="282"/>
      <c r="AW38" s="282"/>
      <c r="AX38" s="282"/>
      <c r="AY38" s="282"/>
      <c r="AZ38" s="282"/>
      <c r="BA38" s="282"/>
      <c r="BB38" s="282"/>
      <c r="BC38" s="282"/>
      <c r="BD38" s="282"/>
      <c r="BE38" s="282"/>
      <c r="BF38" s="282"/>
      <c r="BG38" s="282"/>
      <c r="BH38" s="282"/>
      <c r="BI38" s="282"/>
      <c r="BJ38" s="282"/>
    </row>
    <row r="39" spans="1:62" ht="17.100000000000001" customHeight="1">
      <c r="A39" s="265" t="s">
        <v>502</v>
      </c>
      <c r="B39" s="269" t="s">
        <v>247</v>
      </c>
      <c r="C39" s="266" t="s">
        <v>366</v>
      </c>
      <c r="D39" s="267" t="s">
        <v>181</v>
      </c>
      <c r="E39" s="221">
        <v>2535</v>
      </c>
      <c r="F39" s="439"/>
      <c r="G39" s="222">
        <f t="shared" ref="G39" si="4">E39*F39</f>
        <v>0</v>
      </c>
      <c r="H39" s="282"/>
      <c r="I39" s="282"/>
      <c r="J39" s="282"/>
      <c r="K39" s="282"/>
      <c r="L39" s="282"/>
      <c r="M39" s="282"/>
      <c r="N39" s="282"/>
      <c r="O39" s="282"/>
      <c r="P39" s="282"/>
      <c r="Q39" s="282"/>
      <c r="R39" s="283"/>
      <c r="S39" s="282"/>
      <c r="T39" s="282"/>
      <c r="U39" s="282"/>
      <c r="V39" s="282"/>
      <c r="W39" s="282"/>
      <c r="X39" s="282"/>
      <c r="Y39" s="282"/>
      <c r="Z39" s="282"/>
      <c r="AA39" s="282"/>
      <c r="AB39" s="282"/>
      <c r="AC39" s="282"/>
      <c r="AD39" s="282"/>
      <c r="AE39" s="282"/>
      <c r="AF39" s="282"/>
      <c r="AG39" s="282"/>
      <c r="AH39" s="282"/>
      <c r="AI39" s="282"/>
      <c r="AJ39" s="282"/>
      <c r="AK39" s="282"/>
      <c r="AL39" s="282"/>
      <c r="AM39" s="282"/>
      <c r="AN39" s="282"/>
      <c r="AO39" s="282"/>
      <c r="AP39" s="282"/>
      <c r="AQ39" s="282"/>
      <c r="AR39" s="282"/>
      <c r="AS39" s="282"/>
      <c r="AT39" s="282"/>
      <c r="AU39" s="282"/>
      <c r="AV39" s="282"/>
      <c r="AW39" s="282"/>
      <c r="AX39" s="282"/>
      <c r="AY39" s="282"/>
      <c r="AZ39" s="282"/>
      <c r="BA39" s="282"/>
      <c r="BB39" s="282"/>
      <c r="BC39" s="282"/>
      <c r="BD39" s="282"/>
      <c r="BE39" s="282"/>
      <c r="BF39" s="282"/>
      <c r="BG39" s="282"/>
      <c r="BH39" s="282"/>
      <c r="BI39" s="282"/>
      <c r="BJ39" s="282"/>
    </row>
    <row r="40" spans="1:62" ht="17.100000000000001" customHeight="1">
      <c r="A40" s="265" t="s">
        <v>503</v>
      </c>
      <c r="B40" s="269" t="s">
        <v>247</v>
      </c>
      <c r="C40" s="266" t="s">
        <v>496</v>
      </c>
      <c r="D40" s="272" t="s">
        <v>19</v>
      </c>
      <c r="E40" s="221">
        <v>109</v>
      </c>
      <c r="F40" s="439"/>
      <c r="G40" s="222">
        <f t="shared" ref="G40" si="5">E40*F40</f>
        <v>0</v>
      </c>
      <c r="H40" s="282"/>
      <c r="I40" s="282"/>
      <c r="J40" s="282"/>
      <c r="K40" s="282"/>
      <c r="L40" s="282"/>
      <c r="M40" s="282"/>
      <c r="N40" s="282"/>
      <c r="O40" s="282"/>
      <c r="P40" s="282"/>
      <c r="Q40" s="282"/>
      <c r="R40" s="283"/>
      <c r="S40" s="282"/>
      <c r="T40" s="282"/>
      <c r="U40" s="282"/>
      <c r="V40" s="282"/>
      <c r="W40" s="282"/>
      <c r="X40" s="282"/>
      <c r="Y40" s="282"/>
      <c r="Z40" s="282"/>
      <c r="AA40" s="282"/>
      <c r="AB40" s="282"/>
      <c r="AC40" s="282"/>
      <c r="AD40" s="282"/>
      <c r="AE40" s="282"/>
      <c r="AF40" s="282"/>
      <c r="AG40" s="282"/>
      <c r="AH40" s="282"/>
      <c r="AI40" s="282"/>
      <c r="AJ40" s="282"/>
      <c r="AK40" s="282"/>
      <c r="AL40" s="282"/>
      <c r="AM40" s="282"/>
      <c r="AN40" s="282"/>
      <c r="AO40" s="282"/>
      <c r="AP40" s="282"/>
      <c r="AQ40" s="282"/>
      <c r="AR40" s="282"/>
      <c r="AS40" s="282"/>
      <c r="AT40" s="282"/>
      <c r="AU40" s="282"/>
      <c r="AV40" s="282"/>
      <c r="AW40" s="282"/>
      <c r="AX40" s="282"/>
      <c r="AY40" s="282"/>
      <c r="AZ40" s="282"/>
      <c r="BA40" s="282"/>
      <c r="BB40" s="282"/>
      <c r="BC40" s="282"/>
      <c r="BD40" s="282"/>
      <c r="BE40" s="282"/>
      <c r="BF40" s="282"/>
      <c r="BG40" s="282"/>
      <c r="BH40" s="282"/>
      <c r="BI40" s="282"/>
      <c r="BJ40" s="282"/>
    </row>
    <row r="41" spans="1:62" ht="17.100000000000001" customHeight="1">
      <c r="A41" s="265"/>
      <c r="B41" s="274"/>
      <c r="C41" s="54"/>
      <c r="D41" s="272"/>
      <c r="E41" s="162"/>
      <c r="F41" s="436"/>
      <c r="G41" s="163"/>
      <c r="H41" s="282"/>
      <c r="I41" s="282"/>
      <c r="J41" s="282"/>
      <c r="K41" s="282"/>
      <c r="L41" s="282"/>
      <c r="M41" s="282"/>
      <c r="N41" s="282"/>
      <c r="O41" s="282"/>
      <c r="P41" s="282"/>
      <c r="Q41" s="282"/>
      <c r="R41" s="283"/>
      <c r="S41" s="282"/>
      <c r="T41" s="282"/>
      <c r="U41" s="282"/>
      <c r="V41" s="282"/>
      <c r="W41" s="282"/>
      <c r="X41" s="282"/>
      <c r="Y41" s="282"/>
      <c r="Z41" s="282"/>
      <c r="AA41" s="282"/>
      <c r="AB41" s="282"/>
      <c r="AC41" s="282"/>
      <c r="AD41" s="282"/>
      <c r="AE41" s="282"/>
      <c r="AF41" s="282"/>
      <c r="AG41" s="282"/>
      <c r="AH41" s="282"/>
      <c r="AI41" s="282"/>
      <c r="AJ41" s="282"/>
      <c r="AK41" s="282"/>
      <c r="AL41" s="282"/>
      <c r="AM41" s="282"/>
      <c r="AN41" s="282"/>
      <c r="AO41" s="282"/>
      <c r="AP41" s="282"/>
      <c r="AQ41" s="282"/>
      <c r="AR41" s="282"/>
      <c r="AS41" s="282"/>
      <c r="AT41" s="282"/>
      <c r="AU41" s="282"/>
      <c r="AV41" s="282"/>
      <c r="AW41" s="282"/>
      <c r="AX41" s="282"/>
      <c r="AY41" s="282"/>
      <c r="AZ41" s="282"/>
      <c r="BA41" s="282"/>
      <c r="BB41" s="282"/>
      <c r="BC41" s="282"/>
      <c r="BD41" s="282"/>
      <c r="BE41" s="282"/>
      <c r="BF41" s="282"/>
      <c r="BG41" s="282"/>
      <c r="BH41" s="282"/>
      <c r="BI41" s="282"/>
      <c r="BJ41" s="282"/>
    </row>
    <row r="42" spans="1:62" ht="17.100000000000001" customHeight="1">
      <c r="A42" s="174" t="s">
        <v>504</v>
      </c>
      <c r="B42" s="187"/>
      <c r="C42" s="186" t="s">
        <v>367</v>
      </c>
      <c r="D42" s="175"/>
      <c r="E42" s="176"/>
      <c r="F42" s="440"/>
      <c r="G42" s="178"/>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c r="AM42" s="282"/>
      <c r="AN42" s="282"/>
      <c r="AO42" s="282"/>
      <c r="AP42" s="282"/>
      <c r="AQ42" s="282"/>
      <c r="AR42" s="282"/>
      <c r="AS42" s="282"/>
      <c r="AT42" s="282"/>
      <c r="AU42" s="282"/>
      <c r="AV42" s="282"/>
      <c r="AW42" s="282"/>
      <c r="AX42" s="282"/>
      <c r="AY42" s="282"/>
      <c r="AZ42" s="282"/>
      <c r="BA42" s="282"/>
      <c r="BB42" s="282"/>
      <c r="BC42" s="282"/>
      <c r="BD42" s="282"/>
      <c r="BE42" s="282"/>
      <c r="BF42" s="282"/>
      <c r="BG42" s="282"/>
      <c r="BH42" s="282"/>
      <c r="BI42" s="282"/>
      <c r="BJ42" s="282"/>
    </row>
    <row r="43" spans="1:62" ht="17.100000000000001" customHeight="1">
      <c r="A43" s="265"/>
      <c r="B43" s="269"/>
      <c r="C43" s="225"/>
      <c r="D43" s="267"/>
      <c r="E43" s="221"/>
      <c r="F43" s="439"/>
      <c r="G43" s="22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H43" s="282"/>
      <c r="BI43" s="282"/>
      <c r="BJ43" s="282"/>
    </row>
    <row r="44" spans="1:62" ht="17.100000000000001" customHeight="1">
      <c r="A44" s="265" t="s">
        <v>505</v>
      </c>
      <c r="B44" s="274" t="s">
        <v>368</v>
      </c>
      <c r="C44" s="266" t="s">
        <v>384</v>
      </c>
      <c r="D44" s="272" t="s">
        <v>17</v>
      </c>
      <c r="E44" s="162">
        <v>48</v>
      </c>
      <c r="F44" s="436"/>
      <c r="G44" s="163">
        <f t="shared" ref="G44:G46" si="6">E44*F44</f>
        <v>0</v>
      </c>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c r="AM44" s="282"/>
      <c r="AN44" s="282"/>
      <c r="AO44" s="282"/>
      <c r="AP44" s="282"/>
      <c r="AQ44" s="282"/>
      <c r="AR44" s="282"/>
      <c r="AS44" s="282"/>
      <c r="AT44" s="282"/>
      <c r="AU44" s="282"/>
      <c r="AV44" s="282"/>
      <c r="AW44" s="282"/>
      <c r="AX44" s="282"/>
      <c r="AY44" s="282"/>
      <c r="AZ44" s="282"/>
      <c r="BA44" s="282"/>
      <c r="BB44" s="282"/>
      <c r="BC44" s="282"/>
      <c r="BD44" s="282"/>
      <c r="BE44" s="282"/>
      <c r="BF44" s="282"/>
      <c r="BG44" s="282"/>
      <c r="BH44" s="282"/>
      <c r="BI44" s="282"/>
      <c r="BJ44" s="282"/>
    </row>
    <row r="45" spans="1:62" ht="17.100000000000001" customHeight="1">
      <c r="A45" s="265" t="s">
        <v>506</v>
      </c>
      <c r="B45" s="274" t="s">
        <v>102</v>
      </c>
      <c r="C45" s="161" t="s">
        <v>383</v>
      </c>
      <c r="D45" s="272" t="s">
        <v>19</v>
      </c>
      <c r="E45" s="162">
        <v>88</v>
      </c>
      <c r="F45" s="436"/>
      <c r="G45" s="163">
        <f t="shared" si="6"/>
        <v>0</v>
      </c>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c r="AO45" s="282"/>
      <c r="AP45" s="282"/>
      <c r="AQ45" s="282"/>
      <c r="AR45" s="282"/>
      <c r="AS45" s="282"/>
      <c r="AT45" s="282"/>
      <c r="AU45" s="282"/>
      <c r="AV45" s="282"/>
      <c r="AW45" s="282"/>
      <c r="AX45" s="282"/>
      <c r="AY45" s="282"/>
      <c r="AZ45" s="282"/>
      <c r="BA45" s="282"/>
      <c r="BB45" s="282"/>
      <c r="BC45" s="282"/>
      <c r="BD45" s="282"/>
      <c r="BE45" s="282"/>
      <c r="BF45" s="282"/>
      <c r="BG45" s="282"/>
      <c r="BH45" s="282"/>
      <c r="BI45" s="282"/>
      <c r="BJ45" s="282"/>
    </row>
    <row r="46" spans="1:62" ht="17.100000000000001" customHeight="1">
      <c r="A46" s="265" t="s">
        <v>507</v>
      </c>
      <c r="B46" s="274" t="s">
        <v>102</v>
      </c>
      <c r="C46" s="161" t="s">
        <v>369</v>
      </c>
      <c r="D46" s="272" t="s">
        <v>214</v>
      </c>
      <c r="E46" s="162">
        <v>73</v>
      </c>
      <c r="F46" s="436"/>
      <c r="G46" s="163">
        <f t="shared" si="6"/>
        <v>0</v>
      </c>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82"/>
    </row>
    <row r="47" spans="1:62" ht="17.100000000000001" customHeight="1">
      <c r="A47" s="265" t="s">
        <v>508</v>
      </c>
      <c r="B47" s="274" t="s">
        <v>245</v>
      </c>
      <c r="C47" s="266" t="s">
        <v>370</v>
      </c>
      <c r="D47" s="272" t="s">
        <v>19</v>
      </c>
      <c r="E47" s="162">
        <v>62.726399999999998</v>
      </c>
      <c r="F47" s="436"/>
      <c r="G47" s="163">
        <f t="shared" ref="G47:G48" si="7">+E47*F47</f>
        <v>0</v>
      </c>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c r="AM47" s="282"/>
      <c r="AN47" s="282"/>
      <c r="AO47" s="282"/>
      <c r="AP47" s="282"/>
      <c r="AQ47" s="282"/>
      <c r="AR47" s="282"/>
      <c r="AS47" s="282"/>
      <c r="AT47" s="282"/>
      <c r="AU47" s="282"/>
      <c r="AV47" s="282"/>
      <c r="AW47" s="282"/>
      <c r="AX47" s="282"/>
      <c r="AY47" s="282"/>
      <c r="AZ47" s="282"/>
      <c r="BA47" s="282"/>
      <c r="BB47" s="282"/>
      <c r="BC47" s="282"/>
      <c r="BD47" s="282"/>
      <c r="BE47" s="282"/>
      <c r="BF47" s="282"/>
      <c r="BG47" s="282"/>
      <c r="BH47" s="282"/>
      <c r="BI47" s="282"/>
      <c r="BJ47" s="282"/>
    </row>
    <row r="48" spans="1:62" ht="18.75" customHeight="1">
      <c r="A48" s="265" t="s">
        <v>509</v>
      </c>
      <c r="B48" s="269" t="s">
        <v>29</v>
      </c>
      <c r="C48" s="225" t="s">
        <v>385</v>
      </c>
      <c r="D48" s="272" t="s">
        <v>14</v>
      </c>
      <c r="E48" s="162">
        <v>1</v>
      </c>
      <c r="F48" s="436"/>
      <c r="G48" s="163">
        <f t="shared" si="7"/>
        <v>0</v>
      </c>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2"/>
      <c r="AJ48" s="282"/>
      <c r="AK48" s="282"/>
      <c r="AL48" s="282"/>
      <c r="AM48" s="282"/>
      <c r="AN48" s="282"/>
      <c r="AO48" s="282"/>
      <c r="AP48" s="282"/>
      <c r="AQ48" s="282"/>
      <c r="AR48" s="282"/>
      <c r="AS48" s="282"/>
      <c r="AT48" s="282"/>
      <c r="AU48" s="282"/>
      <c r="AV48" s="282"/>
      <c r="AW48" s="282"/>
      <c r="AX48" s="282"/>
      <c r="AY48" s="282"/>
      <c r="AZ48" s="282"/>
      <c r="BA48" s="282"/>
      <c r="BB48" s="282"/>
      <c r="BC48" s="282"/>
      <c r="BD48" s="282"/>
      <c r="BE48" s="282"/>
      <c r="BF48" s="282"/>
      <c r="BG48" s="282"/>
      <c r="BH48" s="282"/>
      <c r="BI48" s="282"/>
      <c r="BJ48" s="282"/>
    </row>
    <row r="49" spans="1:62" ht="18.75" customHeight="1">
      <c r="A49" s="265"/>
      <c r="B49" s="269"/>
      <c r="C49" s="225"/>
      <c r="D49" s="272"/>
      <c r="E49" s="162"/>
      <c r="F49" s="436"/>
      <c r="G49" s="163"/>
      <c r="H49" s="282"/>
      <c r="I49" s="282"/>
      <c r="J49" s="282"/>
      <c r="K49" s="282"/>
      <c r="L49" s="282"/>
      <c r="M49" s="282"/>
      <c r="N49" s="282"/>
      <c r="O49" s="282"/>
      <c r="P49" s="282"/>
      <c r="Q49" s="282"/>
      <c r="R49" s="282"/>
      <c r="S49" s="282"/>
      <c r="T49" s="282"/>
      <c r="U49" s="282"/>
      <c r="V49" s="282"/>
      <c r="W49" s="282"/>
      <c r="X49" s="282"/>
      <c r="Y49" s="282"/>
      <c r="Z49" s="282"/>
      <c r="AA49" s="282"/>
      <c r="AB49" s="282"/>
      <c r="AC49" s="282"/>
      <c r="AD49" s="282"/>
      <c r="AE49" s="282"/>
      <c r="AF49" s="282"/>
      <c r="AG49" s="282"/>
      <c r="AH49" s="282"/>
      <c r="AI49" s="282"/>
      <c r="AJ49" s="282"/>
      <c r="AK49" s="282"/>
      <c r="AL49" s="282"/>
      <c r="AM49" s="282"/>
      <c r="AN49" s="282"/>
      <c r="AO49" s="282"/>
      <c r="AP49" s="282"/>
      <c r="AQ49" s="282"/>
      <c r="AR49" s="282"/>
      <c r="AS49" s="282"/>
      <c r="AT49" s="282"/>
      <c r="AU49" s="282"/>
      <c r="AV49" s="282"/>
      <c r="AW49" s="282"/>
      <c r="AX49" s="282"/>
      <c r="AY49" s="282"/>
      <c r="AZ49" s="282"/>
      <c r="BA49" s="282"/>
      <c r="BB49" s="282"/>
      <c r="BC49" s="282"/>
      <c r="BD49" s="282"/>
      <c r="BE49" s="282"/>
      <c r="BF49" s="282"/>
      <c r="BG49" s="282"/>
      <c r="BH49" s="282"/>
      <c r="BI49" s="282"/>
      <c r="BJ49" s="282"/>
    </row>
    <row r="50" spans="1:62" ht="18.75" customHeight="1">
      <c r="A50" s="265"/>
      <c r="B50" s="269"/>
      <c r="C50" s="225"/>
      <c r="D50" s="272"/>
      <c r="E50" s="162"/>
      <c r="F50" s="436"/>
      <c r="G50" s="163"/>
      <c r="H50" s="282"/>
      <c r="I50" s="282"/>
      <c r="J50" s="282"/>
      <c r="K50" s="282"/>
      <c r="L50" s="282"/>
      <c r="M50" s="282"/>
      <c r="N50" s="282"/>
      <c r="O50" s="282"/>
      <c r="P50" s="282"/>
      <c r="Q50" s="282"/>
      <c r="R50" s="282"/>
      <c r="S50" s="282"/>
      <c r="T50" s="282"/>
      <c r="U50" s="282"/>
      <c r="V50" s="282"/>
      <c r="W50" s="282"/>
      <c r="X50" s="282"/>
      <c r="Y50" s="282"/>
      <c r="Z50" s="282"/>
      <c r="AA50" s="282"/>
      <c r="AB50" s="282"/>
      <c r="AC50" s="282"/>
      <c r="AD50" s="282"/>
      <c r="AE50" s="282"/>
      <c r="AF50" s="282"/>
      <c r="AG50" s="282"/>
      <c r="AH50" s="282"/>
      <c r="AI50" s="282"/>
      <c r="AJ50" s="282"/>
      <c r="AK50" s="282"/>
      <c r="AL50" s="282"/>
      <c r="AM50" s="282"/>
      <c r="AN50" s="282"/>
      <c r="AO50" s="282"/>
      <c r="AP50" s="282"/>
      <c r="AQ50" s="282"/>
      <c r="AR50" s="282"/>
      <c r="AS50" s="282"/>
      <c r="AT50" s="282"/>
      <c r="AU50" s="282"/>
      <c r="AV50" s="282"/>
      <c r="AW50" s="282"/>
      <c r="AX50" s="282"/>
      <c r="AY50" s="282"/>
      <c r="AZ50" s="282"/>
      <c r="BA50" s="282"/>
      <c r="BB50" s="282"/>
      <c r="BC50" s="282"/>
      <c r="BD50" s="282"/>
      <c r="BE50" s="282"/>
      <c r="BF50" s="282"/>
      <c r="BG50" s="282"/>
      <c r="BH50" s="282"/>
      <c r="BI50" s="282"/>
      <c r="BJ50" s="282"/>
    </row>
    <row r="51" spans="1:62" ht="18.75" customHeight="1">
      <c r="A51" s="265"/>
      <c r="B51" s="269"/>
      <c r="C51" s="225"/>
      <c r="D51" s="272"/>
      <c r="E51" s="162"/>
      <c r="F51" s="436"/>
      <c r="G51" s="163"/>
      <c r="H51" s="282"/>
      <c r="I51" s="282"/>
      <c r="J51" s="282"/>
      <c r="K51" s="282"/>
      <c r="L51" s="282"/>
      <c r="M51" s="282"/>
      <c r="N51" s="282"/>
      <c r="O51" s="282"/>
      <c r="P51" s="282"/>
      <c r="Q51" s="282"/>
      <c r="R51" s="282"/>
      <c r="S51" s="282"/>
      <c r="T51" s="282"/>
      <c r="U51" s="282"/>
      <c r="V51" s="282"/>
      <c r="W51" s="282"/>
      <c r="X51" s="282"/>
      <c r="Y51" s="282"/>
      <c r="Z51" s="282"/>
      <c r="AA51" s="282"/>
      <c r="AB51" s="282"/>
      <c r="AC51" s="282"/>
      <c r="AD51" s="282"/>
      <c r="AE51" s="282"/>
      <c r="AF51" s="282"/>
      <c r="AG51" s="282"/>
      <c r="AH51" s="282"/>
      <c r="AI51" s="282"/>
      <c r="AJ51" s="282"/>
      <c r="AK51" s="282"/>
      <c r="AL51" s="282"/>
      <c r="AM51" s="282"/>
      <c r="AN51" s="282"/>
      <c r="AO51" s="282"/>
      <c r="AP51" s="282"/>
      <c r="AQ51" s="282"/>
      <c r="AR51" s="282"/>
      <c r="AS51" s="282"/>
      <c r="AT51" s="282"/>
      <c r="AU51" s="282"/>
      <c r="AV51" s="282"/>
      <c r="AW51" s="282"/>
      <c r="AX51" s="282"/>
      <c r="AY51" s="282"/>
      <c r="AZ51" s="282"/>
      <c r="BA51" s="282"/>
      <c r="BB51" s="282"/>
      <c r="BC51" s="282"/>
      <c r="BD51" s="282"/>
      <c r="BE51" s="282"/>
      <c r="BF51" s="282"/>
      <c r="BG51" s="282"/>
      <c r="BH51" s="282"/>
      <c r="BI51" s="282"/>
      <c r="BJ51" s="282"/>
    </row>
    <row r="52" spans="1:62" ht="18.75" customHeight="1">
      <c r="A52" s="265"/>
      <c r="B52" s="269"/>
      <c r="C52" s="225"/>
      <c r="D52" s="272"/>
      <c r="E52" s="162"/>
      <c r="F52" s="436"/>
      <c r="G52" s="163"/>
      <c r="H52" s="282"/>
      <c r="I52" s="282"/>
      <c r="J52" s="282"/>
      <c r="K52" s="282"/>
      <c r="L52" s="282"/>
      <c r="M52" s="282"/>
      <c r="N52" s="282"/>
      <c r="O52" s="282"/>
      <c r="P52" s="282"/>
      <c r="Q52" s="282"/>
      <c r="R52" s="282"/>
      <c r="S52" s="282"/>
      <c r="T52" s="282"/>
      <c r="U52" s="282"/>
      <c r="V52" s="282"/>
      <c r="W52" s="282"/>
      <c r="X52" s="282"/>
      <c r="Y52" s="282"/>
      <c r="Z52" s="282"/>
      <c r="AA52" s="282"/>
      <c r="AB52" s="282"/>
      <c r="AC52" s="282"/>
      <c r="AD52" s="282"/>
      <c r="AE52" s="282"/>
      <c r="AF52" s="282"/>
      <c r="AG52" s="282"/>
      <c r="AH52" s="282"/>
      <c r="AI52" s="282"/>
      <c r="AJ52" s="282"/>
      <c r="AK52" s="282"/>
      <c r="AL52" s="282"/>
      <c r="AM52" s="282"/>
      <c r="AN52" s="282"/>
      <c r="AO52" s="282"/>
      <c r="AP52" s="282"/>
      <c r="AQ52" s="282"/>
      <c r="AR52" s="282"/>
      <c r="AS52" s="282"/>
      <c r="AT52" s="282"/>
      <c r="AU52" s="282"/>
      <c r="AV52" s="282"/>
      <c r="AW52" s="282"/>
      <c r="AX52" s="282"/>
      <c r="AY52" s="282"/>
      <c r="AZ52" s="282"/>
      <c r="BA52" s="282"/>
      <c r="BB52" s="282"/>
      <c r="BC52" s="282"/>
      <c r="BD52" s="282"/>
      <c r="BE52" s="282"/>
      <c r="BF52" s="282"/>
      <c r="BG52" s="282"/>
      <c r="BH52" s="282"/>
      <c r="BI52" s="282"/>
      <c r="BJ52" s="282"/>
    </row>
    <row r="53" spans="1:62" ht="18.75" customHeight="1">
      <c r="A53" s="265"/>
      <c r="B53" s="269"/>
      <c r="C53" s="225"/>
      <c r="D53" s="272"/>
      <c r="E53" s="162"/>
      <c r="F53" s="436"/>
      <c r="G53" s="163"/>
      <c r="H53" s="282"/>
      <c r="I53" s="282"/>
      <c r="J53" s="282"/>
      <c r="K53" s="282"/>
      <c r="L53" s="282"/>
      <c r="M53" s="282"/>
      <c r="N53" s="282"/>
      <c r="O53" s="282"/>
      <c r="P53" s="282"/>
      <c r="Q53" s="282"/>
      <c r="R53" s="282"/>
      <c r="S53" s="282"/>
      <c r="T53" s="282"/>
      <c r="U53" s="282"/>
      <c r="V53" s="282"/>
      <c r="W53" s="282"/>
      <c r="X53" s="282"/>
      <c r="Y53" s="282"/>
      <c r="Z53" s="282"/>
      <c r="AA53" s="282"/>
      <c r="AB53" s="282"/>
      <c r="AC53" s="282"/>
      <c r="AD53" s="282"/>
      <c r="AE53" s="282"/>
      <c r="AF53" s="282"/>
      <c r="AG53" s="282"/>
      <c r="AH53" s="282"/>
      <c r="AI53" s="282"/>
      <c r="AJ53" s="282"/>
      <c r="AK53" s="282"/>
      <c r="AL53" s="282"/>
      <c r="AM53" s="282"/>
      <c r="AN53" s="282"/>
      <c r="AO53" s="282"/>
      <c r="AP53" s="282"/>
      <c r="AQ53" s="282"/>
      <c r="AR53" s="282"/>
      <c r="AS53" s="282"/>
      <c r="AT53" s="282"/>
      <c r="AU53" s="282"/>
      <c r="AV53" s="282"/>
      <c r="AW53" s="282"/>
      <c r="AX53" s="282"/>
      <c r="AY53" s="282"/>
      <c r="AZ53" s="282"/>
      <c r="BA53" s="282"/>
      <c r="BB53" s="282"/>
      <c r="BC53" s="282"/>
      <c r="BD53" s="282"/>
      <c r="BE53" s="282"/>
      <c r="BF53" s="282"/>
      <c r="BG53" s="282"/>
      <c r="BH53" s="282"/>
      <c r="BI53" s="282"/>
      <c r="BJ53" s="282"/>
    </row>
    <row r="54" spans="1:62" ht="18.75" customHeight="1">
      <c r="A54" s="265"/>
      <c r="B54" s="269"/>
      <c r="C54" s="225"/>
      <c r="D54" s="272"/>
      <c r="E54" s="162"/>
      <c r="F54" s="436"/>
      <c r="G54" s="163"/>
      <c r="H54" s="306"/>
      <c r="I54" s="284"/>
      <c r="J54" s="282"/>
      <c r="K54" s="282"/>
      <c r="L54" s="282"/>
      <c r="N54" s="282"/>
      <c r="O54" s="282"/>
      <c r="P54" s="282"/>
      <c r="Q54" s="282"/>
      <c r="R54" s="282"/>
      <c r="S54" s="282"/>
      <c r="T54" s="282"/>
      <c r="U54" s="282"/>
      <c r="V54" s="282"/>
      <c r="W54" s="282"/>
      <c r="X54" s="282"/>
      <c r="Y54" s="282"/>
      <c r="Z54" s="282"/>
      <c r="AA54" s="282"/>
      <c r="AB54" s="282"/>
      <c r="AC54" s="282"/>
      <c r="AD54" s="282"/>
      <c r="AE54" s="282"/>
      <c r="AF54" s="282"/>
      <c r="AG54" s="282"/>
      <c r="AH54" s="282"/>
      <c r="AI54" s="282"/>
      <c r="AJ54" s="282"/>
      <c r="AK54" s="282"/>
      <c r="AL54" s="282"/>
      <c r="AM54" s="282"/>
      <c r="AN54" s="282"/>
      <c r="AO54" s="282"/>
      <c r="AP54" s="282"/>
      <c r="AQ54" s="282"/>
      <c r="AR54" s="282"/>
      <c r="AS54" s="282"/>
      <c r="AT54" s="282"/>
      <c r="AU54" s="282"/>
      <c r="AV54" s="282"/>
      <c r="AW54" s="282"/>
      <c r="AX54" s="282"/>
      <c r="AY54" s="282"/>
      <c r="AZ54" s="282"/>
      <c r="BA54" s="282"/>
      <c r="BB54" s="282"/>
      <c r="BC54" s="282"/>
      <c r="BD54" s="282"/>
      <c r="BE54" s="282"/>
      <c r="BF54" s="282"/>
      <c r="BG54" s="282"/>
      <c r="BH54" s="282"/>
      <c r="BI54" s="282"/>
      <c r="BJ54" s="282"/>
    </row>
    <row r="55" spans="1:62" ht="18.75" customHeight="1">
      <c r="A55" s="265"/>
      <c r="B55" s="269"/>
      <c r="C55" s="225"/>
      <c r="D55" s="272"/>
      <c r="E55" s="162"/>
      <c r="F55" s="436"/>
      <c r="G55" s="163"/>
      <c r="H55" s="306"/>
      <c r="I55" s="284"/>
      <c r="J55" s="282"/>
      <c r="K55" s="282"/>
      <c r="L55" s="282"/>
      <c r="N55" s="282"/>
      <c r="O55" s="282"/>
      <c r="P55" s="282"/>
      <c r="Q55" s="282"/>
      <c r="R55" s="282"/>
      <c r="S55" s="282"/>
      <c r="T55" s="282"/>
      <c r="U55" s="282"/>
      <c r="V55" s="282"/>
      <c r="W55" s="282"/>
      <c r="X55" s="282"/>
      <c r="Y55" s="282"/>
      <c r="Z55" s="282"/>
      <c r="AA55" s="282"/>
      <c r="AB55" s="282"/>
      <c r="AC55" s="282"/>
      <c r="AD55" s="282"/>
      <c r="AE55" s="282"/>
      <c r="AF55" s="282"/>
      <c r="AG55" s="282"/>
      <c r="AH55" s="282"/>
      <c r="AI55" s="282"/>
      <c r="AJ55" s="282"/>
      <c r="AK55" s="282"/>
      <c r="AL55" s="282"/>
      <c r="AM55" s="282"/>
      <c r="AN55" s="282"/>
      <c r="AO55" s="282"/>
      <c r="AP55" s="282"/>
      <c r="AQ55" s="282"/>
      <c r="AR55" s="282"/>
      <c r="AS55" s="282"/>
      <c r="AT55" s="282"/>
      <c r="AU55" s="282"/>
      <c r="AV55" s="282"/>
      <c r="AW55" s="282"/>
      <c r="AX55" s="282"/>
      <c r="AY55" s="282"/>
      <c r="AZ55" s="282"/>
      <c r="BA55" s="282"/>
      <c r="BB55" s="282"/>
      <c r="BC55" s="282"/>
      <c r="BD55" s="282"/>
      <c r="BE55" s="282"/>
      <c r="BF55" s="282"/>
      <c r="BG55" s="282"/>
      <c r="BH55" s="282"/>
      <c r="BI55" s="282"/>
      <c r="BJ55" s="282"/>
    </row>
    <row r="56" spans="1:62">
      <c r="A56" s="265"/>
      <c r="B56" s="269"/>
      <c r="C56" s="202"/>
      <c r="D56" s="267"/>
      <c r="E56" s="165"/>
      <c r="F56" s="439"/>
      <c r="G56" s="222"/>
      <c r="H56" s="305"/>
      <c r="I56" s="284"/>
      <c r="J56" s="304"/>
      <c r="K56" s="282"/>
      <c r="L56" s="282"/>
      <c r="N56" s="282"/>
      <c r="O56" s="282"/>
      <c r="P56" s="282"/>
      <c r="Q56" s="282"/>
      <c r="R56" s="282"/>
      <c r="S56" s="282"/>
      <c r="T56" s="282"/>
      <c r="U56" s="282"/>
      <c r="V56" s="282"/>
      <c r="W56" s="282"/>
      <c r="X56" s="282"/>
      <c r="Y56" s="282"/>
      <c r="Z56" s="282"/>
      <c r="AA56" s="282"/>
      <c r="AB56" s="282"/>
      <c r="AC56" s="282"/>
      <c r="AD56" s="282"/>
      <c r="AE56" s="282"/>
      <c r="AF56" s="282"/>
      <c r="AG56" s="282"/>
      <c r="AH56" s="282"/>
      <c r="AI56" s="282"/>
      <c r="AJ56" s="282"/>
      <c r="AK56" s="282"/>
      <c r="AL56" s="282"/>
      <c r="AM56" s="282"/>
      <c r="AN56" s="282"/>
      <c r="AO56" s="282"/>
      <c r="AP56" s="282"/>
      <c r="AQ56" s="282"/>
      <c r="AR56" s="282"/>
      <c r="AS56" s="282"/>
      <c r="AT56" s="282"/>
      <c r="AU56" s="282"/>
      <c r="AV56" s="282"/>
      <c r="AW56" s="282"/>
      <c r="AX56" s="282"/>
      <c r="AY56" s="282"/>
      <c r="AZ56" s="282"/>
      <c r="BA56" s="282"/>
      <c r="BB56" s="282"/>
      <c r="BC56" s="282"/>
      <c r="BD56" s="282"/>
      <c r="BE56" s="282"/>
      <c r="BF56" s="282"/>
      <c r="BG56" s="282"/>
      <c r="BH56" s="282"/>
      <c r="BI56" s="282"/>
      <c r="BJ56" s="282"/>
    </row>
    <row r="57" spans="1:62" ht="15.75" thickBot="1">
      <c r="A57" s="265"/>
      <c r="B57" s="269"/>
      <c r="C57" s="202"/>
      <c r="D57" s="267"/>
      <c r="E57" s="165"/>
      <c r="F57" s="379"/>
      <c r="G57" s="222"/>
      <c r="H57" s="306"/>
      <c r="I57" s="284"/>
      <c r="J57" s="282"/>
      <c r="K57" s="282"/>
      <c r="L57" s="282"/>
      <c r="N57" s="282"/>
      <c r="O57" s="282"/>
      <c r="P57" s="282"/>
      <c r="Q57" s="282"/>
      <c r="R57" s="282"/>
      <c r="S57" s="282"/>
      <c r="T57" s="282"/>
      <c r="U57" s="282"/>
      <c r="V57" s="282"/>
      <c r="W57" s="282"/>
      <c r="X57" s="282"/>
      <c r="Y57" s="282"/>
      <c r="Z57" s="282"/>
      <c r="AA57" s="282"/>
      <c r="AB57" s="282"/>
      <c r="AC57" s="282"/>
      <c r="AD57" s="282"/>
      <c r="AE57" s="282"/>
      <c r="AF57" s="282"/>
      <c r="AG57" s="282"/>
      <c r="AH57" s="282"/>
      <c r="AI57" s="282"/>
      <c r="AJ57" s="282"/>
      <c r="AK57" s="282"/>
      <c r="AL57" s="282"/>
      <c r="AM57" s="282"/>
      <c r="AN57" s="282"/>
      <c r="AO57" s="282"/>
      <c r="AP57" s="282"/>
      <c r="AQ57" s="282"/>
      <c r="AR57" s="282"/>
      <c r="AS57" s="282"/>
      <c r="AT57" s="282"/>
      <c r="AU57" s="282"/>
      <c r="AV57" s="282"/>
      <c r="AW57" s="282"/>
      <c r="AX57" s="282"/>
      <c r="AY57" s="282"/>
      <c r="AZ57" s="282"/>
      <c r="BA57" s="282"/>
      <c r="BB57" s="282"/>
      <c r="BC57" s="282"/>
      <c r="BD57" s="282"/>
      <c r="BE57" s="282"/>
      <c r="BF57" s="282"/>
      <c r="BG57" s="282"/>
      <c r="BH57" s="282"/>
      <c r="BI57" s="282"/>
      <c r="BJ57" s="282"/>
    </row>
    <row r="58" spans="1:62" ht="30" customHeight="1" thickBot="1">
      <c r="A58" s="523">
        <f>+'Res-2'!A59:G59</f>
        <v>8</v>
      </c>
      <c r="B58" s="524"/>
      <c r="C58" s="524"/>
      <c r="D58" s="524"/>
      <c r="E58" s="524"/>
      <c r="F58" s="524"/>
      <c r="G58" s="415">
        <f>SUM(G10:G57)</f>
        <v>0</v>
      </c>
      <c r="H58" s="305"/>
      <c r="I58" s="284"/>
      <c r="J58" s="304"/>
      <c r="K58" s="282"/>
      <c r="L58" s="282"/>
      <c r="N58" s="282"/>
      <c r="O58" s="282"/>
      <c r="P58" s="282"/>
      <c r="Q58" s="282"/>
      <c r="R58" s="282"/>
      <c r="S58" s="282"/>
      <c r="T58" s="282"/>
      <c r="U58" s="282"/>
      <c r="V58" s="282"/>
      <c r="W58" s="282"/>
      <c r="X58" s="282"/>
      <c r="Y58" s="282"/>
      <c r="Z58" s="282"/>
      <c r="AA58" s="282"/>
      <c r="AB58" s="282"/>
      <c r="AC58" s="282"/>
      <c r="AD58" s="282"/>
      <c r="AE58" s="282"/>
      <c r="AF58" s="282"/>
      <c r="AG58" s="282"/>
      <c r="AH58" s="282"/>
      <c r="AI58" s="282"/>
      <c r="AJ58" s="282"/>
      <c r="AK58" s="282"/>
      <c r="AL58" s="282"/>
      <c r="AM58" s="282"/>
      <c r="AN58" s="282"/>
      <c r="AO58" s="282"/>
      <c r="AP58" s="282"/>
      <c r="AQ58" s="282"/>
      <c r="AR58" s="282"/>
      <c r="AS58" s="282"/>
      <c r="AT58" s="282"/>
      <c r="AU58" s="282"/>
      <c r="AV58" s="282"/>
      <c r="AW58" s="282"/>
      <c r="AX58" s="282"/>
      <c r="AY58" s="282"/>
      <c r="AZ58" s="282"/>
      <c r="BA58" s="282"/>
      <c r="BB58" s="282"/>
      <c r="BC58" s="282"/>
      <c r="BD58" s="282"/>
      <c r="BE58" s="282"/>
      <c r="BF58" s="282"/>
      <c r="BG58" s="282"/>
      <c r="BH58" s="282"/>
      <c r="BI58" s="282"/>
      <c r="BJ58" s="282"/>
    </row>
    <row r="59" spans="1:62" ht="15.75" thickBot="1">
      <c r="A59" s="216"/>
      <c r="B59" s="216"/>
      <c r="C59" s="216"/>
      <c r="D59" s="216"/>
      <c r="E59" s="210"/>
      <c r="F59" s="216"/>
      <c r="G59" s="216"/>
      <c r="H59" s="306"/>
      <c r="I59" s="284"/>
      <c r="J59" s="283"/>
      <c r="K59" s="283"/>
      <c r="L59" s="282"/>
      <c r="N59" s="282"/>
      <c r="O59" s="282"/>
      <c r="P59" s="282"/>
      <c r="Q59" s="282"/>
      <c r="R59" s="282"/>
      <c r="S59" s="282"/>
      <c r="T59" s="282"/>
      <c r="U59" s="282"/>
      <c r="V59" s="282"/>
      <c r="W59" s="282"/>
      <c r="X59" s="282"/>
      <c r="Y59" s="282"/>
      <c r="Z59" s="282"/>
      <c r="AA59" s="282"/>
      <c r="AB59" s="282"/>
      <c r="AC59" s="282"/>
      <c r="AD59" s="282"/>
      <c r="AE59" s="282"/>
      <c r="AF59" s="282"/>
      <c r="AG59" s="282"/>
      <c r="AH59" s="282"/>
      <c r="AI59" s="282"/>
      <c r="AJ59" s="282"/>
      <c r="AK59" s="282"/>
      <c r="AL59" s="282"/>
      <c r="AM59" s="282"/>
      <c r="AN59" s="282"/>
      <c r="AO59" s="282"/>
      <c r="AP59" s="282"/>
      <c r="AQ59" s="282"/>
      <c r="AR59" s="282"/>
      <c r="AS59" s="282"/>
      <c r="AT59" s="282"/>
      <c r="AU59" s="282"/>
      <c r="AV59" s="282"/>
      <c r="AW59" s="282"/>
      <c r="AX59" s="282"/>
      <c r="AY59" s="282"/>
      <c r="AZ59" s="282"/>
      <c r="BA59" s="282"/>
      <c r="BB59" s="282"/>
      <c r="BC59" s="282"/>
      <c r="BD59" s="282"/>
      <c r="BE59" s="282"/>
      <c r="BF59" s="282"/>
      <c r="BG59" s="282"/>
      <c r="BH59" s="282"/>
      <c r="BI59" s="282"/>
      <c r="BJ59" s="282"/>
    </row>
    <row r="60" spans="1:62" ht="32.25" customHeight="1" thickBot="1">
      <c r="A60" s="512">
        <f>+'ohs4'!A60:G60+1</f>
        <v>7</v>
      </c>
      <c r="B60" s="513"/>
      <c r="C60" s="513"/>
      <c r="D60" s="513"/>
      <c r="E60" s="513"/>
      <c r="F60" s="513"/>
      <c r="G60" s="514">
        <f>SUM(G10:G59)</f>
        <v>0</v>
      </c>
      <c r="H60" s="305"/>
      <c r="I60" s="284"/>
      <c r="J60" s="283"/>
      <c r="K60" s="283"/>
      <c r="L60" s="282"/>
      <c r="N60" s="282"/>
      <c r="O60" s="282"/>
      <c r="P60" s="282"/>
      <c r="Q60" s="282"/>
      <c r="R60" s="282"/>
      <c r="S60" s="282"/>
      <c r="T60" s="282"/>
      <c r="U60" s="282"/>
      <c r="V60" s="282"/>
      <c r="W60" s="282"/>
      <c r="X60" s="282"/>
      <c r="Y60" s="282"/>
      <c r="Z60" s="282"/>
      <c r="AA60" s="282"/>
      <c r="AB60" s="282"/>
      <c r="AC60" s="282"/>
      <c r="AD60" s="282"/>
      <c r="AE60" s="282"/>
      <c r="AF60" s="282"/>
      <c r="AG60" s="282"/>
      <c r="AH60" s="282"/>
      <c r="AI60" s="282"/>
      <c r="AJ60" s="282"/>
      <c r="AK60" s="282"/>
      <c r="AL60" s="282"/>
      <c r="AM60" s="282"/>
      <c r="AN60" s="282"/>
      <c r="AO60" s="282"/>
      <c r="AP60" s="282"/>
      <c r="AQ60" s="282"/>
      <c r="AR60" s="282"/>
      <c r="AS60" s="282"/>
      <c r="AT60" s="282"/>
      <c r="AU60" s="282"/>
      <c r="AV60" s="282"/>
      <c r="AW60" s="282"/>
      <c r="AX60" s="282"/>
      <c r="AY60" s="282"/>
      <c r="AZ60" s="282"/>
      <c r="BA60" s="282"/>
      <c r="BB60" s="282"/>
      <c r="BC60" s="282"/>
      <c r="BD60" s="282"/>
      <c r="BE60" s="282"/>
      <c r="BF60" s="282"/>
      <c r="BG60" s="282"/>
      <c r="BH60" s="282"/>
      <c r="BI60" s="282"/>
      <c r="BJ60" s="282"/>
    </row>
    <row r="61" spans="1:62">
      <c r="A61" s="264"/>
      <c r="B61" s="264"/>
      <c r="C61" s="264"/>
      <c r="D61" s="264"/>
      <c r="E61" s="264"/>
      <c r="F61" s="264"/>
      <c r="G61" s="264"/>
      <c r="H61" s="284"/>
      <c r="I61" s="282"/>
      <c r="J61" s="348"/>
      <c r="K61" s="348"/>
      <c r="L61" s="307"/>
      <c r="N61" s="282"/>
      <c r="O61" s="282"/>
      <c r="P61" s="282"/>
      <c r="Q61" s="282"/>
      <c r="U61" s="282"/>
      <c r="V61" s="282"/>
      <c r="W61" s="282"/>
      <c r="X61" s="282"/>
      <c r="Y61" s="282"/>
      <c r="Z61" s="282"/>
      <c r="AA61" s="282"/>
      <c r="AB61" s="282"/>
      <c r="AC61" s="282"/>
      <c r="AD61" s="282"/>
      <c r="AE61" s="282"/>
      <c r="AF61" s="282"/>
      <c r="AG61" s="282"/>
      <c r="AH61" s="282"/>
      <c r="AI61" s="282"/>
      <c r="AJ61" s="282"/>
      <c r="AK61" s="282"/>
      <c r="AL61" s="282"/>
      <c r="AM61" s="282"/>
      <c r="AN61" s="282"/>
      <c r="AO61" s="282"/>
      <c r="AP61" s="282"/>
      <c r="AQ61" s="282"/>
      <c r="AR61" s="282"/>
      <c r="AS61" s="282"/>
      <c r="AT61" s="282"/>
      <c r="AU61" s="282"/>
      <c r="AV61" s="282"/>
      <c r="AW61" s="282"/>
      <c r="AX61" s="282"/>
      <c r="AY61" s="282"/>
      <c r="AZ61" s="282"/>
      <c r="BA61" s="282"/>
      <c r="BB61" s="282"/>
      <c r="BC61" s="282"/>
      <c r="BD61" s="282"/>
      <c r="BE61" s="282"/>
      <c r="BF61" s="282"/>
      <c r="BG61" s="282"/>
      <c r="BH61" s="282"/>
      <c r="BI61" s="282"/>
      <c r="BJ61" s="282"/>
    </row>
    <row r="62" spans="1:62">
      <c r="A62" s="264">
        <f>'ohs4'!A61:G61+1</f>
        <v>1</v>
      </c>
      <c r="B62" s="264"/>
      <c r="C62" s="264"/>
      <c r="D62" s="264"/>
      <c r="E62" s="264"/>
      <c r="F62" s="264"/>
      <c r="G62" s="264"/>
      <c r="H62" s="284"/>
      <c r="I62" s="282"/>
      <c r="J62" s="348"/>
      <c r="K62" s="328"/>
      <c r="L62" s="307"/>
      <c r="N62" s="282"/>
      <c r="O62" s="282"/>
      <c r="P62" s="282"/>
      <c r="Q62" s="282"/>
      <c r="U62" s="282"/>
      <c r="V62" s="282"/>
      <c r="W62" s="282"/>
      <c r="X62" s="282"/>
      <c r="Y62" s="282"/>
      <c r="Z62" s="282"/>
      <c r="AA62" s="282"/>
      <c r="AB62" s="282"/>
      <c r="AC62" s="282"/>
      <c r="AD62" s="282"/>
      <c r="AE62" s="282"/>
      <c r="AF62" s="282"/>
      <c r="AG62" s="282"/>
      <c r="AH62" s="282"/>
      <c r="AI62" s="282"/>
      <c r="AJ62" s="282"/>
      <c r="AK62" s="282"/>
      <c r="AL62" s="282"/>
      <c r="AM62" s="282"/>
      <c r="AN62" s="282"/>
      <c r="AO62" s="282"/>
      <c r="AP62" s="282"/>
      <c r="AQ62" s="282"/>
      <c r="AR62" s="282"/>
      <c r="AS62" s="282"/>
      <c r="AT62" s="282"/>
      <c r="AU62" s="282"/>
      <c r="AV62" s="282"/>
      <c r="AW62" s="282"/>
      <c r="AX62" s="282"/>
      <c r="AY62" s="282"/>
      <c r="AZ62" s="282"/>
      <c r="BA62" s="282"/>
      <c r="BB62" s="282"/>
      <c r="BC62" s="282"/>
      <c r="BD62" s="282"/>
      <c r="BE62" s="282"/>
      <c r="BF62" s="282"/>
      <c r="BG62" s="282"/>
      <c r="BH62" s="282"/>
      <c r="BI62" s="282"/>
      <c r="BJ62" s="282"/>
    </row>
    <row r="63" spans="1:62" ht="17.100000000000001" customHeight="1">
      <c r="A63" s="264"/>
      <c r="B63" s="264"/>
      <c r="C63" s="264"/>
      <c r="D63" s="264"/>
      <c r="E63" s="264"/>
      <c r="F63" s="264"/>
      <c r="G63" s="264"/>
      <c r="H63" s="282"/>
      <c r="I63" s="282"/>
      <c r="P63" s="282"/>
      <c r="Q63" s="282"/>
      <c r="S63" s="282"/>
      <c r="T63" s="282"/>
      <c r="U63" s="282"/>
      <c r="V63" s="282"/>
      <c r="W63" s="282"/>
      <c r="X63" s="282"/>
      <c r="Y63" s="282"/>
      <c r="Z63" s="282"/>
      <c r="AA63" s="282"/>
      <c r="AB63" s="282"/>
      <c r="AC63" s="282"/>
      <c r="AD63" s="282"/>
      <c r="AE63" s="282"/>
      <c r="AF63" s="282"/>
      <c r="AG63" s="282"/>
      <c r="AH63" s="282"/>
      <c r="AI63" s="282"/>
      <c r="AJ63" s="282"/>
      <c r="AK63" s="282"/>
      <c r="AL63" s="282"/>
      <c r="AM63" s="282"/>
      <c r="AN63" s="282"/>
      <c r="AO63" s="282"/>
      <c r="AP63" s="282"/>
      <c r="AQ63" s="282"/>
      <c r="AR63" s="282"/>
      <c r="AS63" s="282"/>
      <c r="AT63" s="282"/>
      <c r="AU63" s="282"/>
      <c r="AV63" s="282"/>
      <c r="AW63" s="282"/>
      <c r="AX63" s="282"/>
      <c r="AY63" s="282"/>
      <c r="AZ63" s="282"/>
      <c r="BA63" s="282"/>
      <c r="BB63" s="282"/>
      <c r="BC63" s="282"/>
      <c r="BD63" s="282"/>
      <c r="BE63" s="282"/>
      <c r="BF63" s="282"/>
      <c r="BG63" s="282"/>
      <c r="BH63" s="282"/>
      <c r="BI63" s="282"/>
      <c r="BJ63" s="282"/>
    </row>
    <row r="64" spans="1:62" ht="17.100000000000001" customHeight="1">
      <c r="A64" s="264"/>
      <c r="B64" s="264"/>
      <c r="C64" s="264"/>
      <c r="D64" s="264"/>
      <c r="E64" s="264"/>
      <c r="F64" s="264"/>
      <c r="G64" s="264"/>
      <c r="H64" s="282"/>
      <c r="I64" s="282"/>
      <c r="P64" s="282"/>
      <c r="Q64" s="282"/>
      <c r="S64" s="282"/>
      <c r="T64" s="282"/>
      <c r="U64" s="282"/>
      <c r="V64" s="282"/>
      <c r="W64" s="282"/>
      <c r="X64" s="282"/>
      <c r="Y64" s="282"/>
      <c r="Z64" s="282"/>
      <c r="AA64" s="282"/>
      <c r="AB64" s="282"/>
      <c r="AC64" s="282"/>
      <c r="AD64" s="282"/>
      <c r="AE64" s="282"/>
      <c r="AF64" s="282"/>
      <c r="AG64" s="282"/>
      <c r="AH64" s="282"/>
      <c r="AI64" s="282"/>
      <c r="AJ64" s="282"/>
      <c r="AK64" s="282"/>
      <c r="AL64" s="282"/>
      <c r="AM64" s="282"/>
      <c r="AN64" s="282"/>
      <c r="AO64" s="282"/>
      <c r="AP64" s="282"/>
      <c r="AQ64" s="282"/>
      <c r="AR64" s="282"/>
      <c r="AS64" s="282"/>
      <c r="AT64" s="282"/>
      <c r="AU64" s="282"/>
      <c r="AV64" s="282"/>
      <c r="AW64" s="282"/>
      <c r="AX64" s="282"/>
      <c r="AY64" s="282"/>
      <c r="AZ64" s="282"/>
      <c r="BA64" s="282"/>
      <c r="BB64" s="282"/>
      <c r="BC64" s="282"/>
      <c r="BD64" s="282"/>
      <c r="BE64" s="282"/>
      <c r="BF64" s="282"/>
      <c r="BG64" s="282"/>
      <c r="BH64" s="282"/>
      <c r="BI64" s="282"/>
      <c r="BJ64" s="282"/>
    </row>
    <row r="65" spans="1:62" ht="30.75" customHeight="1">
      <c r="A65" s="264"/>
      <c r="B65" s="264"/>
      <c r="C65" s="264"/>
      <c r="D65" s="264"/>
      <c r="E65" s="208"/>
      <c r="F65" s="264"/>
      <c r="G65" s="264"/>
      <c r="H65" s="282"/>
      <c r="I65" s="282"/>
      <c r="J65" s="283"/>
      <c r="K65" s="283"/>
      <c r="L65" s="282"/>
      <c r="M65" s="282"/>
      <c r="P65" s="282"/>
      <c r="Q65" s="282"/>
      <c r="S65" s="282"/>
      <c r="T65" s="282"/>
      <c r="U65" s="282"/>
      <c r="V65" s="282"/>
      <c r="W65" s="282"/>
      <c r="X65" s="282"/>
      <c r="Y65" s="282"/>
      <c r="Z65" s="282"/>
      <c r="AA65" s="282"/>
      <c r="AB65" s="282"/>
      <c r="AC65" s="282"/>
      <c r="AD65" s="282"/>
      <c r="AE65" s="282"/>
      <c r="AF65" s="282"/>
      <c r="AG65" s="282"/>
      <c r="AH65" s="282"/>
      <c r="AI65" s="282"/>
      <c r="AJ65" s="282"/>
      <c r="AK65" s="282"/>
      <c r="AL65" s="282"/>
      <c r="AM65" s="282"/>
      <c r="AN65" s="282"/>
      <c r="AO65" s="282"/>
      <c r="AP65" s="282"/>
      <c r="AQ65" s="282"/>
      <c r="AR65" s="282"/>
      <c r="AS65" s="282"/>
      <c r="AT65" s="282"/>
      <c r="AU65" s="282"/>
      <c r="AV65" s="282"/>
      <c r="AW65" s="282"/>
      <c r="AX65" s="282"/>
      <c r="AY65" s="282"/>
      <c r="AZ65" s="282"/>
      <c r="BA65" s="282"/>
      <c r="BB65" s="282"/>
      <c r="BC65" s="282"/>
      <c r="BD65" s="282"/>
      <c r="BE65" s="282"/>
      <c r="BF65" s="282"/>
      <c r="BG65" s="282"/>
      <c r="BH65" s="282"/>
      <c r="BI65" s="282"/>
      <c r="BJ65" s="282"/>
    </row>
    <row r="66" spans="1:62">
      <c r="A66" s="264"/>
      <c r="B66" s="264"/>
      <c r="C66" s="264"/>
      <c r="D66" s="264"/>
      <c r="E66" s="208"/>
      <c r="F66" s="264"/>
      <c r="G66" s="264"/>
      <c r="H66" s="282"/>
      <c r="I66" s="282"/>
      <c r="J66" s="282"/>
      <c r="K66" s="282"/>
      <c r="L66" s="282"/>
      <c r="M66" s="282"/>
      <c r="N66" s="282"/>
      <c r="O66" s="282"/>
      <c r="P66" s="282"/>
      <c r="Q66" s="282"/>
      <c r="R66" s="282"/>
      <c r="S66" s="282"/>
      <c r="T66" s="282"/>
      <c r="U66" s="282"/>
      <c r="V66" s="282"/>
      <c r="W66" s="282"/>
      <c r="X66" s="282"/>
      <c r="Y66" s="282"/>
      <c r="Z66" s="282"/>
      <c r="AA66" s="282"/>
      <c r="AB66" s="282"/>
      <c r="AC66" s="282"/>
      <c r="AD66" s="282"/>
      <c r="AE66" s="282"/>
      <c r="AF66" s="282"/>
      <c r="AG66" s="282"/>
      <c r="AH66" s="282"/>
      <c r="AI66" s="282"/>
      <c r="AJ66" s="282"/>
      <c r="AK66" s="282"/>
      <c r="AL66" s="282"/>
      <c r="AM66" s="282"/>
      <c r="AN66" s="282"/>
      <c r="AO66" s="282"/>
      <c r="AP66" s="282"/>
      <c r="AQ66" s="282"/>
      <c r="AR66" s="282"/>
      <c r="AS66" s="282"/>
      <c r="AT66" s="282"/>
      <c r="AU66" s="282"/>
      <c r="AV66" s="282"/>
      <c r="AW66" s="282"/>
      <c r="AX66" s="282"/>
      <c r="AY66" s="282"/>
      <c r="AZ66" s="282"/>
      <c r="BA66" s="282"/>
      <c r="BB66" s="282"/>
      <c r="BC66" s="282"/>
      <c r="BD66" s="282"/>
      <c r="BE66" s="282"/>
      <c r="BF66" s="282"/>
      <c r="BG66" s="282"/>
      <c r="BH66" s="282"/>
      <c r="BI66" s="282"/>
      <c r="BJ66" s="282"/>
    </row>
    <row r="67" spans="1:62" ht="30.75" customHeight="1">
      <c r="A67" s="264"/>
      <c r="B67" s="264"/>
      <c r="C67" s="264"/>
      <c r="D67" s="264"/>
      <c r="E67" s="208"/>
      <c r="F67" s="264"/>
      <c r="G67" s="264"/>
      <c r="H67" s="282"/>
      <c r="I67" s="282"/>
      <c r="J67" s="282"/>
      <c r="K67" s="282"/>
      <c r="L67" s="282"/>
      <c r="M67" s="282"/>
      <c r="N67" s="282"/>
      <c r="O67" s="282"/>
      <c r="P67" s="282"/>
      <c r="Q67" s="282"/>
      <c r="R67" s="282"/>
      <c r="S67" s="282"/>
      <c r="T67" s="282"/>
      <c r="U67" s="282"/>
      <c r="V67" s="282"/>
      <c r="W67" s="282"/>
      <c r="X67" s="282"/>
      <c r="Y67" s="282"/>
      <c r="Z67" s="282"/>
      <c r="AA67" s="282"/>
      <c r="AB67" s="282"/>
      <c r="AC67" s="282"/>
      <c r="AD67" s="282"/>
      <c r="AE67" s="282"/>
      <c r="AF67" s="282"/>
      <c r="AG67" s="282"/>
      <c r="AH67" s="282"/>
      <c r="AI67" s="282"/>
      <c r="AJ67" s="282"/>
      <c r="AK67" s="282"/>
      <c r="AL67" s="282"/>
      <c r="AM67" s="282"/>
      <c r="AN67" s="282"/>
      <c r="AO67" s="282"/>
      <c r="AP67" s="282"/>
      <c r="AQ67" s="282"/>
      <c r="AR67" s="282"/>
      <c r="AS67" s="282"/>
      <c r="AT67" s="282"/>
      <c r="AU67" s="282"/>
      <c r="AV67" s="282"/>
      <c r="AW67" s="282"/>
      <c r="AX67" s="282"/>
      <c r="AY67" s="282"/>
      <c r="AZ67" s="282"/>
      <c r="BA67" s="282"/>
      <c r="BB67" s="282"/>
      <c r="BC67" s="282"/>
      <c r="BD67" s="282"/>
      <c r="BE67" s="282"/>
      <c r="BF67" s="282"/>
      <c r="BG67" s="282"/>
      <c r="BH67" s="282"/>
      <c r="BI67" s="282"/>
      <c r="BJ67" s="282"/>
    </row>
    <row r="68" spans="1:62">
      <c r="A68" s="264"/>
      <c r="B68" s="264"/>
      <c r="C68" s="264"/>
      <c r="D68" s="264"/>
      <c r="E68" s="208"/>
      <c r="F68" s="264"/>
      <c r="G68" s="264"/>
      <c r="H68" s="282"/>
      <c r="I68" s="282"/>
      <c r="J68" s="282"/>
      <c r="K68" s="282"/>
      <c r="L68" s="282"/>
      <c r="M68" s="282"/>
      <c r="N68" s="282"/>
      <c r="O68" s="282"/>
      <c r="P68" s="282"/>
      <c r="Q68" s="282"/>
      <c r="R68" s="282"/>
      <c r="S68" s="282"/>
      <c r="T68" s="282"/>
      <c r="U68" s="282"/>
      <c r="V68" s="282"/>
      <c r="W68" s="282"/>
      <c r="X68" s="282"/>
      <c r="Y68" s="282"/>
      <c r="Z68" s="282"/>
      <c r="AA68" s="282"/>
      <c r="AB68" s="282"/>
      <c r="AC68" s="282"/>
      <c r="AD68" s="282"/>
      <c r="AE68" s="282"/>
      <c r="AF68" s="282"/>
      <c r="AG68" s="282"/>
      <c r="AH68" s="282"/>
      <c r="AI68" s="282"/>
      <c r="AJ68" s="282"/>
      <c r="AK68" s="282"/>
      <c r="AL68" s="282"/>
      <c r="AM68" s="282"/>
      <c r="AN68" s="282"/>
      <c r="AO68" s="282"/>
      <c r="AP68" s="282"/>
      <c r="AQ68" s="282"/>
      <c r="AR68" s="282"/>
      <c r="AS68" s="282"/>
      <c r="AT68" s="282"/>
      <c r="AU68" s="282"/>
      <c r="AV68" s="282"/>
      <c r="AW68" s="282"/>
      <c r="AX68" s="282"/>
      <c r="AY68" s="282"/>
      <c r="AZ68" s="282"/>
      <c r="BA68" s="282"/>
      <c r="BB68" s="282"/>
      <c r="BC68" s="282"/>
      <c r="BD68" s="282"/>
      <c r="BE68" s="282"/>
      <c r="BF68" s="282"/>
      <c r="BG68" s="282"/>
      <c r="BH68" s="282"/>
      <c r="BI68" s="282"/>
      <c r="BJ68" s="282"/>
    </row>
    <row r="69" spans="1:62" ht="16.5" customHeight="1">
      <c r="A69" s="264"/>
      <c r="B69" s="264"/>
      <c r="C69" s="264"/>
      <c r="D69" s="264"/>
      <c r="E69" s="208"/>
      <c r="F69" s="264"/>
      <c r="G69" s="264"/>
      <c r="H69" s="282"/>
      <c r="I69" s="282"/>
      <c r="J69" s="282"/>
      <c r="K69" s="282"/>
      <c r="L69" s="282"/>
      <c r="M69" s="282"/>
      <c r="N69" s="282"/>
      <c r="O69" s="282"/>
      <c r="P69" s="282"/>
      <c r="Q69" s="282"/>
      <c r="R69" s="282"/>
      <c r="S69" s="282"/>
      <c r="T69" s="282"/>
      <c r="U69" s="282"/>
      <c r="V69" s="282"/>
      <c r="W69" s="282"/>
      <c r="X69" s="282"/>
      <c r="Y69" s="282"/>
      <c r="Z69" s="282"/>
      <c r="AA69" s="282"/>
      <c r="AB69" s="282"/>
      <c r="AC69" s="282"/>
      <c r="AD69" s="282"/>
      <c r="AE69" s="282"/>
      <c r="AF69" s="282"/>
      <c r="AG69" s="282"/>
      <c r="AH69" s="282"/>
      <c r="AI69" s="282"/>
      <c r="AJ69" s="282"/>
      <c r="AK69" s="282"/>
      <c r="AL69" s="282"/>
      <c r="AM69" s="282"/>
      <c r="AN69" s="282"/>
      <c r="AO69" s="282"/>
      <c r="AP69" s="282"/>
      <c r="AQ69" s="282"/>
      <c r="AR69" s="282"/>
      <c r="AS69" s="282"/>
      <c r="AT69" s="282"/>
      <c r="AU69" s="282"/>
      <c r="AV69" s="282"/>
      <c r="AW69" s="282"/>
      <c r="AX69" s="282"/>
      <c r="AY69" s="282"/>
      <c r="AZ69" s="282"/>
      <c r="BA69" s="282"/>
      <c r="BB69" s="282"/>
      <c r="BC69" s="282"/>
      <c r="BD69" s="282"/>
      <c r="BE69" s="282"/>
      <c r="BF69" s="282"/>
      <c r="BG69" s="282"/>
      <c r="BH69" s="282"/>
      <c r="BI69" s="282"/>
      <c r="BJ69" s="282"/>
    </row>
    <row r="70" spans="1:62" ht="17.25" customHeight="1">
      <c r="A70" s="264"/>
      <c r="B70" s="264"/>
      <c r="C70" s="264"/>
      <c r="D70" s="264"/>
      <c r="E70" s="208"/>
      <c r="F70" s="264"/>
      <c r="G70" s="264"/>
      <c r="H70" s="282"/>
      <c r="I70" s="282"/>
      <c r="J70" s="282"/>
      <c r="K70" s="282"/>
      <c r="L70" s="282"/>
      <c r="M70" s="282"/>
      <c r="N70" s="282"/>
      <c r="O70" s="282"/>
      <c r="P70" s="282"/>
      <c r="Q70" s="282"/>
      <c r="R70" s="282"/>
      <c r="S70" s="282"/>
      <c r="T70" s="282"/>
      <c r="U70" s="282"/>
      <c r="V70" s="282"/>
      <c r="W70" s="282"/>
      <c r="X70" s="282"/>
      <c r="Y70" s="282"/>
      <c r="Z70" s="282"/>
      <c r="AA70" s="282"/>
      <c r="AB70" s="282"/>
      <c r="AC70" s="282"/>
      <c r="AD70" s="282"/>
      <c r="AE70" s="282"/>
      <c r="AF70" s="282"/>
      <c r="AG70" s="282"/>
      <c r="AH70" s="282"/>
      <c r="AI70" s="282"/>
      <c r="AJ70" s="282"/>
      <c r="AK70" s="282"/>
      <c r="AL70" s="282"/>
      <c r="AM70" s="282"/>
      <c r="AN70" s="282"/>
      <c r="AO70" s="282"/>
      <c r="AP70" s="282"/>
      <c r="AQ70" s="282"/>
      <c r="AR70" s="282"/>
      <c r="AS70" s="282"/>
      <c r="AT70" s="282"/>
      <c r="AU70" s="282"/>
      <c r="AV70" s="282"/>
      <c r="AW70" s="282"/>
      <c r="AX70" s="282"/>
      <c r="AY70" s="282"/>
      <c r="AZ70" s="282"/>
      <c r="BA70" s="282"/>
      <c r="BB70" s="282"/>
      <c r="BC70" s="282"/>
      <c r="BD70" s="282"/>
      <c r="BE70" s="282"/>
      <c r="BF70" s="282"/>
      <c r="BG70" s="282"/>
      <c r="BH70" s="282"/>
      <c r="BI70" s="282"/>
      <c r="BJ70" s="282"/>
    </row>
    <row r="71" spans="1:62">
      <c r="A71" s="264"/>
      <c r="B71" s="264"/>
      <c r="C71" s="264"/>
      <c r="D71" s="264"/>
      <c r="E71" s="208"/>
      <c r="F71" s="264"/>
      <c r="G71" s="264"/>
      <c r="H71" s="282"/>
      <c r="I71" s="282"/>
      <c r="J71" s="282"/>
      <c r="K71" s="282"/>
      <c r="L71" s="282"/>
      <c r="M71" s="282"/>
      <c r="N71" s="282"/>
      <c r="O71" s="282"/>
      <c r="P71" s="282"/>
      <c r="Q71" s="282"/>
      <c r="R71" s="282"/>
      <c r="S71" s="282"/>
      <c r="T71" s="282"/>
      <c r="U71" s="282"/>
      <c r="V71" s="282"/>
      <c r="W71" s="282"/>
      <c r="X71" s="282"/>
      <c r="Y71" s="282"/>
      <c r="Z71" s="282"/>
      <c r="AA71" s="282"/>
      <c r="AB71" s="282"/>
      <c r="AC71" s="282"/>
      <c r="AD71" s="282"/>
      <c r="AE71" s="282"/>
      <c r="AF71" s="282"/>
      <c r="AG71" s="282"/>
      <c r="AH71" s="282"/>
      <c r="AI71" s="282"/>
      <c r="AJ71" s="282"/>
      <c r="AK71" s="282"/>
      <c r="AL71" s="282"/>
      <c r="AM71" s="282"/>
      <c r="AN71" s="282"/>
      <c r="AO71" s="282"/>
      <c r="AP71" s="282"/>
      <c r="AQ71" s="282"/>
      <c r="AR71" s="282"/>
      <c r="AS71" s="282"/>
      <c r="AT71" s="282"/>
      <c r="AU71" s="282"/>
      <c r="AV71" s="282"/>
      <c r="AW71" s="282"/>
      <c r="AX71" s="282"/>
      <c r="AY71" s="282"/>
      <c r="AZ71" s="282"/>
      <c r="BA71" s="282"/>
      <c r="BB71" s="282"/>
      <c r="BC71" s="282"/>
      <c r="BD71" s="282"/>
      <c r="BE71" s="282"/>
      <c r="BF71" s="282"/>
      <c r="BG71" s="282"/>
      <c r="BH71" s="282"/>
      <c r="BI71" s="282"/>
      <c r="BJ71" s="282"/>
    </row>
    <row r="72" spans="1:62">
      <c r="A72" s="264"/>
      <c r="B72" s="264"/>
      <c r="C72" s="264"/>
      <c r="D72" s="264"/>
      <c r="E72" s="208"/>
      <c r="F72" s="264"/>
      <c r="G72" s="264"/>
      <c r="H72" s="282"/>
      <c r="I72" s="282"/>
      <c r="J72" s="282"/>
      <c r="K72" s="282"/>
      <c r="L72" s="282"/>
      <c r="M72" s="282"/>
      <c r="N72" s="282"/>
      <c r="O72" s="282"/>
      <c r="P72" s="282"/>
      <c r="Q72" s="282"/>
      <c r="R72" s="282"/>
      <c r="S72" s="282"/>
      <c r="T72" s="282"/>
      <c r="U72" s="282"/>
      <c r="V72" s="282"/>
      <c r="W72" s="282"/>
      <c r="X72" s="282"/>
      <c r="Y72" s="282"/>
      <c r="Z72" s="282"/>
      <c r="AA72" s="282"/>
      <c r="AB72" s="282"/>
      <c r="AC72" s="282"/>
      <c r="AD72" s="282"/>
      <c r="AE72" s="282"/>
      <c r="AF72" s="282"/>
      <c r="AG72" s="282"/>
      <c r="AH72" s="282"/>
      <c r="AI72" s="282"/>
      <c r="AJ72" s="282"/>
      <c r="AK72" s="282"/>
      <c r="AL72" s="282"/>
      <c r="AM72" s="282"/>
      <c r="AN72" s="282"/>
      <c r="AO72" s="282"/>
      <c r="AP72" s="282"/>
      <c r="AQ72" s="282"/>
      <c r="AR72" s="282"/>
      <c r="AS72" s="282"/>
      <c r="AT72" s="282"/>
      <c r="AU72" s="282"/>
      <c r="AV72" s="282"/>
      <c r="AW72" s="282"/>
      <c r="AX72" s="282"/>
      <c r="AY72" s="282"/>
      <c r="AZ72" s="282"/>
      <c r="BA72" s="282"/>
      <c r="BB72" s="282"/>
      <c r="BC72" s="282"/>
      <c r="BD72" s="282"/>
      <c r="BE72" s="282"/>
      <c r="BF72" s="282"/>
      <c r="BG72" s="282"/>
      <c r="BH72" s="282"/>
      <c r="BI72" s="282"/>
      <c r="BJ72" s="282"/>
    </row>
    <row r="73" spans="1:62">
      <c r="A73" s="264"/>
      <c r="B73" s="264"/>
      <c r="C73" s="264"/>
      <c r="D73" s="264"/>
      <c r="E73" s="208"/>
      <c r="F73" s="264"/>
      <c r="G73" s="264"/>
      <c r="H73" s="282"/>
      <c r="I73" s="282"/>
      <c r="J73" s="282"/>
      <c r="K73" s="282"/>
      <c r="L73" s="282"/>
      <c r="M73" s="282"/>
      <c r="N73" s="282"/>
      <c r="O73" s="282"/>
      <c r="P73" s="282"/>
      <c r="Q73" s="282"/>
      <c r="R73" s="282"/>
      <c r="S73" s="282"/>
      <c r="T73" s="282"/>
      <c r="U73" s="282"/>
      <c r="V73" s="282"/>
      <c r="W73" s="282"/>
      <c r="X73" s="282"/>
      <c r="Y73" s="282"/>
      <c r="Z73" s="282"/>
      <c r="AA73" s="282"/>
      <c r="AB73" s="282"/>
      <c r="AC73" s="282"/>
      <c r="AD73" s="282"/>
      <c r="AE73" s="282"/>
      <c r="AF73" s="282"/>
      <c r="AG73" s="282"/>
      <c r="AH73" s="282"/>
      <c r="AI73" s="282"/>
      <c r="AJ73" s="282"/>
      <c r="AK73" s="282"/>
      <c r="AL73" s="282"/>
      <c r="AM73" s="282"/>
      <c r="AN73" s="282"/>
      <c r="AO73" s="282"/>
      <c r="AP73" s="282"/>
      <c r="AQ73" s="282"/>
      <c r="AR73" s="282"/>
      <c r="AS73" s="282"/>
      <c r="AT73" s="282"/>
      <c r="AU73" s="282"/>
      <c r="AV73" s="282"/>
      <c r="AW73" s="282"/>
      <c r="AX73" s="282"/>
      <c r="AY73" s="282"/>
      <c r="AZ73" s="282"/>
      <c r="BA73" s="282"/>
      <c r="BB73" s="282"/>
      <c r="BC73" s="282"/>
      <c r="BD73" s="282"/>
      <c r="BE73" s="282"/>
      <c r="BF73" s="282"/>
      <c r="BG73" s="282"/>
      <c r="BH73" s="282"/>
      <c r="BI73" s="282"/>
      <c r="BJ73" s="282"/>
    </row>
    <row r="74" spans="1:62">
      <c r="A74" s="264"/>
      <c r="B74" s="264"/>
      <c r="C74" s="264"/>
      <c r="D74" s="264"/>
      <c r="E74" s="208"/>
      <c r="F74" s="264"/>
      <c r="G74" s="264"/>
      <c r="H74" s="282"/>
      <c r="I74" s="282"/>
      <c r="J74" s="282"/>
      <c r="K74" s="282"/>
      <c r="L74" s="282"/>
      <c r="M74" s="282"/>
      <c r="N74" s="282"/>
      <c r="O74" s="282"/>
      <c r="P74" s="282"/>
      <c r="Q74" s="282"/>
      <c r="R74" s="282"/>
      <c r="S74" s="282"/>
      <c r="T74" s="282"/>
      <c r="U74" s="282"/>
      <c r="V74" s="282"/>
      <c r="W74" s="282"/>
      <c r="X74" s="282"/>
      <c r="Y74" s="282"/>
      <c r="Z74" s="282"/>
      <c r="AA74" s="282"/>
      <c r="AB74" s="282"/>
      <c r="AC74" s="282"/>
      <c r="AD74" s="282"/>
      <c r="AE74" s="282"/>
      <c r="AF74" s="282"/>
      <c r="AG74" s="282"/>
      <c r="AH74" s="282"/>
      <c r="AI74" s="282"/>
      <c r="AJ74" s="282"/>
      <c r="AK74" s="282"/>
      <c r="AL74" s="282"/>
      <c r="AM74" s="282"/>
      <c r="AN74" s="282"/>
      <c r="AO74" s="282"/>
      <c r="AP74" s="282"/>
      <c r="AQ74" s="282"/>
      <c r="AR74" s="282"/>
      <c r="AS74" s="282"/>
      <c r="AT74" s="282"/>
      <c r="AU74" s="282"/>
      <c r="AV74" s="282"/>
      <c r="AW74" s="282"/>
      <c r="AX74" s="282"/>
      <c r="AY74" s="282"/>
      <c r="AZ74" s="282"/>
      <c r="BA74" s="282"/>
      <c r="BB74" s="282"/>
      <c r="BC74" s="282"/>
      <c r="BD74" s="282"/>
      <c r="BE74" s="282"/>
      <c r="BF74" s="282"/>
      <c r="BG74" s="282"/>
      <c r="BH74" s="282"/>
      <c r="BI74" s="282"/>
      <c r="BJ74" s="282"/>
    </row>
    <row r="75" spans="1:62">
      <c r="A75" s="264"/>
      <c r="B75" s="264"/>
      <c r="C75" s="264"/>
      <c r="D75" s="264"/>
      <c r="E75" s="208"/>
      <c r="F75" s="264"/>
      <c r="G75" s="264"/>
      <c r="H75" s="282"/>
      <c r="I75" s="282"/>
      <c r="J75" s="282"/>
      <c r="K75" s="282"/>
      <c r="L75" s="282"/>
      <c r="M75" s="282"/>
      <c r="N75" s="282"/>
      <c r="O75" s="282"/>
      <c r="P75" s="282"/>
      <c r="Q75" s="282"/>
      <c r="R75" s="282"/>
      <c r="S75" s="282"/>
      <c r="T75" s="282"/>
      <c r="U75" s="282"/>
      <c r="V75" s="282"/>
      <c r="W75" s="282"/>
      <c r="X75" s="282"/>
      <c r="Y75" s="282"/>
      <c r="Z75" s="282"/>
      <c r="AA75" s="282"/>
      <c r="AB75" s="282"/>
      <c r="AC75" s="282"/>
      <c r="AD75" s="282"/>
      <c r="AE75" s="282"/>
      <c r="AF75" s="282"/>
      <c r="AG75" s="282"/>
      <c r="AH75" s="282"/>
      <c r="AI75" s="282"/>
      <c r="AJ75" s="282"/>
      <c r="AK75" s="282"/>
      <c r="AL75" s="282"/>
      <c r="AM75" s="282"/>
      <c r="AN75" s="282"/>
      <c r="AO75" s="282"/>
      <c r="AP75" s="282"/>
      <c r="AQ75" s="282"/>
      <c r="AR75" s="282"/>
      <c r="AS75" s="282"/>
      <c r="AT75" s="282"/>
      <c r="AU75" s="282"/>
      <c r="AV75" s="282"/>
      <c r="AW75" s="282"/>
      <c r="AX75" s="282"/>
      <c r="AY75" s="282"/>
      <c r="AZ75" s="282"/>
      <c r="BA75" s="282"/>
      <c r="BB75" s="282"/>
      <c r="BC75" s="282"/>
      <c r="BD75" s="282"/>
      <c r="BE75" s="282"/>
      <c r="BF75" s="282"/>
      <c r="BG75" s="282"/>
      <c r="BH75" s="282"/>
      <c r="BI75" s="282"/>
      <c r="BJ75" s="282"/>
    </row>
    <row r="76" spans="1:62">
      <c r="A76" s="264"/>
      <c r="B76" s="264"/>
      <c r="C76" s="264"/>
      <c r="D76" s="264"/>
      <c r="E76" s="208"/>
      <c r="F76" s="264"/>
      <c r="G76" s="264"/>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82"/>
    </row>
    <row r="77" spans="1:62">
      <c r="A77" s="264"/>
      <c r="B77" s="264"/>
      <c r="C77" s="264"/>
      <c r="D77" s="264"/>
      <c r="E77" s="208"/>
      <c r="F77" s="264"/>
      <c r="G77" s="264"/>
      <c r="H77" s="282"/>
      <c r="I77" s="282"/>
      <c r="J77" s="282"/>
      <c r="K77" s="282"/>
      <c r="L77" s="282"/>
      <c r="M77" s="282"/>
      <c r="N77" s="282"/>
      <c r="O77" s="282"/>
      <c r="P77" s="282"/>
      <c r="Q77" s="282"/>
      <c r="R77" s="282"/>
      <c r="S77" s="282"/>
      <c r="T77" s="282"/>
      <c r="U77" s="282"/>
      <c r="V77" s="282"/>
      <c r="W77" s="282"/>
      <c r="X77" s="282"/>
      <c r="Y77" s="282"/>
      <c r="Z77" s="282"/>
      <c r="AA77" s="282"/>
      <c r="AB77" s="282"/>
      <c r="AC77" s="282"/>
      <c r="AD77" s="282"/>
      <c r="AE77" s="282"/>
      <c r="AF77" s="282"/>
      <c r="AG77" s="282"/>
      <c r="AH77" s="282"/>
      <c r="AI77" s="282"/>
      <c r="AJ77" s="282"/>
      <c r="AK77" s="282"/>
      <c r="AL77" s="282"/>
      <c r="AM77" s="282"/>
      <c r="AN77" s="282"/>
      <c r="AO77" s="282"/>
      <c r="AP77" s="282"/>
      <c r="AQ77" s="282"/>
      <c r="AR77" s="282"/>
      <c r="AS77" s="282"/>
      <c r="AT77" s="282"/>
      <c r="AU77" s="282"/>
      <c r="AV77" s="282"/>
      <c r="AW77" s="282"/>
      <c r="AX77" s="282"/>
      <c r="AY77" s="282"/>
      <c r="AZ77" s="282"/>
      <c r="BA77" s="282"/>
      <c r="BB77" s="282"/>
      <c r="BC77" s="282"/>
      <c r="BD77" s="282"/>
      <c r="BE77" s="282"/>
      <c r="BF77" s="282"/>
      <c r="BG77" s="282"/>
      <c r="BH77" s="282"/>
      <c r="BI77" s="282"/>
      <c r="BJ77" s="282"/>
    </row>
    <row r="78" spans="1:62">
      <c r="A78" s="264"/>
      <c r="B78" s="264"/>
      <c r="C78" s="264"/>
      <c r="D78" s="264"/>
      <c r="E78" s="208"/>
      <c r="F78" s="264"/>
      <c r="G78" s="264"/>
      <c r="H78" s="282"/>
      <c r="I78" s="282"/>
      <c r="J78" s="282"/>
      <c r="K78" s="282"/>
      <c r="L78" s="282"/>
      <c r="M78" s="282"/>
      <c r="N78" s="282"/>
      <c r="O78" s="282"/>
      <c r="P78" s="282"/>
      <c r="Q78" s="282"/>
      <c r="R78" s="282"/>
      <c r="S78" s="282"/>
      <c r="T78" s="282"/>
      <c r="U78" s="282"/>
      <c r="V78" s="282"/>
      <c r="W78" s="282"/>
      <c r="X78" s="282"/>
      <c r="Y78" s="282"/>
      <c r="Z78" s="282"/>
      <c r="AA78" s="282"/>
      <c r="AB78" s="282"/>
      <c r="AC78" s="282"/>
      <c r="AD78" s="282"/>
      <c r="AE78" s="282"/>
      <c r="AF78" s="282"/>
      <c r="AG78" s="282"/>
      <c r="AH78" s="282"/>
      <c r="AI78" s="282"/>
      <c r="AJ78" s="282"/>
      <c r="AK78" s="282"/>
      <c r="AL78" s="282"/>
      <c r="AM78" s="282"/>
      <c r="AN78" s="282"/>
      <c r="AO78" s="282"/>
      <c r="AP78" s="282"/>
      <c r="AQ78" s="282"/>
      <c r="AR78" s="282"/>
      <c r="AS78" s="282"/>
      <c r="AT78" s="282"/>
      <c r="AU78" s="282"/>
      <c r="AV78" s="282"/>
      <c r="AW78" s="282"/>
      <c r="AX78" s="282"/>
      <c r="AY78" s="282"/>
      <c r="AZ78" s="282"/>
      <c r="BA78" s="282"/>
      <c r="BB78" s="282"/>
      <c r="BC78" s="282"/>
      <c r="BD78" s="282"/>
      <c r="BE78" s="282"/>
      <c r="BF78" s="282"/>
      <c r="BG78" s="282"/>
      <c r="BH78" s="282"/>
      <c r="BI78" s="282"/>
      <c r="BJ78" s="282"/>
    </row>
    <row r="79" spans="1:62">
      <c r="A79" s="264"/>
      <c r="B79" s="264"/>
      <c r="C79" s="264"/>
      <c r="D79" s="264"/>
      <c r="E79" s="208"/>
      <c r="F79" s="264"/>
      <c r="G79" s="264"/>
      <c r="H79" s="282"/>
      <c r="I79" s="282"/>
      <c r="J79" s="282"/>
      <c r="K79" s="282"/>
      <c r="L79" s="282"/>
      <c r="M79" s="282"/>
      <c r="N79" s="282"/>
      <c r="O79" s="282"/>
      <c r="P79" s="282"/>
      <c r="Q79" s="282"/>
      <c r="R79" s="282"/>
      <c r="S79" s="282"/>
      <c r="T79" s="282"/>
      <c r="U79" s="282"/>
      <c r="V79" s="282"/>
      <c r="W79" s="282"/>
      <c r="X79" s="282"/>
      <c r="Y79" s="282"/>
      <c r="Z79" s="282"/>
      <c r="AA79" s="282"/>
      <c r="AB79" s="282"/>
      <c r="AC79" s="282"/>
      <c r="AD79" s="282"/>
      <c r="AE79" s="282"/>
      <c r="AF79" s="282"/>
      <c r="AG79" s="282"/>
      <c r="AH79" s="282"/>
      <c r="AI79" s="282"/>
      <c r="AJ79" s="282"/>
      <c r="AK79" s="282"/>
      <c r="AL79" s="282"/>
      <c r="AM79" s="282"/>
      <c r="AN79" s="282"/>
      <c r="AO79" s="282"/>
      <c r="AP79" s="282"/>
      <c r="AQ79" s="282"/>
      <c r="AR79" s="282"/>
      <c r="AS79" s="282"/>
      <c r="AT79" s="282"/>
      <c r="AU79" s="282"/>
      <c r="AV79" s="282"/>
      <c r="AW79" s="282"/>
      <c r="AX79" s="282"/>
      <c r="AY79" s="282"/>
      <c r="AZ79" s="282"/>
      <c r="BA79" s="282"/>
      <c r="BB79" s="282"/>
      <c r="BC79" s="282"/>
      <c r="BD79" s="282"/>
      <c r="BE79" s="282"/>
      <c r="BF79" s="282"/>
      <c r="BG79" s="282"/>
      <c r="BH79" s="282"/>
      <c r="BI79" s="282"/>
      <c r="BJ79" s="282"/>
    </row>
    <row r="80" spans="1:62">
      <c r="A80" s="264"/>
      <c r="B80" s="264"/>
      <c r="C80" s="264"/>
      <c r="D80" s="264"/>
      <c r="E80" s="208"/>
      <c r="F80" s="264"/>
      <c r="G80" s="264"/>
      <c r="H80" s="282"/>
      <c r="I80" s="282"/>
      <c r="J80" s="282"/>
      <c r="K80" s="282"/>
      <c r="L80" s="282"/>
      <c r="M80" s="282"/>
      <c r="N80" s="282"/>
      <c r="O80" s="282"/>
      <c r="P80" s="282"/>
      <c r="Q80" s="282"/>
      <c r="R80" s="282"/>
      <c r="S80" s="282"/>
      <c r="T80" s="282"/>
      <c r="U80" s="282"/>
      <c r="V80" s="282"/>
      <c r="W80" s="282"/>
      <c r="X80" s="282"/>
      <c r="Y80" s="282"/>
      <c r="Z80" s="282"/>
      <c r="AA80" s="282"/>
      <c r="AB80" s="282"/>
      <c r="AC80" s="282"/>
      <c r="AD80" s="282"/>
      <c r="AE80" s="282"/>
      <c r="AF80" s="282"/>
      <c r="AG80" s="282"/>
      <c r="AH80" s="282"/>
      <c r="AI80" s="282"/>
      <c r="AJ80" s="282"/>
      <c r="AK80" s="282"/>
      <c r="AL80" s="282"/>
      <c r="AM80" s="282"/>
      <c r="AN80" s="282"/>
      <c r="AO80" s="282"/>
      <c r="AP80" s="282"/>
      <c r="AQ80" s="282"/>
      <c r="AR80" s="282"/>
      <c r="AS80" s="282"/>
      <c r="AT80" s="282"/>
      <c r="AU80" s="282"/>
      <c r="AV80" s="282"/>
      <c r="AW80" s="282"/>
      <c r="AX80" s="282"/>
      <c r="AY80" s="282"/>
      <c r="AZ80" s="282"/>
      <c r="BA80" s="282"/>
      <c r="BB80" s="282"/>
      <c r="BC80" s="282"/>
      <c r="BD80" s="282"/>
      <c r="BE80" s="282"/>
      <c r="BF80" s="282"/>
      <c r="BG80" s="282"/>
      <c r="BH80" s="282"/>
      <c r="BI80" s="282"/>
      <c r="BJ80" s="282"/>
    </row>
    <row r="81" spans="1:62">
      <c r="A81" s="264"/>
      <c r="B81" s="264"/>
      <c r="C81" s="264"/>
      <c r="D81" s="264"/>
      <c r="E81" s="208"/>
      <c r="F81" s="264"/>
      <c r="G81" s="264"/>
      <c r="H81" s="282"/>
      <c r="I81" s="282"/>
      <c r="J81" s="282"/>
      <c r="K81" s="282"/>
      <c r="L81" s="282"/>
      <c r="M81" s="282"/>
      <c r="N81" s="282"/>
      <c r="O81" s="282"/>
      <c r="P81" s="282"/>
      <c r="Q81" s="282"/>
      <c r="R81" s="282"/>
      <c r="S81" s="282"/>
      <c r="T81" s="282"/>
      <c r="U81" s="282"/>
      <c r="V81" s="282"/>
      <c r="W81" s="282"/>
      <c r="X81" s="282"/>
      <c r="Y81" s="282"/>
      <c r="Z81" s="282"/>
      <c r="AA81" s="282"/>
      <c r="AB81" s="282"/>
      <c r="AC81" s="282"/>
      <c r="AD81" s="282"/>
      <c r="AE81" s="282"/>
      <c r="AF81" s="282"/>
      <c r="AG81" s="282"/>
      <c r="AH81" s="282"/>
      <c r="AI81" s="282"/>
      <c r="AJ81" s="282"/>
      <c r="AK81" s="282"/>
      <c r="AL81" s="282"/>
      <c r="AM81" s="282"/>
      <c r="AN81" s="282"/>
      <c r="AO81" s="282"/>
      <c r="AP81" s="282"/>
      <c r="AQ81" s="282"/>
      <c r="AR81" s="282"/>
      <c r="AS81" s="282"/>
      <c r="AT81" s="282"/>
      <c r="AU81" s="282"/>
      <c r="AV81" s="282"/>
      <c r="AW81" s="282"/>
      <c r="AX81" s="282"/>
      <c r="AY81" s="282"/>
      <c r="AZ81" s="282"/>
      <c r="BA81" s="282"/>
      <c r="BB81" s="282"/>
      <c r="BC81" s="282"/>
      <c r="BD81" s="282"/>
      <c r="BE81" s="282"/>
      <c r="BF81" s="282"/>
      <c r="BG81" s="282"/>
      <c r="BH81" s="282"/>
      <c r="BI81" s="282"/>
      <c r="BJ81" s="282"/>
    </row>
    <row r="82" spans="1:62">
      <c r="A82" s="264"/>
      <c r="B82" s="264"/>
      <c r="C82" s="264"/>
      <c r="D82" s="264"/>
      <c r="E82" s="208"/>
      <c r="F82" s="264"/>
      <c r="G82" s="264"/>
      <c r="H82" s="282"/>
      <c r="I82" s="282"/>
      <c r="J82" s="282"/>
      <c r="K82" s="282"/>
      <c r="L82" s="282"/>
      <c r="M82" s="282"/>
      <c r="N82" s="282"/>
      <c r="O82" s="282"/>
      <c r="P82" s="282"/>
      <c r="Q82" s="282"/>
      <c r="R82" s="282"/>
      <c r="S82" s="282"/>
      <c r="T82" s="282"/>
      <c r="U82" s="282"/>
      <c r="V82" s="282"/>
      <c r="W82" s="282"/>
      <c r="X82" s="282"/>
      <c r="Y82" s="282"/>
      <c r="Z82" s="282"/>
      <c r="AA82" s="282"/>
      <c r="AB82" s="282"/>
      <c r="AC82" s="282"/>
      <c r="AD82" s="282"/>
      <c r="AE82" s="282"/>
      <c r="AF82" s="282"/>
      <c r="AG82" s="282"/>
      <c r="AH82" s="282"/>
      <c r="AI82" s="282"/>
      <c r="AJ82" s="282"/>
      <c r="AK82" s="282"/>
      <c r="AL82" s="282"/>
      <c r="AM82" s="282"/>
      <c r="AN82" s="282"/>
      <c r="AO82" s="282"/>
      <c r="AP82" s="282"/>
      <c r="AQ82" s="282"/>
      <c r="AR82" s="282"/>
      <c r="AS82" s="282"/>
      <c r="AT82" s="282"/>
      <c r="AU82" s="282"/>
      <c r="AV82" s="282"/>
      <c r="AW82" s="282"/>
      <c r="AX82" s="282"/>
      <c r="AY82" s="282"/>
      <c r="AZ82" s="282"/>
      <c r="BA82" s="282"/>
      <c r="BB82" s="282"/>
      <c r="BC82" s="282"/>
      <c r="BD82" s="282"/>
      <c r="BE82" s="282"/>
      <c r="BF82" s="282"/>
      <c r="BG82" s="282"/>
      <c r="BH82" s="282"/>
      <c r="BI82" s="282"/>
      <c r="BJ82" s="282"/>
    </row>
    <row r="83" spans="1:62">
      <c r="A83" s="264"/>
      <c r="B83" s="264"/>
      <c r="C83" s="264"/>
      <c r="D83" s="264"/>
      <c r="E83" s="208"/>
      <c r="F83" s="264"/>
      <c r="G83" s="264"/>
      <c r="H83" s="282"/>
      <c r="I83" s="282"/>
      <c r="J83" s="282"/>
      <c r="K83" s="282"/>
      <c r="L83" s="282"/>
      <c r="M83" s="282"/>
      <c r="N83" s="282"/>
      <c r="O83" s="282"/>
      <c r="P83" s="282"/>
      <c r="Q83" s="282"/>
      <c r="R83" s="282"/>
      <c r="S83" s="282"/>
      <c r="T83" s="282"/>
      <c r="U83" s="282"/>
      <c r="V83" s="282"/>
      <c r="W83" s="282"/>
      <c r="X83" s="282"/>
      <c r="Y83" s="282"/>
      <c r="Z83" s="282"/>
      <c r="AA83" s="282"/>
      <c r="AB83" s="282"/>
      <c r="AC83" s="282"/>
      <c r="AD83" s="282"/>
      <c r="AE83" s="282"/>
      <c r="AF83" s="282"/>
      <c r="AG83" s="282"/>
      <c r="AH83" s="282"/>
      <c r="AI83" s="282"/>
      <c r="AJ83" s="282"/>
      <c r="AK83" s="282"/>
      <c r="AL83" s="282"/>
      <c r="AM83" s="282"/>
      <c r="AN83" s="282"/>
      <c r="AO83" s="282"/>
      <c r="AP83" s="282"/>
      <c r="AQ83" s="282"/>
      <c r="AR83" s="282"/>
      <c r="AS83" s="282"/>
      <c r="AT83" s="282"/>
      <c r="AU83" s="282"/>
      <c r="AV83" s="282"/>
      <c r="AW83" s="282"/>
      <c r="AX83" s="282"/>
      <c r="AY83" s="282"/>
      <c r="AZ83" s="282"/>
      <c r="BA83" s="282"/>
      <c r="BB83" s="282"/>
      <c r="BC83" s="282"/>
      <c r="BD83" s="282"/>
      <c r="BE83" s="282"/>
      <c r="BF83" s="282"/>
      <c r="BG83" s="282"/>
      <c r="BH83" s="282"/>
      <c r="BI83" s="282"/>
      <c r="BJ83" s="282"/>
    </row>
    <row r="84" spans="1:62">
      <c r="A84" s="264"/>
      <c r="B84" s="264"/>
      <c r="C84" s="264"/>
      <c r="D84" s="264"/>
      <c r="E84" s="208"/>
      <c r="F84" s="264"/>
      <c r="G84" s="264"/>
      <c r="H84" s="282"/>
      <c r="I84" s="282"/>
      <c r="J84" s="282"/>
      <c r="K84" s="282"/>
      <c r="L84" s="282"/>
      <c r="M84" s="282"/>
      <c r="N84" s="282"/>
      <c r="O84" s="282"/>
      <c r="P84" s="282"/>
      <c r="Q84" s="282"/>
      <c r="R84" s="282"/>
      <c r="S84" s="282"/>
      <c r="T84" s="282"/>
      <c r="U84" s="282"/>
      <c r="V84" s="282"/>
      <c r="W84" s="282"/>
      <c r="X84" s="282"/>
      <c r="Y84" s="282"/>
      <c r="Z84" s="282"/>
      <c r="AA84" s="282"/>
      <c r="AB84" s="282"/>
      <c r="AC84" s="282"/>
      <c r="AD84" s="282"/>
      <c r="AE84" s="282"/>
      <c r="AF84" s="282"/>
      <c r="AG84" s="282"/>
      <c r="AH84" s="282"/>
      <c r="AI84" s="282"/>
      <c r="AJ84" s="282"/>
      <c r="AK84" s="282"/>
      <c r="AL84" s="282"/>
      <c r="AM84" s="282"/>
      <c r="AN84" s="282"/>
      <c r="AO84" s="282"/>
      <c r="AP84" s="282"/>
      <c r="AQ84" s="282"/>
      <c r="AR84" s="282"/>
      <c r="AS84" s="282"/>
      <c r="AT84" s="282"/>
      <c r="AU84" s="282"/>
      <c r="AV84" s="282"/>
      <c r="AW84" s="282"/>
      <c r="AX84" s="282"/>
      <c r="AY84" s="282"/>
      <c r="AZ84" s="282"/>
      <c r="BA84" s="282"/>
      <c r="BB84" s="282"/>
      <c r="BC84" s="282"/>
      <c r="BD84" s="282"/>
      <c r="BE84" s="282"/>
      <c r="BF84" s="282"/>
      <c r="BG84" s="282"/>
      <c r="BH84" s="282"/>
      <c r="BI84" s="282"/>
      <c r="BJ84" s="282"/>
    </row>
    <row r="85" spans="1:62">
      <c r="A85" s="264"/>
      <c r="B85" s="264"/>
      <c r="C85" s="264"/>
      <c r="D85" s="264"/>
      <c r="E85" s="208"/>
      <c r="F85" s="264"/>
      <c r="G85" s="264"/>
      <c r="H85" s="282"/>
      <c r="I85" s="282"/>
      <c r="J85" s="282"/>
      <c r="K85" s="282"/>
      <c r="L85" s="282"/>
      <c r="M85" s="282"/>
      <c r="N85" s="282"/>
      <c r="O85" s="282"/>
      <c r="P85" s="282"/>
      <c r="Q85" s="282"/>
      <c r="R85" s="282"/>
      <c r="S85" s="282"/>
      <c r="T85" s="282"/>
      <c r="U85" s="282"/>
      <c r="V85" s="282"/>
      <c r="W85" s="282"/>
      <c r="X85" s="282"/>
      <c r="Y85" s="282"/>
      <c r="Z85" s="282"/>
      <c r="AA85" s="282"/>
      <c r="AB85" s="282"/>
      <c r="AC85" s="282"/>
      <c r="AD85" s="282"/>
      <c r="AE85" s="282"/>
      <c r="AF85" s="282"/>
      <c r="AG85" s="282"/>
      <c r="AH85" s="282"/>
      <c r="AI85" s="282"/>
      <c r="AJ85" s="282"/>
      <c r="AK85" s="282"/>
      <c r="AL85" s="282"/>
      <c r="AM85" s="282"/>
      <c r="AN85" s="282"/>
      <c r="AO85" s="282"/>
      <c r="AP85" s="282"/>
      <c r="AQ85" s="282"/>
      <c r="AR85" s="282"/>
      <c r="AS85" s="282"/>
      <c r="AT85" s="282"/>
      <c r="AU85" s="282"/>
      <c r="AV85" s="282"/>
      <c r="AW85" s="282"/>
      <c r="AX85" s="282"/>
      <c r="AY85" s="282"/>
      <c r="AZ85" s="282"/>
      <c r="BA85" s="282"/>
      <c r="BB85" s="282"/>
      <c r="BC85" s="282"/>
      <c r="BD85" s="282"/>
      <c r="BE85" s="282"/>
      <c r="BF85" s="282"/>
      <c r="BG85" s="282"/>
      <c r="BH85" s="282"/>
      <c r="BI85" s="282"/>
      <c r="BJ85" s="282"/>
    </row>
    <row r="86" spans="1:62">
      <c r="A86" s="264"/>
      <c r="B86" s="264"/>
      <c r="C86" s="264"/>
      <c r="D86" s="264"/>
      <c r="E86" s="208"/>
      <c r="F86" s="264"/>
      <c r="G86" s="264"/>
      <c r="H86" s="282"/>
      <c r="I86" s="282"/>
      <c r="J86" s="282"/>
      <c r="K86" s="282"/>
      <c r="L86" s="282"/>
      <c r="M86" s="282"/>
      <c r="N86" s="282"/>
      <c r="O86" s="282"/>
      <c r="P86" s="282"/>
      <c r="Q86" s="282"/>
      <c r="R86" s="282"/>
      <c r="S86" s="282"/>
      <c r="T86" s="282"/>
      <c r="U86" s="282"/>
      <c r="V86" s="282"/>
      <c r="W86" s="282"/>
      <c r="X86" s="282"/>
      <c r="Y86" s="282"/>
      <c r="Z86" s="282"/>
      <c r="AA86" s="282"/>
      <c r="AB86" s="282"/>
      <c r="AC86" s="282"/>
      <c r="AD86" s="282"/>
      <c r="AE86" s="282"/>
      <c r="AF86" s="282"/>
      <c r="AG86" s="282"/>
      <c r="AH86" s="282"/>
      <c r="AI86" s="282"/>
      <c r="AJ86" s="282"/>
      <c r="AK86" s="282"/>
      <c r="AL86" s="282"/>
      <c r="AM86" s="282"/>
      <c r="AN86" s="282"/>
      <c r="AO86" s="282"/>
      <c r="AP86" s="282"/>
      <c r="AQ86" s="282"/>
      <c r="AR86" s="282"/>
      <c r="AS86" s="282"/>
      <c r="AT86" s="282"/>
      <c r="AU86" s="282"/>
      <c r="AV86" s="282"/>
      <c r="AW86" s="282"/>
      <c r="AX86" s="282"/>
      <c r="AY86" s="282"/>
      <c r="AZ86" s="282"/>
      <c r="BA86" s="282"/>
      <c r="BB86" s="282"/>
      <c r="BC86" s="282"/>
      <c r="BD86" s="282"/>
      <c r="BE86" s="282"/>
      <c r="BF86" s="282"/>
      <c r="BG86" s="282"/>
      <c r="BH86" s="282"/>
      <c r="BI86" s="282"/>
      <c r="BJ86" s="282"/>
    </row>
    <row r="87" spans="1:62">
      <c r="A87" s="264"/>
      <c r="B87" s="264"/>
      <c r="C87" s="264"/>
      <c r="D87" s="264"/>
      <c r="E87" s="208"/>
      <c r="F87" s="264"/>
      <c r="G87" s="264"/>
      <c r="H87" s="282"/>
      <c r="I87" s="282"/>
      <c r="J87" s="282"/>
      <c r="K87" s="282"/>
      <c r="L87" s="282"/>
      <c r="M87" s="282"/>
      <c r="N87" s="282"/>
      <c r="O87" s="282"/>
      <c r="P87" s="282"/>
      <c r="Q87" s="282"/>
      <c r="R87" s="282"/>
      <c r="S87" s="282"/>
      <c r="T87" s="282"/>
      <c r="U87" s="282"/>
      <c r="V87" s="282"/>
      <c r="W87" s="282"/>
      <c r="X87" s="282"/>
      <c r="Y87" s="282"/>
      <c r="Z87" s="282"/>
      <c r="AA87" s="282"/>
      <c r="AB87" s="282"/>
      <c r="AC87" s="282"/>
      <c r="AD87" s="282"/>
      <c r="AE87" s="282"/>
      <c r="AF87" s="282"/>
      <c r="AG87" s="282"/>
      <c r="AH87" s="282"/>
      <c r="AI87" s="282"/>
      <c r="AJ87" s="282"/>
      <c r="AK87" s="282"/>
      <c r="AL87" s="282"/>
      <c r="AM87" s="282"/>
      <c r="AN87" s="282"/>
      <c r="AO87" s="282"/>
      <c r="AP87" s="282"/>
      <c r="AQ87" s="282"/>
      <c r="AR87" s="282"/>
      <c r="AS87" s="282"/>
      <c r="AT87" s="282"/>
      <c r="AU87" s="282"/>
      <c r="AV87" s="282"/>
      <c r="AW87" s="282"/>
      <c r="AX87" s="282"/>
      <c r="AY87" s="282"/>
      <c r="AZ87" s="282"/>
      <c r="BA87" s="282"/>
      <c r="BB87" s="282"/>
      <c r="BC87" s="282"/>
      <c r="BD87" s="282"/>
      <c r="BE87" s="282"/>
      <c r="BF87" s="282"/>
      <c r="BG87" s="282"/>
      <c r="BH87" s="282"/>
      <c r="BI87" s="282"/>
      <c r="BJ87" s="282"/>
    </row>
    <row r="88" spans="1:62">
      <c r="A88" s="264"/>
      <c r="B88" s="264"/>
      <c r="C88" s="264"/>
      <c r="D88" s="264"/>
      <c r="E88" s="208"/>
      <c r="F88" s="264"/>
      <c r="G88" s="264"/>
      <c r="H88" s="282"/>
      <c r="I88" s="282"/>
      <c r="J88" s="282"/>
      <c r="K88" s="282"/>
      <c r="L88" s="282"/>
      <c r="M88" s="282"/>
      <c r="N88" s="282"/>
      <c r="O88" s="282"/>
      <c r="P88" s="282"/>
      <c r="Q88" s="282"/>
      <c r="R88" s="282"/>
      <c r="S88" s="282"/>
      <c r="T88" s="282"/>
      <c r="U88" s="282"/>
      <c r="V88" s="282"/>
      <c r="W88" s="282"/>
      <c r="X88" s="282"/>
      <c r="Y88" s="282"/>
      <c r="Z88" s="282"/>
      <c r="AA88" s="282"/>
      <c r="AB88" s="282"/>
      <c r="AC88" s="282"/>
      <c r="AD88" s="282"/>
      <c r="AE88" s="282"/>
      <c r="AF88" s="282"/>
      <c r="AG88" s="282"/>
      <c r="AH88" s="282"/>
      <c r="AI88" s="282"/>
      <c r="AJ88" s="282"/>
      <c r="AK88" s="282"/>
      <c r="AL88" s="282"/>
      <c r="AM88" s="282"/>
      <c r="AN88" s="282"/>
      <c r="AO88" s="282"/>
      <c r="AP88" s="282"/>
      <c r="AQ88" s="282"/>
      <c r="AR88" s="282"/>
      <c r="AS88" s="282"/>
      <c r="AT88" s="282"/>
      <c r="AU88" s="282"/>
      <c r="AV88" s="282"/>
      <c r="AW88" s="282"/>
      <c r="AX88" s="282"/>
      <c r="AY88" s="282"/>
      <c r="AZ88" s="282"/>
      <c r="BA88" s="282"/>
      <c r="BB88" s="282"/>
      <c r="BC88" s="282"/>
      <c r="BD88" s="282"/>
      <c r="BE88" s="282"/>
      <c r="BF88" s="282"/>
      <c r="BG88" s="282"/>
      <c r="BH88" s="282"/>
      <c r="BI88" s="282"/>
      <c r="BJ88" s="282"/>
    </row>
    <row r="89" spans="1:62">
      <c r="A89" s="264"/>
      <c r="B89" s="264"/>
      <c r="C89" s="264"/>
      <c r="D89" s="264"/>
      <c r="E89" s="208"/>
      <c r="F89" s="264"/>
      <c r="G89" s="264"/>
      <c r="H89" s="282"/>
      <c r="I89" s="282"/>
      <c r="J89" s="282"/>
      <c r="K89" s="282"/>
      <c r="L89" s="282"/>
      <c r="M89" s="282"/>
      <c r="N89" s="282"/>
      <c r="O89" s="282"/>
      <c r="P89" s="282"/>
      <c r="Q89" s="282"/>
      <c r="R89" s="282"/>
      <c r="S89" s="282"/>
      <c r="T89" s="282"/>
      <c r="U89" s="282"/>
      <c r="V89" s="282"/>
      <c r="W89" s="282"/>
      <c r="X89" s="282"/>
      <c r="Y89" s="282"/>
      <c r="Z89" s="282"/>
      <c r="AA89" s="282"/>
      <c r="AB89" s="282"/>
      <c r="AC89" s="282"/>
      <c r="AD89" s="282"/>
      <c r="AE89" s="282"/>
      <c r="AF89" s="282"/>
      <c r="AG89" s="282"/>
      <c r="AH89" s="282"/>
      <c r="AI89" s="282"/>
      <c r="AJ89" s="282"/>
      <c r="AK89" s="282"/>
      <c r="AL89" s="282"/>
      <c r="AM89" s="282"/>
      <c r="AN89" s="282"/>
      <c r="AO89" s="282"/>
      <c r="AP89" s="282"/>
      <c r="AQ89" s="282"/>
      <c r="AR89" s="282"/>
      <c r="AS89" s="282"/>
      <c r="AT89" s="282"/>
      <c r="AU89" s="282"/>
      <c r="AV89" s="282"/>
      <c r="AW89" s="282"/>
      <c r="AX89" s="282"/>
      <c r="AY89" s="282"/>
      <c r="AZ89" s="282"/>
      <c r="BA89" s="282"/>
      <c r="BB89" s="282"/>
      <c r="BC89" s="282"/>
      <c r="BD89" s="282"/>
      <c r="BE89" s="282"/>
      <c r="BF89" s="282"/>
      <c r="BG89" s="282"/>
      <c r="BH89" s="282"/>
      <c r="BI89" s="282"/>
      <c r="BJ89" s="282"/>
    </row>
    <row r="90" spans="1:62">
      <c r="A90" s="264"/>
      <c r="B90" s="264"/>
      <c r="C90" s="264"/>
      <c r="D90" s="264"/>
      <c r="E90" s="208"/>
      <c r="F90" s="264"/>
      <c r="G90" s="264"/>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c r="AY90" s="282"/>
      <c r="AZ90" s="282"/>
      <c r="BA90" s="282"/>
      <c r="BB90" s="282"/>
      <c r="BC90" s="282"/>
      <c r="BD90" s="282"/>
      <c r="BE90" s="282"/>
      <c r="BF90" s="282"/>
      <c r="BG90" s="282"/>
      <c r="BH90" s="282"/>
      <c r="BI90" s="282"/>
      <c r="BJ90" s="282"/>
    </row>
    <row r="91" spans="1:62">
      <c r="A91" s="264"/>
      <c r="B91" s="264"/>
      <c r="C91" s="264"/>
      <c r="D91" s="264"/>
      <c r="E91" s="208"/>
      <c r="F91" s="264"/>
      <c r="G91" s="264"/>
      <c r="H91" s="282"/>
      <c r="I91" s="282"/>
      <c r="J91" s="282"/>
      <c r="K91" s="282"/>
      <c r="L91" s="282"/>
      <c r="M91" s="282"/>
      <c r="N91" s="282"/>
      <c r="O91" s="282"/>
      <c r="P91" s="282"/>
      <c r="Q91" s="282"/>
      <c r="R91" s="282"/>
      <c r="S91" s="282"/>
      <c r="T91" s="282"/>
      <c r="U91" s="282"/>
      <c r="V91" s="282"/>
      <c r="W91" s="282"/>
      <c r="X91" s="282"/>
      <c r="Y91" s="282"/>
      <c r="Z91" s="282"/>
      <c r="AA91" s="282"/>
      <c r="AB91" s="282"/>
      <c r="AC91" s="282"/>
      <c r="AD91" s="282"/>
      <c r="AE91" s="282"/>
      <c r="AF91" s="282"/>
      <c r="AG91" s="282"/>
      <c r="AH91" s="282"/>
      <c r="AI91" s="282"/>
      <c r="AJ91" s="282"/>
      <c r="AK91" s="282"/>
      <c r="AL91" s="282"/>
      <c r="AM91" s="282"/>
      <c r="AN91" s="282"/>
      <c r="AO91" s="282"/>
      <c r="AP91" s="282"/>
      <c r="AQ91" s="282"/>
      <c r="AR91" s="282"/>
      <c r="AS91" s="282"/>
      <c r="AT91" s="282"/>
      <c r="AU91" s="282"/>
      <c r="AV91" s="282"/>
      <c r="AW91" s="282"/>
      <c r="AX91" s="282"/>
      <c r="AY91" s="282"/>
      <c r="AZ91" s="282"/>
      <c r="BA91" s="282"/>
      <c r="BB91" s="282"/>
      <c r="BC91" s="282"/>
      <c r="BD91" s="282"/>
      <c r="BE91" s="282"/>
      <c r="BF91" s="282"/>
      <c r="BG91" s="282"/>
      <c r="BH91" s="282"/>
      <c r="BI91" s="282"/>
      <c r="BJ91" s="282"/>
    </row>
    <row r="92" spans="1:62">
      <c r="A92" s="264"/>
      <c r="B92" s="264"/>
      <c r="C92" s="264"/>
      <c r="D92" s="264"/>
      <c r="E92" s="208"/>
      <c r="F92" s="264"/>
      <c r="G92" s="264"/>
      <c r="H92" s="282"/>
      <c r="I92" s="282"/>
      <c r="J92" s="282"/>
      <c r="K92" s="282"/>
      <c r="L92" s="282"/>
      <c r="M92" s="282"/>
      <c r="N92" s="282"/>
      <c r="O92" s="282"/>
      <c r="P92" s="282"/>
      <c r="Q92" s="282"/>
      <c r="R92" s="282"/>
      <c r="S92" s="282"/>
      <c r="T92" s="282"/>
      <c r="U92" s="282"/>
      <c r="V92" s="282"/>
      <c r="W92" s="282"/>
      <c r="X92" s="282"/>
      <c r="Y92" s="282"/>
      <c r="Z92" s="282"/>
      <c r="AA92" s="282"/>
      <c r="AB92" s="282"/>
      <c r="AC92" s="282"/>
      <c r="AD92" s="282"/>
      <c r="AE92" s="282"/>
      <c r="AF92" s="282"/>
      <c r="AG92" s="282"/>
      <c r="AH92" s="282"/>
      <c r="AI92" s="282"/>
      <c r="AJ92" s="282"/>
      <c r="AK92" s="282"/>
      <c r="AL92" s="282"/>
      <c r="AM92" s="282"/>
      <c r="AN92" s="282"/>
      <c r="AO92" s="282"/>
      <c r="AP92" s="282"/>
      <c r="AQ92" s="282"/>
      <c r="AR92" s="282"/>
      <c r="AS92" s="282"/>
      <c r="AT92" s="282"/>
      <c r="AU92" s="282"/>
      <c r="AV92" s="282"/>
      <c r="AW92" s="282"/>
      <c r="AX92" s="282"/>
      <c r="AY92" s="282"/>
      <c r="AZ92" s="282"/>
      <c r="BA92" s="282"/>
      <c r="BB92" s="282"/>
      <c r="BC92" s="282"/>
      <c r="BD92" s="282"/>
      <c r="BE92" s="282"/>
      <c r="BF92" s="282"/>
      <c r="BG92" s="282"/>
      <c r="BH92" s="282"/>
      <c r="BI92" s="282"/>
      <c r="BJ92" s="282"/>
    </row>
    <row r="93" spans="1:62">
      <c r="A93" s="264"/>
      <c r="B93" s="264"/>
      <c r="C93" s="264"/>
      <c r="D93" s="264"/>
      <c r="E93" s="208"/>
      <c r="F93" s="264"/>
      <c r="G93" s="264"/>
      <c r="H93" s="282"/>
      <c r="I93" s="282"/>
      <c r="J93" s="282"/>
      <c r="K93" s="282"/>
      <c r="L93" s="282"/>
      <c r="M93" s="282"/>
      <c r="N93" s="282"/>
      <c r="O93" s="282"/>
      <c r="P93" s="282"/>
      <c r="Q93" s="282"/>
      <c r="R93" s="282"/>
      <c r="S93" s="282"/>
      <c r="T93" s="282"/>
      <c r="U93" s="282"/>
      <c r="V93" s="282"/>
      <c r="W93" s="282"/>
      <c r="X93" s="282"/>
      <c r="Y93" s="282"/>
      <c r="Z93" s="282"/>
      <c r="AA93" s="282"/>
      <c r="AB93" s="282"/>
      <c r="AC93" s="282"/>
      <c r="AD93" s="282"/>
      <c r="AE93" s="282"/>
      <c r="AF93" s="282"/>
      <c r="AG93" s="282"/>
      <c r="AH93" s="282"/>
      <c r="AI93" s="282"/>
      <c r="AJ93" s="282"/>
      <c r="AK93" s="282"/>
      <c r="AL93" s="282"/>
      <c r="AM93" s="282"/>
      <c r="AN93" s="282"/>
      <c r="AO93" s="282"/>
      <c r="AP93" s="282"/>
      <c r="AQ93" s="282"/>
      <c r="AR93" s="282"/>
      <c r="AS93" s="282"/>
      <c r="AT93" s="282"/>
      <c r="AU93" s="282"/>
      <c r="AV93" s="282"/>
      <c r="AW93" s="282"/>
      <c r="AX93" s="282"/>
      <c r="AY93" s="282"/>
      <c r="AZ93" s="282"/>
      <c r="BA93" s="282"/>
      <c r="BB93" s="282"/>
      <c r="BC93" s="282"/>
      <c r="BD93" s="282"/>
      <c r="BE93" s="282"/>
      <c r="BF93" s="282"/>
      <c r="BG93" s="282"/>
      <c r="BH93" s="282"/>
      <c r="BI93" s="282"/>
      <c r="BJ93" s="282"/>
    </row>
    <row r="94" spans="1:62">
      <c r="A94" s="264"/>
      <c r="B94" s="264"/>
      <c r="C94" s="264"/>
      <c r="D94" s="264"/>
      <c r="E94" s="208"/>
      <c r="F94" s="264"/>
      <c r="G94" s="264"/>
      <c r="H94" s="282"/>
      <c r="I94" s="282"/>
      <c r="J94" s="282"/>
      <c r="K94" s="282"/>
      <c r="L94" s="282"/>
      <c r="M94" s="282"/>
      <c r="N94" s="282"/>
      <c r="O94" s="282"/>
      <c r="P94" s="282"/>
      <c r="Q94" s="282"/>
      <c r="R94" s="282"/>
      <c r="S94" s="282"/>
      <c r="T94" s="282"/>
      <c r="U94" s="282"/>
      <c r="V94" s="282"/>
      <c r="W94" s="282"/>
      <c r="X94" s="282"/>
      <c r="Y94" s="282"/>
      <c r="Z94" s="282"/>
      <c r="AA94" s="282"/>
      <c r="AB94" s="282"/>
      <c r="AC94" s="282"/>
      <c r="AD94" s="282"/>
      <c r="AE94" s="282"/>
      <c r="AF94" s="282"/>
      <c r="AG94" s="282"/>
      <c r="AH94" s="282"/>
      <c r="AI94" s="282"/>
      <c r="AJ94" s="282"/>
      <c r="AK94" s="282"/>
      <c r="AL94" s="282"/>
      <c r="AM94" s="282"/>
      <c r="AN94" s="282"/>
      <c r="AO94" s="282"/>
      <c r="AP94" s="282"/>
      <c r="AQ94" s="282"/>
      <c r="AR94" s="282"/>
      <c r="AS94" s="282"/>
      <c r="AT94" s="282"/>
      <c r="AU94" s="282"/>
      <c r="AV94" s="282"/>
      <c r="AW94" s="282"/>
      <c r="AX94" s="282"/>
      <c r="AY94" s="282"/>
      <c r="AZ94" s="282"/>
      <c r="BA94" s="282"/>
      <c r="BB94" s="282"/>
      <c r="BC94" s="282"/>
      <c r="BD94" s="282"/>
      <c r="BE94" s="282"/>
      <c r="BF94" s="282"/>
      <c r="BG94" s="282"/>
      <c r="BH94" s="282"/>
      <c r="BI94" s="282"/>
      <c r="BJ94" s="282"/>
    </row>
    <row r="95" spans="1:62">
      <c r="A95" s="264"/>
      <c r="B95" s="264"/>
      <c r="C95" s="264"/>
      <c r="D95" s="264"/>
      <c r="E95" s="208"/>
      <c r="F95" s="264"/>
      <c r="G95" s="264"/>
      <c r="H95" s="282"/>
      <c r="I95" s="282"/>
      <c r="J95" s="282"/>
      <c r="K95" s="282"/>
      <c r="L95" s="282"/>
      <c r="M95" s="282"/>
      <c r="N95" s="282"/>
      <c r="O95" s="282"/>
      <c r="P95" s="282"/>
      <c r="Q95" s="282"/>
      <c r="R95" s="282"/>
      <c r="S95" s="282"/>
      <c r="T95" s="282"/>
      <c r="U95" s="282"/>
      <c r="V95" s="282"/>
      <c r="W95" s="282"/>
      <c r="X95" s="282"/>
      <c r="Y95" s="282"/>
      <c r="Z95" s="282"/>
      <c r="AA95" s="282"/>
      <c r="AB95" s="282"/>
      <c r="AC95" s="282"/>
      <c r="AD95" s="282"/>
      <c r="AE95" s="282"/>
      <c r="AF95" s="282"/>
      <c r="AG95" s="282"/>
      <c r="AH95" s="282"/>
      <c r="AI95" s="282"/>
      <c r="AJ95" s="282"/>
      <c r="AK95" s="282"/>
      <c r="AL95" s="282"/>
      <c r="AM95" s="282"/>
      <c r="AN95" s="282"/>
      <c r="AO95" s="282"/>
      <c r="AP95" s="282"/>
      <c r="AQ95" s="282"/>
      <c r="AR95" s="282"/>
      <c r="AS95" s="282"/>
      <c r="AT95" s="282"/>
      <c r="AU95" s="282"/>
      <c r="AV95" s="282"/>
      <c r="AW95" s="282"/>
      <c r="AX95" s="282"/>
      <c r="AY95" s="282"/>
      <c r="AZ95" s="282"/>
      <c r="BA95" s="282"/>
      <c r="BB95" s="282"/>
      <c r="BC95" s="282"/>
      <c r="BD95" s="282"/>
      <c r="BE95" s="282"/>
      <c r="BF95" s="282"/>
      <c r="BG95" s="282"/>
      <c r="BH95" s="282"/>
      <c r="BI95" s="282"/>
      <c r="BJ95" s="282"/>
    </row>
    <row r="96" spans="1:62">
      <c r="A96" s="264"/>
      <c r="B96" s="264"/>
      <c r="C96" s="264"/>
      <c r="D96" s="264"/>
      <c r="E96" s="208"/>
      <c r="F96" s="264"/>
      <c r="G96" s="264"/>
      <c r="H96" s="282"/>
      <c r="I96" s="282"/>
      <c r="J96" s="282"/>
      <c r="K96" s="282"/>
      <c r="L96" s="282"/>
      <c r="M96" s="282"/>
      <c r="N96" s="282"/>
      <c r="O96" s="282"/>
      <c r="P96" s="282"/>
      <c r="Q96" s="282"/>
      <c r="R96" s="282"/>
      <c r="S96" s="282"/>
      <c r="T96" s="282"/>
      <c r="U96" s="282"/>
      <c r="V96" s="282"/>
      <c r="W96" s="282"/>
      <c r="X96" s="282"/>
      <c r="Y96" s="282"/>
      <c r="Z96" s="282"/>
      <c r="AA96" s="282"/>
      <c r="AB96" s="282"/>
      <c r="AC96" s="282"/>
      <c r="AD96" s="282"/>
      <c r="AE96" s="282"/>
      <c r="AF96" s="282"/>
      <c r="AG96" s="282"/>
      <c r="AH96" s="282"/>
      <c r="AI96" s="282"/>
      <c r="AJ96" s="282"/>
      <c r="AK96" s="282"/>
      <c r="AL96" s="282"/>
      <c r="AM96" s="282"/>
      <c r="AN96" s="282"/>
      <c r="AO96" s="282"/>
      <c r="AP96" s="282"/>
      <c r="AQ96" s="282"/>
      <c r="AR96" s="282"/>
      <c r="AS96" s="282"/>
      <c r="AT96" s="282"/>
      <c r="AU96" s="282"/>
      <c r="AV96" s="282"/>
      <c r="AW96" s="282"/>
      <c r="AX96" s="282"/>
      <c r="AY96" s="282"/>
      <c r="AZ96" s="282"/>
      <c r="BA96" s="282"/>
      <c r="BB96" s="282"/>
      <c r="BC96" s="282"/>
      <c r="BD96" s="282"/>
      <c r="BE96" s="282"/>
      <c r="BF96" s="282"/>
      <c r="BG96" s="282"/>
      <c r="BH96" s="282"/>
      <c r="BI96" s="282"/>
      <c r="BJ96" s="282"/>
    </row>
    <row r="97" spans="1:7">
      <c r="A97" s="264"/>
      <c r="B97" s="264"/>
      <c r="C97" s="264"/>
      <c r="D97" s="264"/>
      <c r="E97" s="208"/>
      <c r="F97" s="264"/>
      <c r="G97" s="264"/>
    </row>
    <row r="98" spans="1:7">
      <c r="A98" s="264"/>
      <c r="B98" s="264"/>
      <c r="C98" s="264"/>
      <c r="D98" s="264"/>
      <c r="E98" s="208"/>
      <c r="F98" s="264"/>
      <c r="G98" s="264"/>
    </row>
    <row r="99" spans="1:7">
      <c r="A99" s="264"/>
      <c r="B99" s="264"/>
      <c r="C99" s="264"/>
      <c r="D99" s="264"/>
      <c r="E99" s="208"/>
      <c r="F99" s="264"/>
      <c r="G99" s="264"/>
    </row>
    <row r="100" spans="1:7">
      <c r="A100" s="264"/>
      <c r="B100" s="264"/>
      <c r="C100" s="264"/>
      <c r="D100" s="264"/>
      <c r="E100" s="208"/>
      <c r="F100" s="264"/>
      <c r="G100" s="264"/>
    </row>
    <row r="101" spans="1:7">
      <c r="A101" s="264"/>
      <c r="B101" s="264"/>
      <c r="C101" s="264"/>
      <c r="D101" s="264"/>
      <c r="E101" s="208"/>
      <c r="F101" s="264"/>
      <c r="G101" s="264"/>
    </row>
    <row r="102" spans="1:7">
      <c r="A102" s="264"/>
      <c r="B102" s="264"/>
      <c r="C102" s="264"/>
      <c r="D102" s="264"/>
      <c r="E102" s="208"/>
      <c r="F102" s="264"/>
      <c r="G102" s="264"/>
    </row>
    <row r="103" spans="1:7">
      <c r="A103" s="264"/>
      <c r="B103" s="264"/>
      <c r="C103" s="264"/>
      <c r="D103" s="264"/>
      <c r="E103" s="208"/>
      <c r="F103" s="264"/>
      <c r="G103" s="264"/>
    </row>
    <row r="104" spans="1:7">
      <c r="A104" s="264"/>
      <c r="B104" s="264"/>
      <c r="C104" s="264"/>
      <c r="D104" s="264"/>
      <c r="E104" s="208"/>
      <c r="F104" s="264"/>
      <c r="G104" s="264"/>
    </row>
    <row r="105" spans="1:7">
      <c r="A105" s="264"/>
      <c r="B105" s="264"/>
      <c r="C105" s="264"/>
      <c r="D105" s="264"/>
      <c r="E105" s="208"/>
      <c r="F105" s="264"/>
      <c r="G105" s="264"/>
    </row>
    <row r="106" spans="1:7">
      <c r="A106" s="264"/>
      <c r="B106" s="264"/>
      <c r="C106" s="264"/>
      <c r="D106" s="264"/>
      <c r="E106" s="208"/>
      <c r="F106" s="264"/>
      <c r="G106" s="264"/>
    </row>
    <row r="107" spans="1:7">
      <c r="A107" s="264"/>
      <c r="B107" s="264"/>
      <c r="C107" s="264"/>
      <c r="D107" s="264"/>
      <c r="E107" s="208"/>
      <c r="F107" s="264"/>
      <c r="G107" s="264"/>
    </row>
    <row r="108" spans="1:7">
      <c r="A108" s="264"/>
      <c r="B108" s="264"/>
      <c r="C108" s="264"/>
      <c r="D108" s="264"/>
      <c r="E108" s="208"/>
      <c r="F108" s="264"/>
      <c r="G108" s="264"/>
    </row>
    <row r="109" spans="1:7">
      <c r="A109" s="264"/>
      <c r="B109" s="264"/>
      <c r="C109" s="264"/>
      <c r="D109" s="264"/>
      <c r="E109" s="208"/>
      <c r="F109" s="264"/>
      <c r="G109" s="264"/>
    </row>
    <row r="110" spans="1:7">
      <c r="A110" s="264"/>
      <c r="B110" s="264"/>
      <c r="C110" s="264"/>
      <c r="D110" s="264"/>
      <c r="E110" s="208"/>
      <c r="F110" s="264"/>
      <c r="G110" s="264"/>
    </row>
    <row r="111" spans="1:7">
      <c r="A111" s="264"/>
      <c r="B111" s="264"/>
      <c r="C111" s="264"/>
      <c r="D111" s="264"/>
      <c r="E111" s="208"/>
      <c r="F111" s="264"/>
      <c r="G111" s="264"/>
    </row>
    <row r="112" spans="1:7">
      <c r="A112" s="264"/>
      <c r="B112" s="264"/>
      <c r="C112" s="264"/>
      <c r="D112" s="264"/>
      <c r="E112" s="208"/>
      <c r="F112" s="264"/>
      <c r="G112" s="264"/>
    </row>
    <row r="113" spans="1:7">
      <c r="A113" s="264"/>
      <c r="B113" s="264"/>
      <c r="C113" s="264"/>
      <c r="D113" s="264"/>
      <c r="E113" s="208"/>
      <c r="F113" s="264"/>
      <c r="G113" s="264"/>
    </row>
    <row r="114" spans="1:7">
      <c r="A114" s="264"/>
      <c r="B114" s="264"/>
      <c r="C114" s="264"/>
      <c r="D114" s="264"/>
      <c r="E114" s="208"/>
      <c r="F114" s="264"/>
      <c r="G114" s="264"/>
    </row>
    <row r="115" spans="1:7">
      <c r="A115" s="264"/>
      <c r="B115" s="264"/>
      <c r="C115" s="264"/>
      <c r="D115" s="264"/>
      <c r="E115" s="208"/>
      <c r="F115" s="264"/>
      <c r="G115" s="264"/>
    </row>
    <row r="116" spans="1:7">
      <c r="A116" s="264"/>
      <c r="B116" s="264"/>
      <c r="C116" s="264"/>
      <c r="D116" s="264"/>
      <c r="E116" s="208"/>
      <c r="F116" s="264"/>
      <c r="G116" s="264"/>
    </row>
    <row r="117" spans="1:7">
      <c r="A117" s="264"/>
      <c r="B117" s="264"/>
      <c r="C117" s="264"/>
      <c r="D117" s="264"/>
      <c r="E117" s="208"/>
      <c r="F117" s="264"/>
      <c r="G117" s="264"/>
    </row>
    <row r="118" spans="1:7">
      <c r="A118" s="264"/>
      <c r="B118" s="264"/>
      <c r="C118" s="264"/>
      <c r="D118" s="264"/>
      <c r="E118" s="208"/>
      <c r="F118" s="264"/>
      <c r="G118" s="264"/>
    </row>
    <row r="119" spans="1:7">
      <c r="A119" s="264"/>
      <c r="B119" s="264"/>
      <c r="C119" s="264"/>
      <c r="D119" s="264"/>
      <c r="E119" s="208"/>
      <c r="F119" s="264"/>
      <c r="G119" s="264"/>
    </row>
    <row r="120" spans="1:7">
      <c r="A120" s="264"/>
      <c r="B120" s="264"/>
      <c r="C120" s="264"/>
      <c r="D120" s="264"/>
      <c r="E120" s="208"/>
      <c r="F120" s="264"/>
      <c r="G120" s="264"/>
    </row>
    <row r="121" spans="1:7">
      <c r="A121" s="264"/>
      <c r="B121" s="264"/>
      <c r="C121" s="264"/>
      <c r="D121" s="264"/>
      <c r="E121" s="208"/>
      <c r="F121" s="264"/>
      <c r="G121" s="264"/>
    </row>
    <row r="122" spans="1:7">
      <c r="A122" s="264"/>
      <c r="B122" s="264"/>
      <c r="C122" s="264"/>
      <c r="D122" s="264"/>
      <c r="E122" s="208"/>
      <c r="F122" s="264"/>
      <c r="G122" s="264"/>
    </row>
    <row r="123" spans="1:7">
      <c r="A123" s="264"/>
      <c r="B123" s="264"/>
      <c r="C123" s="264"/>
      <c r="D123" s="264"/>
      <c r="E123" s="208"/>
      <c r="F123" s="264"/>
      <c r="G123" s="264"/>
    </row>
    <row r="124" spans="1:7">
      <c r="A124" s="264"/>
      <c r="B124" s="264"/>
      <c r="C124" s="264"/>
      <c r="D124" s="264"/>
      <c r="E124" s="208"/>
      <c r="F124" s="264"/>
      <c r="G124" s="264"/>
    </row>
    <row r="125" spans="1:7">
      <c r="A125" s="264"/>
      <c r="B125" s="264"/>
      <c r="C125" s="264"/>
      <c r="D125" s="264"/>
      <c r="E125" s="208"/>
      <c r="F125" s="264"/>
      <c r="G125" s="264"/>
    </row>
    <row r="126" spans="1:7">
      <c r="A126" s="264"/>
      <c r="B126" s="264"/>
      <c r="C126" s="264"/>
      <c r="D126" s="264"/>
      <c r="E126" s="208"/>
      <c r="F126" s="264"/>
      <c r="G126" s="264"/>
    </row>
    <row r="127" spans="1:7">
      <c r="A127" s="264"/>
      <c r="B127" s="264"/>
      <c r="C127" s="264"/>
      <c r="D127" s="264"/>
      <c r="E127" s="208"/>
      <c r="F127" s="264"/>
      <c r="G127" s="264"/>
    </row>
    <row r="128" spans="1:7">
      <c r="A128" s="264"/>
      <c r="B128" s="264"/>
      <c r="C128" s="264"/>
      <c r="D128" s="264"/>
      <c r="E128" s="208"/>
      <c r="F128" s="264"/>
      <c r="G128" s="264"/>
    </row>
    <row r="129" spans="1:7">
      <c r="A129" s="264"/>
      <c r="B129" s="264"/>
      <c r="C129" s="264"/>
      <c r="D129" s="264"/>
      <c r="E129" s="208"/>
      <c r="F129" s="264"/>
      <c r="G129" s="264"/>
    </row>
    <row r="130" spans="1:7">
      <c r="A130" s="264"/>
      <c r="B130" s="264"/>
      <c r="C130" s="264"/>
      <c r="D130" s="264"/>
      <c r="E130" s="208"/>
      <c r="F130" s="264"/>
      <c r="G130" s="264"/>
    </row>
    <row r="131" spans="1:7">
      <c r="A131" s="264"/>
      <c r="B131" s="264"/>
      <c r="C131" s="264"/>
      <c r="D131" s="264"/>
      <c r="E131" s="208"/>
      <c r="F131" s="264"/>
      <c r="G131" s="264"/>
    </row>
    <row r="132" spans="1:7">
      <c r="A132" s="264"/>
      <c r="B132" s="264"/>
      <c r="C132" s="264"/>
      <c r="D132" s="264"/>
      <c r="E132" s="208"/>
      <c r="F132" s="264"/>
      <c r="G132" s="264"/>
    </row>
    <row r="133" spans="1:7">
      <c r="A133" s="264"/>
      <c r="B133" s="264"/>
      <c r="C133" s="264"/>
      <c r="D133" s="264"/>
      <c r="E133" s="208"/>
      <c r="F133" s="264"/>
      <c r="G133" s="264"/>
    </row>
    <row r="134" spans="1:7">
      <c r="A134" s="264"/>
      <c r="B134" s="264"/>
      <c r="C134" s="264"/>
      <c r="D134" s="264"/>
      <c r="E134" s="208"/>
      <c r="F134" s="264"/>
      <c r="G134" s="264"/>
    </row>
    <row r="135" spans="1:7">
      <c r="A135" s="264"/>
      <c r="B135" s="264"/>
      <c r="C135" s="264"/>
      <c r="D135" s="264"/>
      <c r="E135" s="208"/>
      <c r="F135" s="264"/>
      <c r="G135" s="264"/>
    </row>
    <row r="136" spans="1:7">
      <c r="A136" s="264"/>
      <c r="B136" s="264"/>
      <c r="C136" s="264"/>
      <c r="D136" s="264"/>
      <c r="E136" s="208"/>
      <c r="F136" s="264"/>
      <c r="G136" s="264"/>
    </row>
    <row r="137" spans="1:7">
      <c r="A137" s="264"/>
      <c r="B137" s="264"/>
      <c r="C137" s="264"/>
      <c r="D137" s="264"/>
      <c r="E137" s="208"/>
      <c r="F137" s="264"/>
      <c r="G137" s="264"/>
    </row>
    <row r="138" spans="1:7">
      <c r="A138" s="264"/>
      <c r="B138" s="264"/>
      <c r="C138" s="264"/>
      <c r="D138" s="264"/>
      <c r="E138" s="208"/>
      <c r="F138" s="264"/>
      <c r="G138" s="264"/>
    </row>
    <row r="139" spans="1:7">
      <c r="A139" s="264"/>
      <c r="B139" s="264"/>
      <c r="C139" s="264"/>
      <c r="D139" s="264"/>
      <c r="E139" s="208"/>
      <c r="F139" s="264"/>
      <c r="G139" s="264"/>
    </row>
    <row r="140" spans="1:7">
      <c r="A140" s="264"/>
      <c r="B140" s="264"/>
      <c r="C140" s="264"/>
      <c r="D140" s="264"/>
      <c r="E140" s="208"/>
      <c r="F140" s="264"/>
      <c r="G140" s="264"/>
    </row>
    <row r="141" spans="1:7">
      <c r="A141" s="264"/>
      <c r="B141" s="264"/>
      <c r="C141" s="264"/>
      <c r="D141" s="264"/>
      <c r="E141" s="208"/>
      <c r="F141" s="264"/>
      <c r="G141" s="264"/>
    </row>
    <row r="142" spans="1:7">
      <c r="A142" s="264"/>
      <c r="B142" s="264"/>
      <c r="C142" s="264"/>
      <c r="D142" s="264"/>
      <c r="E142" s="208"/>
      <c r="F142" s="264"/>
      <c r="G142" s="264"/>
    </row>
    <row r="143" spans="1:7">
      <c r="A143" s="264"/>
      <c r="B143" s="264"/>
      <c r="C143" s="264"/>
      <c r="D143" s="264"/>
      <c r="E143" s="208"/>
      <c r="F143" s="264"/>
      <c r="G143" s="264"/>
    </row>
    <row r="144" spans="1:7">
      <c r="A144" s="264"/>
      <c r="B144" s="264"/>
      <c r="C144" s="264"/>
      <c r="D144" s="264"/>
      <c r="E144" s="208"/>
      <c r="F144" s="264"/>
      <c r="G144" s="264"/>
    </row>
    <row r="145" spans="1:7">
      <c r="A145" s="264"/>
      <c r="B145" s="264"/>
      <c r="C145" s="264"/>
      <c r="D145" s="264"/>
      <c r="E145" s="208"/>
      <c r="F145" s="264"/>
      <c r="G145" s="264"/>
    </row>
    <row r="146" spans="1:7">
      <c r="A146" s="264"/>
      <c r="B146" s="264"/>
      <c r="C146" s="264"/>
      <c r="D146" s="264"/>
      <c r="E146" s="208"/>
      <c r="F146" s="264"/>
      <c r="G146" s="264"/>
    </row>
    <row r="147" spans="1:7">
      <c r="A147" s="264"/>
      <c r="B147" s="264"/>
      <c r="C147" s="264"/>
      <c r="D147" s="264"/>
      <c r="E147" s="208"/>
      <c r="F147" s="264"/>
      <c r="G147" s="264"/>
    </row>
    <row r="148" spans="1:7">
      <c r="A148" s="264"/>
      <c r="B148" s="264"/>
      <c r="C148" s="264"/>
      <c r="D148" s="264"/>
      <c r="E148" s="208"/>
      <c r="F148" s="264"/>
      <c r="G148" s="264"/>
    </row>
    <row r="149" spans="1:7">
      <c r="A149" s="264"/>
      <c r="B149" s="264"/>
      <c r="C149" s="264"/>
      <c r="D149" s="264"/>
      <c r="E149" s="208"/>
      <c r="F149" s="264"/>
      <c r="G149" s="264"/>
    </row>
    <row r="150" spans="1:7">
      <c r="A150" s="264"/>
      <c r="B150" s="264"/>
      <c r="C150" s="264"/>
      <c r="D150" s="264"/>
      <c r="E150" s="208"/>
      <c r="F150" s="264"/>
      <c r="G150" s="264"/>
    </row>
    <row r="151" spans="1:7">
      <c r="A151" s="264"/>
      <c r="B151" s="264"/>
      <c r="C151" s="264"/>
      <c r="D151" s="264"/>
      <c r="E151" s="208"/>
      <c r="F151" s="264"/>
      <c r="G151" s="264"/>
    </row>
    <row r="152" spans="1:7">
      <c r="A152" s="264"/>
      <c r="B152" s="264"/>
      <c r="C152" s="264"/>
      <c r="D152" s="264"/>
      <c r="E152" s="208"/>
      <c r="F152" s="264"/>
      <c r="G152" s="264"/>
    </row>
    <row r="153" spans="1:7">
      <c r="A153" s="264"/>
      <c r="B153" s="264"/>
      <c r="C153" s="264"/>
      <c r="D153" s="264"/>
      <c r="E153" s="208"/>
      <c r="F153" s="264"/>
      <c r="G153" s="264"/>
    </row>
    <row r="154" spans="1:7">
      <c r="A154" s="264"/>
      <c r="B154" s="264"/>
      <c r="C154" s="264"/>
      <c r="D154" s="264"/>
      <c r="E154" s="208"/>
      <c r="F154" s="264"/>
      <c r="G154" s="264"/>
    </row>
    <row r="155" spans="1:7">
      <c r="A155" s="264"/>
      <c r="B155" s="264"/>
      <c r="C155" s="264"/>
      <c r="D155" s="264"/>
      <c r="E155" s="208"/>
      <c r="F155" s="264"/>
      <c r="G155" s="264"/>
    </row>
    <row r="156" spans="1:7">
      <c r="A156" s="264"/>
      <c r="B156" s="264"/>
      <c r="C156" s="264"/>
      <c r="D156" s="264"/>
      <c r="E156" s="208"/>
      <c r="F156" s="264"/>
      <c r="G156" s="264"/>
    </row>
    <row r="157" spans="1:7">
      <c r="A157" s="264"/>
      <c r="B157" s="264"/>
      <c r="C157" s="264"/>
      <c r="D157" s="264"/>
      <c r="E157" s="208"/>
      <c r="F157" s="264"/>
      <c r="G157" s="264"/>
    </row>
    <row r="158" spans="1:7">
      <c r="A158" s="264"/>
      <c r="B158" s="264"/>
      <c r="C158" s="264"/>
      <c r="D158" s="264"/>
      <c r="E158" s="208"/>
      <c r="F158" s="264"/>
      <c r="G158" s="264"/>
    </row>
    <row r="159" spans="1:7">
      <c r="A159" s="264"/>
      <c r="B159" s="264"/>
      <c r="C159" s="264"/>
      <c r="D159" s="264"/>
      <c r="E159" s="208"/>
      <c r="F159" s="264"/>
      <c r="G159" s="264"/>
    </row>
    <row r="160" spans="1:7">
      <c r="A160" s="264"/>
      <c r="B160" s="264"/>
      <c r="C160" s="264"/>
      <c r="D160" s="264"/>
      <c r="E160" s="208"/>
      <c r="F160" s="264"/>
      <c r="G160" s="264"/>
    </row>
    <row r="161" spans="1:7">
      <c r="A161" s="264"/>
      <c r="B161" s="264"/>
      <c r="C161" s="264"/>
      <c r="D161" s="264"/>
      <c r="E161" s="208"/>
      <c r="F161" s="264"/>
      <c r="G161" s="264"/>
    </row>
    <row r="162" spans="1:7">
      <c r="A162" s="264"/>
      <c r="B162" s="264"/>
      <c r="C162" s="264"/>
      <c r="D162" s="264"/>
      <c r="E162" s="208"/>
      <c r="F162" s="264"/>
      <c r="G162" s="264"/>
    </row>
    <row r="163" spans="1:7">
      <c r="A163" s="264"/>
      <c r="B163" s="264"/>
      <c r="C163" s="264"/>
      <c r="D163" s="264"/>
      <c r="E163" s="208"/>
      <c r="F163" s="264"/>
      <c r="G163" s="264"/>
    </row>
    <row r="164" spans="1:7">
      <c r="A164" s="264"/>
      <c r="B164" s="264"/>
      <c r="C164" s="264"/>
      <c r="D164" s="264"/>
      <c r="E164" s="208"/>
      <c r="F164" s="264"/>
      <c r="G164" s="264"/>
    </row>
    <row r="165" spans="1:7">
      <c r="A165" s="264"/>
      <c r="B165" s="264"/>
      <c r="C165" s="264"/>
      <c r="D165" s="264"/>
      <c r="E165" s="208"/>
      <c r="F165" s="264"/>
      <c r="G165" s="264"/>
    </row>
    <row r="166" spans="1:7">
      <c r="A166" s="264"/>
      <c r="B166" s="264"/>
      <c r="C166" s="264"/>
      <c r="D166" s="264"/>
      <c r="E166" s="208"/>
      <c r="F166" s="264"/>
      <c r="G166" s="264"/>
    </row>
    <row r="167" spans="1:7">
      <c r="A167" s="264"/>
      <c r="B167" s="264"/>
      <c r="C167" s="264"/>
      <c r="D167" s="264"/>
      <c r="E167" s="208"/>
      <c r="F167" s="264"/>
      <c r="G167" s="264"/>
    </row>
    <row r="168" spans="1:7">
      <c r="A168" s="264"/>
      <c r="B168" s="264"/>
      <c r="C168" s="264"/>
      <c r="D168" s="264"/>
      <c r="E168" s="208"/>
      <c r="F168" s="264"/>
      <c r="G168" s="264"/>
    </row>
    <row r="169" spans="1:7">
      <c r="A169" s="264"/>
      <c r="B169" s="264"/>
      <c r="C169" s="264"/>
      <c r="D169" s="264"/>
      <c r="E169" s="208"/>
      <c r="F169" s="264"/>
      <c r="G169" s="264"/>
    </row>
    <row r="170" spans="1:7">
      <c r="A170" s="264"/>
      <c r="B170" s="264"/>
      <c r="C170" s="264"/>
      <c r="D170" s="264"/>
      <c r="E170" s="208"/>
      <c r="F170" s="264"/>
      <c r="G170" s="264"/>
    </row>
    <row r="171" spans="1:7">
      <c r="A171" s="264"/>
      <c r="B171" s="264"/>
      <c r="C171" s="264"/>
      <c r="D171" s="264"/>
      <c r="E171" s="208"/>
      <c r="F171" s="264"/>
      <c r="G171" s="264"/>
    </row>
    <row r="172" spans="1:7">
      <c r="A172" s="264"/>
      <c r="B172" s="264"/>
      <c r="C172" s="264"/>
      <c r="D172" s="264"/>
      <c r="E172" s="208"/>
      <c r="F172" s="264"/>
      <c r="G172" s="264"/>
    </row>
    <row r="173" spans="1:7">
      <c r="A173" s="264"/>
      <c r="B173" s="264"/>
      <c r="C173" s="264"/>
      <c r="D173" s="264"/>
      <c r="E173" s="208"/>
      <c r="F173" s="264"/>
      <c r="G173" s="264"/>
    </row>
    <row r="174" spans="1:7">
      <c r="A174" s="264"/>
      <c r="B174" s="264"/>
      <c r="C174" s="264"/>
      <c r="D174" s="264"/>
      <c r="E174" s="208"/>
      <c r="F174" s="264"/>
      <c r="G174" s="264"/>
    </row>
    <row r="175" spans="1:7">
      <c r="A175" s="264"/>
      <c r="B175" s="264"/>
      <c r="C175" s="264"/>
      <c r="D175" s="264"/>
      <c r="E175" s="208"/>
      <c r="F175" s="264"/>
      <c r="G175" s="264"/>
    </row>
    <row r="176" spans="1:7">
      <c r="A176" s="264"/>
      <c r="B176" s="264"/>
      <c r="C176" s="264"/>
      <c r="D176" s="264"/>
      <c r="E176" s="208"/>
      <c r="F176" s="264"/>
      <c r="G176" s="264"/>
    </row>
    <row r="177" spans="1:7">
      <c r="A177" s="264"/>
      <c r="B177" s="264"/>
      <c r="C177" s="264"/>
      <c r="D177" s="264"/>
      <c r="E177" s="208"/>
      <c r="F177" s="264"/>
      <c r="G177" s="264"/>
    </row>
    <row r="178" spans="1:7">
      <c r="A178" s="264"/>
      <c r="B178" s="264"/>
      <c r="C178" s="264"/>
      <c r="D178" s="264"/>
      <c r="E178" s="208"/>
      <c r="F178" s="264"/>
      <c r="G178" s="264"/>
    </row>
    <row r="179" spans="1:7">
      <c r="A179" s="264"/>
      <c r="B179" s="264"/>
      <c r="C179" s="264"/>
      <c r="D179" s="264"/>
      <c r="E179" s="208"/>
      <c r="F179" s="264"/>
      <c r="G179" s="264"/>
    </row>
    <row r="180" spans="1:7">
      <c r="A180" s="264"/>
      <c r="B180" s="264"/>
      <c r="C180" s="264"/>
      <c r="D180" s="264"/>
      <c r="E180" s="208"/>
      <c r="F180" s="264"/>
      <c r="G180" s="264"/>
    </row>
    <row r="181" spans="1:7">
      <c r="A181" s="264"/>
      <c r="B181" s="264"/>
      <c r="C181" s="264"/>
      <c r="D181" s="264"/>
      <c r="E181" s="208"/>
      <c r="F181" s="264"/>
      <c r="G181" s="264"/>
    </row>
    <row r="182" spans="1:7">
      <c r="A182" s="264"/>
      <c r="B182" s="264"/>
      <c r="C182" s="264"/>
      <c r="D182" s="264"/>
      <c r="E182" s="208"/>
      <c r="F182" s="264"/>
      <c r="G182" s="264"/>
    </row>
    <row r="183" spans="1:7">
      <c r="A183" s="264"/>
      <c r="B183" s="264"/>
      <c r="C183" s="264"/>
      <c r="D183" s="264"/>
      <c r="E183" s="208"/>
      <c r="F183" s="264"/>
      <c r="G183" s="264"/>
    </row>
    <row r="184" spans="1:7">
      <c r="A184" s="264"/>
      <c r="B184" s="264"/>
      <c r="C184" s="264"/>
      <c r="D184" s="264"/>
      <c r="E184" s="208"/>
      <c r="F184" s="264"/>
      <c r="G184" s="264"/>
    </row>
    <row r="185" spans="1:7">
      <c r="A185" s="264"/>
      <c r="B185" s="264"/>
      <c r="C185" s="264"/>
      <c r="D185" s="264"/>
      <c r="E185" s="208"/>
      <c r="F185" s="264"/>
      <c r="G185" s="264"/>
    </row>
    <row r="186" spans="1:7">
      <c r="A186" s="264"/>
      <c r="B186" s="264"/>
      <c r="C186" s="264"/>
      <c r="D186" s="264"/>
      <c r="E186" s="208"/>
      <c r="F186" s="264"/>
      <c r="G186" s="264"/>
    </row>
    <row r="187" spans="1:7">
      <c r="A187" s="264"/>
      <c r="B187" s="264"/>
      <c r="C187" s="264"/>
      <c r="D187" s="264"/>
      <c r="E187" s="208"/>
      <c r="F187" s="264"/>
      <c r="G187" s="264"/>
    </row>
    <row r="188" spans="1:7">
      <c r="A188" s="264"/>
      <c r="B188" s="264"/>
      <c r="C188" s="264"/>
      <c r="D188" s="264"/>
      <c r="E188" s="208"/>
      <c r="F188" s="264"/>
      <c r="G188" s="264"/>
    </row>
    <row r="189" spans="1:7">
      <c r="A189" s="264"/>
      <c r="B189" s="264"/>
      <c r="C189" s="264"/>
      <c r="D189" s="264"/>
      <c r="E189" s="208"/>
      <c r="F189" s="264"/>
      <c r="G189" s="264"/>
    </row>
    <row r="190" spans="1:7">
      <c r="A190" s="264"/>
      <c r="B190" s="264"/>
      <c r="C190" s="264"/>
      <c r="D190" s="264"/>
      <c r="E190" s="208"/>
      <c r="F190" s="264"/>
      <c r="G190" s="264"/>
    </row>
    <row r="191" spans="1:7">
      <c r="A191" s="264"/>
      <c r="B191" s="264"/>
      <c r="C191" s="264"/>
      <c r="D191" s="264"/>
      <c r="E191" s="208"/>
      <c r="F191" s="264"/>
      <c r="G191" s="264"/>
    </row>
    <row r="192" spans="1:7">
      <c r="A192" s="264"/>
      <c r="B192" s="264"/>
      <c r="C192" s="264"/>
      <c r="D192" s="264"/>
      <c r="E192" s="208"/>
      <c r="F192" s="264"/>
      <c r="G192" s="264"/>
    </row>
    <row r="193" spans="1:7">
      <c r="A193" s="264"/>
      <c r="B193" s="264"/>
      <c r="C193" s="264"/>
      <c r="D193" s="264"/>
      <c r="E193" s="208"/>
      <c r="F193" s="264"/>
      <c r="G193" s="264"/>
    </row>
    <row r="194" spans="1:7">
      <c r="A194" s="264"/>
      <c r="B194" s="264"/>
      <c r="C194" s="264"/>
      <c r="D194" s="264"/>
      <c r="E194" s="208"/>
      <c r="F194" s="264"/>
      <c r="G194" s="264"/>
    </row>
    <row r="195" spans="1:7">
      <c r="A195" s="264"/>
      <c r="B195" s="264"/>
      <c r="C195" s="264"/>
      <c r="D195" s="264"/>
      <c r="E195" s="208"/>
      <c r="F195" s="264"/>
      <c r="G195" s="264"/>
    </row>
    <row r="196" spans="1:7">
      <c r="A196" s="264"/>
      <c r="B196" s="264"/>
      <c r="C196" s="264"/>
      <c r="D196" s="264"/>
      <c r="E196" s="208"/>
      <c r="F196" s="264"/>
      <c r="G196" s="264"/>
    </row>
    <row r="197" spans="1:7">
      <c r="A197" s="264"/>
      <c r="B197" s="264"/>
      <c r="C197" s="264"/>
      <c r="D197" s="264"/>
      <c r="E197" s="208"/>
      <c r="F197" s="264"/>
      <c r="G197" s="264"/>
    </row>
    <row r="198" spans="1:7">
      <c r="A198" s="264"/>
      <c r="B198" s="264"/>
      <c r="C198" s="264"/>
      <c r="D198" s="264"/>
      <c r="E198" s="208"/>
      <c r="F198" s="264"/>
      <c r="G198" s="264"/>
    </row>
    <row r="199" spans="1:7">
      <c r="A199" s="264"/>
      <c r="B199" s="264"/>
      <c r="C199" s="264"/>
      <c r="D199" s="264"/>
      <c r="E199" s="208"/>
      <c r="F199" s="264"/>
      <c r="G199" s="264"/>
    </row>
    <row r="200" spans="1:7">
      <c r="A200" s="264"/>
      <c r="B200" s="264"/>
      <c r="C200" s="264"/>
      <c r="D200" s="264"/>
      <c r="E200" s="208"/>
      <c r="F200" s="264"/>
      <c r="G200" s="264"/>
    </row>
    <row r="201" spans="1:7">
      <c r="A201" s="264"/>
      <c r="B201" s="264"/>
      <c r="C201" s="264"/>
      <c r="D201" s="264"/>
      <c r="E201" s="208"/>
      <c r="F201" s="264"/>
      <c r="G201" s="264"/>
    </row>
    <row r="202" spans="1:7">
      <c r="A202" s="264"/>
      <c r="B202" s="264"/>
      <c r="C202" s="264"/>
      <c r="D202" s="264"/>
      <c r="E202" s="208"/>
      <c r="F202" s="264"/>
      <c r="G202" s="264"/>
    </row>
    <row r="203" spans="1:7">
      <c r="A203" s="264"/>
      <c r="B203" s="264"/>
      <c r="C203" s="264"/>
      <c r="D203" s="264"/>
      <c r="E203" s="208"/>
      <c r="F203" s="264"/>
      <c r="G203" s="264"/>
    </row>
    <row r="204" spans="1:7">
      <c r="A204" s="264"/>
      <c r="B204" s="264"/>
      <c r="C204" s="264"/>
      <c r="D204" s="264"/>
      <c r="E204" s="208"/>
      <c r="F204" s="264"/>
      <c r="G204" s="264"/>
    </row>
    <row r="205" spans="1:7">
      <c r="A205" s="264"/>
      <c r="B205" s="264"/>
      <c r="C205" s="264"/>
      <c r="D205" s="264"/>
      <c r="E205" s="208"/>
      <c r="F205" s="264"/>
      <c r="G205" s="264"/>
    </row>
    <row r="206" spans="1:7">
      <c r="A206" s="264"/>
      <c r="B206" s="264"/>
      <c r="C206" s="264"/>
      <c r="D206" s="264"/>
      <c r="E206" s="208"/>
      <c r="F206" s="264"/>
      <c r="G206" s="264"/>
    </row>
    <row r="207" spans="1:7">
      <c r="A207" s="264"/>
      <c r="B207" s="264"/>
      <c r="C207" s="264"/>
      <c r="D207" s="264"/>
      <c r="E207" s="208"/>
      <c r="F207" s="264"/>
      <c r="G207" s="264"/>
    </row>
    <row r="208" spans="1:7">
      <c r="A208" s="264"/>
      <c r="B208" s="264"/>
      <c r="C208" s="264"/>
      <c r="D208" s="264"/>
      <c r="E208" s="208"/>
      <c r="F208" s="264"/>
      <c r="G208" s="264"/>
    </row>
    <row r="209" spans="1:7">
      <c r="A209" s="264"/>
      <c r="B209" s="264"/>
      <c r="C209" s="264"/>
      <c r="D209" s="264"/>
      <c r="E209" s="208"/>
      <c r="F209" s="264"/>
      <c r="G209" s="264"/>
    </row>
    <row r="210" spans="1:7">
      <c r="A210" s="264"/>
      <c r="B210" s="264"/>
      <c r="C210" s="264"/>
      <c r="D210" s="264"/>
      <c r="E210" s="208"/>
      <c r="F210" s="264"/>
      <c r="G210" s="264"/>
    </row>
    <row r="211" spans="1:7">
      <c r="A211" s="264"/>
      <c r="B211" s="264"/>
      <c r="C211" s="264"/>
      <c r="D211" s="264"/>
      <c r="E211" s="208"/>
      <c r="F211" s="264"/>
      <c r="G211" s="264"/>
    </row>
    <row r="212" spans="1:7">
      <c r="A212" s="264"/>
      <c r="B212" s="264"/>
      <c r="C212" s="264"/>
      <c r="D212" s="264"/>
      <c r="E212" s="208"/>
      <c r="F212" s="264"/>
      <c r="G212" s="264"/>
    </row>
    <row r="213" spans="1:7">
      <c r="A213" s="264"/>
      <c r="B213" s="264"/>
      <c r="C213" s="264"/>
      <c r="D213" s="264"/>
      <c r="E213" s="208"/>
      <c r="F213" s="264"/>
      <c r="G213" s="264"/>
    </row>
    <row r="214" spans="1:7">
      <c r="A214" s="264"/>
      <c r="B214" s="264"/>
      <c r="C214" s="264"/>
      <c r="D214" s="264"/>
      <c r="E214" s="208"/>
      <c r="F214" s="264"/>
      <c r="G214" s="264"/>
    </row>
    <row r="215" spans="1:7">
      <c r="A215" s="264"/>
      <c r="B215" s="264"/>
      <c r="C215" s="264"/>
      <c r="D215" s="264"/>
      <c r="E215" s="208"/>
      <c r="F215" s="264"/>
      <c r="G215" s="264"/>
    </row>
    <row r="216" spans="1:7">
      <c r="A216" s="264"/>
      <c r="B216" s="264"/>
      <c r="C216" s="264"/>
      <c r="D216" s="264"/>
      <c r="E216" s="208"/>
      <c r="F216" s="264"/>
      <c r="G216" s="264"/>
    </row>
    <row r="217" spans="1:7">
      <c r="A217" s="264"/>
      <c r="B217" s="264"/>
      <c r="C217" s="264"/>
      <c r="D217" s="264"/>
      <c r="E217" s="208"/>
      <c r="F217" s="264"/>
      <c r="G217" s="264"/>
    </row>
    <row r="218" spans="1:7">
      <c r="A218" s="264"/>
      <c r="B218" s="264"/>
      <c r="C218" s="264"/>
      <c r="D218" s="264"/>
      <c r="E218" s="208"/>
      <c r="F218" s="264"/>
      <c r="G218" s="264"/>
    </row>
    <row r="219" spans="1:7">
      <c r="A219" s="264"/>
      <c r="B219" s="264"/>
      <c r="C219" s="264"/>
      <c r="D219" s="264"/>
      <c r="E219" s="208"/>
      <c r="F219" s="264"/>
      <c r="G219" s="264"/>
    </row>
    <row r="220" spans="1:7">
      <c r="A220" s="264"/>
      <c r="B220" s="264"/>
      <c r="C220" s="264"/>
      <c r="D220" s="264"/>
      <c r="E220" s="208"/>
      <c r="F220" s="264"/>
      <c r="G220" s="264"/>
    </row>
    <row r="221" spans="1:7">
      <c r="A221" s="264"/>
      <c r="B221" s="264"/>
      <c r="C221" s="264"/>
      <c r="D221" s="264"/>
      <c r="E221" s="208"/>
      <c r="F221" s="264"/>
      <c r="G221" s="264"/>
    </row>
    <row r="222" spans="1:7">
      <c r="A222" s="264"/>
      <c r="B222" s="264"/>
      <c r="C222" s="264"/>
      <c r="D222" s="264"/>
      <c r="E222" s="208"/>
      <c r="F222" s="264"/>
      <c r="G222" s="264"/>
    </row>
    <row r="223" spans="1:7">
      <c r="A223" s="264"/>
      <c r="B223" s="264"/>
      <c r="C223" s="264"/>
      <c r="D223" s="264"/>
      <c r="E223" s="208"/>
      <c r="F223" s="264"/>
      <c r="G223" s="264"/>
    </row>
    <row r="224" spans="1:7">
      <c r="A224" s="264"/>
      <c r="B224" s="264"/>
      <c r="C224" s="264"/>
      <c r="D224" s="264"/>
      <c r="E224" s="208"/>
      <c r="F224" s="264"/>
      <c r="G224" s="264"/>
    </row>
    <row r="225" spans="1:7">
      <c r="A225" s="264"/>
      <c r="B225" s="264"/>
      <c r="C225" s="264"/>
      <c r="D225" s="264"/>
      <c r="E225" s="208"/>
      <c r="F225" s="264"/>
      <c r="G225" s="264"/>
    </row>
    <row r="226" spans="1:7">
      <c r="A226" s="264"/>
      <c r="B226" s="264"/>
      <c r="C226" s="264"/>
      <c r="D226" s="264"/>
      <c r="E226" s="208"/>
      <c r="F226" s="264"/>
      <c r="G226" s="264"/>
    </row>
    <row r="227" spans="1:7">
      <c r="A227" s="264"/>
      <c r="B227" s="264"/>
      <c r="C227" s="264"/>
      <c r="D227" s="264"/>
      <c r="E227" s="208"/>
      <c r="F227" s="264"/>
      <c r="G227" s="264"/>
    </row>
    <row r="228" spans="1:7">
      <c r="A228" s="264"/>
      <c r="B228" s="264"/>
      <c r="C228" s="264"/>
      <c r="D228" s="264"/>
      <c r="E228" s="208"/>
      <c r="F228" s="264"/>
      <c r="G228" s="264"/>
    </row>
    <row r="229" spans="1:7">
      <c r="A229" s="264"/>
      <c r="B229" s="264"/>
      <c r="C229" s="264"/>
      <c r="D229" s="264"/>
      <c r="E229" s="208"/>
      <c r="F229" s="264"/>
      <c r="G229" s="264"/>
    </row>
    <row r="230" spans="1:7">
      <c r="A230" s="264"/>
      <c r="B230" s="264"/>
      <c r="C230" s="264"/>
      <c r="D230" s="264"/>
      <c r="E230" s="208"/>
      <c r="F230" s="264"/>
      <c r="G230" s="264"/>
    </row>
    <row r="231" spans="1:7">
      <c r="A231" s="264"/>
      <c r="B231" s="264"/>
      <c r="C231" s="264"/>
      <c r="D231" s="264"/>
      <c r="E231" s="208"/>
      <c r="F231" s="264"/>
      <c r="G231" s="264"/>
    </row>
    <row r="232" spans="1:7">
      <c r="A232" s="264"/>
      <c r="B232" s="264"/>
      <c r="C232" s="264"/>
      <c r="D232" s="264"/>
      <c r="E232" s="208"/>
      <c r="F232" s="264"/>
      <c r="G232" s="264"/>
    </row>
    <row r="233" spans="1:7">
      <c r="A233" s="264"/>
      <c r="B233" s="264"/>
      <c r="C233" s="264"/>
      <c r="D233" s="264"/>
      <c r="E233" s="208"/>
      <c r="F233" s="264"/>
      <c r="G233" s="264"/>
    </row>
    <row r="234" spans="1:7">
      <c r="A234" s="264"/>
      <c r="B234" s="264"/>
      <c r="C234" s="264"/>
      <c r="D234" s="264"/>
      <c r="E234" s="208"/>
      <c r="F234" s="264"/>
      <c r="G234" s="264"/>
    </row>
    <row r="235" spans="1:7">
      <c r="A235" s="264"/>
      <c r="B235" s="264"/>
      <c r="C235" s="264"/>
      <c r="D235" s="264"/>
      <c r="E235" s="208"/>
      <c r="F235" s="264"/>
      <c r="G235" s="264"/>
    </row>
    <row r="236" spans="1:7">
      <c r="A236" s="264"/>
      <c r="B236" s="264"/>
      <c r="C236" s="264"/>
      <c r="D236" s="264"/>
      <c r="E236" s="208"/>
      <c r="F236" s="264"/>
      <c r="G236" s="264"/>
    </row>
    <row r="237" spans="1:7">
      <c r="A237" s="264"/>
      <c r="B237" s="264"/>
      <c r="C237" s="264"/>
      <c r="D237" s="264"/>
      <c r="E237" s="208"/>
      <c r="F237" s="264"/>
      <c r="G237" s="264"/>
    </row>
    <row r="238" spans="1:7">
      <c r="A238" s="264"/>
      <c r="B238" s="264"/>
      <c r="C238" s="264"/>
      <c r="D238" s="264"/>
      <c r="E238" s="208"/>
      <c r="F238" s="264"/>
      <c r="G238" s="264"/>
    </row>
    <row r="239" spans="1:7">
      <c r="A239" s="264"/>
      <c r="B239" s="264"/>
      <c r="C239" s="264"/>
      <c r="D239" s="264"/>
      <c r="E239" s="208"/>
      <c r="F239" s="264"/>
      <c r="G239" s="264"/>
    </row>
    <row r="240" spans="1:7">
      <c r="A240" s="264"/>
      <c r="B240" s="264"/>
      <c r="C240" s="264"/>
      <c r="D240" s="264"/>
      <c r="E240" s="208"/>
      <c r="F240" s="264"/>
      <c r="G240" s="264"/>
    </row>
    <row r="241" spans="1:7">
      <c r="A241" s="264"/>
      <c r="B241" s="264"/>
      <c r="C241" s="264"/>
      <c r="D241" s="264"/>
      <c r="E241" s="208"/>
      <c r="F241" s="264"/>
      <c r="G241" s="264"/>
    </row>
    <row r="242" spans="1:7">
      <c r="A242" s="264"/>
      <c r="B242" s="264"/>
      <c r="C242" s="264"/>
      <c r="D242" s="264"/>
      <c r="E242" s="208"/>
      <c r="F242" s="264"/>
      <c r="G242" s="264"/>
    </row>
    <row r="243" spans="1:7">
      <c r="A243" s="264"/>
      <c r="B243" s="264"/>
      <c r="C243" s="264"/>
      <c r="D243" s="264"/>
      <c r="E243" s="208"/>
      <c r="F243" s="264"/>
      <c r="G243" s="264"/>
    </row>
    <row r="244" spans="1:7">
      <c r="A244" s="264"/>
      <c r="B244" s="264"/>
      <c r="C244" s="264"/>
      <c r="D244" s="264"/>
      <c r="E244" s="208"/>
      <c r="F244" s="264"/>
      <c r="G244" s="264"/>
    </row>
    <row r="245" spans="1:7">
      <c r="A245" s="264"/>
      <c r="B245" s="264"/>
      <c r="C245" s="264"/>
      <c r="D245" s="264"/>
      <c r="E245" s="208"/>
      <c r="F245" s="264"/>
      <c r="G245" s="264"/>
    </row>
    <row r="246" spans="1:7">
      <c r="A246" s="264"/>
      <c r="B246" s="264"/>
      <c r="C246" s="264"/>
      <c r="D246" s="264"/>
      <c r="E246" s="208"/>
      <c r="F246" s="264"/>
      <c r="G246" s="264"/>
    </row>
    <row r="247" spans="1:7">
      <c r="A247" s="264"/>
      <c r="B247" s="264"/>
      <c r="C247" s="264"/>
      <c r="D247" s="264"/>
      <c r="E247" s="208"/>
      <c r="F247" s="264"/>
      <c r="G247" s="264"/>
    </row>
    <row r="248" spans="1:7">
      <c r="A248" s="264"/>
      <c r="B248" s="264"/>
      <c r="C248" s="264"/>
      <c r="D248" s="264"/>
      <c r="E248" s="208"/>
      <c r="F248" s="264"/>
      <c r="G248" s="264"/>
    </row>
    <row r="249" spans="1:7">
      <c r="A249" s="264"/>
      <c r="B249" s="264"/>
      <c r="C249" s="264"/>
      <c r="D249" s="264"/>
      <c r="E249" s="208"/>
      <c r="F249" s="264"/>
      <c r="G249" s="264"/>
    </row>
    <row r="250" spans="1:7">
      <c r="A250" s="264"/>
      <c r="B250" s="264"/>
      <c r="C250" s="264"/>
      <c r="D250" s="264"/>
      <c r="E250" s="208"/>
      <c r="F250" s="264"/>
      <c r="G250" s="264"/>
    </row>
    <row r="251" spans="1:7">
      <c r="A251" s="264"/>
      <c r="B251" s="264"/>
      <c r="C251" s="264"/>
      <c r="D251" s="264"/>
      <c r="E251" s="208"/>
      <c r="F251" s="264"/>
      <c r="G251" s="264"/>
    </row>
    <row r="252" spans="1:7">
      <c r="A252" s="264"/>
      <c r="B252" s="264"/>
      <c r="C252" s="264"/>
      <c r="D252" s="264"/>
      <c r="E252" s="208"/>
      <c r="F252" s="264"/>
      <c r="G252" s="264"/>
    </row>
    <row r="253" spans="1:7">
      <c r="A253" s="264"/>
      <c r="B253" s="264"/>
      <c r="C253" s="264"/>
      <c r="D253" s="264"/>
      <c r="E253" s="208"/>
      <c r="F253" s="264"/>
      <c r="G253" s="264"/>
    </row>
    <row r="254" spans="1:7">
      <c r="A254" s="264"/>
      <c r="B254" s="264"/>
      <c r="C254" s="264"/>
      <c r="D254" s="264"/>
      <c r="E254" s="208"/>
      <c r="F254" s="264"/>
      <c r="G254" s="264"/>
    </row>
    <row r="255" spans="1:7">
      <c r="A255" s="264"/>
      <c r="B255" s="264"/>
      <c r="C255" s="264"/>
      <c r="D255" s="264"/>
      <c r="E255" s="208"/>
      <c r="F255" s="264"/>
      <c r="G255" s="264"/>
    </row>
    <row r="256" spans="1:7">
      <c r="A256" s="264"/>
      <c r="B256" s="264"/>
      <c r="C256" s="264"/>
      <c r="D256" s="264"/>
      <c r="E256" s="208"/>
      <c r="F256" s="264"/>
      <c r="G256" s="264"/>
    </row>
    <row r="257" spans="1:7">
      <c r="A257" s="264"/>
      <c r="B257" s="264"/>
      <c r="C257" s="264"/>
      <c r="D257" s="264"/>
      <c r="E257" s="208"/>
      <c r="F257" s="264"/>
      <c r="G257" s="264"/>
    </row>
    <row r="258" spans="1:7">
      <c r="A258" s="264"/>
      <c r="B258" s="264"/>
      <c r="C258" s="264"/>
      <c r="D258" s="264"/>
      <c r="E258" s="208"/>
      <c r="F258" s="264"/>
      <c r="G258" s="264"/>
    </row>
    <row r="259" spans="1:7">
      <c r="A259" s="264"/>
      <c r="B259" s="264"/>
      <c r="C259" s="264"/>
      <c r="D259" s="264"/>
      <c r="E259" s="208"/>
      <c r="F259" s="264"/>
      <c r="G259" s="264"/>
    </row>
    <row r="260" spans="1:7">
      <c r="A260" s="264"/>
      <c r="B260" s="264"/>
      <c r="C260" s="264"/>
      <c r="D260" s="264"/>
      <c r="E260" s="208"/>
      <c r="F260" s="264"/>
      <c r="G260" s="264"/>
    </row>
    <row r="261" spans="1:7">
      <c r="A261" s="264"/>
      <c r="B261" s="264"/>
      <c r="C261" s="264"/>
      <c r="D261" s="264"/>
      <c r="E261" s="208"/>
      <c r="F261" s="264"/>
      <c r="G261" s="264"/>
    </row>
    <row r="262" spans="1:7">
      <c r="A262" s="264"/>
      <c r="B262" s="264"/>
      <c r="C262" s="264"/>
      <c r="D262" s="264"/>
      <c r="E262" s="208"/>
      <c r="F262" s="264"/>
      <c r="G262" s="264"/>
    </row>
    <row r="263" spans="1:7">
      <c r="A263" s="264"/>
      <c r="B263" s="264"/>
      <c r="C263" s="264"/>
      <c r="D263" s="264"/>
      <c r="E263" s="208"/>
      <c r="F263" s="264"/>
      <c r="G263" s="264"/>
    </row>
    <row r="264" spans="1:7">
      <c r="A264" s="264"/>
      <c r="B264" s="264"/>
      <c r="C264" s="264"/>
      <c r="D264" s="264"/>
      <c r="E264" s="208"/>
      <c r="F264" s="264"/>
      <c r="G264" s="264"/>
    </row>
    <row r="265" spans="1:7">
      <c r="A265" s="264"/>
      <c r="B265" s="264"/>
      <c r="C265" s="264"/>
      <c r="D265" s="264"/>
      <c r="E265" s="208"/>
      <c r="F265" s="264"/>
      <c r="G265" s="264"/>
    </row>
    <row r="266" spans="1:7">
      <c r="A266" s="264"/>
      <c r="B266" s="264"/>
      <c r="C266" s="264"/>
      <c r="D266" s="264"/>
      <c r="E266" s="208"/>
      <c r="F266" s="264"/>
      <c r="G266" s="264"/>
    </row>
    <row r="267" spans="1:7">
      <c r="A267" s="264"/>
      <c r="B267" s="264"/>
      <c r="C267" s="264"/>
      <c r="D267" s="264"/>
      <c r="E267" s="208"/>
      <c r="F267" s="264"/>
      <c r="G267" s="264"/>
    </row>
    <row r="268" spans="1:7">
      <c r="A268" s="264"/>
      <c r="B268" s="264"/>
      <c r="C268" s="264"/>
      <c r="D268" s="264"/>
      <c r="E268" s="208"/>
      <c r="F268" s="264"/>
      <c r="G268" s="264"/>
    </row>
    <row r="269" spans="1:7">
      <c r="A269" s="264"/>
      <c r="B269" s="264"/>
      <c r="C269" s="264"/>
      <c r="D269" s="264"/>
      <c r="E269" s="208"/>
      <c r="F269" s="264"/>
      <c r="G269" s="264"/>
    </row>
    <row r="270" spans="1:7">
      <c r="A270" s="264"/>
      <c r="B270" s="264"/>
      <c r="C270" s="264"/>
      <c r="D270" s="264"/>
      <c r="E270" s="208"/>
      <c r="F270" s="264"/>
      <c r="G270" s="264"/>
    </row>
    <row r="271" spans="1:7">
      <c r="A271" s="264"/>
      <c r="B271" s="264"/>
      <c r="C271" s="264"/>
      <c r="D271" s="264"/>
      <c r="E271" s="208"/>
      <c r="F271" s="264"/>
      <c r="G271" s="264"/>
    </row>
    <row r="272" spans="1:7">
      <c r="A272" s="264"/>
      <c r="B272" s="264"/>
      <c r="C272" s="264"/>
      <c r="D272" s="264"/>
      <c r="E272" s="208"/>
      <c r="F272" s="264"/>
      <c r="G272" s="264"/>
    </row>
    <row r="273" spans="1:7">
      <c r="A273" s="264"/>
      <c r="B273" s="264"/>
      <c r="C273" s="264"/>
      <c r="D273" s="264"/>
      <c r="E273" s="208"/>
      <c r="F273" s="264"/>
      <c r="G273" s="264"/>
    </row>
    <row r="274" spans="1:7">
      <c r="A274" s="264"/>
      <c r="B274" s="264"/>
      <c r="C274" s="264"/>
      <c r="D274" s="264"/>
      <c r="E274" s="208"/>
      <c r="F274" s="264"/>
      <c r="G274" s="264"/>
    </row>
    <row r="275" spans="1:7">
      <c r="A275" s="264"/>
      <c r="B275" s="264"/>
      <c r="C275" s="264"/>
      <c r="D275" s="264"/>
      <c r="E275" s="208"/>
      <c r="F275" s="264"/>
      <c r="G275" s="264"/>
    </row>
    <row r="276" spans="1:7">
      <c r="A276" s="264"/>
      <c r="B276" s="264"/>
      <c r="C276" s="264"/>
      <c r="D276" s="264"/>
      <c r="E276" s="208"/>
      <c r="F276" s="264"/>
      <c r="G276" s="264"/>
    </row>
    <row r="277" spans="1:7">
      <c r="A277" s="264"/>
      <c r="B277" s="264"/>
      <c r="C277" s="264"/>
      <c r="D277" s="264"/>
      <c r="E277" s="208"/>
      <c r="F277" s="264"/>
      <c r="G277" s="264"/>
    </row>
    <row r="278" spans="1:7">
      <c r="A278" s="264"/>
      <c r="B278" s="264"/>
      <c r="C278" s="264"/>
      <c r="D278" s="264"/>
      <c r="E278" s="208"/>
      <c r="F278" s="264"/>
      <c r="G278" s="264"/>
    </row>
    <row r="279" spans="1:7">
      <c r="A279" s="264"/>
      <c r="B279" s="264"/>
      <c r="C279" s="264"/>
      <c r="D279" s="264"/>
      <c r="E279" s="208"/>
      <c r="F279" s="264"/>
      <c r="G279" s="264"/>
    </row>
    <row r="280" spans="1:7">
      <c r="A280" s="264"/>
      <c r="B280" s="264"/>
      <c r="C280" s="264"/>
      <c r="D280" s="264"/>
      <c r="E280" s="208"/>
      <c r="F280" s="264"/>
      <c r="G280" s="264"/>
    </row>
    <row r="281" spans="1:7">
      <c r="A281" s="264"/>
      <c r="B281" s="264"/>
      <c r="C281" s="264"/>
      <c r="D281" s="264"/>
      <c r="E281" s="208"/>
      <c r="F281" s="264"/>
      <c r="G281" s="264"/>
    </row>
    <row r="282" spans="1:7">
      <c r="A282" s="264"/>
      <c r="B282" s="264"/>
      <c r="C282" s="264"/>
      <c r="D282" s="264"/>
      <c r="E282" s="208"/>
      <c r="F282" s="264"/>
      <c r="G282" s="264"/>
    </row>
    <row r="283" spans="1:7">
      <c r="A283" s="264"/>
      <c r="B283" s="264"/>
      <c r="C283" s="264"/>
      <c r="D283" s="264"/>
      <c r="E283" s="208"/>
      <c r="F283" s="264"/>
      <c r="G283" s="264"/>
    </row>
    <row r="284" spans="1:7">
      <c r="A284" s="264"/>
      <c r="B284" s="264"/>
      <c r="C284" s="264"/>
      <c r="D284" s="264"/>
      <c r="E284" s="208"/>
      <c r="F284" s="264"/>
      <c r="G284" s="264"/>
    </row>
    <row r="285" spans="1:7">
      <c r="A285" s="264"/>
      <c r="B285" s="264"/>
      <c r="C285" s="264"/>
      <c r="D285" s="264"/>
      <c r="E285" s="208"/>
      <c r="F285" s="264"/>
      <c r="G285" s="264"/>
    </row>
    <row r="286" spans="1:7">
      <c r="A286" s="264"/>
      <c r="B286" s="264"/>
      <c r="C286" s="264"/>
      <c r="D286" s="264"/>
      <c r="E286" s="208"/>
      <c r="F286" s="264"/>
      <c r="G286" s="264"/>
    </row>
    <row r="287" spans="1:7">
      <c r="A287" s="264"/>
      <c r="B287" s="264"/>
      <c r="C287" s="264"/>
      <c r="D287" s="264"/>
      <c r="E287" s="208"/>
      <c r="F287" s="264"/>
      <c r="G287" s="264"/>
    </row>
    <row r="288" spans="1:7">
      <c r="A288" s="264"/>
      <c r="B288" s="264"/>
      <c r="C288" s="264"/>
      <c r="D288" s="264"/>
      <c r="E288" s="208"/>
      <c r="F288" s="264"/>
      <c r="G288" s="264"/>
    </row>
    <row r="289" spans="1:7">
      <c r="A289" s="264"/>
      <c r="B289" s="264"/>
      <c r="C289" s="264"/>
      <c r="D289" s="264"/>
      <c r="E289" s="208"/>
      <c r="F289" s="264"/>
      <c r="G289" s="264"/>
    </row>
    <row r="290" spans="1:7">
      <c r="A290" s="264"/>
      <c r="B290" s="264"/>
      <c r="C290" s="264"/>
      <c r="D290" s="264"/>
      <c r="E290" s="208"/>
      <c r="F290" s="264"/>
      <c r="G290" s="264"/>
    </row>
    <row r="291" spans="1:7">
      <c r="A291" s="264"/>
      <c r="B291" s="264"/>
      <c r="C291" s="264"/>
      <c r="D291" s="264"/>
      <c r="E291" s="208"/>
      <c r="F291" s="264"/>
      <c r="G291" s="264"/>
    </row>
    <row r="292" spans="1:7">
      <c r="A292" s="264"/>
      <c r="B292" s="264"/>
      <c r="C292" s="264"/>
      <c r="D292" s="264"/>
      <c r="E292" s="208"/>
      <c r="F292" s="264"/>
      <c r="G292" s="264"/>
    </row>
    <row r="293" spans="1:7">
      <c r="A293" s="264"/>
      <c r="B293" s="264"/>
      <c r="C293" s="264"/>
      <c r="D293" s="264"/>
      <c r="E293" s="208"/>
      <c r="F293" s="264"/>
      <c r="G293" s="264"/>
    </row>
    <row r="294" spans="1:7">
      <c r="A294" s="264"/>
      <c r="B294" s="264"/>
      <c r="C294" s="264"/>
      <c r="D294" s="264"/>
      <c r="E294" s="208"/>
      <c r="F294" s="264"/>
      <c r="G294" s="264"/>
    </row>
    <row r="295" spans="1:7">
      <c r="A295" s="264"/>
      <c r="B295" s="264"/>
      <c r="C295" s="264"/>
      <c r="D295" s="264"/>
      <c r="E295" s="208"/>
      <c r="F295" s="264"/>
      <c r="G295" s="264"/>
    </row>
    <row r="296" spans="1:7">
      <c r="A296" s="264"/>
      <c r="B296" s="264"/>
      <c r="C296" s="264"/>
      <c r="D296" s="264"/>
      <c r="E296" s="208"/>
      <c r="F296" s="264"/>
      <c r="G296" s="264"/>
    </row>
    <row r="297" spans="1:7">
      <c r="A297" s="264"/>
      <c r="B297" s="264"/>
      <c r="C297" s="264"/>
      <c r="D297" s="264"/>
      <c r="E297" s="208"/>
      <c r="F297" s="264"/>
      <c r="G297" s="264"/>
    </row>
    <row r="298" spans="1:7">
      <c r="A298" s="264"/>
      <c r="B298" s="264"/>
      <c r="C298" s="264"/>
      <c r="D298" s="264"/>
      <c r="E298" s="208"/>
      <c r="F298" s="264"/>
      <c r="G298" s="264"/>
    </row>
    <row r="299" spans="1:7">
      <c r="A299" s="264"/>
      <c r="B299" s="264"/>
      <c r="C299" s="264"/>
      <c r="D299" s="264"/>
      <c r="E299" s="208"/>
      <c r="F299" s="264"/>
      <c r="G299" s="264"/>
    </row>
    <row r="300" spans="1:7">
      <c r="A300" s="264"/>
      <c r="B300" s="264"/>
      <c r="C300" s="264"/>
      <c r="D300" s="264"/>
      <c r="E300" s="208"/>
      <c r="F300" s="264"/>
      <c r="G300" s="264"/>
    </row>
    <row r="301" spans="1:7">
      <c r="A301" s="264"/>
      <c r="B301" s="264"/>
      <c r="C301" s="264"/>
      <c r="D301" s="264"/>
      <c r="E301" s="208"/>
      <c r="F301" s="264"/>
      <c r="G301" s="264"/>
    </row>
    <row r="302" spans="1:7">
      <c r="A302" s="264"/>
      <c r="B302" s="264"/>
      <c r="C302" s="264"/>
      <c r="D302" s="264"/>
      <c r="E302" s="208"/>
      <c r="F302" s="264"/>
      <c r="G302" s="264"/>
    </row>
    <row r="303" spans="1:7">
      <c r="A303" s="264"/>
      <c r="B303" s="264"/>
      <c r="C303" s="264"/>
      <c r="D303" s="264"/>
      <c r="E303" s="208"/>
      <c r="F303" s="264"/>
      <c r="G303" s="264"/>
    </row>
    <row r="304" spans="1:7">
      <c r="A304" s="264"/>
      <c r="B304" s="264"/>
      <c r="C304" s="264"/>
      <c r="D304" s="264"/>
      <c r="E304" s="208"/>
      <c r="F304" s="264"/>
      <c r="G304" s="264"/>
    </row>
    <row r="305" spans="1:7">
      <c r="A305" s="264"/>
      <c r="B305" s="264"/>
      <c r="C305" s="264"/>
      <c r="D305" s="264"/>
      <c r="E305" s="208"/>
      <c r="F305" s="264"/>
      <c r="G305" s="264"/>
    </row>
    <row r="306" spans="1:7">
      <c r="A306" s="264"/>
      <c r="B306" s="264"/>
      <c r="C306" s="264"/>
      <c r="D306" s="264"/>
      <c r="E306" s="208"/>
      <c r="F306" s="264"/>
      <c r="G306" s="264"/>
    </row>
    <row r="307" spans="1:7">
      <c r="A307" s="264"/>
      <c r="B307" s="264"/>
      <c r="C307" s="264"/>
      <c r="D307" s="264"/>
      <c r="E307" s="208"/>
      <c r="F307" s="264"/>
      <c r="G307" s="264"/>
    </row>
    <row r="308" spans="1:7">
      <c r="A308" s="264"/>
      <c r="B308" s="264"/>
      <c r="C308" s="264"/>
      <c r="D308" s="264"/>
      <c r="E308" s="208"/>
      <c r="F308" s="264"/>
      <c r="G308" s="264"/>
    </row>
    <row r="309" spans="1:7">
      <c r="A309" s="264"/>
      <c r="B309" s="264"/>
      <c r="C309" s="264"/>
      <c r="D309" s="264"/>
      <c r="E309" s="208"/>
      <c r="F309" s="264"/>
      <c r="G309" s="264"/>
    </row>
    <row r="310" spans="1:7">
      <c r="A310" s="264"/>
      <c r="B310" s="264"/>
      <c r="C310" s="264"/>
      <c r="D310" s="264"/>
      <c r="E310" s="208"/>
      <c r="F310" s="264"/>
      <c r="G310" s="264"/>
    </row>
    <row r="311" spans="1:7">
      <c r="A311" s="264"/>
      <c r="B311" s="264"/>
      <c r="C311" s="264"/>
      <c r="D311" s="264"/>
      <c r="E311" s="208"/>
      <c r="F311" s="264"/>
      <c r="G311" s="264"/>
    </row>
    <row r="312" spans="1:7">
      <c r="A312" s="264"/>
      <c r="B312" s="264"/>
      <c r="C312" s="264"/>
      <c r="D312" s="264"/>
      <c r="E312" s="208"/>
      <c r="F312" s="264"/>
      <c r="G312" s="264"/>
    </row>
    <row r="313" spans="1:7">
      <c r="A313" s="264"/>
      <c r="B313" s="264"/>
      <c r="C313" s="264"/>
      <c r="D313" s="264"/>
      <c r="E313" s="208"/>
      <c r="F313" s="264"/>
      <c r="G313" s="264"/>
    </row>
    <row r="314" spans="1:7">
      <c r="A314" s="264"/>
      <c r="B314" s="264"/>
      <c r="C314" s="264"/>
      <c r="D314" s="264"/>
      <c r="E314" s="208"/>
      <c r="F314" s="264"/>
      <c r="G314" s="264"/>
    </row>
    <row r="315" spans="1:7">
      <c r="A315" s="264"/>
      <c r="B315" s="264"/>
      <c r="C315" s="264"/>
      <c r="D315" s="264"/>
      <c r="E315" s="208"/>
      <c r="F315" s="264"/>
      <c r="G315" s="264"/>
    </row>
    <row r="316" spans="1:7">
      <c r="A316" s="264"/>
      <c r="B316" s="264"/>
      <c r="C316" s="264"/>
      <c r="D316" s="264"/>
      <c r="E316" s="208"/>
      <c r="F316" s="264"/>
      <c r="G316" s="264"/>
    </row>
    <row r="317" spans="1:7">
      <c r="A317" s="264"/>
      <c r="B317" s="264"/>
      <c r="C317" s="264"/>
      <c r="D317" s="264"/>
      <c r="E317" s="208"/>
      <c r="F317" s="264"/>
      <c r="G317" s="264"/>
    </row>
    <row r="318" spans="1:7">
      <c r="A318" s="264"/>
      <c r="B318" s="264"/>
      <c r="C318" s="264"/>
      <c r="D318" s="264"/>
      <c r="E318" s="208"/>
      <c r="F318" s="264"/>
      <c r="G318" s="264"/>
    </row>
    <row r="319" spans="1:7">
      <c r="A319" s="264"/>
      <c r="B319" s="264"/>
      <c r="C319" s="264"/>
      <c r="D319" s="264"/>
      <c r="E319" s="208"/>
      <c r="F319" s="264"/>
      <c r="G319" s="264"/>
    </row>
    <row r="320" spans="1:7">
      <c r="A320" s="264"/>
      <c r="B320" s="264"/>
      <c r="C320" s="264"/>
      <c r="D320" s="264"/>
      <c r="E320" s="208"/>
      <c r="F320" s="264"/>
      <c r="G320" s="264"/>
    </row>
    <row r="321" spans="1:7">
      <c r="A321" s="264"/>
      <c r="B321" s="264"/>
      <c r="C321" s="264"/>
      <c r="D321" s="264"/>
      <c r="E321" s="208"/>
      <c r="F321" s="264"/>
      <c r="G321" s="264"/>
    </row>
    <row r="322" spans="1:7">
      <c r="A322" s="264"/>
      <c r="B322" s="264"/>
      <c r="C322" s="264"/>
      <c r="D322" s="264"/>
      <c r="E322" s="208"/>
      <c r="F322" s="264"/>
      <c r="G322" s="264"/>
    </row>
    <row r="323" spans="1:7">
      <c r="A323" s="264"/>
      <c r="B323" s="264"/>
      <c r="C323" s="264"/>
      <c r="D323" s="264"/>
      <c r="E323" s="208"/>
      <c r="F323" s="264"/>
      <c r="G323" s="264"/>
    </row>
    <row r="324" spans="1:7">
      <c r="A324" s="264"/>
      <c r="B324" s="264"/>
      <c r="C324" s="264"/>
      <c r="D324" s="264"/>
      <c r="E324" s="208"/>
      <c r="F324" s="264"/>
      <c r="G324" s="264"/>
    </row>
    <row r="325" spans="1:7">
      <c r="A325" s="264"/>
      <c r="B325" s="264"/>
      <c r="C325" s="264"/>
      <c r="D325" s="264"/>
      <c r="E325" s="208"/>
      <c r="F325" s="264"/>
      <c r="G325" s="264"/>
    </row>
    <row r="326" spans="1:7">
      <c r="A326" s="264"/>
      <c r="B326" s="264"/>
      <c r="C326" s="264"/>
      <c r="D326" s="264"/>
      <c r="E326" s="208"/>
      <c r="F326" s="264"/>
      <c r="G326" s="264"/>
    </row>
    <row r="327" spans="1:7">
      <c r="A327" s="264"/>
      <c r="B327" s="264"/>
      <c r="C327" s="264"/>
      <c r="D327" s="264"/>
      <c r="E327" s="208"/>
      <c r="F327" s="264"/>
      <c r="G327" s="264"/>
    </row>
    <row r="328" spans="1:7">
      <c r="A328" s="264"/>
      <c r="B328" s="264"/>
      <c r="C328" s="264"/>
      <c r="D328" s="264"/>
      <c r="E328" s="208"/>
      <c r="F328" s="264"/>
      <c r="G328" s="264"/>
    </row>
    <row r="329" spans="1:7">
      <c r="A329" s="264"/>
      <c r="B329" s="264"/>
      <c r="C329" s="264"/>
      <c r="D329" s="264"/>
      <c r="E329" s="208"/>
      <c r="F329" s="264"/>
      <c r="G329" s="264"/>
    </row>
    <row r="330" spans="1:7">
      <c r="A330" s="264"/>
      <c r="B330" s="264"/>
      <c r="C330" s="264"/>
      <c r="D330" s="264"/>
      <c r="E330" s="208"/>
      <c r="F330" s="264"/>
      <c r="G330" s="264"/>
    </row>
    <row r="331" spans="1:7">
      <c r="A331" s="264"/>
      <c r="B331" s="264"/>
      <c r="C331" s="264"/>
      <c r="D331" s="264"/>
      <c r="E331" s="208"/>
      <c r="F331" s="264"/>
      <c r="G331" s="264"/>
    </row>
    <row r="332" spans="1:7">
      <c r="A332" s="264"/>
      <c r="B332" s="264"/>
      <c r="C332" s="264"/>
      <c r="D332" s="264"/>
      <c r="E332" s="208"/>
      <c r="F332" s="264"/>
      <c r="G332" s="264"/>
    </row>
    <row r="333" spans="1:7">
      <c r="A333" s="264"/>
      <c r="B333" s="264"/>
      <c r="C333" s="264"/>
      <c r="D333" s="264"/>
      <c r="E333" s="208"/>
      <c r="F333" s="264"/>
      <c r="G333" s="264"/>
    </row>
    <row r="334" spans="1:7">
      <c r="A334" s="264"/>
      <c r="B334" s="264"/>
      <c r="C334" s="264"/>
      <c r="D334" s="264"/>
      <c r="E334" s="208"/>
      <c r="F334" s="264"/>
      <c r="G334" s="264"/>
    </row>
    <row r="335" spans="1:7">
      <c r="A335" s="264"/>
      <c r="B335" s="264"/>
      <c r="C335" s="264"/>
      <c r="D335" s="264"/>
      <c r="E335" s="208"/>
      <c r="F335" s="264"/>
      <c r="G335" s="264"/>
    </row>
    <row r="336" spans="1:7">
      <c r="A336" s="264"/>
      <c r="B336" s="264"/>
      <c r="C336" s="264"/>
      <c r="D336" s="264"/>
      <c r="E336" s="208"/>
      <c r="F336" s="264"/>
      <c r="G336" s="264"/>
    </row>
    <row r="337" spans="1:7">
      <c r="A337" s="264"/>
      <c r="B337" s="264"/>
      <c r="C337" s="264"/>
      <c r="D337" s="264"/>
      <c r="E337" s="208"/>
      <c r="F337" s="264"/>
      <c r="G337" s="264"/>
    </row>
    <row r="338" spans="1:7">
      <c r="A338" s="264"/>
      <c r="B338" s="264"/>
      <c r="C338" s="264"/>
      <c r="D338" s="264"/>
      <c r="E338" s="208"/>
      <c r="F338" s="264"/>
      <c r="G338" s="264"/>
    </row>
    <row r="339" spans="1:7">
      <c r="A339" s="264"/>
      <c r="B339" s="264"/>
      <c r="C339" s="264"/>
      <c r="D339" s="264"/>
      <c r="E339" s="208"/>
      <c r="F339" s="264"/>
      <c r="G339" s="264"/>
    </row>
    <row r="340" spans="1:7">
      <c r="A340" s="264"/>
      <c r="B340" s="264"/>
      <c r="C340" s="264"/>
      <c r="D340" s="264"/>
      <c r="E340" s="208"/>
      <c r="F340" s="264"/>
      <c r="G340" s="264"/>
    </row>
    <row r="341" spans="1:7">
      <c r="A341" s="264"/>
      <c r="B341" s="264"/>
      <c r="C341" s="264"/>
      <c r="D341" s="264"/>
      <c r="E341" s="208"/>
      <c r="F341" s="264"/>
      <c r="G341" s="264"/>
    </row>
    <row r="342" spans="1:7">
      <c r="A342" s="264"/>
      <c r="B342" s="264"/>
      <c r="C342" s="264"/>
      <c r="D342" s="264"/>
      <c r="E342" s="208"/>
      <c r="F342" s="264"/>
      <c r="G342" s="264"/>
    </row>
    <row r="343" spans="1:7">
      <c r="A343" s="264"/>
      <c r="B343" s="264"/>
      <c r="C343" s="264"/>
      <c r="D343" s="264"/>
      <c r="E343" s="208"/>
      <c r="F343" s="264"/>
      <c r="G343" s="264"/>
    </row>
    <row r="344" spans="1:7">
      <c r="A344" s="264"/>
      <c r="B344" s="264"/>
      <c r="C344" s="264"/>
      <c r="D344" s="264"/>
      <c r="E344" s="208"/>
      <c r="F344" s="264"/>
      <c r="G344" s="264"/>
    </row>
    <row r="345" spans="1:7">
      <c r="A345" s="264"/>
      <c r="B345" s="264"/>
      <c r="C345" s="264"/>
      <c r="D345" s="264"/>
      <c r="E345" s="208"/>
      <c r="F345" s="264"/>
      <c r="G345" s="264"/>
    </row>
    <row r="346" spans="1:7">
      <c r="A346" s="264"/>
      <c r="B346" s="264"/>
      <c r="C346" s="264"/>
      <c r="D346" s="264"/>
      <c r="E346" s="208"/>
      <c r="F346" s="264"/>
      <c r="G346" s="264"/>
    </row>
    <row r="347" spans="1:7">
      <c r="A347" s="264"/>
      <c r="B347" s="264"/>
      <c r="C347" s="264"/>
      <c r="D347" s="264"/>
      <c r="E347" s="208"/>
      <c r="F347" s="264"/>
      <c r="G347" s="264"/>
    </row>
    <row r="348" spans="1:7">
      <c r="A348" s="264"/>
      <c r="B348" s="264"/>
      <c r="C348" s="264"/>
      <c r="D348" s="264"/>
      <c r="E348" s="208"/>
      <c r="F348" s="264"/>
      <c r="G348" s="264"/>
    </row>
    <row r="349" spans="1:7">
      <c r="A349" s="264"/>
      <c r="B349" s="264"/>
      <c r="C349" s="264"/>
      <c r="D349" s="264"/>
      <c r="E349" s="208"/>
      <c r="F349" s="264"/>
      <c r="G349" s="264"/>
    </row>
    <row r="350" spans="1:7">
      <c r="A350" s="264"/>
      <c r="B350" s="264"/>
      <c r="C350" s="264"/>
      <c r="D350" s="264"/>
      <c r="E350" s="208"/>
      <c r="F350" s="264"/>
      <c r="G350" s="264"/>
    </row>
    <row r="351" spans="1:7">
      <c r="A351" s="264"/>
      <c r="B351" s="264"/>
      <c r="C351" s="264"/>
      <c r="D351" s="264"/>
      <c r="E351" s="208"/>
      <c r="F351" s="264"/>
      <c r="G351" s="264"/>
    </row>
    <row r="352" spans="1:7">
      <c r="A352" s="264"/>
      <c r="B352" s="264"/>
      <c r="C352" s="264"/>
      <c r="D352" s="264"/>
      <c r="E352" s="208"/>
      <c r="F352" s="264"/>
      <c r="G352" s="264"/>
    </row>
    <row r="353" spans="1:7">
      <c r="A353" s="264"/>
      <c r="B353" s="264"/>
      <c r="C353" s="264"/>
      <c r="D353" s="264"/>
      <c r="E353" s="208"/>
      <c r="F353" s="264"/>
      <c r="G353" s="264"/>
    </row>
    <row r="354" spans="1:7">
      <c r="A354" s="264"/>
      <c r="B354" s="264"/>
      <c r="C354" s="264"/>
      <c r="D354" s="264"/>
      <c r="E354" s="208"/>
      <c r="F354" s="264"/>
      <c r="G354" s="264"/>
    </row>
    <row r="355" spans="1:7">
      <c r="A355" s="264"/>
      <c r="B355" s="264"/>
      <c r="C355" s="264"/>
      <c r="D355" s="264"/>
      <c r="E355" s="208"/>
      <c r="F355" s="264"/>
      <c r="G355" s="264"/>
    </row>
    <row r="356" spans="1:7">
      <c r="A356" s="264"/>
      <c r="B356" s="264"/>
      <c r="C356" s="264"/>
      <c r="D356" s="264"/>
      <c r="E356" s="208"/>
      <c r="F356" s="264"/>
      <c r="G356" s="264"/>
    </row>
    <row r="357" spans="1:7">
      <c r="A357" s="264"/>
      <c r="B357" s="264"/>
      <c r="C357" s="264"/>
      <c r="D357" s="264"/>
      <c r="E357" s="208"/>
      <c r="F357" s="264"/>
      <c r="G357" s="264"/>
    </row>
    <row r="358" spans="1:7">
      <c r="A358" s="264"/>
      <c r="B358" s="264"/>
      <c r="C358" s="264"/>
      <c r="D358" s="264"/>
      <c r="E358" s="208"/>
      <c r="F358" s="264"/>
      <c r="G358" s="264"/>
    </row>
    <row r="359" spans="1:7">
      <c r="A359" s="264"/>
      <c r="B359" s="264"/>
      <c r="C359" s="264"/>
      <c r="D359" s="264"/>
      <c r="E359" s="208"/>
      <c r="F359" s="264"/>
      <c r="G359" s="264"/>
    </row>
    <row r="360" spans="1:7">
      <c r="A360" s="264"/>
      <c r="B360" s="264"/>
      <c r="C360" s="264"/>
      <c r="D360" s="264"/>
      <c r="E360" s="208"/>
      <c r="F360" s="264"/>
      <c r="G360" s="264"/>
    </row>
    <row r="361" spans="1:7">
      <c r="A361" s="264"/>
      <c r="B361" s="264"/>
      <c r="C361" s="264"/>
      <c r="D361" s="264"/>
      <c r="E361" s="208"/>
      <c r="F361" s="264"/>
      <c r="G361" s="264"/>
    </row>
    <row r="362" spans="1:7">
      <c r="A362" s="264"/>
      <c r="B362" s="264"/>
      <c r="C362" s="264"/>
      <c r="D362" s="264"/>
      <c r="E362" s="208"/>
      <c r="F362" s="264"/>
      <c r="G362" s="264"/>
    </row>
    <row r="363" spans="1:7">
      <c r="A363" s="264"/>
      <c r="B363" s="264"/>
      <c r="C363" s="264"/>
      <c r="D363" s="264"/>
      <c r="E363" s="208"/>
      <c r="F363" s="264"/>
      <c r="G363" s="264"/>
    </row>
    <row r="364" spans="1:7">
      <c r="A364" s="264"/>
      <c r="B364" s="264"/>
      <c r="C364" s="264"/>
      <c r="D364" s="264"/>
      <c r="E364" s="208"/>
      <c r="F364" s="264"/>
      <c r="G364" s="264"/>
    </row>
    <row r="365" spans="1:7">
      <c r="A365" s="264"/>
      <c r="B365" s="264"/>
      <c r="C365" s="264"/>
      <c r="D365" s="264"/>
      <c r="E365" s="208"/>
      <c r="F365" s="264"/>
      <c r="G365" s="264"/>
    </row>
    <row r="366" spans="1:7">
      <c r="A366" s="264"/>
      <c r="B366" s="264"/>
      <c r="C366" s="264"/>
      <c r="D366" s="264"/>
      <c r="E366" s="208"/>
      <c r="F366" s="264"/>
      <c r="G366" s="264"/>
    </row>
    <row r="367" spans="1:7">
      <c r="A367" s="264"/>
      <c r="B367" s="264"/>
      <c r="C367" s="264"/>
      <c r="D367" s="264"/>
      <c r="E367" s="208"/>
      <c r="F367" s="264"/>
      <c r="G367" s="264"/>
    </row>
    <row r="368" spans="1:7">
      <c r="A368" s="264"/>
      <c r="B368" s="264"/>
      <c r="C368" s="264"/>
      <c r="D368" s="264"/>
      <c r="E368" s="208"/>
      <c r="F368" s="264"/>
      <c r="G368" s="264"/>
    </row>
    <row r="369" spans="1:7">
      <c r="A369" s="264"/>
      <c r="B369" s="264"/>
      <c r="C369" s="264"/>
      <c r="D369" s="264"/>
      <c r="E369" s="208"/>
      <c r="F369" s="264"/>
      <c r="G369" s="264"/>
    </row>
    <row r="370" spans="1:7">
      <c r="A370" s="264"/>
      <c r="B370" s="264"/>
      <c r="C370" s="264"/>
      <c r="D370" s="264"/>
      <c r="E370" s="208"/>
      <c r="F370" s="264"/>
      <c r="G370" s="264"/>
    </row>
    <row r="371" spans="1:7">
      <c r="A371" s="264"/>
      <c r="B371" s="264"/>
      <c r="C371" s="264"/>
      <c r="D371" s="264"/>
      <c r="E371" s="208"/>
      <c r="F371" s="264"/>
      <c r="G371" s="264"/>
    </row>
    <row r="372" spans="1:7">
      <c r="A372" s="264"/>
      <c r="B372" s="264"/>
      <c r="C372" s="264"/>
      <c r="D372" s="264"/>
      <c r="E372" s="208"/>
      <c r="F372" s="264"/>
      <c r="G372" s="264"/>
    </row>
    <row r="373" spans="1:7">
      <c r="A373" s="264"/>
      <c r="B373" s="264"/>
      <c r="C373" s="264"/>
      <c r="D373" s="264"/>
      <c r="E373" s="208"/>
      <c r="F373" s="264"/>
      <c r="G373" s="264"/>
    </row>
    <row r="374" spans="1:7">
      <c r="A374" s="264"/>
      <c r="B374" s="264"/>
      <c r="C374" s="264"/>
      <c r="D374" s="264"/>
      <c r="E374" s="208"/>
      <c r="F374" s="264"/>
      <c r="G374" s="264"/>
    </row>
    <row r="375" spans="1:7">
      <c r="A375" s="264"/>
      <c r="B375" s="264"/>
      <c r="C375" s="264"/>
      <c r="D375" s="264"/>
      <c r="E375" s="208"/>
      <c r="F375" s="264"/>
      <c r="G375" s="264"/>
    </row>
    <row r="376" spans="1:7">
      <c r="A376" s="264"/>
      <c r="B376" s="264"/>
      <c r="C376" s="264"/>
      <c r="D376" s="264"/>
      <c r="E376" s="208"/>
      <c r="F376" s="264"/>
      <c r="G376" s="264"/>
    </row>
    <row r="377" spans="1:7">
      <c r="A377" s="264"/>
      <c r="B377" s="264"/>
      <c r="C377" s="264"/>
      <c r="D377" s="264"/>
      <c r="E377" s="208"/>
      <c r="F377" s="264"/>
      <c r="G377" s="264"/>
    </row>
    <row r="378" spans="1:7">
      <c r="A378" s="264"/>
      <c r="B378" s="264"/>
      <c r="C378" s="264"/>
      <c r="D378" s="264"/>
      <c r="E378" s="208"/>
      <c r="F378" s="264"/>
      <c r="G378" s="264"/>
    </row>
    <row r="379" spans="1:7">
      <c r="A379" s="264"/>
      <c r="B379" s="264"/>
      <c r="C379" s="264"/>
      <c r="D379" s="264"/>
      <c r="E379" s="208"/>
      <c r="F379" s="264"/>
      <c r="G379" s="264"/>
    </row>
    <row r="380" spans="1:7">
      <c r="A380" s="264"/>
      <c r="B380" s="264"/>
      <c r="C380" s="264"/>
      <c r="D380" s="264"/>
      <c r="E380" s="208"/>
      <c r="F380" s="264"/>
      <c r="G380" s="264"/>
    </row>
    <row r="381" spans="1:7">
      <c r="A381" s="264"/>
      <c r="B381" s="264"/>
      <c r="C381" s="264"/>
      <c r="D381" s="264"/>
      <c r="E381" s="208"/>
      <c r="F381" s="264"/>
      <c r="G381" s="264"/>
    </row>
    <row r="382" spans="1:7">
      <c r="A382" s="264"/>
      <c r="B382" s="264"/>
      <c r="C382" s="264"/>
      <c r="D382" s="264"/>
      <c r="E382" s="208"/>
      <c r="F382" s="264"/>
      <c r="G382" s="264"/>
    </row>
    <row r="383" spans="1:7">
      <c r="A383" s="264"/>
      <c r="B383" s="264"/>
      <c r="C383" s="264"/>
      <c r="D383" s="264"/>
      <c r="E383" s="208"/>
      <c r="F383" s="264"/>
      <c r="G383" s="264"/>
    </row>
    <row r="384" spans="1:7">
      <c r="A384" s="264"/>
      <c r="B384" s="264"/>
      <c r="C384" s="264"/>
      <c r="D384" s="264"/>
      <c r="E384" s="208"/>
      <c r="F384" s="264"/>
      <c r="G384" s="264"/>
    </row>
    <row r="385" spans="1:7">
      <c r="A385" s="264"/>
      <c r="B385" s="264"/>
      <c r="C385" s="264"/>
      <c r="D385" s="264"/>
      <c r="E385" s="208"/>
      <c r="F385" s="264"/>
      <c r="G385" s="264"/>
    </row>
    <row r="386" spans="1:7">
      <c r="A386" s="264"/>
      <c r="B386" s="264"/>
      <c r="C386" s="264"/>
      <c r="D386" s="264"/>
      <c r="E386" s="208"/>
      <c r="F386" s="264"/>
      <c r="G386" s="264"/>
    </row>
    <row r="387" spans="1:7">
      <c r="A387" s="264"/>
      <c r="B387" s="264"/>
      <c r="C387" s="264"/>
      <c r="D387" s="264"/>
      <c r="E387" s="208"/>
      <c r="F387" s="264"/>
      <c r="G387" s="264"/>
    </row>
    <row r="388" spans="1:7">
      <c r="A388" s="264"/>
      <c r="B388" s="264"/>
      <c r="C388" s="264"/>
      <c r="D388" s="264"/>
      <c r="E388" s="208"/>
      <c r="F388" s="264"/>
      <c r="G388" s="264"/>
    </row>
    <row r="389" spans="1:7">
      <c r="A389" s="264"/>
      <c r="B389" s="264"/>
      <c r="C389" s="264"/>
      <c r="D389" s="264"/>
      <c r="E389" s="208"/>
      <c r="F389" s="264"/>
      <c r="G389" s="264"/>
    </row>
    <row r="390" spans="1:7">
      <c r="A390" s="264"/>
      <c r="B390" s="264"/>
      <c r="C390" s="264"/>
      <c r="D390" s="264"/>
      <c r="E390" s="208"/>
      <c r="F390" s="264"/>
      <c r="G390" s="264"/>
    </row>
    <row r="391" spans="1:7">
      <c r="A391" s="264"/>
      <c r="B391" s="264"/>
      <c r="C391" s="264"/>
      <c r="D391" s="264"/>
      <c r="E391" s="208"/>
      <c r="F391" s="264"/>
      <c r="G391" s="264"/>
    </row>
    <row r="392" spans="1:7">
      <c r="A392" s="264"/>
      <c r="B392" s="264"/>
      <c r="C392" s="264"/>
      <c r="D392" s="264"/>
      <c r="E392" s="208"/>
      <c r="F392" s="264"/>
      <c r="G392" s="264"/>
    </row>
    <row r="393" spans="1:7">
      <c r="A393" s="264"/>
      <c r="B393" s="264"/>
      <c r="C393" s="264"/>
      <c r="D393" s="264"/>
      <c r="E393" s="208"/>
      <c r="F393" s="264"/>
      <c r="G393" s="264"/>
    </row>
    <row r="394" spans="1:7">
      <c r="A394" s="264"/>
      <c r="B394" s="264"/>
      <c r="C394" s="264"/>
      <c r="D394" s="264"/>
      <c r="E394" s="208"/>
      <c r="F394" s="264"/>
      <c r="G394" s="264"/>
    </row>
    <row r="395" spans="1:7">
      <c r="A395" s="264"/>
      <c r="B395" s="264"/>
      <c r="C395" s="264"/>
      <c r="D395" s="264"/>
      <c r="E395" s="208"/>
      <c r="F395" s="264"/>
      <c r="G395" s="264"/>
    </row>
    <row r="396" spans="1:7">
      <c r="A396" s="264"/>
      <c r="B396" s="264"/>
      <c r="C396" s="264"/>
      <c r="D396" s="264"/>
      <c r="E396" s="208"/>
      <c r="F396" s="264"/>
      <c r="G396" s="264"/>
    </row>
    <row r="397" spans="1:7">
      <c r="A397" s="264"/>
      <c r="B397" s="264"/>
      <c r="C397" s="264"/>
      <c r="D397" s="264"/>
      <c r="E397" s="208"/>
      <c r="F397" s="264"/>
      <c r="G397" s="264"/>
    </row>
    <row r="398" spans="1:7">
      <c r="A398" s="264"/>
      <c r="B398" s="264"/>
      <c r="C398" s="264"/>
      <c r="D398" s="264"/>
      <c r="E398" s="208"/>
      <c r="F398" s="264"/>
      <c r="G398" s="264"/>
    </row>
    <row r="399" spans="1:7">
      <c r="A399" s="264"/>
      <c r="B399" s="264"/>
      <c r="C399" s="264"/>
      <c r="D399" s="264"/>
      <c r="E399" s="208"/>
      <c r="F399" s="264"/>
      <c r="G399" s="264"/>
    </row>
    <row r="400" spans="1:7">
      <c r="A400" s="264"/>
      <c r="B400" s="264"/>
      <c r="C400" s="264"/>
      <c r="D400" s="264"/>
      <c r="E400" s="208"/>
      <c r="F400" s="264"/>
      <c r="G400" s="264"/>
    </row>
    <row r="401" spans="1:7">
      <c r="A401" s="264"/>
      <c r="B401" s="264"/>
      <c r="C401" s="264"/>
      <c r="D401" s="264"/>
      <c r="E401" s="208"/>
      <c r="F401" s="264"/>
      <c r="G401" s="264"/>
    </row>
    <row r="402" spans="1:7">
      <c r="A402" s="264"/>
      <c r="B402" s="264"/>
      <c r="C402" s="264"/>
      <c r="D402" s="264"/>
      <c r="E402" s="208"/>
      <c r="F402" s="264"/>
      <c r="G402" s="264"/>
    </row>
    <row r="403" spans="1:7">
      <c r="A403" s="264"/>
      <c r="B403" s="264"/>
      <c r="C403" s="264"/>
      <c r="D403" s="264"/>
      <c r="E403" s="208"/>
      <c r="F403" s="264"/>
      <c r="G403" s="264"/>
    </row>
    <row r="404" spans="1:7">
      <c r="A404" s="264"/>
      <c r="B404" s="264"/>
      <c r="C404" s="264"/>
      <c r="D404" s="264"/>
      <c r="E404" s="208"/>
      <c r="F404" s="264"/>
      <c r="G404" s="264"/>
    </row>
    <row r="405" spans="1:7">
      <c r="A405" s="264"/>
      <c r="B405" s="264"/>
      <c r="C405" s="264"/>
      <c r="D405" s="264"/>
      <c r="E405" s="208"/>
      <c r="F405" s="264"/>
      <c r="G405" s="264"/>
    </row>
    <row r="406" spans="1:7">
      <c r="A406" s="264"/>
      <c r="B406" s="264"/>
      <c r="C406" s="264"/>
      <c r="D406" s="264"/>
      <c r="E406" s="208"/>
      <c r="F406" s="264"/>
      <c r="G406" s="264"/>
    </row>
    <row r="407" spans="1:7">
      <c r="A407" s="264"/>
      <c r="B407" s="264"/>
      <c r="C407" s="264"/>
      <c r="D407" s="264"/>
      <c r="E407" s="208"/>
      <c r="F407" s="264"/>
      <c r="G407" s="264"/>
    </row>
    <row r="408" spans="1:7">
      <c r="A408" s="264"/>
      <c r="B408" s="264"/>
      <c r="C408" s="264"/>
      <c r="D408" s="264"/>
      <c r="E408" s="208"/>
      <c r="F408" s="264"/>
      <c r="G408" s="264"/>
    </row>
    <row r="409" spans="1:7">
      <c r="A409" s="264"/>
      <c r="B409" s="264"/>
      <c r="C409" s="264"/>
      <c r="D409" s="264"/>
      <c r="E409" s="208"/>
      <c r="F409" s="264"/>
      <c r="G409" s="264"/>
    </row>
    <row r="410" spans="1:7">
      <c r="A410" s="264"/>
      <c r="B410" s="264"/>
      <c r="C410" s="264"/>
      <c r="D410" s="264"/>
      <c r="E410" s="208"/>
      <c r="F410" s="264"/>
      <c r="G410" s="264"/>
    </row>
    <row r="411" spans="1:7">
      <c r="A411" s="264"/>
      <c r="B411" s="264"/>
      <c r="C411" s="264"/>
      <c r="D411" s="264"/>
      <c r="E411" s="208"/>
      <c r="F411" s="264"/>
      <c r="G411" s="264"/>
    </row>
    <row r="412" spans="1:7">
      <c r="A412" s="264"/>
      <c r="B412" s="264"/>
      <c r="C412" s="264"/>
      <c r="D412" s="264"/>
      <c r="E412" s="208"/>
      <c r="F412" s="264"/>
      <c r="G412" s="264"/>
    </row>
    <row r="413" spans="1:7">
      <c r="A413" s="264"/>
      <c r="B413" s="264"/>
      <c r="C413" s="264"/>
      <c r="D413" s="264"/>
      <c r="E413" s="208"/>
      <c r="F413" s="264"/>
      <c r="G413" s="264"/>
    </row>
    <row r="414" spans="1:7">
      <c r="A414" s="264"/>
      <c r="B414" s="264"/>
      <c r="C414" s="264"/>
      <c r="D414" s="264"/>
      <c r="E414" s="208"/>
      <c r="F414" s="264"/>
      <c r="G414" s="264"/>
    </row>
    <row r="415" spans="1:7">
      <c r="A415" s="264"/>
      <c r="B415" s="264"/>
      <c r="C415" s="264"/>
      <c r="D415" s="264"/>
      <c r="E415" s="208"/>
      <c r="F415" s="264"/>
      <c r="G415" s="264"/>
    </row>
    <row r="416" spans="1:7">
      <c r="A416" s="264"/>
      <c r="B416" s="264"/>
      <c r="C416" s="264"/>
      <c r="D416" s="264"/>
      <c r="E416" s="208"/>
      <c r="F416" s="264"/>
      <c r="G416" s="264"/>
    </row>
    <row r="417" spans="1:7">
      <c r="A417" s="264"/>
      <c r="B417" s="264"/>
      <c r="C417" s="264"/>
      <c r="D417" s="264"/>
      <c r="E417" s="208"/>
      <c r="F417" s="264"/>
      <c r="G417" s="264"/>
    </row>
    <row r="418" spans="1:7">
      <c r="A418" s="264"/>
      <c r="B418" s="264"/>
      <c r="C418" s="264"/>
      <c r="D418" s="264"/>
      <c r="E418" s="208"/>
      <c r="F418" s="264"/>
      <c r="G418" s="264"/>
    </row>
    <row r="419" spans="1:7">
      <c r="A419" s="264"/>
      <c r="B419" s="264"/>
      <c r="C419" s="264"/>
      <c r="D419" s="264"/>
      <c r="E419" s="208"/>
      <c r="F419" s="264"/>
      <c r="G419" s="264"/>
    </row>
    <row r="420" spans="1:7">
      <c r="A420" s="264"/>
      <c r="B420" s="264"/>
      <c r="C420" s="264"/>
      <c r="D420" s="264"/>
      <c r="E420" s="208"/>
      <c r="F420" s="264"/>
      <c r="G420" s="264"/>
    </row>
    <row r="421" spans="1:7">
      <c r="A421" s="264"/>
      <c r="B421" s="264"/>
      <c r="C421" s="264"/>
      <c r="D421" s="264"/>
      <c r="E421" s="208"/>
      <c r="F421" s="264"/>
      <c r="G421" s="264"/>
    </row>
    <row r="422" spans="1:7">
      <c r="A422" s="264"/>
      <c r="B422" s="264"/>
      <c r="C422" s="264"/>
      <c r="D422" s="264"/>
      <c r="E422" s="208"/>
      <c r="F422" s="264"/>
      <c r="G422" s="264"/>
    </row>
    <row r="423" spans="1:7">
      <c r="A423" s="264"/>
      <c r="B423" s="264"/>
      <c r="C423" s="264"/>
      <c r="D423" s="264"/>
      <c r="E423" s="208"/>
      <c r="F423" s="264"/>
      <c r="G423" s="264"/>
    </row>
    <row r="424" spans="1:7">
      <c r="A424" s="264"/>
      <c r="B424" s="264"/>
      <c r="C424" s="264"/>
      <c r="D424" s="264"/>
      <c r="E424" s="208"/>
      <c r="F424" s="264"/>
      <c r="G424" s="264"/>
    </row>
    <row r="425" spans="1:7">
      <c r="A425" s="264"/>
      <c r="B425" s="264"/>
      <c r="C425" s="264"/>
      <c r="D425" s="264"/>
      <c r="E425" s="208"/>
      <c r="F425" s="264"/>
      <c r="G425" s="264"/>
    </row>
    <row r="426" spans="1:7">
      <c r="A426" s="264"/>
      <c r="B426" s="264"/>
      <c r="C426" s="264"/>
      <c r="D426" s="264"/>
      <c r="E426" s="208"/>
      <c r="F426" s="264"/>
      <c r="G426" s="264"/>
    </row>
    <row r="427" spans="1:7">
      <c r="A427" s="264"/>
      <c r="B427" s="264"/>
      <c r="C427" s="264"/>
      <c r="D427" s="264"/>
      <c r="E427" s="208"/>
      <c r="F427" s="264"/>
      <c r="G427" s="264"/>
    </row>
    <row r="428" spans="1:7">
      <c r="A428" s="264"/>
      <c r="B428" s="264"/>
      <c r="C428" s="264"/>
      <c r="D428" s="264"/>
      <c r="E428" s="208"/>
      <c r="F428" s="264"/>
      <c r="G428" s="264"/>
    </row>
    <row r="429" spans="1:7">
      <c r="A429" s="264"/>
      <c r="B429" s="264"/>
      <c r="C429" s="264"/>
      <c r="D429" s="264"/>
      <c r="E429" s="208"/>
      <c r="F429" s="264"/>
      <c r="G429" s="264"/>
    </row>
    <row r="430" spans="1:7">
      <c r="A430" s="264"/>
      <c r="B430" s="264"/>
      <c r="C430" s="264"/>
      <c r="D430" s="264"/>
      <c r="E430" s="208"/>
      <c r="F430" s="264"/>
      <c r="G430" s="264"/>
    </row>
    <row r="431" spans="1:7">
      <c r="A431" s="264"/>
      <c r="B431" s="264"/>
      <c r="C431" s="264"/>
      <c r="D431" s="264"/>
      <c r="E431" s="208"/>
      <c r="F431" s="264"/>
      <c r="G431" s="264"/>
    </row>
    <row r="432" spans="1:7">
      <c r="A432" s="264"/>
      <c r="B432" s="264"/>
      <c r="C432" s="264"/>
      <c r="D432" s="264"/>
      <c r="E432" s="208"/>
      <c r="F432" s="264"/>
      <c r="G432" s="264"/>
    </row>
    <row r="433" spans="1:7">
      <c r="A433" s="264"/>
      <c r="B433" s="264"/>
      <c r="C433" s="264"/>
      <c r="D433" s="264"/>
      <c r="E433" s="208"/>
      <c r="F433" s="264"/>
      <c r="G433" s="264"/>
    </row>
    <row r="434" spans="1:7">
      <c r="A434" s="264"/>
      <c r="B434" s="264"/>
      <c r="C434" s="264"/>
      <c r="D434" s="264"/>
      <c r="E434" s="208"/>
      <c r="F434" s="264"/>
      <c r="G434" s="264"/>
    </row>
    <row r="435" spans="1:7">
      <c r="A435" s="264"/>
      <c r="B435" s="264"/>
      <c r="C435" s="264"/>
      <c r="D435" s="264"/>
      <c r="E435" s="208"/>
      <c r="F435" s="264"/>
      <c r="G435" s="264"/>
    </row>
    <row r="436" spans="1:7">
      <c r="A436" s="264"/>
      <c r="B436" s="264"/>
      <c r="C436" s="264"/>
      <c r="D436" s="264"/>
      <c r="E436" s="208"/>
      <c r="F436" s="264"/>
      <c r="G436" s="264"/>
    </row>
    <row r="437" spans="1:7">
      <c r="A437" s="264"/>
      <c r="B437" s="264"/>
      <c r="C437" s="264"/>
      <c r="D437" s="264"/>
      <c r="E437" s="208"/>
      <c r="F437" s="264"/>
      <c r="G437" s="264"/>
    </row>
    <row r="438" spans="1:7">
      <c r="A438" s="264"/>
      <c r="B438" s="264"/>
      <c r="C438" s="264"/>
      <c r="D438" s="264"/>
      <c r="E438" s="208"/>
      <c r="F438" s="264"/>
      <c r="G438" s="264"/>
    </row>
    <row r="439" spans="1:7">
      <c r="A439" s="264"/>
      <c r="B439" s="264"/>
      <c r="C439" s="264"/>
      <c r="D439" s="264"/>
      <c r="E439" s="208"/>
      <c r="F439" s="264"/>
      <c r="G439" s="264"/>
    </row>
    <row r="440" spans="1:7">
      <c r="A440" s="264"/>
      <c r="B440" s="264"/>
      <c r="C440" s="264"/>
      <c r="D440" s="264"/>
      <c r="E440" s="208"/>
      <c r="F440" s="264"/>
      <c r="G440" s="264"/>
    </row>
    <row r="441" spans="1:7">
      <c r="A441" s="264"/>
      <c r="B441" s="264"/>
      <c r="C441" s="264"/>
      <c r="D441" s="264"/>
      <c r="E441" s="208"/>
      <c r="F441" s="264"/>
      <c r="G441" s="264"/>
    </row>
    <row r="442" spans="1:7">
      <c r="A442" s="264"/>
      <c r="B442" s="264"/>
      <c r="C442" s="264"/>
      <c r="D442" s="264"/>
      <c r="E442" s="208"/>
      <c r="F442" s="264"/>
      <c r="G442" s="264"/>
    </row>
    <row r="443" spans="1:7">
      <c r="A443" s="264"/>
      <c r="B443" s="264"/>
      <c r="C443" s="264"/>
      <c r="D443" s="264"/>
      <c r="E443" s="208"/>
      <c r="F443" s="264"/>
      <c r="G443" s="264"/>
    </row>
    <row r="444" spans="1:7">
      <c r="A444" s="264"/>
      <c r="B444" s="264"/>
      <c r="C444" s="264"/>
      <c r="D444" s="264"/>
      <c r="E444" s="208"/>
      <c r="F444" s="264"/>
      <c r="G444" s="264"/>
    </row>
    <row r="445" spans="1:7">
      <c r="A445" s="264"/>
      <c r="B445" s="264"/>
      <c r="C445" s="264"/>
      <c r="D445" s="264"/>
      <c r="E445" s="208"/>
      <c r="F445" s="264"/>
      <c r="G445" s="264"/>
    </row>
    <row r="446" spans="1:7">
      <c r="A446" s="264"/>
      <c r="B446" s="264"/>
      <c r="C446" s="264"/>
      <c r="D446" s="264"/>
      <c r="E446" s="208"/>
      <c r="F446" s="264"/>
      <c r="G446" s="264"/>
    </row>
    <row r="447" spans="1:7">
      <c r="A447" s="264"/>
      <c r="B447" s="264"/>
      <c r="C447" s="264"/>
      <c r="D447" s="264"/>
      <c r="E447" s="208"/>
      <c r="F447" s="264"/>
      <c r="G447" s="264"/>
    </row>
    <row r="448" spans="1:7">
      <c r="A448" s="264"/>
      <c r="B448" s="264"/>
      <c r="C448" s="264"/>
      <c r="D448" s="264"/>
      <c r="E448" s="208"/>
      <c r="F448" s="264"/>
      <c r="G448" s="264"/>
    </row>
    <row r="449" spans="1:7">
      <c r="A449" s="264"/>
      <c r="B449" s="264"/>
      <c r="C449" s="264"/>
      <c r="D449" s="264"/>
      <c r="E449" s="208"/>
      <c r="F449" s="264"/>
      <c r="G449" s="264"/>
    </row>
    <row r="450" spans="1:7">
      <c r="A450" s="264"/>
      <c r="B450" s="264"/>
      <c r="C450" s="264"/>
      <c r="D450" s="264"/>
      <c r="E450" s="208"/>
      <c r="F450" s="264"/>
      <c r="G450" s="264"/>
    </row>
    <row r="451" spans="1:7">
      <c r="A451" s="264"/>
      <c r="B451" s="264"/>
      <c r="C451" s="264"/>
      <c r="D451" s="264"/>
      <c r="E451" s="208"/>
      <c r="F451" s="264"/>
      <c r="G451" s="264"/>
    </row>
    <row r="452" spans="1:7">
      <c r="A452" s="264"/>
      <c r="B452" s="264"/>
      <c r="C452" s="264"/>
      <c r="D452" s="264"/>
      <c r="E452" s="208"/>
      <c r="F452" s="264"/>
      <c r="G452" s="264"/>
    </row>
    <row r="453" spans="1:7">
      <c r="A453" s="264"/>
      <c r="B453" s="264"/>
      <c r="C453" s="264"/>
      <c r="D453" s="264"/>
      <c r="E453" s="208"/>
      <c r="F453" s="264"/>
      <c r="G453" s="264"/>
    </row>
    <row r="454" spans="1:7">
      <c r="A454" s="264"/>
      <c r="B454" s="264"/>
      <c r="C454" s="264"/>
      <c r="D454" s="264"/>
      <c r="E454" s="208"/>
      <c r="F454" s="264"/>
      <c r="G454" s="264"/>
    </row>
    <row r="455" spans="1:7">
      <c r="A455" s="264"/>
      <c r="B455" s="264"/>
      <c r="C455" s="264"/>
      <c r="D455" s="264"/>
      <c r="E455" s="208"/>
      <c r="F455" s="264"/>
      <c r="G455" s="264"/>
    </row>
    <row r="456" spans="1:7">
      <c r="A456" s="264"/>
      <c r="B456" s="264"/>
      <c r="C456" s="264"/>
      <c r="D456" s="264"/>
      <c r="E456" s="208"/>
      <c r="F456" s="264"/>
      <c r="G456" s="264"/>
    </row>
    <row r="457" spans="1:7">
      <c r="A457" s="264"/>
      <c r="B457" s="264"/>
      <c r="C457" s="264"/>
      <c r="D457" s="264"/>
      <c r="E457" s="208"/>
      <c r="F457" s="264"/>
      <c r="G457" s="264"/>
    </row>
    <row r="458" spans="1:7">
      <c r="A458" s="264"/>
      <c r="B458" s="264"/>
      <c r="C458" s="264"/>
      <c r="D458" s="264"/>
      <c r="E458" s="208"/>
      <c r="F458" s="264"/>
      <c r="G458" s="264"/>
    </row>
    <row r="459" spans="1:7">
      <c r="A459" s="264"/>
      <c r="B459" s="264"/>
      <c r="C459" s="264"/>
      <c r="D459" s="264"/>
      <c r="E459" s="208"/>
      <c r="F459" s="264"/>
      <c r="G459" s="264"/>
    </row>
    <row r="460" spans="1:7">
      <c r="A460" s="264"/>
      <c r="B460" s="264"/>
      <c r="C460" s="264"/>
      <c r="D460" s="264"/>
      <c r="E460" s="208"/>
      <c r="F460" s="264"/>
      <c r="G460" s="264"/>
    </row>
    <row r="461" spans="1:7">
      <c r="A461" s="264"/>
      <c r="B461" s="264"/>
      <c r="C461" s="264"/>
      <c r="D461" s="264"/>
      <c r="E461" s="208"/>
      <c r="F461" s="264"/>
      <c r="G461" s="264"/>
    </row>
    <row r="462" spans="1:7">
      <c r="A462" s="264"/>
      <c r="B462" s="264"/>
      <c r="C462" s="264"/>
      <c r="D462" s="264"/>
      <c r="E462" s="208"/>
      <c r="F462" s="264"/>
      <c r="G462" s="264"/>
    </row>
    <row r="463" spans="1:7">
      <c r="A463" s="264"/>
      <c r="B463" s="264"/>
      <c r="C463" s="264"/>
      <c r="D463" s="264"/>
      <c r="E463" s="208"/>
      <c r="F463" s="264"/>
      <c r="G463" s="264"/>
    </row>
    <row r="464" spans="1:7">
      <c r="A464" s="264"/>
      <c r="B464" s="264"/>
      <c r="C464" s="264"/>
      <c r="D464" s="264"/>
      <c r="E464" s="208"/>
      <c r="F464" s="264"/>
      <c r="G464" s="264"/>
    </row>
  </sheetData>
  <sheetProtection algorithmName="SHA-512" hashValue="tiSGdhkNkzdyCI4TH1ocJWUPsYohP5/+hzyajfJpGWglHXIaL3mRCpH2HUjN4LosJOsKO4u7A8SJheAu6aW5QA==" saltValue="e8x8QPT2OCcCS6U9wqHKdg==" spinCount="100000" sheet="1" objects="1" scenarios="1"/>
  <mergeCells count="6">
    <mergeCell ref="A60:G60"/>
    <mergeCell ref="C5:C6"/>
    <mergeCell ref="D5:D6"/>
    <mergeCell ref="F5:F6"/>
    <mergeCell ref="D10:G10"/>
    <mergeCell ref="A58:F58"/>
  </mergeCells>
  <phoneticPr fontId="68" type="noConversion"/>
  <printOptions horizontalCentered="1" verticalCentered="1"/>
  <pageMargins left="0.59055118110236227" right="0" top="0.39370078740157483" bottom="0" header="0" footer="0"/>
  <pageSetup paperSize="9" scale="70"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466"/>
  <sheetViews>
    <sheetView showGridLines="0" view="pageBreakPreview" topLeftCell="A17" zoomScale="82" zoomScaleNormal="100" zoomScaleSheetLayoutView="82" workbookViewId="0">
      <selection activeCell="I48" sqref="I48"/>
    </sheetView>
  </sheetViews>
  <sheetFormatPr defaultColWidth="9.140625" defaultRowHeight="15"/>
  <cols>
    <col min="1" max="1" width="9.7109375" style="263" customWidth="1"/>
    <col min="2" max="2" width="10.7109375" style="263" customWidth="1"/>
    <col min="3" max="3" width="73.140625" style="263" customWidth="1"/>
    <col min="4" max="4" width="6.7109375" style="263" customWidth="1"/>
    <col min="5" max="5" width="8.7109375" style="263" customWidth="1"/>
    <col min="6" max="6" width="11.7109375" style="263" customWidth="1"/>
    <col min="7" max="7" width="18.140625" style="263" customWidth="1"/>
    <col min="8" max="9" width="9.140625" style="263"/>
    <col min="10" max="10" width="6.5703125" style="263" customWidth="1"/>
    <col min="11" max="11" width="7.5703125" style="263" customWidth="1"/>
    <col min="12" max="12" width="9.140625" style="263" bestFit="1" customWidth="1"/>
    <col min="13" max="15" width="9.140625" style="263"/>
    <col min="16" max="16" width="13.5703125" style="263" bestFit="1" customWidth="1"/>
    <col min="17" max="17" width="7.7109375" style="263" customWidth="1"/>
    <col min="18" max="18" width="7.5703125" style="263" customWidth="1"/>
    <col min="19" max="19" width="7.28515625" style="263" customWidth="1"/>
    <col min="20" max="20" width="9.140625" style="263" bestFit="1" customWidth="1"/>
    <col min="21" max="21" width="10.28515625" style="263" customWidth="1"/>
    <col min="22" max="22" width="10.7109375" style="263" customWidth="1"/>
    <col min="23" max="16384" width="9.140625" style="263"/>
  </cols>
  <sheetData>
    <row r="1" spans="1:7" ht="22.15" customHeight="1">
      <c r="A1" s="350" t="str">
        <f>+works!A1</f>
        <v>KGETLENGRIVIER LOCAL MUNICIPALITY</v>
      </c>
      <c r="B1" s="179"/>
      <c r="C1" s="179"/>
      <c r="D1" s="200"/>
      <c r="E1" s="200"/>
      <c r="F1" s="351" t="str">
        <f>+works!F1</f>
        <v xml:space="preserve">Date : </v>
      </c>
      <c r="G1" s="352">
        <f>works!G1</f>
        <v>44803</v>
      </c>
    </row>
    <row r="2" spans="1:7" ht="22.15" customHeight="1">
      <c r="A2" s="353" t="str">
        <f>+works!A2</f>
        <v>Swartruggens Borolelo Extension</v>
      </c>
      <c r="B2" s="236"/>
      <c r="C2" s="236"/>
      <c r="D2" s="236"/>
      <c r="E2" s="237"/>
      <c r="F2" s="237"/>
      <c r="G2" s="182"/>
    </row>
    <row r="3" spans="1:7" ht="30" customHeight="1" thickBot="1">
      <c r="A3" s="354" t="str">
        <f>+works!A3</f>
        <v>Sectional Steel Ground Reservoir - 500 kℓ</v>
      </c>
      <c r="B3" s="183"/>
      <c r="C3" s="183"/>
      <c r="D3" s="184"/>
      <c r="E3" s="184"/>
      <c r="F3" s="184"/>
      <c r="G3" s="185"/>
    </row>
    <row r="4" spans="1:7" ht="10.15" customHeight="1" thickBot="1">
      <c r="A4" s="113"/>
      <c r="B4" s="355"/>
      <c r="C4" s="355"/>
      <c r="D4" s="355"/>
      <c r="E4" s="355"/>
      <c r="F4" s="355"/>
      <c r="G4" s="114"/>
    </row>
    <row r="5" spans="1:7" ht="18" customHeight="1">
      <c r="A5" s="356" t="s">
        <v>6</v>
      </c>
      <c r="B5" s="357" t="s">
        <v>3</v>
      </c>
      <c r="C5" s="532" t="s">
        <v>7</v>
      </c>
      <c r="D5" s="534" t="s">
        <v>8</v>
      </c>
      <c r="E5" s="536" t="s">
        <v>24</v>
      </c>
      <c r="F5" s="538" t="s">
        <v>9</v>
      </c>
      <c r="G5" s="358" t="s">
        <v>10</v>
      </c>
    </row>
    <row r="6" spans="1:7" ht="18" customHeight="1" thickBot="1">
      <c r="A6" s="359" t="s">
        <v>21</v>
      </c>
      <c r="B6" s="360" t="s">
        <v>22</v>
      </c>
      <c r="C6" s="533"/>
      <c r="D6" s="535"/>
      <c r="E6" s="537"/>
      <c r="F6" s="539"/>
      <c r="G6" s="361" t="s">
        <v>23</v>
      </c>
    </row>
    <row r="7" spans="1:7" ht="22.15" customHeight="1">
      <c r="A7" s="362"/>
      <c r="B7" s="363" t="s">
        <v>2</v>
      </c>
      <c r="C7" s="364" t="s">
        <v>501</v>
      </c>
      <c r="D7" s="365"/>
      <c r="E7" s="365"/>
      <c r="F7" s="365"/>
      <c r="G7" s="366"/>
    </row>
    <row r="8" spans="1:7" ht="22.15" customHeight="1">
      <c r="A8" s="362"/>
      <c r="B8" s="363" t="s">
        <v>11</v>
      </c>
      <c r="C8" s="367" t="str">
        <f>'Res-1'!C8</f>
        <v>0,5 Mℓ Sectional Steel Reservoir</v>
      </c>
      <c r="D8" s="365"/>
      <c r="E8" s="365"/>
      <c r="F8" s="365"/>
      <c r="G8" s="366"/>
    </row>
    <row r="9" spans="1:7" ht="15" customHeight="1" thickBot="1">
      <c r="A9" s="362"/>
      <c r="B9" s="363"/>
      <c r="C9" s="368"/>
      <c r="D9" s="365"/>
      <c r="E9" s="365"/>
      <c r="F9" s="365"/>
      <c r="G9" s="366"/>
    </row>
    <row r="10" spans="1:7" ht="17.100000000000001" customHeight="1">
      <c r="A10" s="194">
        <f>+'Res-1'!A60:G60</f>
        <v>7</v>
      </c>
      <c r="B10" s="195"/>
      <c r="C10" s="196"/>
      <c r="D10" s="195"/>
      <c r="E10" s="197"/>
      <c r="F10" s="201"/>
      <c r="G10" s="420">
        <f>'Res-1'!G58</f>
        <v>0</v>
      </c>
    </row>
    <row r="11" spans="1:7" ht="17.100000000000001" customHeight="1">
      <c r="A11" s="372"/>
      <c r="B11" s="373"/>
      <c r="C11" s="378"/>
      <c r="D11" s="374"/>
      <c r="E11" s="375"/>
      <c r="F11" s="381"/>
      <c r="G11" s="382"/>
    </row>
    <row r="12" spans="1:7" ht="17.100000000000001" customHeight="1">
      <c r="A12" s="369" t="s">
        <v>510</v>
      </c>
      <c r="B12" s="370"/>
      <c r="C12" s="371" t="s">
        <v>371</v>
      </c>
      <c r="D12" s="370"/>
      <c r="E12" s="370"/>
      <c r="F12" s="385"/>
      <c r="G12" s="386"/>
    </row>
    <row r="13" spans="1:7" ht="17.100000000000001" customHeight="1">
      <c r="A13" s="372"/>
      <c r="B13" s="373"/>
      <c r="C13" s="378"/>
      <c r="D13" s="374"/>
      <c r="E13" s="375"/>
      <c r="F13" s="381"/>
      <c r="G13" s="382"/>
    </row>
    <row r="14" spans="1:7" ht="17.100000000000001" customHeight="1">
      <c r="A14" s="372"/>
      <c r="B14" s="373"/>
      <c r="C14" s="394" t="s">
        <v>371</v>
      </c>
      <c r="D14" s="374"/>
      <c r="E14" s="375"/>
      <c r="F14" s="381"/>
      <c r="G14" s="382"/>
    </row>
    <row r="15" spans="1:7" ht="30.75" customHeight="1">
      <c r="A15" s="398" t="s">
        <v>511</v>
      </c>
      <c r="B15" s="373" t="s">
        <v>372</v>
      </c>
      <c r="C15" s="275" t="s">
        <v>406</v>
      </c>
      <c r="D15" s="267" t="s">
        <v>181</v>
      </c>
      <c r="E15" s="162">
        <v>555</v>
      </c>
      <c r="F15" s="379"/>
      <c r="G15" s="163">
        <f t="shared" ref="G15:G16" si="0">+E15*F15</f>
        <v>0</v>
      </c>
    </row>
    <row r="16" spans="1:7" ht="17.100000000000001" customHeight="1">
      <c r="A16" s="398" t="s">
        <v>512</v>
      </c>
      <c r="B16" s="373" t="s">
        <v>372</v>
      </c>
      <c r="C16" s="266" t="s">
        <v>493</v>
      </c>
      <c r="D16" s="267" t="s">
        <v>28</v>
      </c>
      <c r="E16" s="162">
        <v>252</v>
      </c>
      <c r="F16" s="379"/>
      <c r="G16" s="163">
        <f t="shared" si="0"/>
        <v>0</v>
      </c>
    </row>
    <row r="17" spans="1:36" ht="17.100000000000001" customHeight="1">
      <c r="A17" s="398"/>
      <c r="B17" s="373"/>
      <c r="C17" s="49"/>
      <c r="D17" s="228"/>
      <c r="E17" s="375"/>
      <c r="F17" s="380"/>
      <c r="G17" s="377"/>
    </row>
    <row r="18" spans="1:36" ht="17.100000000000001" customHeight="1">
      <c r="A18" s="369" t="s">
        <v>513</v>
      </c>
      <c r="B18" s="370"/>
      <c r="C18" s="371" t="s">
        <v>391</v>
      </c>
      <c r="D18" s="370"/>
      <c r="E18" s="370"/>
      <c r="F18" s="442"/>
      <c r="G18" s="386"/>
    </row>
    <row r="19" spans="1:36" ht="17.100000000000001" customHeight="1">
      <c r="A19" s="398"/>
      <c r="B19" s="373"/>
      <c r="C19" s="49"/>
      <c r="D19" s="228"/>
      <c r="E19" s="375"/>
      <c r="F19" s="380"/>
      <c r="G19" s="377"/>
    </row>
    <row r="20" spans="1:36" ht="17.100000000000001" customHeight="1">
      <c r="A20" s="398"/>
      <c r="B20" s="373"/>
      <c r="C20" s="395" t="s">
        <v>387</v>
      </c>
      <c r="D20" s="228"/>
      <c r="E20" s="375"/>
      <c r="F20" s="380"/>
      <c r="G20" s="377"/>
      <c r="AJ20" s="282"/>
    </row>
    <row r="21" spans="1:36" ht="28.5">
      <c r="A21" s="398" t="s">
        <v>514</v>
      </c>
      <c r="B21" s="373" t="s">
        <v>27</v>
      </c>
      <c r="C21" s="329" t="s">
        <v>407</v>
      </c>
      <c r="D21" s="228" t="s">
        <v>28</v>
      </c>
      <c r="E21" s="375">
        <v>0</v>
      </c>
      <c r="F21" s="380"/>
      <c r="G21" s="377">
        <f t="shared" ref="G21:G26" si="1">+E21*F21</f>
        <v>0</v>
      </c>
      <c r="AJ21" s="282"/>
    </row>
    <row r="22" spans="1:36" ht="17.100000000000001" customHeight="1">
      <c r="A22" s="398" t="s">
        <v>515</v>
      </c>
      <c r="B22" s="373" t="s">
        <v>27</v>
      </c>
      <c r="C22" s="49" t="s">
        <v>408</v>
      </c>
      <c r="D22" s="228" t="s">
        <v>28</v>
      </c>
      <c r="E22" s="375">
        <v>0</v>
      </c>
      <c r="F22" s="380"/>
      <c r="G22" s="377">
        <f t="shared" ref="G22" si="2">+E22*F22</f>
        <v>0</v>
      </c>
      <c r="AJ22" s="282"/>
    </row>
    <row r="23" spans="1:36" ht="17.100000000000001" customHeight="1">
      <c r="A23" s="398" t="s">
        <v>516</v>
      </c>
      <c r="B23" s="373" t="s">
        <v>104</v>
      </c>
      <c r="C23" s="49" t="s">
        <v>430</v>
      </c>
      <c r="D23" s="228" t="s">
        <v>28</v>
      </c>
      <c r="E23" s="375">
        <v>0</v>
      </c>
      <c r="F23" s="380"/>
      <c r="G23" s="377">
        <f t="shared" ref="G23:G24" si="3">E23*F23</f>
        <v>0</v>
      </c>
      <c r="AJ23" s="282"/>
    </row>
    <row r="24" spans="1:36" ht="17.100000000000001" customHeight="1">
      <c r="A24" s="398" t="s">
        <v>517</v>
      </c>
      <c r="B24" s="373" t="s">
        <v>27</v>
      </c>
      <c r="C24" s="49" t="s">
        <v>429</v>
      </c>
      <c r="D24" s="228" t="s">
        <v>28</v>
      </c>
      <c r="E24" s="375">
        <v>0</v>
      </c>
      <c r="F24" s="380"/>
      <c r="G24" s="377">
        <f t="shared" si="3"/>
        <v>0</v>
      </c>
      <c r="AJ24" s="282"/>
    </row>
    <row r="25" spans="1:36" ht="17.100000000000001" customHeight="1">
      <c r="A25" s="398" t="s">
        <v>518</v>
      </c>
      <c r="B25" s="373" t="s">
        <v>27</v>
      </c>
      <c r="C25" s="49" t="s">
        <v>409</v>
      </c>
      <c r="D25" s="228" t="s">
        <v>28</v>
      </c>
      <c r="E25" s="375">
        <v>0</v>
      </c>
      <c r="F25" s="380"/>
      <c r="G25" s="377">
        <f t="shared" ref="G25" si="4">+E25*F25</f>
        <v>0</v>
      </c>
      <c r="AJ25" s="282"/>
    </row>
    <row r="26" spans="1:36">
      <c r="A26" s="398" t="s">
        <v>519</v>
      </c>
      <c r="B26" s="373" t="s">
        <v>27</v>
      </c>
      <c r="C26" s="329" t="s">
        <v>428</v>
      </c>
      <c r="D26" s="228" t="s">
        <v>28</v>
      </c>
      <c r="E26" s="375">
        <v>0</v>
      </c>
      <c r="F26" s="380"/>
      <c r="G26" s="377">
        <f t="shared" si="1"/>
        <v>0</v>
      </c>
      <c r="AJ26" s="282"/>
    </row>
    <row r="27" spans="1:36" ht="17.100000000000001" customHeight="1">
      <c r="A27" s="398" t="s">
        <v>520</v>
      </c>
      <c r="B27" s="373" t="s">
        <v>27</v>
      </c>
      <c r="C27" s="329" t="s">
        <v>421</v>
      </c>
      <c r="D27" s="228" t="s">
        <v>28</v>
      </c>
      <c r="E27" s="375">
        <v>0</v>
      </c>
      <c r="F27" s="380"/>
      <c r="G27" s="377">
        <f t="shared" ref="G27" si="5">E27*F27</f>
        <v>0</v>
      </c>
      <c r="AJ27" s="282"/>
    </row>
    <row r="28" spans="1:36" ht="17.100000000000001" customHeight="1">
      <c r="A28" s="398"/>
      <c r="B28" s="373"/>
      <c r="C28" s="49"/>
      <c r="D28" s="228"/>
      <c r="E28" s="375"/>
      <c r="F28" s="380"/>
      <c r="G28" s="377"/>
      <c r="AJ28" s="282"/>
    </row>
    <row r="29" spans="1:36" ht="17.100000000000001" customHeight="1">
      <c r="A29" s="398"/>
      <c r="B29" s="373"/>
      <c r="C29" s="395" t="s">
        <v>388</v>
      </c>
      <c r="D29" s="228"/>
      <c r="E29" s="375"/>
      <c r="F29" s="380"/>
      <c r="G29" s="377"/>
      <c r="AJ29" s="282"/>
    </row>
    <row r="30" spans="1:36" ht="28.5">
      <c r="A30" s="398" t="s">
        <v>521</v>
      </c>
      <c r="B30" s="373" t="s">
        <v>27</v>
      </c>
      <c r="C30" s="329" t="s">
        <v>410</v>
      </c>
      <c r="D30" s="228" t="s">
        <v>28</v>
      </c>
      <c r="E30" s="375">
        <v>0</v>
      </c>
      <c r="F30" s="380"/>
      <c r="G30" s="377">
        <f t="shared" ref="G30:G31" si="6">+E30*F30</f>
        <v>0</v>
      </c>
      <c r="AJ30" s="282"/>
    </row>
    <row r="31" spans="1:36" ht="17.100000000000001" customHeight="1">
      <c r="A31" s="398" t="s">
        <v>522</v>
      </c>
      <c r="B31" s="373" t="s">
        <v>27</v>
      </c>
      <c r="C31" s="49" t="s">
        <v>411</v>
      </c>
      <c r="D31" s="228" t="s">
        <v>28</v>
      </c>
      <c r="E31" s="375">
        <v>0</v>
      </c>
      <c r="F31" s="380"/>
      <c r="G31" s="377">
        <f t="shared" si="6"/>
        <v>0</v>
      </c>
      <c r="AJ31" s="282"/>
    </row>
    <row r="32" spans="1:36" ht="17.100000000000001" customHeight="1">
      <c r="A32" s="398" t="s">
        <v>523</v>
      </c>
      <c r="B32" s="373" t="s">
        <v>104</v>
      </c>
      <c r="C32" s="49" t="s">
        <v>427</v>
      </c>
      <c r="D32" s="228" t="s">
        <v>28</v>
      </c>
      <c r="E32" s="375">
        <v>0</v>
      </c>
      <c r="F32" s="380"/>
      <c r="G32" s="377">
        <f t="shared" ref="G32:G33" si="7">E32*F32</f>
        <v>0</v>
      </c>
      <c r="AJ32" s="282"/>
    </row>
    <row r="33" spans="1:36" ht="17.100000000000001" customHeight="1">
      <c r="A33" s="398" t="s">
        <v>524</v>
      </c>
      <c r="B33" s="373" t="s">
        <v>27</v>
      </c>
      <c r="C33" s="49" t="s">
        <v>426</v>
      </c>
      <c r="D33" s="228" t="s">
        <v>28</v>
      </c>
      <c r="E33" s="375">
        <v>0</v>
      </c>
      <c r="F33" s="380"/>
      <c r="G33" s="377">
        <f t="shared" si="7"/>
        <v>0</v>
      </c>
      <c r="AJ33" s="282"/>
    </row>
    <row r="34" spans="1:36" ht="17.100000000000001" customHeight="1">
      <c r="A34" s="398" t="s">
        <v>525</v>
      </c>
      <c r="B34" s="373" t="s">
        <v>27</v>
      </c>
      <c r="C34" s="49" t="s">
        <v>412</v>
      </c>
      <c r="D34" s="228" t="s">
        <v>28</v>
      </c>
      <c r="E34" s="375">
        <v>0</v>
      </c>
      <c r="F34" s="380"/>
      <c r="G34" s="377">
        <f t="shared" ref="G34:G35" si="8">+E34*F34</f>
        <v>0</v>
      </c>
      <c r="AJ34" s="282"/>
    </row>
    <row r="35" spans="1:36">
      <c r="A35" s="398" t="s">
        <v>526</v>
      </c>
      <c r="B35" s="373" t="s">
        <v>27</v>
      </c>
      <c r="C35" s="329" t="s">
        <v>425</v>
      </c>
      <c r="D35" s="228" t="s">
        <v>28</v>
      </c>
      <c r="E35" s="375">
        <v>0</v>
      </c>
      <c r="F35" s="380"/>
      <c r="G35" s="377">
        <f t="shared" si="8"/>
        <v>0</v>
      </c>
      <c r="AJ35" s="282"/>
    </row>
    <row r="36" spans="1:36" ht="17.100000000000001" customHeight="1">
      <c r="A36" s="398" t="s">
        <v>527</v>
      </c>
      <c r="B36" s="373" t="s">
        <v>27</v>
      </c>
      <c r="C36" s="329" t="s">
        <v>421</v>
      </c>
      <c r="D36" s="228" t="s">
        <v>28</v>
      </c>
      <c r="E36" s="375">
        <v>0</v>
      </c>
      <c r="F36" s="380"/>
      <c r="G36" s="377">
        <f t="shared" ref="G36" si="9">E36*F36</f>
        <v>0</v>
      </c>
      <c r="AJ36" s="282"/>
    </row>
    <row r="37" spans="1:36" ht="17.100000000000001" customHeight="1">
      <c r="A37" s="398"/>
      <c r="B37" s="373"/>
      <c r="C37" s="49"/>
      <c r="D37" s="228"/>
      <c r="E37" s="375"/>
      <c r="F37" s="380"/>
      <c r="G37" s="377"/>
      <c r="AJ37" s="282"/>
    </row>
    <row r="38" spans="1:36" ht="17.100000000000001" customHeight="1">
      <c r="A38" s="398"/>
      <c r="B38" s="373"/>
      <c r="C38" s="395" t="s">
        <v>389</v>
      </c>
      <c r="D38" s="228"/>
      <c r="E38" s="375"/>
      <c r="F38" s="380"/>
      <c r="G38" s="377"/>
      <c r="AJ38" s="282"/>
    </row>
    <row r="39" spans="1:36" ht="28.5">
      <c r="A39" s="398" t="s">
        <v>528</v>
      </c>
      <c r="B39" s="373" t="s">
        <v>27</v>
      </c>
      <c r="C39" s="329" t="s">
        <v>413</v>
      </c>
      <c r="D39" s="228" t="s">
        <v>28</v>
      </c>
      <c r="E39" s="375">
        <v>0</v>
      </c>
      <c r="F39" s="380"/>
      <c r="G39" s="377">
        <f t="shared" ref="G39:G40" si="10">+E39*F39</f>
        <v>0</v>
      </c>
      <c r="AJ39" s="282"/>
    </row>
    <row r="40" spans="1:36" ht="17.100000000000001" customHeight="1">
      <c r="A40" s="398" t="s">
        <v>529</v>
      </c>
      <c r="B40" s="373" t="s">
        <v>27</v>
      </c>
      <c r="C40" s="49" t="s">
        <v>414</v>
      </c>
      <c r="D40" s="228" t="s">
        <v>28</v>
      </c>
      <c r="E40" s="375">
        <v>0</v>
      </c>
      <c r="F40" s="380"/>
      <c r="G40" s="377">
        <f t="shared" si="10"/>
        <v>0</v>
      </c>
      <c r="AJ40" s="282"/>
    </row>
    <row r="41" spans="1:36" ht="17.100000000000001" customHeight="1">
      <c r="A41" s="398" t="s">
        <v>530</v>
      </c>
      <c r="B41" s="373" t="s">
        <v>104</v>
      </c>
      <c r="C41" s="49" t="s">
        <v>424</v>
      </c>
      <c r="D41" s="228" t="s">
        <v>28</v>
      </c>
      <c r="E41" s="375">
        <v>0</v>
      </c>
      <c r="F41" s="380"/>
      <c r="G41" s="377">
        <f t="shared" ref="G41:G42" si="11">E41*F41</f>
        <v>0</v>
      </c>
      <c r="AJ41" s="282"/>
    </row>
    <row r="42" spans="1:36" ht="17.100000000000001" customHeight="1">
      <c r="A42" s="398" t="s">
        <v>531</v>
      </c>
      <c r="B42" s="373" t="s">
        <v>27</v>
      </c>
      <c r="C42" s="49" t="s">
        <v>423</v>
      </c>
      <c r="D42" s="228" t="s">
        <v>28</v>
      </c>
      <c r="E42" s="375">
        <v>0</v>
      </c>
      <c r="F42" s="380"/>
      <c r="G42" s="377">
        <f t="shared" si="11"/>
        <v>0</v>
      </c>
      <c r="AJ42" s="282"/>
    </row>
    <row r="43" spans="1:36" ht="17.100000000000001" customHeight="1">
      <c r="A43" s="398" t="s">
        <v>532</v>
      </c>
      <c r="B43" s="373" t="s">
        <v>27</v>
      </c>
      <c r="C43" s="49" t="s">
        <v>415</v>
      </c>
      <c r="D43" s="228" t="s">
        <v>28</v>
      </c>
      <c r="E43" s="375">
        <v>0</v>
      </c>
      <c r="F43" s="380"/>
      <c r="G43" s="377">
        <f t="shared" ref="G43:G44" si="12">+E43*F43</f>
        <v>0</v>
      </c>
      <c r="AJ43" s="282"/>
    </row>
    <row r="44" spans="1:36">
      <c r="A44" s="398" t="s">
        <v>533</v>
      </c>
      <c r="B44" s="373" t="s">
        <v>27</v>
      </c>
      <c r="C44" s="329" t="s">
        <v>422</v>
      </c>
      <c r="D44" s="228" t="s">
        <v>28</v>
      </c>
      <c r="E44" s="375">
        <v>0</v>
      </c>
      <c r="F44" s="380"/>
      <c r="G44" s="377">
        <f t="shared" si="12"/>
        <v>0</v>
      </c>
      <c r="AJ44" s="282"/>
    </row>
    <row r="45" spans="1:36" ht="17.100000000000001" customHeight="1">
      <c r="A45" s="398" t="s">
        <v>534</v>
      </c>
      <c r="B45" s="373" t="s">
        <v>27</v>
      </c>
      <c r="C45" s="329" t="s">
        <v>421</v>
      </c>
      <c r="D45" s="228" t="s">
        <v>28</v>
      </c>
      <c r="E45" s="375">
        <v>0</v>
      </c>
      <c r="F45" s="380"/>
      <c r="G45" s="377">
        <f t="shared" ref="G45" si="13">E45*F45</f>
        <v>0</v>
      </c>
      <c r="AJ45" s="282"/>
    </row>
    <row r="46" spans="1:36" ht="17.100000000000001" customHeight="1">
      <c r="A46" s="398"/>
      <c r="B46" s="373"/>
      <c r="C46" s="49"/>
      <c r="D46" s="228"/>
      <c r="E46" s="375"/>
      <c r="F46" s="380"/>
      <c r="G46" s="377"/>
      <c r="AJ46" s="282"/>
    </row>
    <row r="47" spans="1:36" ht="17.100000000000001" customHeight="1">
      <c r="A47" s="398"/>
      <c r="B47" s="373"/>
      <c r="C47" s="395" t="s">
        <v>390</v>
      </c>
      <c r="D47" s="228"/>
      <c r="E47" s="375"/>
      <c r="F47" s="380"/>
      <c r="G47" s="377"/>
      <c r="AJ47" s="282"/>
    </row>
    <row r="48" spans="1:36" ht="28.5">
      <c r="A48" s="398" t="s">
        <v>535</v>
      </c>
      <c r="B48" s="373" t="s">
        <v>27</v>
      </c>
      <c r="C48" s="329" t="s">
        <v>416</v>
      </c>
      <c r="D48" s="228" t="s">
        <v>28</v>
      </c>
      <c r="E48" s="375">
        <v>2</v>
      </c>
      <c r="F48" s="380"/>
      <c r="G48" s="377">
        <f t="shared" ref="G48:G49" si="14">+E48*F48</f>
        <v>0</v>
      </c>
      <c r="AJ48" s="282"/>
    </row>
    <row r="49" spans="1:36" ht="17.100000000000001" customHeight="1">
      <c r="A49" s="398" t="s">
        <v>536</v>
      </c>
      <c r="B49" s="373" t="s">
        <v>27</v>
      </c>
      <c r="C49" s="49" t="s">
        <v>414</v>
      </c>
      <c r="D49" s="228" t="s">
        <v>28</v>
      </c>
      <c r="E49" s="375">
        <v>1</v>
      </c>
      <c r="F49" s="380"/>
      <c r="G49" s="377">
        <f t="shared" si="14"/>
        <v>0</v>
      </c>
      <c r="AJ49" s="282"/>
    </row>
    <row r="50" spans="1:36" ht="17.100000000000001" customHeight="1">
      <c r="A50" s="398" t="s">
        <v>537</v>
      </c>
      <c r="B50" s="373" t="s">
        <v>104</v>
      </c>
      <c r="C50" s="49" t="s">
        <v>418</v>
      </c>
      <c r="D50" s="228" t="s">
        <v>28</v>
      </c>
      <c r="E50" s="375">
        <v>1</v>
      </c>
      <c r="F50" s="380"/>
      <c r="G50" s="377">
        <f t="shared" ref="G50:G51" si="15">E50*F50</f>
        <v>0</v>
      </c>
      <c r="AJ50" s="282"/>
    </row>
    <row r="51" spans="1:36" ht="17.100000000000001" customHeight="1">
      <c r="A51" s="398" t="s">
        <v>538</v>
      </c>
      <c r="B51" s="373" t="s">
        <v>27</v>
      </c>
      <c r="C51" s="49" t="s">
        <v>419</v>
      </c>
      <c r="D51" s="228" t="s">
        <v>28</v>
      </c>
      <c r="E51" s="375">
        <v>1</v>
      </c>
      <c r="F51" s="380"/>
      <c r="G51" s="377">
        <f t="shared" si="15"/>
        <v>0</v>
      </c>
      <c r="AJ51" s="282"/>
    </row>
    <row r="52" spans="1:36" ht="17.100000000000001" customHeight="1">
      <c r="A52" s="398" t="s">
        <v>539</v>
      </c>
      <c r="B52" s="373" t="s">
        <v>27</v>
      </c>
      <c r="C52" s="49" t="s">
        <v>417</v>
      </c>
      <c r="D52" s="228" t="s">
        <v>28</v>
      </c>
      <c r="E52" s="375">
        <v>1</v>
      </c>
      <c r="F52" s="380"/>
      <c r="G52" s="377">
        <f t="shared" ref="G52:G53" si="16">+E52*F52</f>
        <v>0</v>
      </c>
      <c r="AJ52" s="282"/>
    </row>
    <row r="53" spans="1:36">
      <c r="A53" s="398" t="s">
        <v>540</v>
      </c>
      <c r="B53" s="373" t="s">
        <v>27</v>
      </c>
      <c r="C53" s="329" t="s">
        <v>420</v>
      </c>
      <c r="D53" s="228" t="s">
        <v>28</v>
      </c>
      <c r="E53" s="375">
        <v>1</v>
      </c>
      <c r="F53" s="380"/>
      <c r="G53" s="377">
        <f t="shared" si="16"/>
        <v>0</v>
      </c>
      <c r="AJ53" s="282"/>
    </row>
    <row r="54" spans="1:36" ht="17.100000000000001" customHeight="1">
      <c r="A54" s="398" t="s">
        <v>541</v>
      </c>
      <c r="B54" s="373" t="s">
        <v>27</v>
      </c>
      <c r="C54" s="329" t="s">
        <v>421</v>
      </c>
      <c r="D54" s="228" t="s">
        <v>28</v>
      </c>
      <c r="E54" s="375">
        <v>1</v>
      </c>
      <c r="F54" s="380"/>
      <c r="G54" s="377">
        <f t="shared" ref="G54" si="17">E54*F54</f>
        <v>0</v>
      </c>
      <c r="AJ54" s="282"/>
    </row>
    <row r="55" spans="1:36" ht="17.100000000000001" customHeight="1">
      <c r="A55" s="398"/>
      <c r="B55" s="373"/>
      <c r="C55" s="49"/>
      <c r="D55" s="228"/>
      <c r="E55" s="375"/>
      <c r="F55" s="380"/>
      <c r="G55" s="377"/>
      <c r="AJ55" s="282"/>
    </row>
    <row r="56" spans="1:36" ht="17.100000000000001" customHeight="1" thickBot="1">
      <c r="A56" s="372"/>
      <c r="B56" s="373"/>
      <c r="C56" s="378"/>
      <c r="D56" s="374"/>
      <c r="E56" s="375"/>
      <c r="F56" s="443"/>
      <c r="G56" s="377"/>
      <c r="AJ56" s="282"/>
    </row>
    <row r="57" spans="1:36" ht="33.75" customHeight="1" thickBot="1">
      <c r="A57" s="525" t="str">
        <f>'Res-1'!C7&amp;" total carried to summary page"</f>
        <v>Schedule 3 total carried to summary page</v>
      </c>
      <c r="B57" s="526"/>
      <c r="C57" s="526"/>
      <c r="D57" s="526"/>
      <c r="E57" s="526"/>
      <c r="F57" s="526"/>
      <c r="G57" s="383">
        <f>SUM(G10:G56)</f>
        <v>0</v>
      </c>
      <c r="AJ57" s="282"/>
    </row>
    <row r="58" spans="1:36" ht="17.100000000000001" customHeight="1" thickBot="1">
      <c r="A58" s="249"/>
      <c r="B58" s="6"/>
      <c r="C58" s="6"/>
      <c r="D58" s="6"/>
      <c r="E58" s="6"/>
      <c r="F58" s="6"/>
      <c r="G58" s="251"/>
      <c r="AJ58" s="282"/>
    </row>
    <row r="59" spans="1:36" ht="30.75" customHeight="1" thickBot="1">
      <c r="A59" s="529">
        <f>+'Res-1'!A60:G60+1</f>
        <v>8</v>
      </c>
      <c r="B59" s="530"/>
      <c r="C59" s="530"/>
      <c r="D59" s="530"/>
      <c r="E59" s="530"/>
      <c r="F59" s="530"/>
      <c r="G59" s="531"/>
      <c r="I59" s="282"/>
      <c r="J59" s="282"/>
      <c r="K59" s="282"/>
      <c r="L59" s="282"/>
      <c r="M59" s="282"/>
      <c r="N59" s="282"/>
      <c r="O59" s="282"/>
      <c r="P59" s="282"/>
      <c r="Q59" s="282"/>
      <c r="R59" s="282"/>
      <c r="S59" s="282"/>
      <c r="T59" s="282"/>
      <c r="U59" s="282"/>
      <c r="V59" s="282"/>
      <c r="W59" s="282"/>
      <c r="X59" s="282"/>
      <c r="Y59" s="282"/>
      <c r="Z59" s="282"/>
      <c r="AA59" s="282"/>
      <c r="AB59" s="282"/>
      <c r="AC59" s="282"/>
      <c r="AD59" s="282"/>
      <c r="AE59" s="282"/>
      <c r="AF59" s="282"/>
      <c r="AG59" s="282"/>
      <c r="AH59" s="282"/>
      <c r="AI59" s="282"/>
      <c r="AJ59" s="282"/>
    </row>
    <row r="60" spans="1:36" ht="17.100000000000001" customHeight="1">
      <c r="A60" s="384"/>
      <c r="B60" s="384"/>
      <c r="C60" s="384"/>
      <c r="D60" s="384"/>
      <c r="E60" s="384"/>
      <c r="F60" s="384"/>
      <c r="G60" s="384"/>
    </row>
    <row r="61" spans="1:36">
      <c r="A61" s="264"/>
      <c r="B61" s="264"/>
      <c r="C61" s="264"/>
      <c r="D61" s="264"/>
      <c r="E61" s="264"/>
      <c r="F61" s="264"/>
      <c r="G61" s="264"/>
    </row>
    <row r="62" spans="1:36" ht="15.75" customHeight="1">
      <c r="A62" s="264"/>
      <c r="B62" s="264"/>
      <c r="C62" s="264"/>
      <c r="D62" s="264"/>
      <c r="E62" s="264"/>
      <c r="F62" s="264"/>
      <c r="G62" s="264"/>
    </row>
    <row r="63" spans="1:36" ht="15" customHeight="1">
      <c r="A63" s="264"/>
      <c r="B63" s="264"/>
      <c r="C63" s="264"/>
      <c r="D63" s="264"/>
      <c r="E63" s="264"/>
      <c r="F63" s="264"/>
      <c r="G63" s="264"/>
    </row>
    <row r="64" spans="1:36" ht="24.75" customHeight="1">
      <c r="A64" s="264"/>
      <c r="B64" s="264"/>
      <c r="C64" s="264"/>
      <c r="D64" s="264"/>
      <c r="E64" s="264"/>
      <c r="F64" s="264"/>
      <c r="G64" s="264"/>
      <c r="H64" s="212"/>
    </row>
    <row r="65" spans="1:8">
      <c r="A65" s="214"/>
      <c r="B65" s="214"/>
      <c r="C65" s="214"/>
      <c r="D65" s="214"/>
      <c r="E65" s="214"/>
      <c r="F65" s="214"/>
      <c r="G65" s="214"/>
      <c r="H65" s="212"/>
    </row>
    <row r="66" spans="1:8">
      <c r="A66" s="214"/>
      <c r="B66" s="214"/>
      <c r="C66" s="214"/>
      <c r="D66" s="214"/>
      <c r="E66" s="214"/>
      <c r="F66" s="214"/>
      <c r="G66" s="214"/>
      <c r="H66" s="212"/>
    </row>
    <row r="67" spans="1:8">
      <c r="A67" s="214"/>
      <c r="B67" s="214"/>
      <c r="C67" s="214"/>
      <c r="D67" s="214"/>
      <c r="E67" s="214"/>
      <c r="F67" s="214"/>
      <c r="G67" s="214"/>
      <c r="H67" s="212"/>
    </row>
    <row r="68" spans="1:8">
      <c r="A68" s="264"/>
      <c r="B68" s="264"/>
      <c r="C68" s="264"/>
      <c r="D68" s="264"/>
      <c r="E68" s="264"/>
      <c r="F68" s="264"/>
      <c r="G68" s="264"/>
      <c r="H68" s="212"/>
    </row>
    <row r="69" spans="1:8">
      <c r="A69" s="264"/>
      <c r="B69" s="264"/>
      <c r="C69" s="264"/>
      <c r="D69" s="264"/>
      <c r="E69" s="264"/>
      <c r="F69" s="264"/>
      <c r="G69" s="264"/>
      <c r="H69" s="212"/>
    </row>
    <row r="70" spans="1:8">
      <c r="A70" s="264"/>
      <c r="B70" s="264"/>
      <c r="C70" s="264"/>
      <c r="D70" s="264"/>
      <c r="E70" s="264"/>
      <c r="F70" s="264"/>
      <c r="G70" s="264"/>
      <c r="H70" s="212"/>
    </row>
    <row r="71" spans="1:8">
      <c r="A71" s="264"/>
      <c r="B71" s="264"/>
      <c r="C71" s="264"/>
      <c r="D71" s="264"/>
      <c r="E71" s="264"/>
      <c r="F71" s="264"/>
      <c r="G71" s="264"/>
      <c r="H71" s="212"/>
    </row>
    <row r="72" spans="1:8">
      <c r="A72" s="264"/>
      <c r="B72" s="264"/>
      <c r="C72" s="264"/>
      <c r="D72" s="264"/>
      <c r="E72" s="264"/>
      <c r="F72" s="264"/>
      <c r="G72" s="264"/>
    </row>
    <row r="73" spans="1:8">
      <c r="A73" s="264"/>
      <c r="B73" s="264"/>
      <c r="C73" s="264"/>
      <c r="D73" s="264"/>
      <c r="E73" s="264"/>
      <c r="F73" s="264"/>
      <c r="G73" s="264"/>
    </row>
    <row r="74" spans="1:8">
      <c r="A74" s="264"/>
      <c r="B74" s="264"/>
      <c r="C74" s="264"/>
      <c r="D74" s="264"/>
      <c r="E74" s="264"/>
      <c r="F74" s="264"/>
      <c r="G74" s="264"/>
    </row>
    <row r="75" spans="1:8">
      <c r="A75" s="264"/>
      <c r="B75" s="264"/>
      <c r="C75" s="264"/>
      <c r="D75" s="264"/>
      <c r="E75" s="264"/>
      <c r="F75" s="264"/>
      <c r="G75" s="264"/>
    </row>
    <row r="76" spans="1:8">
      <c r="A76" s="264"/>
      <c r="B76" s="264"/>
      <c r="C76" s="264"/>
      <c r="D76" s="264"/>
      <c r="E76" s="264"/>
      <c r="F76" s="264"/>
      <c r="G76" s="264"/>
    </row>
    <row r="77" spans="1:8">
      <c r="A77" s="264"/>
      <c r="B77" s="264"/>
      <c r="C77" s="264"/>
      <c r="D77" s="264"/>
      <c r="E77" s="264"/>
      <c r="F77" s="264"/>
      <c r="G77" s="264"/>
    </row>
    <row r="78" spans="1:8">
      <c r="A78" s="264"/>
      <c r="B78" s="264"/>
      <c r="C78" s="264"/>
      <c r="D78" s="264"/>
      <c r="E78" s="264"/>
      <c r="F78" s="264"/>
      <c r="G78" s="264"/>
    </row>
    <row r="79" spans="1:8">
      <c r="A79" s="264"/>
      <c r="B79" s="264"/>
      <c r="C79" s="264"/>
      <c r="D79" s="264"/>
      <c r="E79" s="264"/>
      <c r="F79" s="264"/>
      <c r="G79" s="264"/>
    </row>
    <row r="80" spans="1:8">
      <c r="A80" s="264"/>
      <c r="B80" s="264"/>
      <c r="C80" s="264"/>
      <c r="D80" s="264"/>
      <c r="E80" s="264"/>
      <c r="F80" s="264"/>
      <c r="G80" s="264"/>
    </row>
    <row r="81" spans="1:7">
      <c r="A81" s="264"/>
      <c r="B81" s="264"/>
      <c r="C81" s="264"/>
      <c r="D81" s="264"/>
      <c r="E81" s="264"/>
      <c r="F81" s="264"/>
      <c r="G81" s="264"/>
    </row>
    <row r="82" spans="1:7">
      <c r="A82" s="264"/>
      <c r="B82" s="264"/>
      <c r="C82" s="264"/>
      <c r="D82" s="264"/>
      <c r="E82" s="264"/>
      <c r="F82" s="264"/>
      <c r="G82" s="264"/>
    </row>
    <row r="83" spans="1:7">
      <c r="A83" s="264"/>
      <c r="B83" s="264"/>
      <c r="C83" s="264"/>
      <c r="D83" s="264"/>
      <c r="E83" s="264"/>
      <c r="F83" s="264"/>
      <c r="G83" s="264"/>
    </row>
    <row r="84" spans="1:7">
      <c r="A84" s="264"/>
      <c r="B84" s="264"/>
      <c r="C84" s="264"/>
      <c r="D84" s="264"/>
      <c r="E84" s="264"/>
      <c r="F84" s="264"/>
      <c r="G84" s="264"/>
    </row>
    <row r="85" spans="1:7">
      <c r="A85" s="264"/>
      <c r="B85" s="264"/>
      <c r="C85" s="264"/>
      <c r="D85" s="264"/>
      <c r="E85" s="264"/>
      <c r="F85" s="264"/>
      <c r="G85" s="264"/>
    </row>
    <row r="86" spans="1:7">
      <c r="A86" s="264"/>
      <c r="B86" s="264"/>
      <c r="C86" s="264"/>
      <c r="D86" s="264"/>
      <c r="E86" s="264"/>
      <c r="F86" s="264"/>
      <c r="G86" s="264"/>
    </row>
    <row r="87" spans="1:7">
      <c r="A87" s="264"/>
      <c r="B87" s="264"/>
      <c r="C87" s="264"/>
      <c r="D87" s="264"/>
      <c r="E87" s="264"/>
      <c r="F87" s="264"/>
      <c r="G87" s="264"/>
    </row>
    <row r="88" spans="1:7">
      <c r="A88" s="264"/>
      <c r="B88" s="264"/>
      <c r="C88" s="264"/>
      <c r="D88" s="264"/>
      <c r="E88" s="264"/>
      <c r="F88" s="264"/>
      <c r="G88" s="264"/>
    </row>
    <row r="89" spans="1:7">
      <c r="A89" s="264"/>
      <c r="B89" s="264"/>
      <c r="C89" s="264"/>
      <c r="D89" s="264"/>
      <c r="E89" s="264"/>
      <c r="F89" s="264"/>
      <c r="G89" s="264"/>
    </row>
    <row r="90" spans="1:7">
      <c r="A90" s="264"/>
      <c r="B90" s="264"/>
      <c r="C90" s="264"/>
      <c r="D90" s="264"/>
      <c r="E90" s="264"/>
      <c r="F90" s="264"/>
      <c r="G90" s="264"/>
    </row>
    <row r="91" spans="1:7">
      <c r="A91" s="264"/>
      <c r="B91" s="264"/>
      <c r="C91" s="264"/>
      <c r="D91" s="264"/>
      <c r="E91" s="264"/>
      <c r="F91" s="264"/>
      <c r="G91" s="264"/>
    </row>
    <row r="92" spans="1:7">
      <c r="A92" s="264"/>
      <c r="B92" s="264"/>
      <c r="C92" s="264"/>
      <c r="D92" s="264"/>
      <c r="E92" s="264"/>
      <c r="F92" s="264"/>
      <c r="G92" s="264"/>
    </row>
    <row r="93" spans="1:7">
      <c r="A93" s="264"/>
      <c r="B93" s="264"/>
      <c r="C93" s="264"/>
      <c r="D93" s="264"/>
      <c r="E93" s="264"/>
      <c r="F93" s="264"/>
      <c r="G93" s="264"/>
    </row>
    <row r="94" spans="1:7">
      <c r="A94" s="264"/>
      <c r="B94" s="264"/>
      <c r="C94" s="264"/>
      <c r="D94" s="264"/>
      <c r="E94" s="264"/>
      <c r="F94" s="264"/>
      <c r="G94" s="264"/>
    </row>
    <row r="95" spans="1:7">
      <c r="A95" s="264"/>
      <c r="B95" s="264"/>
      <c r="C95" s="264"/>
      <c r="D95" s="264"/>
      <c r="E95" s="264"/>
      <c r="F95" s="264"/>
      <c r="G95" s="264"/>
    </row>
    <row r="96" spans="1:7">
      <c r="A96" s="264"/>
      <c r="B96" s="264"/>
      <c r="C96" s="264"/>
      <c r="D96" s="264"/>
      <c r="E96" s="264"/>
      <c r="F96" s="264"/>
      <c r="G96" s="264"/>
    </row>
    <row r="97" spans="1:7">
      <c r="A97" s="264"/>
      <c r="B97" s="264"/>
      <c r="C97" s="264"/>
      <c r="D97" s="264"/>
      <c r="E97" s="264"/>
      <c r="F97" s="264"/>
      <c r="G97" s="264"/>
    </row>
    <row r="98" spans="1:7">
      <c r="A98" s="264"/>
      <c r="B98" s="264"/>
      <c r="C98" s="264"/>
      <c r="D98" s="264"/>
      <c r="E98" s="264"/>
      <c r="F98" s="264"/>
      <c r="G98" s="264"/>
    </row>
    <row r="99" spans="1:7">
      <c r="A99" s="264"/>
      <c r="B99" s="264"/>
      <c r="C99" s="264"/>
      <c r="D99" s="264"/>
      <c r="E99" s="264"/>
      <c r="F99" s="264"/>
      <c r="G99" s="264"/>
    </row>
    <row r="100" spans="1:7">
      <c r="A100" s="264"/>
      <c r="B100" s="264"/>
      <c r="C100" s="264"/>
      <c r="D100" s="264"/>
      <c r="E100" s="264"/>
      <c r="F100" s="264"/>
      <c r="G100" s="264"/>
    </row>
    <row r="101" spans="1:7">
      <c r="A101" s="264"/>
      <c r="B101" s="264"/>
      <c r="C101" s="264"/>
      <c r="D101" s="264"/>
      <c r="E101" s="264"/>
      <c r="F101" s="264"/>
      <c r="G101" s="264"/>
    </row>
    <row r="102" spans="1:7">
      <c r="A102" s="264"/>
      <c r="B102" s="264"/>
      <c r="C102" s="264"/>
      <c r="D102" s="264"/>
      <c r="E102" s="264"/>
      <c r="F102" s="264"/>
      <c r="G102" s="264"/>
    </row>
    <row r="103" spans="1:7">
      <c r="A103" s="264"/>
      <c r="B103" s="264"/>
      <c r="C103" s="264"/>
      <c r="D103" s="264"/>
      <c r="E103" s="264"/>
      <c r="F103" s="264"/>
      <c r="G103" s="264"/>
    </row>
    <row r="104" spans="1:7">
      <c r="A104" s="264"/>
      <c r="B104" s="264"/>
      <c r="C104" s="264"/>
      <c r="D104" s="264"/>
      <c r="E104" s="264"/>
      <c r="F104" s="264"/>
      <c r="G104" s="264"/>
    </row>
    <row r="105" spans="1:7">
      <c r="A105" s="264"/>
      <c r="B105" s="264"/>
      <c r="C105" s="264"/>
      <c r="D105" s="264"/>
      <c r="E105" s="264"/>
      <c r="F105" s="264"/>
      <c r="G105" s="264"/>
    </row>
    <row r="106" spans="1:7">
      <c r="A106" s="264"/>
      <c r="B106" s="264"/>
      <c r="C106" s="264"/>
      <c r="D106" s="264"/>
      <c r="E106" s="264"/>
      <c r="F106" s="264"/>
      <c r="G106" s="264"/>
    </row>
    <row r="107" spans="1:7">
      <c r="A107" s="264"/>
      <c r="B107" s="264"/>
      <c r="C107" s="264"/>
      <c r="D107" s="264"/>
      <c r="E107" s="264"/>
      <c r="F107" s="264"/>
      <c r="G107" s="264"/>
    </row>
    <row r="108" spans="1:7">
      <c r="A108" s="264"/>
      <c r="B108" s="264"/>
      <c r="C108" s="264"/>
      <c r="D108" s="264"/>
      <c r="E108" s="264"/>
      <c r="F108" s="264"/>
      <c r="G108" s="264"/>
    </row>
    <row r="109" spans="1:7">
      <c r="A109" s="264"/>
      <c r="B109" s="264"/>
      <c r="C109" s="264"/>
      <c r="D109" s="264"/>
      <c r="E109" s="264"/>
      <c r="F109" s="264"/>
      <c r="G109" s="264"/>
    </row>
    <row r="110" spans="1:7">
      <c r="A110" s="264"/>
      <c r="B110" s="264"/>
      <c r="C110" s="264"/>
      <c r="D110" s="264"/>
      <c r="E110" s="264"/>
      <c r="F110" s="264"/>
      <c r="G110" s="264"/>
    </row>
    <row r="111" spans="1:7">
      <c r="A111" s="264"/>
      <c r="B111" s="264"/>
      <c r="C111" s="264"/>
      <c r="D111" s="264"/>
      <c r="E111" s="264"/>
      <c r="F111" s="264"/>
      <c r="G111" s="264"/>
    </row>
    <row r="112" spans="1:7">
      <c r="A112" s="264"/>
      <c r="B112" s="264"/>
      <c r="C112" s="264"/>
      <c r="D112" s="264"/>
      <c r="E112" s="264"/>
      <c r="F112" s="264"/>
      <c r="G112" s="264"/>
    </row>
    <row r="113" spans="1:7">
      <c r="A113" s="264"/>
      <c r="B113" s="264"/>
      <c r="C113" s="264"/>
      <c r="D113" s="264"/>
      <c r="E113" s="264"/>
      <c r="F113" s="264"/>
      <c r="G113" s="264"/>
    </row>
    <row r="114" spans="1:7">
      <c r="A114" s="264"/>
      <c r="B114" s="264"/>
      <c r="C114" s="264"/>
      <c r="D114" s="264"/>
      <c r="E114" s="264"/>
      <c r="F114" s="264"/>
      <c r="G114" s="264"/>
    </row>
    <row r="115" spans="1:7">
      <c r="A115" s="264"/>
      <c r="B115" s="264"/>
      <c r="C115" s="264"/>
      <c r="D115" s="264"/>
      <c r="E115" s="264"/>
      <c r="F115" s="264"/>
      <c r="G115" s="264"/>
    </row>
    <row r="116" spans="1:7">
      <c r="A116" s="264"/>
      <c r="B116" s="264"/>
      <c r="C116" s="264"/>
      <c r="D116" s="264"/>
      <c r="E116" s="264"/>
      <c r="F116" s="264"/>
      <c r="G116" s="264"/>
    </row>
    <row r="117" spans="1:7">
      <c r="A117" s="264"/>
      <c r="B117" s="264"/>
      <c r="C117" s="264"/>
      <c r="D117" s="264"/>
      <c r="E117" s="264"/>
      <c r="F117" s="264"/>
      <c r="G117" s="264"/>
    </row>
    <row r="118" spans="1:7">
      <c r="A118" s="264"/>
      <c r="B118" s="264"/>
      <c r="C118" s="264"/>
      <c r="D118" s="264"/>
      <c r="E118" s="264"/>
      <c r="F118" s="264"/>
      <c r="G118" s="264"/>
    </row>
    <row r="119" spans="1:7">
      <c r="A119" s="264"/>
      <c r="B119" s="264"/>
      <c r="C119" s="264"/>
      <c r="D119" s="264"/>
      <c r="E119" s="264"/>
      <c r="F119" s="264"/>
      <c r="G119" s="264"/>
    </row>
    <row r="120" spans="1:7">
      <c r="A120" s="264"/>
      <c r="B120" s="264"/>
      <c r="C120" s="264"/>
      <c r="D120" s="264"/>
      <c r="E120" s="264"/>
      <c r="F120" s="264"/>
      <c r="G120" s="264"/>
    </row>
    <row r="121" spans="1:7">
      <c r="A121" s="264"/>
      <c r="B121" s="264"/>
      <c r="C121" s="264"/>
      <c r="D121" s="264"/>
      <c r="E121" s="264"/>
      <c r="F121" s="264"/>
      <c r="G121" s="264"/>
    </row>
    <row r="122" spans="1:7">
      <c r="A122" s="264"/>
      <c r="B122" s="264"/>
      <c r="C122" s="264"/>
      <c r="D122" s="264"/>
      <c r="E122" s="264"/>
      <c r="F122" s="264"/>
      <c r="G122" s="264"/>
    </row>
    <row r="123" spans="1:7">
      <c r="A123" s="264"/>
      <c r="B123" s="264"/>
      <c r="C123" s="264"/>
      <c r="D123" s="264"/>
      <c r="E123" s="264"/>
      <c r="F123" s="264"/>
      <c r="G123" s="264"/>
    </row>
    <row r="124" spans="1:7">
      <c r="A124" s="264"/>
      <c r="B124" s="264"/>
      <c r="C124" s="264"/>
      <c r="D124" s="264"/>
      <c r="E124" s="264"/>
      <c r="F124" s="264"/>
      <c r="G124" s="264"/>
    </row>
    <row r="125" spans="1:7">
      <c r="A125" s="264"/>
      <c r="B125" s="264"/>
      <c r="C125" s="264"/>
      <c r="D125" s="264"/>
      <c r="E125" s="264"/>
      <c r="F125" s="264"/>
      <c r="G125" s="264"/>
    </row>
    <row r="126" spans="1:7">
      <c r="A126" s="264"/>
      <c r="B126" s="264"/>
      <c r="C126" s="264"/>
      <c r="D126" s="264"/>
      <c r="E126" s="264"/>
      <c r="F126" s="264"/>
      <c r="G126" s="264"/>
    </row>
    <row r="127" spans="1:7">
      <c r="A127" s="264"/>
      <c r="B127" s="264"/>
      <c r="C127" s="264"/>
      <c r="D127" s="264"/>
      <c r="E127" s="264"/>
      <c r="F127" s="264"/>
      <c r="G127" s="264"/>
    </row>
    <row r="128" spans="1:7">
      <c r="A128" s="264"/>
      <c r="B128" s="264"/>
      <c r="C128" s="264"/>
      <c r="D128" s="264"/>
      <c r="E128" s="264"/>
      <c r="F128" s="264"/>
      <c r="G128" s="264"/>
    </row>
    <row r="129" spans="1:7">
      <c r="A129" s="264"/>
      <c r="B129" s="264"/>
      <c r="C129" s="264"/>
      <c r="D129" s="264"/>
      <c r="E129" s="264"/>
      <c r="F129" s="264"/>
      <c r="G129" s="264"/>
    </row>
    <row r="130" spans="1:7">
      <c r="A130" s="264"/>
      <c r="B130" s="264"/>
      <c r="C130" s="264"/>
      <c r="D130" s="264"/>
      <c r="E130" s="264"/>
      <c r="F130" s="264"/>
      <c r="G130" s="264"/>
    </row>
    <row r="131" spans="1:7">
      <c r="A131" s="264"/>
      <c r="B131" s="264"/>
      <c r="C131" s="264"/>
      <c r="D131" s="264"/>
      <c r="E131" s="264"/>
      <c r="F131" s="264"/>
      <c r="G131" s="264"/>
    </row>
    <row r="132" spans="1:7">
      <c r="A132" s="264"/>
      <c r="B132" s="264"/>
      <c r="C132" s="264"/>
      <c r="D132" s="264"/>
      <c r="E132" s="264"/>
      <c r="F132" s="264"/>
      <c r="G132" s="264"/>
    </row>
    <row r="133" spans="1:7">
      <c r="A133" s="264"/>
      <c r="B133" s="264"/>
      <c r="C133" s="264"/>
      <c r="D133" s="264"/>
      <c r="E133" s="264"/>
      <c r="F133" s="264"/>
      <c r="G133" s="264"/>
    </row>
    <row r="134" spans="1:7">
      <c r="A134" s="264"/>
      <c r="B134" s="264"/>
      <c r="C134" s="264"/>
      <c r="D134" s="264"/>
      <c r="E134" s="264"/>
      <c r="F134" s="264"/>
      <c r="G134" s="264"/>
    </row>
    <row r="135" spans="1:7">
      <c r="A135" s="264"/>
      <c r="B135" s="264"/>
      <c r="C135" s="264"/>
      <c r="D135" s="264"/>
      <c r="E135" s="264"/>
      <c r="F135" s="264"/>
      <c r="G135" s="264"/>
    </row>
    <row r="136" spans="1:7">
      <c r="A136" s="264"/>
      <c r="B136" s="264"/>
      <c r="C136" s="264"/>
      <c r="D136" s="264"/>
      <c r="E136" s="264"/>
      <c r="F136" s="264"/>
      <c r="G136" s="264"/>
    </row>
    <row r="137" spans="1:7">
      <c r="A137" s="264"/>
      <c r="B137" s="264"/>
      <c r="C137" s="264"/>
      <c r="D137" s="264"/>
      <c r="E137" s="264"/>
      <c r="F137" s="264"/>
      <c r="G137" s="264"/>
    </row>
    <row r="138" spans="1:7">
      <c r="A138" s="264"/>
      <c r="B138" s="264"/>
      <c r="C138" s="264"/>
      <c r="D138" s="264"/>
      <c r="E138" s="264"/>
      <c r="F138" s="264"/>
      <c r="G138" s="264"/>
    </row>
    <row r="139" spans="1:7">
      <c r="A139" s="264"/>
      <c r="B139" s="264"/>
      <c r="C139" s="264"/>
      <c r="D139" s="264"/>
      <c r="E139" s="264"/>
      <c r="F139" s="264"/>
      <c r="G139" s="264"/>
    </row>
    <row r="140" spans="1:7">
      <c r="A140" s="264"/>
      <c r="B140" s="264"/>
      <c r="C140" s="264"/>
      <c r="D140" s="264"/>
      <c r="E140" s="264"/>
      <c r="F140" s="264"/>
      <c r="G140" s="264"/>
    </row>
    <row r="141" spans="1:7">
      <c r="A141" s="264"/>
      <c r="B141" s="264"/>
      <c r="C141" s="264"/>
      <c r="D141" s="264"/>
      <c r="E141" s="264"/>
      <c r="F141" s="264"/>
      <c r="G141" s="264"/>
    </row>
    <row r="142" spans="1:7">
      <c r="A142" s="264"/>
      <c r="B142" s="264"/>
      <c r="C142" s="264"/>
      <c r="D142" s="264"/>
      <c r="E142" s="264"/>
      <c r="F142" s="264"/>
      <c r="G142" s="264"/>
    </row>
    <row r="143" spans="1:7">
      <c r="A143" s="264"/>
      <c r="B143" s="264"/>
      <c r="C143" s="264"/>
      <c r="D143" s="264"/>
      <c r="E143" s="264"/>
      <c r="F143" s="264"/>
      <c r="G143" s="264"/>
    </row>
    <row r="144" spans="1:7">
      <c r="A144" s="264"/>
      <c r="B144" s="264"/>
      <c r="C144" s="264"/>
      <c r="D144" s="264"/>
      <c r="E144" s="264"/>
      <c r="F144" s="264"/>
      <c r="G144" s="264"/>
    </row>
    <row r="145" spans="1:7">
      <c r="A145" s="264"/>
      <c r="B145" s="264"/>
      <c r="C145" s="264"/>
      <c r="D145" s="264"/>
      <c r="E145" s="264"/>
      <c r="F145" s="264"/>
      <c r="G145" s="264"/>
    </row>
    <row r="146" spans="1:7">
      <c r="A146" s="264"/>
      <c r="B146" s="264"/>
      <c r="C146" s="264"/>
      <c r="D146" s="264"/>
      <c r="E146" s="264"/>
      <c r="F146" s="264"/>
      <c r="G146" s="264"/>
    </row>
    <row r="147" spans="1:7">
      <c r="A147" s="264"/>
      <c r="B147" s="264"/>
      <c r="C147" s="264"/>
      <c r="D147" s="264"/>
      <c r="E147" s="264"/>
      <c r="F147" s="264"/>
      <c r="G147" s="264"/>
    </row>
    <row r="148" spans="1:7">
      <c r="A148" s="264"/>
      <c r="B148" s="264"/>
      <c r="C148" s="264"/>
      <c r="D148" s="264"/>
      <c r="E148" s="264"/>
      <c r="F148" s="264"/>
      <c r="G148" s="264"/>
    </row>
    <row r="149" spans="1:7">
      <c r="A149" s="264"/>
      <c r="B149" s="264"/>
      <c r="C149" s="264"/>
      <c r="D149" s="264"/>
      <c r="E149" s="264"/>
      <c r="F149" s="264"/>
      <c r="G149" s="264"/>
    </row>
    <row r="150" spans="1:7">
      <c r="A150" s="264"/>
      <c r="B150" s="264"/>
      <c r="C150" s="264"/>
      <c r="D150" s="264"/>
      <c r="E150" s="264"/>
      <c r="F150" s="264"/>
      <c r="G150" s="264"/>
    </row>
    <row r="151" spans="1:7">
      <c r="A151" s="264"/>
      <c r="B151" s="264"/>
      <c r="C151" s="264"/>
      <c r="D151" s="264"/>
      <c r="E151" s="264"/>
      <c r="F151" s="264"/>
      <c r="G151" s="264"/>
    </row>
    <row r="152" spans="1:7">
      <c r="A152" s="264"/>
      <c r="B152" s="264"/>
      <c r="C152" s="264"/>
      <c r="D152" s="264"/>
      <c r="E152" s="264"/>
      <c r="F152" s="264"/>
      <c r="G152" s="264"/>
    </row>
    <row r="153" spans="1:7">
      <c r="A153" s="264"/>
      <c r="B153" s="264"/>
      <c r="C153" s="264"/>
      <c r="D153" s="264"/>
      <c r="E153" s="264"/>
      <c r="F153" s="264"/>
      <c r="G153" s="264"/>
    </row>
    <row r="154" spans="1:7">
      <c r="A154" s="264"/>
      <c r="B154" s="264"/>
      <c r="C154" s="264"/>
      <c r="D154" s="264"/>
      <c r="E154" s="264"/>
      <c r="F154" s="264"/>
      <c r="G154" s="264"/>
    </row>
    <row r="155" spans="1:7">
      <c r="A155" s="264"/>
      <c r="B155" s="264"/>
      <c r="C155" s="264"/>
      <c r="D155" s="264"/>
      <c r="E155" s="264"/>
      <c r="F155" s="264"/>
      <c r="G155" s="264"/>
    </row>
    <row r="156" spans="1:7">
      <c r="A156" s="264"/>
      <c r="B156" s="264"/>
      <c r="C156" s="264"/>
      <c r="D156" s="264"/>
      <c r="E156" s="264"/>
      <c r="F156" s="264"/>
      <c r="G156" s="264"/>
    </row>
    <row r="157" spans="1:7">
      <c r="A157" s="264"/>
      <c r="B157" s="264"/>
      <c r="C157" s="264"/>
      <c r="D157" s="264"/>
      <c r="E157" s="264"/>
      <c r="F157" s="264"/>
      <c r="G157" s="264"/>
    </row>
    <row r="158" spans="1:7">
      <c r="A158" s="264"/>
      <c r="B158" s="264"/>
      <c r="C158" s="264"/>
      <c r="D158" s="264"/>
      <c r="E158" s="264"/>
      <c r="F158" s="264"/>
      <c r="G158" s="264"/>
    </row>
    <row r="159" spans="1:7">
      <c r="A159" s="264"/>
      <c r="B159" s="264"/>
      <c r="C159" s="264"/>
      <c r="D159" s="264"/>
      <c r="E159" s="264"/>
      <c r="F159" s="264"/>
      <c r="G159" s="264"/>
    </row>
    <row r="160" spans="1:7">
      <c r="A160" s="264"/>
      <c r="B160" s="264"/>
      <c r="C160" s="264"/>
      <c r="D160" s="264"/>
      <c r="E160" s="264"/>
      <c r="F160" s="264"/>
      <c r="G160" s="264"/>
    </row>
    <row r="161" spans="1:7">
      <c r="A161" s="264"/>
      <c r="B161" s="264"/>
      <c r="C161" s="264"/>
      <c r="D161" s="264"/>
      <c r="E161" s="264"/>
      <c r="F161" s="264"/>
      <c r="G161" s="264"/>
    </row>
    <row r="162" spans="1:7">
      <c r="A162" s="264"/>
      <c r="B162" s="264"/>
      <c r="C162" s="264"/>
      <c r="D162" s="264"/>
      <c r="E162" s="264"/>
      <c r="F162" s="264"/>
      <c r="G162" s="264"/>
    </row>
    <row r="163" spans="1:7">
      <c r="A163" s="264"/>
      <c r="B163" s="264"/>
      <c r="C163" s="264"/>
      <c r="D163" s="264"/>
      <c r="E163" s="264"/>
      <c r="F163" s="264"/>
      <c r="G163" s="264"/>
    </row>
    <row r="164" spans="1:7">
      <c r="A164" s="264"/>
      <c r="B164" s="264"/>
      <c r="C164" s="264"/>
      <c r="D164" s="264"/>
      <c r="E164" s="264"/>
      <c r="F164" s="264"/>
      <c r="G164" s="264"/>
    </row>
    <row r="165" spans="1:7">
      <c r="A165" s="264"/>
      <c r="B165" s="264"/>
      <c r="C165" s="264"/>
      <c r="D165" s="264"/>
      <c r="E165" s="264"/>
      <c r="F165" s="264"/>
      <c r="G165" s="264"/>
    </row>
    <row r="166" spans="1:7">
      <c r="A166" s="264"/>
      <c r="B166" s="264"/>
      <c r="C166" s="264"/>
      <c r="D166" s="264"/>
      <c r="E166" s="264"/>
      <c r="F166" s="264"/>
      <c r="G166" s="264"/>
    </row>
    <row r="167" spans="1:7">
      <c r="A167" s="264"/>
      <c r="B167" s="264"/>
      <c r="C167" s="264"/>
      <c r="D167" s="264"/>
      <c r="E167" s="264"/>
      <c r="F167" s="264"/>
      <c r="G167" s="264"/>
    </row>
    <row r="168" spans="1:7">
      <c r="A168" s="264"/>
      <c r="B168" s="264"/>
      <c r="C168" s="264"/>
      <c r="D168" s="264"/>
      <c r="E168" s="264"/>
      <c r="F168" s="264"/>
      <c r="G168" s="264"/>
    </row>
    <row r="169" spans="1:7">
      <c r="A169" s="264"/>
      <c r="B169" s="264"/>
      <c r="C169" s="264"/>
      <c r="D169" s="264"/>
      <c r="E169" s="264"/>
      <c r="F169" s="264"/>
      <c r="G169" s="264"/>
    </row>
    <row r="170" spans="1:7">
      <c r="A170" s="264"/>
      <c r="B170" s="264"/>
      <c r="C170" s="264"/>
      <c r="D170" s="264"/>
      <c r="E170" s="264"/>
      <c r="F170" s="264"/>
      <c r="G170" s="264"/>
    </row>
    <row r="171" spans="1:7">
      <c r="A171" s="264"/>
      <c r="B171" s="264"/>
      <c r="C171" s="264"/>
      <c r="D171" s="264"/>
      <c r="E171" s="264"/>
      <c r="F171" s="264"/>
      <c r="G171" s="264"/>
    </row>
    <row r="172" spans="1:7">
      <c r="A172" s="264"/>
      <c r="B172" s="264"/>
      <c r="C172" s="264"/>
      <c r="D172" s="264"/>
      <c r="E172" s="264"/>
      <c r="F172" s="264"/>
      <c r="G172" s="264"/>
    </row>
    <row r="173" spans="1:7">
      <c r="A173" s="264"/>
      <c r="B173" s="264"/>
      <c r="C173" s="264"/>
      <c r="D173" s="264"/>
      <c r="E173" s="264"/>
      <c r="F173" s="264"/>
      <c r="G173" s="264"/>
    </row>
    <row r="174" spans="1:7">
      <c r="A174" s="264"/>
      <c r="B174" s="264"/>
      <c r="C174" s="264"/>
      <c r="D174" s="264"/>
      <c r="E174" s="264"/>
      <c r="F174" s="264"/>
      <c r="G174" s="264"/>
    </row>
    <row r="175" spans="1:7">
      <c r="A175" s="264"/>
      <c r="B175" s="264"/>
      <c r="C175" s="264"/>
      <c r="D175" s="264"/>
      <c r="E175" s="264"/>
      <c r="F175" s="264"/>
      <c r="G175" s="264"/>
    </row>
    <row r="176" spans="1:7">
      <c r="A176" s="264"/>
      <c r="B176" s="264"/>
      <c r="C176" s="264"/>
      <c r="D176" s="264"/>
      <c r="E176" s="264"/>
      <c r="F176" s="264"/>
      <c r="G176" s="264"/>
    </row>
    <row r="177" spans="1:7">
      <c r="A177" s="264"/>
      <c r="B177" s="264"/>
      <c r="C177" s="264"/>
      <c r="D177" s="264"/>
      <c r="E177" s="264"/>
      <c r="F177" s="264"/>
      <c r="G177" s="264"/>
    </row>
    <row r="178" spans="1:7">
      <c r="A178" s="264"/>
      <c r="B178" s="264"/>
      <c r="C178" s="264"/>
      <c r="D178" s="264"/>
      <c r="E178" s="264"/>
      <c r="F178" s="264"/>
      <c r="G178" s="264"/>
    </row>
    <row r="179" spans="1:7">
      <c r="A179" s="264"/>
      <c r="B179" s="264"/>
      <c r="C179" s="264"/>
      <c r="D179" s="264"/>
      <c r="E179" s="264"/>
      <c r="F179" s="264"/>
      <c r="G179" s="264"/>
    </row>
    <row r="180" spans="1:7">
      <c r="A180" s="264"/>
      <c r="B180" s="264"/>
      <c r="C180" s="264"/>
      <c r="D180" s="264"/>
      <c r="E180" s="264"/>
      <c r="F180" s="264"/>
      <c r="G180" s="264"/>
    </row>
    <row r="181" spans="1:7">
      <c r="A181" s="264"/>
      <c r="B181" s="264"/>
      <c r="C181" s="264"/>
      <c r="D181" s="264"/>
      <c r="E181" s="264"/>
      <c r="F181" s="264"/>
      <c r="G181" s="264"/>
    </row>
    <row r="182" spans="1:7">
      <c r="A182" s="264"/>
      <c r="B182" s="264"/>
      <c r="C182" s="264"/>
      <c r="D182" s="264"/>
      <c r="E182" s="264"/>
      <c r="F182" s="264"/>
      <c r="G182" s="264"/>
    </row>
    <row r="183" spans="1:7">
      <c r="A183" s="264"/>
      <c r="B183" s="264"/>
      <c r="C183" s="264"/>
      <c r="D183" s="264"/>
      <c r="E183" s="264"/>
      <c r="F183" s="264"/>
      <c r="G183" s="264"/>
    </row>
    <row r="184" spans="1:7">
      <c r="A184" s="264"/>
      <c r="B184" s="264"/>
      <c r="C184" s="264"/>
      <c r="D184" s="264"/>
      <c r="E184" s="264"/>
      <c r="F184" s="264"/>
      <c r="G184" s="264"/>
    </row>
    <row r="185" spans="1:7">
      <c r="A185" s="264"/>
      <c r="B185" s="264"/>
      <c r="C185" s="264"/>
      <c r="D185" s="264"/>
      <c r="E185" s="264"/>
      <c r="F185" s="264"/>
      <c r="G185" s="264"/>
    </row>
    <row r="186" spans="1:7">
      <c r="A186" s="264"/>
      <c r="B186" s="264"/>
      <c r="C186" s="264"/>
      <c r="D186" s="264"/>
      <c r="E186" s="264"/>
      <c r="F186" s="264"/>
      <c r="G186" s="264"/>
    </row>
    <row r="187" spans="1:7">
      <c r="A187" s="264"/>
      <c r="B187" s="264"/>
      <c r="C187" s="264"/>
      <c r="D187" s="264"/>
      <c r="E187" s="264"/>
      <c r="F187" s="264"/>
      <c r="G187" s="264"/>
    </row>
    <row r="188" spans="1:7">
      <c r="A188" s="264"/>
      <c r="B188" s="264"/>
      <c r="C188" s="264"/>
      <c r="D188" s="264"/>
      <c r="E188" s="264"/>
      <c r="F188" s="264"/>
      <c r="G188" s="264"/>
    </row>
    <row r="189" spans="1:7">
      <c r="A189" s="264"/>
      <c r="B189" s="264"/>
      <c r="C189" s="264"/>
      <c r="D189" s="264"/>
      <c r="E189" s="264"/>
      <c r="F189" s="264"/>
      <c r="G189" s="264"/>
    </row>
    <row r="190" spans="1:7">
      <c r="A190" s="264"/>
      <c r="B190" s="264"/>
      <c r="C190" s="264"/>
      <c r="D190" s="264"/>
      <c r="E190" s="264"/>
      <c r="F190" s="264"/>
      <c r="G190" s="264"/>
    </row>
    <row r="191" spans="1:7">
      <c r="A191" s="264"/>
      <c r="B191" s="264"/>
      <c r="C191" s="264"/>
      <c r="D191" s="264"/>
      <c r="E191" s="264"/>
      <c r="F191" s="264"/>
      <c r="G191" s="264"/>
    </row>
    <row r="192" spans="1:7">
      <c r="A192" s="264"/>
      <c r="B192" s="264"/>
      <c r="C192" s="264"/>
      <c r="D192" s="264"/>
      <c r="E192" s="264"/>
      <c r="F192" s="264"/>
      <c r="G192" s="264"/>
    </row>
    <row r="193" spans="1:7">
      <c r="A193" s="264"/>
      <c r="B193" s="264"/>
      <c r="C193" s="264"/>
      <c r="D193" s="264"/>
      <c r="E193" s="264"/>
      <c r="F193" s="264"/>
      <c r="G193" s="264"/>
    </row>
    <row r="194" spans="1:7">
      <c r="A194" s="264"/>
      <c r="B194" s="264"/>
      <c r="C194" s="264"/>
      <c r="D194" s="264"/>
      <c r="E194" s="264"/>
      <c r="F194" s="264"/>
      <c r="G194" s="264"/>
    </row>
    <row r="195" spans="1:7">
      <c r="A195" s="264"/>
      <c r="B195" s="264"/>
      <c r="C195" s="264"/>
      <c r="D195" s="264"/>
      <c r="E195" s="264"/>
      <c r="F195" s="264"/>
      <c r="G195" s="264"/>
    </row>
    <row r="196" spans="1:7">
      <c r="A196" s="264"/>
      <c r="B196" s="264"/>
      <c r="C196" s="264"/>
      <c r="D196" s="264"/>
      <c r="E196" s="264"/>
      <c r="F196" s="264"/>
      <c r="G196" s="264"/>
    </row>
    <row r="197" spans="1:7">
      <c r="A197" s="264"/>
      <c r="B197" s="264"/>
      <c r="C197" s="264"/>
      <c r="D197" s="264"/>
      <c r="E197" s="264"/>
      <c r="F197" s="264"/>
      <c r="G197" s="264"/>
    </row>
    <row r="198" spans="1:7">
      <c r="A198" s="264"/>
      <c r="B198" s="264"/>
      <c r="C198" s="264"/>
      <c r="D198" s="264"/>
      <c r="E198" s="264"/>
      <c r="F198" s="264"/>
      <c r="G198" s="264"/>
    </row>
    <row r="199" spans="1:7">
      <c r="A199" s="264"/>
      <c r="B199" s="264"/>
      <c r="C199" s="264"/>
      <c r="D199" s="264"/>
      <c r="E199" s="264"/>
      <c r="F199" s="264"/>
      <c r="G199" s="264"/>
    </row>
    <row r="200" spans="1:7">
      <c r="A200" s="264"/>
      <c r="B200" s="264"/>
      <c r="C200" s="264"/>
      <c r="D200" s="264"/>
      <c r="E200" s="264"/>
      <c r="F200" s="264"/>
      <c r="G200" s="264"/>
    </row>
    <row r="201" spans="1:7">
      <c r="A201" s="264"/>
      <c r="B201" s="264"/>
      <c r="C201" s="264"/>
      <c r="D201" s="264"/>
      <c r="E201" s="264"/>
      <c r="F201" s="264"/>
      <c r="G201" s="264"/>
    </row>
    <row r="202" spans="1:7">
      <c r="A202" s="264"/>
      <c r="B202" s="264"/>
      <c r="C202" s="264"/>
      <c r="D202" s="264"/>
      <c r="E202" s="264"/>
      <c r="F202" s="264"/>
      <c r="G202" s="264"/>
    </row>
    <row r="203" spans="1:7">
      <c r="A203" s="264"/>
      <c r="B203" s="264"/>
      <c r="C203" s="264"/>
      <c r="D203" s="264"/>
      <c r="E203" s="264"/>
      <c r="F203" s="264"/>
      <c r="G203" s="264"/>
    </row>
    <row r="204" spans="1:7">
      <c r="A204" s="264"/>
      <c r="B204" s="264"/>
      <c r="C204" s="264"/>
      <c r="D204" s="264"/>
      <c r="E204" s="264"/>
      <c r="F204" s="264"/>
      <c r="G204" s="264"/>
    </row>
    <row r="205" spans="1:7">
      <c r="A205" s="264"/>
      <c r="B205" s="264"/>
      <c r="C205" s="264"/>
      <c r="D205" s="264"/>
      <c r="E205" s="264"/>
      <c r="F205" s="264"/>
      <c r="G205" s="264"/>
    </row>
    <row r="206" spans="1:7">
      <c r="A206" s="264"/>
      <c r="B206" s="264"/>
      <c r="C206" s="264"/>
      <c r="D206" s="264"/>
      <c r="E206" s="264"/>
      <c r="F206" s="264"/>
      <c r="G206" s="264"/>
    </row>
    <row r="207" spans="1:7">
      <c r="A207" s="264"/>
      <c r="B207" s="264"/>
      <c r="C207" s="264"/>
      <c r="D207" s="264"/>
      <c r="E207" s="264"/>
      <c r="F207" s="264"/>
      <c r="G207" s="264"/>
    </row>
    <row r="208" spans="1:7">
      <c r="A208" s="264"/>
      <c r="B208" s="264"/>
      <c r="C208" s="264"/>
      <c r="D208" s="264"/>
      <c r="E208" s="264"/>
      <c r="F208" s="264"/>
      <c r="G208" s="264"/>
    </row>
    <row r="209" spans="1:7">
      <c r="A209" s="264"/>
      <c r="B209" s="264"/>
      <c r="C209" s="264"/>
      <c r="D209" s="264"/>
      <c r="E209" s="264"/>
      <c r="F209" s="264"/>
      <c r="G209" s="264"/>
    </row>
    <row r="210" spans="1:7">
      <c r="A210" s="264"/>
      <c r="B210" s="264"/>
      <c r="C210" s="264"/>
      <c r="D210" s="264"/>
      <c r="E210" s="264"/>
      <c r="F210" s="264"/>
      <c r="G210" s="264"/>
    </row>
    <row r="211" spans="1:7">
      <c r="A211" s="264"/>
      <c r="B211" s="264"/>
      <c r="C211" s="264"/>
      <c r="D211" s="264"/>
      <c r="E211" s="264"/>
      <c r="F211" s="264"/>
      <c r="G211" s="264"/>
    </row>
    <row r="212" spans="1:7">
      <c r="A212" s="264"/>
      <c r="B212" s="264"/>
      <c r="C212" s="264"/>
      <c r="D212" s="264"/>
      <c r="E212" s="264"/>
      <c r="F212" s="264"/>
      <c r="G212" s="264"/>
    </row>
    <row r="213" spans="1:7">
      <c r="A213" s="264"/>
      <c r="B213" s="264"/>
      <c r="C213" s="264"/>
      <c r="D213" s="264"/>
      <c r="E213" s="264"/>
      <c r="F213" s="264"/>
      <c r="G213" s="264"/>
    </row>
    <row r="214" spans="1:7">
      <c r="A214" s="264"/>
      <c r="B214" s="264"/>
      <c r="C214" s="264"/>
      <c r="D214" s="264"/>
      <c r="E214" s="264"/>
      <c r="F214" s="264"/>
      <c r="G214" s="264"/>
    </row>
    <row r="215" spans="1:7">
      <c r="A215" s="264"/>
      <c r="B215" s="264"/>
      <c r="C215" s="264"/>
      <c r="D215" s="264"/>
      <c r="E215" s="264"/>
      <c r="F215" s="264"/>
      <c r="G215" s="264"/>
    </row>
    <row r="216" spans="1:7">
      <c r="A216" s="264"/>
      <c r="B216" s="264"/>
      <c r="C216" s="264"/>
      <c r="D216" s="264"/>
      <c r="E216" s="264"/>
      <c r="F216" s="264"/>
      <c r="G216" s="264"/>
    </row>
    <row r="217" spans="1:7">
      <c r="A217" s="264"/>
      <c r="B217" s="264"/>
      <c r="C217" s="264"/>
      <c r="D217" s="264"/>
      <c r="E217" s="264"/>
      <c r="F217" s="264"/>
      <c r="G217" s="264"/>
    </row>
    <row r="218" spans="1:7">
      <c r="A218" s="264"/>
      <c r="B218" s="264"/>
      <c r="C218" s="264"/>
      <c r="D218" s="264"/>
      <c r="E218" s="264"/>
      <c r="F218" s="264"/>
      <c r="G218" s="264"/>
    </row>
    <row r="219" spans="1:7">
      <c r="A219" s="264"/>
      <c r="B219" s="264"/>
      <c r="C219" s="264"/>
      <c r="D219" s="264"/>
      <c r="E219" s="264"/>
      <c r="F219" s="264"/>
      <c r="G219" s="264"/>
    </row>
    <row r="220" spans="1:7">
      <c r="A220" s="264"/>
      <c r="B220" s="264"/>
      <c r="C220" s="264"/>
      <c r="D220" s="264"/>
      <c r="E220" s="264"/>
      <c r="F220" s="264"/>
      <c r="G220" s="264"/>
    </row>
    <row r="221" spans="1:7">
      <c r="A221" s="264"/>
      <c r="B221" s="264"/>
      <c r="C221" s="264"/>
      <c r="D221" s="264"/>
      <c r="E221" s="264"/>
      <c r="F221" s="264"/>
      <c r="G221" s="264"/>
    </row>
    <row r="222" spans="1:7">
      <c r="A222" s="264"/>
      <c r="B222" s="264"/>
      <c r="C222" s="264"/>
      <c r="D222" s="264"/>
      <c r="E222" s="264"/>
      <c r="F222" s="264"/>
      <c r="G222" s="264"/>
    </row>
    <row r="223" spans="1:7">
      <c r="A223" s="264"/>
      <c r="B223" s="264"/>
      <c r="C223" s="264"/>
      <c r="D223" s="264"/>
      <c r="E223" s="264"/>
      <c r="F223" s="264"/>
      <c r="G223" s="264"/>
    </row>
    <row r="224" spans="1:7">
      <c r="A224" s="264"/>
      <c r="B224" s="264"/>
      <c r="C224" s="264"/>
      <c r="D224" s="264"/>
      <c r="E224" s="264"/>
      <c r="F224" s="264"/>
      <c r="G224" s="264"/>
    </row>
    <row r="225" spans="1:7">
      <c r="A225" s="264"/>
      <c r="B225" s="264"/>
      <c r="C225" s="264"/>
      <c r="D225" s="264"/>
      <c r="E225" s="264"/>
      <c r="F225" s="264"/>
      <c r="G225" s="264"/>
    </row>
    <row r="226" spans="1:7">
      <c r="A226" s="264"/>
      <c r="B226" s="264"/>
      <c r="C226" s="264"/>
      <c r="D226" s="264"/>
      <c r="E226" s="264"/>
      <c r="F226" s="264"/>
      <c r="G226" s="264"/>
    </row>
    <row r="227" spans="1:7">
      <c r="A227" s="264"/>
      <c r="B227" s="264"/>
      <c r="C227" s="264"/>
      <c r="D227" s="264"/>
      <c r="E227" s="264"/>
      <c r="F227" s="264"/>
      <c r="G227" s="264"/>
    </row>
    <row r="228" spans="1:7">
      <c r="A228" s="264"/>
      <c r="B228" s="264"/>
      <c r="C228" s="264"/>
      <c r="D228" s="264"/>
      <c r="E228" s="264"/>
      <c r="F228" s="264"/>
      <c r="G228" s="264"/>
    </row>
    <row r="229" spans="1:7">
      <c r="A229" s="264"/>
      <c r="B229" s="264"/>
      <c r="C229" s="264"/>
      <c r="D229" s="264"/>
      <c r="E229" s="264"/>
      <c r="F229" s="264"/>
      <c r="G229" s="264"/>
    </row>
    <row r="230" spans="1:7">
      <c r="A230" s="264"/>
      <c r="B230" s="264"/>
      <c r="C230" s="264"/>
      <c r="D230" s="264"/>
      <c r="E230" s="264"/>
      <c r="F230" s="264"/>
      <c r="G230" s="264"/>
    </row>
    <row r="231" spans="1:7">
      <c r="A231" s="264"/>
      <c r="B231" s="264"/>
      <c r="C231" s="264"/>
      <c r="D231" s="264"/>
      <c r="E231" s="264"/>
      <c r="F231" s="264"/>
      <c r="G231" s="264"/>
    </row>
    <row r="232" spans="1:7">
      <c r="A232" s="264"/>
      <c r="B232" s="264"/>
      <c r="C232" s="264"/>
      <c r="D232" s="264"/>
      <c r="E232" s="264"/>
      <c r="F232" s="264"/>
      <c r="G232" s="264"/>
    </row>
    <row r="233" spans="1:7">
      <c r="A233" s="264"/>
      <c r="B233" s="264"/>
      <c r="C233" s="264"/>
      <c r="D233" s="264"/>
      <c r="E233" s="264"/>
      <c r="F233" s="264"/>
      <c r="G233" s="264"/>
    </row>
    <row r="234" spans="1:7">
      <c r="A234" s="264"/>
      <c r="B234" s="264"/>
      <c r="C234" s="264"/>
      <c r="D234" s="264"/>
      <c r="E234" s="264"/>
      <c r="F234" s="264"/>
      <c r="G234" s="264"/>
    </row>
    <row r="235" spans="1:7">
      <c r="A235" s="264"/>
      <c r="B235" s="264"/>
      <c r="C235" s="264"/>
      <c r="D235" s="264"/>
      <c r="E235" s="264"/>
      <c r="F235" s="264"/>
      <c r="G235" s="264"/>
    </row>
    <row r="236" spans="1:7">
      <c r="A236" s="264"/>
      <c r="B236" s="264"/>
      <c r="C236" s="264"/>
      <c r="D236" s="264"/>
      <c r="E236" s="264"/>
      <c r="F236" s="264"/>
      <c r="G236" s="264"/>
    </row>
    <row r="237" spans="1:7">
      <c r="A237" s="264"/>
      <c r="B237" s="264"/>
      <c r="C237" s="264"/>
      <c r="D237" s="264"/>
      <c r="E237" s="264"/>
      <c r="F237" s="264"/>
      <c r="G237" s="264"/>
    </row>
    <row r="238" spans="1:7">
      <c r="A238" s="264"/>
      <c r="B238" s="264"/>
      <c r="C238" s="264"/>
      <c r="D238" s="264"/>
      <c r="E238" s="264"/>
      <c r="F238" s="264"/>
      <c r="G238" s="264"/>
    </row>
    <row r="239" spans="1:7">
      <c r="A239" s="264"/>
      <c r="B239" s="264"/>
      <c r="C239" s="264"/>
      <c r="D239" s="264"/>
      <c r="E239" s="264"/>
      <c r="F239" s="264"/>
      <c r="G239" s="264"/>
    </row>
    <row r="240" spans="1:7">
      <c r="A240" s="264"/>
      <c r="B240" s="264"/>
      <c r="C240" s="264"/>
      <c r="D240" s="264"/>
      <c r="E240" s="264"/>
      <c r="F240" s="264"/>
      <c r="G240" s="264"/>
    </row>
    <row r="241" spans="1:7">
      <c r="A241" s="264"/>
      <c r="B241" s="264"/>
      <c r="C241" s="264"/>
      <c r="D241" s="264"/>
      <c r="E241" s="264"/>
      <c r="F241" s="264"/>
      <c r="G241" s="264"/>
    </row>
    <row r="242" spans="1:7">
      <c r="A242" s="264"/>
      <c r="B242" s="264"/>
      <c r="C242" s="264"/>
      <c r="D242" s="264"/>
      <c r="E242" s="264"/>
      <c r="F242" s="264"/>
      <c r="G242" s="264"/>
    </row>
    <row r="243" spans="1:7">
      <c r="A243" s="264"/>
      <c r="B243" s="264"/>
      <c r="C243" s="264"/>
      <c r="D243" s="264"/>
      <c r="E243" s="264"/>
      <c r="F243" s="264"/>
      <c r="G243" s="264"/>
    </row>
    <row r="244" spans="1:7">
      <c r="A244" s="264"/>
      <c r="B244" s="264"/>
      <c r="C244" s="264"/>
      <c r="D244" s="264"/>
      <c r="E244" s="264"/>
      <c r="F244" s="264"/>
      <c r="G244" s="264"/>
    </row>
    <row r="245" spans="1:7">
      <c r="A245" s="264"/>
      <c r="B245" s="264"/>
      <c r="C245" s="264"/>
      <c r="D245" s="264"/>
      <c r="E245" s="264"/>
      <c r="F245" s="264"/>
      <c r="G245" s="264"/>
    </row>
    <row r="246" spans="1:7">
      <c r="A246" s="264"/>
      <c r="B246" s="264"/>
      <c r="C246" s="264"/>
      <c r="D246" s="264"/>
      <c r="E246" s="264"/>
      <c r="F246" s="264"/>
      <c r="G246" s="264"/>
    </row>
    <row r="247" spans="1:7">
      <c r="A247" s="264"/>
      <c r="B247" s="264"/>
      <c r="C247" s="264"/>
      <c r="D247" s="264"/>
      <c r="E247" s="264"/>
      <c r="F247" s="264"/>
      <c r="G247" s="264"/>
    </row>
    <row r="248" spans="1:7">
      <c r="A248" s="264"/>
      <c r="B248" s="264"/>
      <c r="C248" s="264"/>
      <c r="D248" s="264"/>
      <c r="E248" s="264"/>
      <c r="F248" s="264"/>
      <c r="G248" s="264"/>
    </row>
    <row r="249" spans="1:7">
      <c r="A249" s="264"/>
      <c r="B249" s="264"/>
      <c r="C249" s="264"/>
      <c r="D249" s="264"/>
      <c r="E249" s="264"/>
      <c r="F249" s="264"/>
      <c r="G249" s="264"/>
    </row>
    <row r="250" spans="1:7">
      <c r="A250" s="264"/>
      <c r="B250" s="264"/>
      <c r="C250" s="264"/>
      <c r="D250" s="264"/>
      <c r="E250" s="264"/>
      <c r="F250" s="264"/>
      <c r="G250" s="264"/>
    </row>
    <row r="251" spans="1:7">
      <c r="A251" s="264"/>
      <c r="B251" s="264"/>
      <c r="C251" s="264"/>
      <c r="D251" s="264"/>
      <c r="E251" s="264"/>
      <c r="F251" s="264"/>
      <c r="G251" s="264"/>
    </row>
    <row r="252" spans="1:7">
      <c r="A252" s="264"/>
      <c r="B252" s="264"/>
      <c r="C252" s="264"/>
      <c r="D252" s="264"/>
      <c r="E252" s="264"/>
      <c r="F252" s="264"/>
      <c r="G252" s="264"/>
    </row>
    <row r="253" spans="1:7">
      <c r="A253" s="264"/>
      <c r="B253" s="264"/>
      <c r="C253" s="264"/>
      <c r="D253" s="264"/>
      <c r="E253" s="264"/>
      <c r="F253" s="264"/>
      <c r="G253" s="264"/>
    </row>
    <row r="254" spans="1:7">
      <c r="A254" s="264"/>
      <c r="B254" s="264"/>
      <c r="C254" s="264"/>
      <c r="D254" s="264"/>
      <c r="E254" s="264"/>
      <c r="F254" s="264"/>
      <c r="G254" s="264"/>
    </row>
    <row r="255" spans="1:7">
      <c r="A255" s="264"/>
      <c r="B255" s="264"/>
      <c r="C255" s="264"/>
      <c r="D255" s="264"/>
      <c r="E255" s="264"/>
      <c r="F255" s="264"/>
      <c r="G255" s="264"/>
    </row>
    <row r="256" spans="1:7">
      <c r="A256" s="264"/>
      <c r="B256" s="264"/>
      <c r="C256" s="264"/>
      <c r="D256" s="264"/>
      <c r="E256" s="264"/>
      <c r="F256" s="264"/>
      <c r="G256" s="264"/>
    </row>
    <row r="257" spans="1:7">
      <c r="A257" s="264"/>
      <c r="B257" s="264"/>
      <c r="C257" s="264"/>
      <c r="D257" s="264"/>
      <c r="E257" s="264"/>
      <c r="F257" s="264"/>
      <c r="G257" s="264"/>
    </row>
    <row r="258" spans="1:7">
      <c r="A258" s="264"/>
      <c r="B258" s="264"/>
      <c r="C258" s="264"/>
      <c r="D258" s="264"/>
      <c r="E258" s="264"/>
      <c r="F258" s="264"/>
      <c r="G258" s="264"/>
    </row>
    <row r="259" spans="1:7">
      <c r="A259" s="264"/>
      <c r="B259" s="264"/>
      <c r="C259" s="264"/>
      <c r="D259" s="264"/>
      <c r="E259" s="264"/>
      <c r="F259" s="264"/>
      <c r="G259" s="264"/>
    </row>
    <row r="260" spans="1:7">
      <c r="A260" s="264"/>
      <c r="B260" s="264"/>
      <c r="C260" s="264"/>
      <c r="D260" s="264"/>
      <c r="E260" s="264"/>
      <c r="F260" s="264"/>
      <c r="G260" s="264"/>
    </row>
    <row r="261" spans="1:7">
      <c r="A261" s="264"/>
      <c r="B261" s="264"/>
      <c r="C261" s="264"/>
      <c r="D261" s="264"/>
      <c r="E261" s="264"/>
      <c r="F261" s="264"/>
      <c r="G261" s="264"/>
    </row>
    <row r="262" spans="1:7">
      <c r="A262" s="264"/>
      <c r="B262" s="264"/>
      <c r="C262" s="264"/>
      <c r="D262" s="264"/>
      <c r="E262" s="264"/>
      <c r="F262" s="264"/>
      <c r="G262" s="264"/>
    </row>
    <row r="263" spans="1:7">
      <c r="A263" s="264"/>
      <c r="B263" s="264"/>
      <c r="C263" s="264"/>
      <c r="D263" s="264"/>
      <c r="E263" s="264"/>
      <c r="F263" s="264"/>
      <c r="G263" s="264"/>
    </row>
    <row r="264" spans="1:7">
      <c r="A264" s="264"/>
      <c r="B264" s="264"/>
      <c r="C264" s="264"/>
      <c r="D264" s="264"/>
      <c r="E264" s="264"/>
      <c r="F264" s="264"/>
      <c r="G264" s="264"/>
    </row>
    <row r="265" spans="1:7">
      <c r="A265" s="264"/>
      <c r="B265" s="264"/>
      <c r="C265" s="264"/>
      <c r="D265" s="264"/>
      <c r="E265" s="264"/>
      <c r="F265" s="264"/>
      <c r="G265" s="264"/>
    </row>
    <row r="266" spans="1:7">
      <c r="A266" s="264"/>
      <c r="B266" s="264"/>
      <c r="C266" s="264"/>
      <c r="D266" s="264"/>
      <c r="E266" s="264"/>
      <c r="F266" s="264"/>
      <c r="G266" s="264"/>
    </row>
    <row r="267" spans="1:7">
      <c r="A267" s="264"/>
      <c r="B267" s="264"/>
      <c r="C267" s="264"/>
      <c r="D267" s="264"/>
      <c r="E267" s="264"/>
      <c r="F267" s="264"/>
      <c r="G267" s="264"/>
    </row>
    <row r="268" spans="1:7">
      <c r="A268" s="264"/>
      <c r="B268" s="264"/>
      <c r="C268" s="264"/>
      <c r="D268" s="264"/>
      <c r="E268" s="264"/>
      <c r="F268" s="264"/>
      <c r="G268" s="264"/>
    </row>
    <row r="269" spans="1:7">
      <c r="A269" s="264"/>
      <c r="B269" s="264"/>
      <c r="C269" s="264"/>
      <c r="D269" s="264"/>
      <c r="E269" s="264"/>
      <c r="F269" s="264"/>
      <c r="G269" s="264"/>
    </row>
    <row r="270" spans="1:7">
      <c r="A270" s="264"/>
      <c r="B270" s="264"/>
      <c r="C270" s="264"/>
      <c r="D270" s="264"/>
      <c r="E270" s="264"/>
      <c r="F270" s="264"/>
      <c r="G270" s="264"/>
    </row>
    <row r="271" spans="1:7">
      <c r="A271" s="264"/>
      <c r="B271" s="264"/>
      <c r="C271" s="264"/>
      <c r="D271" s="264"/>
      <c r="E271" s="264"/>
      <c r="F271" s="264"/>
      <c r="G271" s="264"/>
    </row>
    <row r="272" spans="1:7">
      <c r="A272" s="264"/>
      <c r="B272" s="264"/>
      <c r="C272" s="264"/>
      <c r="D272" s="264"/>
      <c r="E272" s="264"/>
      <c r="F272" s="264"/>
      <c r="G272" s="264"/>
    </row>
    <row r="273" spans="1:7">
      <c r="A273" s="264"/>
      <c r="B273" s="264"/>
      <c r="C273" s="264"/>
      <c r="D273" s="264"/>
      <c r="E273" s="264"/>
      <c r="F273" s="264"/>
      <c r="G273" s="264"/>
    </row>
    <row r="274" spans="1:7">
      <c r="A274" s="264"/>
      <c r="B274" s="264"/>
      <c r="C274" s="264"/>
      <c r="D274" s="264"/>
      <c r="E274" s="264"/>
      <c r="F274" s="264"/>
      <c r="G274" s="264"/>
    </row>
    <row r="275" spans="1:7">
      <c r="A275" s="264"/>
      <c r="B275" s="264"/>
      <c r="C275" s="264"/>
      <c r="D275" s="264"/>
      <c r="E275" s="264"/>
      <c r="F275" s="264"/>
      <c r="G275" s="264"/>
    </row>
    <row r="276" spans="1:7">
      <c r="A276" s="264"/>
      <c r="B276" s="264"/>
      <c r="C276" s="264"/>
      <c r="D276" s="264"/>
      <c r="E276" s="264"/>
      <c r="F276" s="264"/>
      <c r="G276" s="264"/>
    </row>
    <row r="277" spans="1:7">
      <c r="A277" s="264"/>
      <c r="B277" s="264"/>
      <c r="C277" s="264"/>
      <c r="D277" s="264"/>
      <c r="E277" s="264"/>
      <c r="F277" s="264"/>
      <c r="G277" s="264"/>
    </row>
    <row r="278" spans="1:7">
      <c r="A278" s="264"/>
      <c r="B278" s="264"/>
      <c r="C278" s="264"/>
      <c r="D278" s="264"/>
      <c r="E278" s="264"/>
      <c r="F278" s="264"/>
      <c r="G278" s="264"/>
    </row>
    <row r="279" spans="1:7">
      <c r="A279" s="264"/>
      <c r="B279" s="264"/>
      <c r="C279" s="264"/>
      <c r="D279" s="264"/>
      <c r="E279" s="264"/>
      <c r="F279" s="264"/>
      <c r="G279" s="264"/>
    </row>
    <row r="280" spans="1:7">
      <c r="A280" s="264"/>
      <c r="B280" s="264"/>
      <c r="C280" s="264"/>
      <c r="D280" s="264"/>
      <c r="E280" s="264"/>
      <c r="F280" s="264"/>
      <c r="G280" s="264"/>
    </row>
    <row r="281" spans="1:7">
      <c r="A281" s="264"/>
      <c r="B281" s="264"/>
      <c r="C281" s="264"/>
      <c r="D281" s="264"/>
      <c r="E281" s="264"/>
      <c r="F281" s="264"/>
      <c r="G281" s="264"/>
    </row>
    <row r="282" spans="1:7">
      <c r="A282" s="264"/>
      <c r="B282" s="264"/>
      <c r="C282" s="264"/>
      <c r="D282" s="264"/>
      <c r="E282" s="264"/>
      <c r="F282" s="264"/>
      <c r="G282" s="264"/>
    </row>
    <row r="283" spans="1:7">
      <c r="A283" s="264"/>
      <c r="B283" s="264"/>
      <c r="C283" s="264"/>
      <c r="D283" s="264"/>
      <c r="E283" s="264"/>
      <c r="F283" s="264"/>
      <c r="G283" s="264"/>
    </row>
    <row r="284" spans="1:7">
      <c r="A284" s="264"/>
      <c r="B284" s="264"/>
      <c r="C284" s="264"/>
      <c r="D284" s="264"/>
      <c r="E284" s="264"/>
      <c r="F284" s="264"/>
      <c r="G284" s="264"/>
    </row>
    <row r="285" spans="1:7">
      <c r="A285" s="264"/>
      <c r="B285" s="264"/>
      <c r="C285" s="264"/>
      <c r="D285" s="264"/>
      <c r="E285" s="264"/>
      <c r="F285" s="264"/>
      <c r="G285" s="264"/>
    </row>
    <row r="286" spans="1:7">
      <c r="A286" s="264"/>
      <c r="B286" s="264"/>
      <c r="C286" s="264"/>
      <c r="D286" s="264"/>
      <c r="E286" s="264"/>
      <c r="F286" s="264"/>
      <c r="G286" s="264"/>
    </row>
    <row r="287" spans="1:7">
      <c r="A287" s="264"/>
      <c r="B287" s="264"/>
      <c r="C287" s="264"/>
      <c r="D287" s="264"/>
      <c r="E287" s="264"/>
      <c r="F287" s="264"/>
      <c r="G287" s="264"/>
    </row>
    <row r="288" spans="1:7">
      <c r="A288" s="264"/>
      <c r="B288" s="264"/>
      <c r="C288" s="264"/>
      <c r="D288" s="264"/>
      <c r="E288" s="264"/>
      <c r="F288" s="264"/>
      <c r="G288" s="264"/>
    </row>
    <row r="289" spans="1:7">
      <c r="A289" s="264"/>
      <c r="B289" s="264"/>
      <c r="C289" s="264"/>
      <c r="D289" s="264"/>
      <c r="E289" s="264"/>
      <c r="F289" s="264"/>
      <c r="G289" s="264"/>
    </row>
    <row r="290" spans="1:7">
      <c r="A290" s="264"/>
      <c r="B290" s="264"/>
      <c r="C290" s="264"/>
      <c r="D290" s="264"/>
      <c r="E290" s="264"/>
      <c r="F290" s="264"/>
      <c r="G290" s="264"/>
    </row>
    <row r="291" spans="1:7">
      <c r="A291" s="264"/>
      <c r="B291" s="264"/>
      <c r="C291" s="264"/>
      <c r="D291" s="264"/>
      <c r="E291" s="264"/>
      <c r="F291" s="264"/>
      <c r="G291" s="264"/>
    </row>
    <row r="292" spans="1:7">
      <c r="A292" s="264"/>
      <c r="B292" s="264"/>
      <c r="C292" s="264"/>
      <c r="D292" s="264"/>
      <c r="E292" s="264"/>
      <c r="F292" s="264"/>
      <c r="G292" s="264"/>
    </row>
    <row r="293" spans="1:7">
      <c r="A293" s="264"/>
      <c r="B293" s="264"/>
      <c r="C293" s="264"/>
      <c r="D293" s="264"/>
      <c r="E293" s="264"/>
      <c r="F293" s="264"/>
      <c r="G293" s="264"/>
    </row>
    <row r="294" spans="1:7">
      <c r="A294" s="264"/>
      <c r="B294" s="264"/>
      <c r="C294" s="264"/>
      <c r="D294" s="264"/>
      <c r="E294" s="264"/>
      <c r="F294" s="264"/>
      <c r="G294" s="264"/>
    </row>
    <row r="295" spans="1:7">
      <c r="A295" s="264"/>
      <c r="B295" s="264"/>
      <c r="C295" s="264"/>
      <c r="D295" s="264"/>
      <c r="E295" s="264"/>
      <c r="F295" s="264"/>
      <c r="G295" s="264"/>
    </row>
    <row r="296" spans="1:7">
      <c r="A296" s="264"/>
      <c r="B296" s="264"/>
      <c r="C296" s="264"/>
      <c r="D296" s="264"/>
      <c r="E296" s="264"/>
      <c r="F296" s="264"/>
      <c r="G296" s="264"/>
    </row>
    <row r="297" spans="1:7">
      <c r="A297" s="264"/>
      <c r="B297" s="264"/>
      <c r="C297" s="264"/>
      <c r="D297" s="264"/>
      <c r="E297" s="264"/>
      <c r="F297" s="264"/>
      <c r="G297" s="264"/>
    </row>
    <row r="298" spans="1:7">
      <c r="A298" s="264"/>
      <c r="B298" s="264"/>
      <c r="C298" s="264"/>
      <c r="D298" s="264"/>
      <c r="E298" s="264"/>
      <c r="F298" s="264"/>
      <c r="G298" s="264"/>
    </row>
    <row r="299" spans="1:7">
      <c r="A299" s="264"/>
      <c r="B299" s="264"/>
      <c r="C299" s="264"/>
      <c r="D299" s="264"/>
      <c r="E299" s="264"/>
      <c r="F299" s="264"/>
      <c r="G299" s="264"/>
    </row>
    <row r="300" spans="1:7">
      <c r="A300" s="264"/>
      <c r="B300" s="264"/>
      <c r="C300" s="264"/>
      <c r="D300" s="264"/>
      <c r="E300" s="264"/>
      <c r="F300" s="264"/>
      <c r="G300" s="264"/>
    </row>
    <row r="301" spans="1:7">
      <c r="A301" s="264"/>
      <c r="B301" s="264"/>
      <c r="C301" s="264"/>
      <c r="D301" s="264"/>
      <c r="E301" s="264"/>
      <c r="F301" s="264"/>
      <c r="G301" s="264"/>
    </row>
    <row r="302" spans="1:7">
      <c r="A302" s="264"/>
      <c r="B302" s="264"/>
      <c r="C302" s="264"/>
      <c r="D302" s="264"/>
      <c r="E302" s="264"/>
      <c r="F302" s="264"/>
      <c r="G302" s="264"/>
    </row>
    <row r="303" spans="1:7">
      <c r="A303" s="264"/>
      <c r="B303" s="264"/>
      <c r="C303" s="264"/>
      <c r="D303" s="264"/>
      <c r="E303" s="264"/>
      <c r="F303" s="264"/>
      <c r="G303" s="264"/>
    </row>
    <row r="304" spans="1:7">
      <c r="A304" s="264"/>
      <c r="B304" s="264"/>
      <c r="C304" s="264"/>
      <c r="D304" s="264"/>
      <c r="E304" s="264"/>
      <c r="F304" s="264"/>
      <c r="G304" s="264"/>
    </row>
    <row r="305" spans="1:7">
      <c r="A305" s="264"/>
      <c r="B305" s="264"/>
      <c r="C305" s="264"/>
      <c r="D305" s="264"/>
      <c r="E305" s="264"/>
      <c r="F305" s="264"/>
      <c r="G305" s="264"/>
    </row>
    <row r="306" spans="1:7">
      <c r="A306" s="264"/>
      <c r="B306" s="264"/>
      <c r="C306" s="264"/>
      <c r="D306" s="264"/>
      <c r="E306" s="264"/>
      <c r="F306" s="264"/>
      <c r="G306" s="264"/>
    </row>
    <row r="307" spans="1:7">
      <c r="A307" s="264"/>
      <c r="B307" s="264"/>
      <c r="C307" s="264"/>
      <c r="D307" s="264"/>
      <c r="E307" s="264"/>
      <c r="F307" s="264"/>
      <c r="G307" s="264"/>
    </row>
    <row r="308" spans="1:7">
      <c r="A308" s="264"/>
      <c r="B308" s="264"/>
      <c r="C308" s="264"/>
      <c r="D308" s="264"/>
      <c r="E308" s="264"/>
      <c r="F308" s="264"/>
      <c r="G308" s="264"/>
    </row>
    <row r="309" spans="1:7">
      <c r="A309" s="264"/>
      <c r="B309" s="264"/>
      <c r="C309" s="264"/>
      <c r="D309" s="264"/>
      <c r="E309" s="264"/>
      <c r="F309" s="264"/>
      <c r="G309" s="264"/>
    </row>
    <row r="310" spans="1:7">
      <c r="A310" s="264"/>
      <c r="B310" s="264"/>
      <c r="C310" s="264"/>
      <c r="D310" s="264"/>
      <c r="E310" s="264"/>
      <c r="F310" s="264"/>
      <c r="G310" s="264"/>
    </row>
    <row r="311" spans="1:7">
      <c r="A311" s="264"/>
      <c r="B311" s="264"/>
      <c r="C311" s="264"/>
      <c r="D311" s="264"/>
      <c r="E311" s="264"/>
      <c r="F311" s="264"/>
      <c r="G311" s="264"/>
    </row>
    <row r="312" spans="1:7">
      <c r="A312" s="264"/>
      <c r="B312" s="264"/>
      <c r="C312" s="264"/>
      <c r="D312" s="264"/>
      <c r="E312" s="264"/>
      <c r="F312" s="264"/>
      <c r="G312" s="264"/>
    </row>
    <row r="313" spans="1:7">
      <c r="A313" s="264"/>
      <c r="B313" s="264"/>
      <c r="C313" s="264"/>
      <c r="D313" s="264"/>
      <c r="E313" s="264"/>
      <c r="F313" s="264"/>
      <c r="G313" s="264"/>
    </row>
    <row r="314" spans="1:7">
      <c r="A314" s="264"/>
      <c r="B314" s="264"/>
      <c r="C314" s="264"/>
      <c r="D314" s="264"/>
      <c r="E314" s="264"/>
      <c r="F314" s="264"/>
      <c r="G314" s="264"/>
    </row>
    <row r="315" spans="1:7">
      <c r="A315" s="264"/>
      <c r="B315" s="264"/>
      <c r="C315" s="264"/>
      <c r="D315" s="264"/>
      <c r="E315" s="264"/>
      <c r="F315" s="264"/>
      <c r="G315" s="264"/>
    </row>
    <row r="316" spans="1:7">
      <c r="A316" s="264"/>
      <c r="B316" s="264"/>
      <c r="C316" s="264"/>
      <c r="D316" s="264"/>
      <c r="E316" s="264"/>
      <c r="F316" s="264"/>
      <c r="G316" s="264"/>
    </row>
    <row r="317" spans="1:7">
      <c r="A317" s="264"/>
      <c r="B317" s="264"/>
      <c r="C317" s="264"/>
      <c r="D317" s="264"/>
      <c r="E317" s="264"/>
      <c r="F317" s="264"/>
      <c r="G317" s="264"/>
    </row>
    <row r="318" spans="1:7">
      <c r="A318" s="264"/>
      <c r="B318" s="264"/>
      <c r="C318" s="264"/>
      <c r="D318" s="264"/>
      <c r="E318" s="264"/>
      <c r="F318" s="264"/>
      <c r="G318" s="264"/>
    </row>
    <row r="319" spans="1:7">
      <c r="A319" s="264"/>
      <c r="B319" s="264"/>
      <c r="C319" s="264"/>
      <c r="D319" s="264"/>
      <c r="E319" s="264"/>
      <c r="F319" s="264"/>
      <c r="G319" s="264"/>
    </row>
    <row r="320" spans="1:7">
      <c r="A320" s="264"/>
      <c r="B320" s="264"/>
      <c r="C320" s="264"/>
      <c r="D320" s="264"/>
      <c r="E320" s="264"/>
      <c r="F320" s="264"/>
      <c r="G320" s="264"/>
    </row>
    <row r="321" spans="1:7">
      <c r="A321" s="264"/>
      <c r="B321" s="264"/>
      <c r="C321" s="264"/>
      <c r="D321" s="264"/>
      <c r="E321" s="264"/>
      <c r="F321" s="264"/>
      <c r="G321" s="264"/>
    </row>
    <row r="322" spans="1:7">
      <c r="A322" s="264"/>
      <c r="B322" s="264"/>
      <c r="C322" s="264"/>
      <c r="D322" s="264"/>
      <c r="E322" s="264"/>
      <c r="F322" s="264"/>
      <c r="G322" s="264"/>
    </row>
    <row r="323" spans="1:7">
      <c r="A323" s="264"/>
      <c r="B323" s="264"/>
      <c r="C323" s="264"/>
      <c r="D323" s="264"/>
      <c r="E323" s="264"/>
      <c r="F323" s="264"/>
      <c r="G323" s="264"/>
    </row>
    <row r="324" spans="1:7">
      <c r="A324" s="264"/>
      <c r="B324" s="264"/>
      <c r="C324" s="264"/>
      <c r="D324" s="264"/>
      <c r="E324" s="264"/>
      <c r="F324" s="264"/>
      <c r="G324" s="264"/>
    </row>
    <row r="325" spans="1:7">
      <c r="A325" s="264"/>
      <c r="B325" s="264"/>
      <c r="C325" s="264"/>
      <c r="D325" s="264"/>
      <c r="E325" s="264"/>
      <c r="F325" s="264"/>
      <c r="G325" s="264"/>
    </row>
    <row r="326" spans="1:7">
      <c r="A326" s="264"/>
      <c r="B326" s="264"/>
      <c r="C326" s="264"/>
      <c r="D326" s="264"/>
      <c r="E326" s="264"/>
      <c r="F326" s="264"/>
      <c r="G326" s="264"/>
    </row>
    <row r="327" spans="1:7">
      <c r="A327" s="264"/>
      <c r="B327" s="264"/>
      <c r="C327" s="264"/>
      <c r="D327" s="264"/>
      <c r="E327" s="264"/>
      <c r="F327" s="264"/>
      <c r="G327" s="264"/>
    </row>
    <row r="328" spans="1:7">
      <c r="A328" s="264"/>
      <c r="B328" s="264"/>
      <c r="C328" s="264"/>
      <c r="D328" s="264"/>
      <c r="E328" s="264"/>
      <c r="F328" s="264"/>
      <c r="G328" s="264"/>
    </row>
    <row r="329" spans="1:7">
      <c r="A329" s="264"/>
      <c r="B329" s="264"/>
      <c r="C329" s="264"/>
      <c r="D329" s="264"/>
      <c r="E329" s="264"/>
      <c r="F329" s="264"/>
      <c r="G329" s="264"/>
    </row>
    <row r="330" spans="1:7">
      <c r="A330" s="264"/>
      <c r="B330" s="264"/>
      <c r="C330" s="264"/>
      <c r="D330" s="264"/>
      <c r="E330" s="264"/>
      <c r="F330" s="264"/>
      <c r="G330" s="264"/>
    </row>
    <row r="331" spans="1:7">
      <c r="A331" s="264"/>
      <c r="B331" s="264"/>
      <c r="C331" s="264"/>
      <c r="D331" s="264"/>
      <c r="E331" s="264"/>
      <c r="F331" s="264"/>
      <c r="G331" s="264"/>
    </row>
    <row r="332" spans="1:7">
      <c r="A332" s="264"/>
      <c r="B332" s="264"/>
      <c r="C332" s="264"/>
      <c r="D332" s="264"/>
      <c r="E332" s="264"/>
      <c r="F332" s="264"/>
      <c r="G332" s="264"/>
    </row>
    <row r="333" spans="1:7">
      <c r="A333" s="264"/>
      <c r="B333" s="264"/>
      <c r="C333" s="264"/>
      <c r="D333" s="264"/>
      <c r="E333" s="264"/>
      <c r="F333" s="264"/>
      <c r="G333" s="264"/>
    </row>
    <row r="334" spans="1:7">
      <c r="A334" s="264"/>
      <c r="B334" s="264"/>
      <c r="C334" s="264"/>
      <c r="D334" s="264"/>
      <c r="E334" s="264"/>
      <c r="F334" s="264"/>
      <c r="G334" s="264"/>
    </row>
    <row r="335" spans="1:7">
      <c r="A335" s="264"/>
      <c r="B335" s="264"/>
      <c r="C335" s="264"/>
      <c r="D335" s="264"/>
      <c r="E335" s="264"/>
      <c r="F335" s="264"/>
      <c r="G335" s="264"/>
    </row>
    <row r="336" spans="1:7">
      <c r="A336" s="264"/>
      <c r="B336" s="264"/>
      <c r="C336" s="264"/>
      <c r="D336" s="264"/>
      <c r="E336" s="264"/>
      <c r="F336" s="264"/>
      <c r="G336" s="264"/>
    </row>
    <row r="337" spans="1:7">
      <c r="A337" s="264"/>
      <c r="B337" s="264"/>
      <c r="C337" s="264"/>
      <c r="D337" s="264"/>
      <c r="E337" s="264"/>
      <c r="F337" s="264"/>
      <c r="G337" s="264"/>
    </row>
    <row r="338" spans="1:7">
      <c r="A338" s="264"/>
      <c r="B338" s="264"/>
      <c r="C338" s="264"/>
      <c r="D338" s="264"/>
      <c r="E338" s="264"/>
      <c r="F338" s="264"/>
      <c r="G338" s="264"/>
    </row>
    <row r="339" spans="1:7">
      <c r="A339" s="264"/>
      <c r="B339" s="264"/>
      <c r="C339" s="264"/>
      <c r="D339" s="264"/>
      <c r="E339" s="264"/>
      <c r="F339" s="264"/>
      <c r="G339" s="264"/>
    </row>
    <row r="340" spans="1:7">
      <c r="A340" s="264"/>
      <c r="B340" s="264"/>
      <c r="C340" s="264"/>
      <c r="D340" s="264"/>
      <c r="E340" s="264"/>
      <c r="F340" s="264"/>
      <c r="G340" s="264"/>
    </row>
    <row r="341" spans="1:7">
      <c r="A341" s="264"/>
      <c r="B341" s="264"/>
      <c r="C341" s="264"/>
      <c r="D341" s="264"/>
      <c r="E341" s="264"/>
      <c r="F341" s="264"/>
      <c r="G341" s="264"/>
    </row>
    <row r="342" spans="1:7">
      <c r="A342" s="264"/>
      <c r="B342" s="264"/>
      <c r="C342" s="264"/>
      <c r="D342" s="264"/>
      <c r="E342" s="264"/>
      <c r="F342" s="264"/>
      <c r="G342" s="264"/>
    </row>
    <row r="343" spans="1:7">
      <c r="A343" s="264"/>
      <c r="B343" s="264"/>
      <c r="C343" s="264"/>
      <c r="D343" s="264"/>
      <c r="E343" s="264"/>
      <c r="F343" s="264"/>
      <c r="G343" s="264"/>
    </row>
    <row r="344" spans="1:7">
      <c r="A344" s="264"/>
      <c r="B344" s="264"/>
      <c r="C344" s="264"/>
      <c r="D344" s="264"/>
      <c r="E344" s="264"/>
      <c r="F344" s="264"/>
      <c r="G344" s="264"/>
    </row>
    <row r="345" spans="1:7">
      <c r="A345" s="264"/>
      <c r="B345" s="264"/>
      <c r="C345" s="264"/>
      <c r="D345" s="264"/>
      <c r="E345" s="264"/>
      <c r="F345" s="264"/>
      <c r="G345" s="264"/>
    </row>
    <row r="346" spans="1:7">
      <c r="A346" s="264"/>
      <c r="B346" s="264"/>
      <c r="C346" s="264"/>
      <c r="D346" s="264"/>
      <c r="E346" s="264"/>
      <c r="F346" s="264"/>
      <c r="G346" s="264"/>
    </row>
    <row r="347" spans="1:7">
      <c r="A347" s="264"/>
      <c r="B347" s="264"/>
      <c r="C347" s="264"/>
      <c r="D347" s="264"/>
      <c r="E347" s="264"/>
      <c r="F347" s="264"/>
      <c r="G347" s="264"/>
    </row>
    <row r="348" spans="1:7">
      <c r="A348" s="264"/>
      <c r="B348" s="264"/>
      <c r="C348" s="264"/>
      <c r="D348" s="264"/>
      <c r="E348" s="264"/>
      <c r="F348" s="264"/>
      <c r="G348" s="264"/>
    </row>
    <row r="349" spans="1:7">
      <c r="A349" s="264"/>
      <c r="B349" s="264"/>
      <c r="C349" s="264"/>
      <c r="D349" s="264"/>
      <c r="E349" s="264"/>
      <c r="F349" s="264"/>
      <c r="G349" s="264"/>
    </row>
    <row r="350" spans="1:7">
      <c r="A350" s="264"/>
      <c r="B350" s="264"/>
      <c r="C350" s="264"/>
      <c r="D350" s="264"/>
      <c r="E350" s="264"/>
      <c r="F350" s="264"/>
      <c r="G350" s="264"/>
    </row>
    <row r="351" spans="1:7">
      <c r="A351" s="264"/>
      <c r="B351" s="264"/>
      <c r="C351" s="264"/>
      <c r="D351" s="264"/>
      <c r="E351" s="264"/>
      <c r="F351" s="264"/>
      <c r="G351" s="264"/>
    </row>
    <row r="352" spans="1:7">
      <c r="A352" s="264"/>
      <c r="B352" s="264"/>
      <c r="C352" s="264"/>
      <c r="D352" s="264"/>
      <c r="E352" s="264"/>
      <c r="F352" s="264"/>
      <c r="G352" s="264"/>
    </row>
    <row r="353" spans="1:7">
      <c r="A353" s="264"/>
      <c r="B353" s="264"/>
      <c r="C353" s="264"/>
      <c r="D353" s="264"/>
      <c r="E353" s="264"/>
      <c r="F353" s="264"/>
      <c r="G353" s="264"/>
    </row>
    <row r="354" spans="1:7">
      <c r="A354" s="264"/>
      <c r="B354" s="264"/>
      <c r="C354" s="264"/>
      <c r="D354" s="264"/>
      <c r="E354" s="264"/>
      <c r="F354" s="264"/>
      <c r="G354" s="264"/>
    </row>
    <row r="355" spans="1:7">
      <c r="A355" s="264"/>
      <c r="B355" s="264"/>
      <c r="C355" s="264"/>
      <c r="D355" s="264"/>
      <c r="E355" s="264"/>
      <c r="F355" s="264"/>
      <c r="G355" s="264"/>
    </row>
    <row r="356" spans="1:7">
      <c r="A356" s="264"/>
      <c r="B356" s="264"/>
      <c r="C356" s="264"/>
      <c r="D356" s="264"/>
      <c r="E356" s="264"/>
      <c r="F356" s="264"/>
      <c r="G356" s="264"/>
    </row>
    <row r="357" spans="1:7">
      <c r="A357" s="264"/>
      <c r="B357" s="264"/>
      <c r="C357" s="264"/>
      <c r="D357" s="264"/>
      <c r="E357" s="264"/>
      <c r="F357" s="264"/>
      <c r="G357" s="264"/>
    </row>
    <row r="358" spans="1:7">
      <c r="A358" s="264"/>
      <c r="B358" s="264"/>
      <c r="C358" s="264"/>
      <c r="D358" s="264"/>
      <c r="E358" s="264"/>
      <c r="F358" s="264"/>
      <c r="G358" s="264"/>
    </row>
    <row r="359" spans="1:7">
      <c r="A359" s="264"/>
      <c r="B359" s="264"/>
      <c r="C359" s="264"/>
      <c r="D359" s="264"/>
      <c r="E359" s="264"/>
      <c r="F359" s="264"/>
      <c r="G359" s="264"/>
    </row>
    <row r="360" spans="1:7">
      <c r="A360" s="264"/>
      <c r="B360" s="264"/>
      <c r="C360" s="264"/>
      <c r="D360" s="264"/>
      <c r="E360" s="264"/>
      <c r="F360" s="264"/>
      <c r="G360" s="264"/>
    </row>
    <row r="361" spans="1:7">
      <c r="A361" s="264"/>
      <c r="B361" s="264"/>
      <c r="C361" s="264"/>
      <c r="D361" s="264"/>
      <c r="E361" s="264"/>
      <c r="F361" s="264"/>
      <c r="G361" s="264"/>
    </row>
    <row r="362" spans="1:7">
      <c r="A362" s="264"/>
      <c r="B362" s="264"/>
      <c r="C362" s="264"/>
      <c r="D362" s="264"/>
      <c r="E362" s="264"/>
      <c r="F362" s="264"/>
      <c r="G362" s="264"/>
    </row>
    <row r="363" spans="1:7">
      <c r="A363" s="264"/>
      <c r="B363" s="264"/>
      <c r="C363" s="264"/>
      <c r="D363" s="264"/>
      <c r="E363" s="264"/>
      <c r="F363" s="264"/>
      <c r="G363" s="264"/>
    </row>
    <row r="364" spans="1:7">
      <c r="A364" s="264"/>
      <c r="B364" s="264"/>
      <c r="C364" s="264"/>
      <c r="D364" s="264"/>
      <c r="E364" s="264"/>
      <c r="F364" s="264"/>
      <c r="G364" s="264"/>
    </row>
    <row r="365" spans="1:7">
      <c r="A365" s="264"/>
      <c r="B365" s="264"/>
      <c r="C365" s="264"/>
      <c r="D365" s="264"/>
      <c r="E365" s="264"/>
      <c r="F365" s="264"/>
      <c r="G365" s="264"/>
    </row>
    <row r="366" spans="1:7">
      <c r="A366" s="264"/>
      <c r="B366" s="264"/>
      <c r="C366" s="264"/>
      <c r="D366" s="264"/>
      <c r="E366" s="264"/>
      <c r="F366" s="264"/>
      <c r="G366" s="264"/>
    </row>
    <row r="367" spans="1:7">
      <c r="A367" s="264"/>
      <c r="B367" s="264"/>
      <c r="C367" s="264"/>
      <c r="D367" s="264"/>
      <c r="E367" s="264"/>
      <c r="F367" s="264"/>
      <c r="G367" s="264"/>
    </row>
    <row r="368" spans="1:7">
      <c r="A368" s="264"/>
      <c r="B368" s="264"/>
      <c r="C368" s="264"/>
      <c r="D368" s="264"/>
      <c r="E368" s="264"/>
      <c r="F368" s="264"/>
      <c r="G368" s="264"/>
    </row>
    <row r="369" spans="1:7">
      <c r="A369" s="264"/>
      <c r="B369" s="264"/>
      <c r="C369" s="264"/>
      <c r="D369" s="264"/>
      <c r="E369" s="264"/>
      <c r="F369" s="264"/>
      <c r="G369" s="264"/>
    </row>
    <row r="370" spans="1:7">
      <c r="A370" s="264"/>
      <c r="B370" s="264"/>
      <c r="C370" s="264"/>
      <c r="D370" s="264"/>
      <c r="E370" s="264"/>
      <c r="F370" s="264"/>
      <c r="G370" s="264"/>
    </row>
    <row r="371" spans="1:7">
      <c r="A371" s="264"/>
      <c r="B371" s="264"/>
      <c r="C371" s="264"/>
      <c r="D371" s="264"/>
      <c r="E371" s="264"/>
      <c r="F371" s="264"/>
      <c r="G371" s="264"/>
    </row>
    <row r="372" spans="1:7">
      <c r="A372" s="264"/>
      <c r="B372" s="264"/>
      <c r="C372" s="264"/>
      <c r="D372" s="264"/>
      <c r="E372" s="264"/>
      <c r="F372" s="264"/>
      <c r="G372" s="264"/>
    </row>
    <row r="373" spans="1:7">
      <c r="A373" s="264"/>
      <c r="B373" s="264"/>
      <c r="C373" s="264"/>
      <c r="D373" s="264"/>
      <c r="E373" s="264"/>
      <c r="F373" s="264"/>
      <c r="G373" s="264"/>
    </row>
    <row r="374" spans="1:7">
      <c r="A374" s="264"/>
      <c r="B374" s="264"/>
      <c r="C374" s="264"/>
      <c r="D374" s="264"/>
      <c r="E374" s="264"/>
      <c r="F374" s="264"/>
      <c r="G374" s="264"/>
    </row>
    <row r="375" spans="1:7">
      <c r="A375" s="264"/>
      <c r="B375" s="264"/>
      <c r="C375" s="264"/>
      <c r="D375" s="264"/>
      <c r="E375" s="264"/>
      <c r="F375" s="264"/>
      <c r="G375" s="264"/>
    </row>
    <row r="376" spans="1:7">
      <c r="A376" s="264"/>
      <c r="B376" s="264"/>
      <c r="C376" s="264"/>
      <c r="D376" s="264"/>
      <c r="E376" s="264"/>
      <c r="F376" s="264"/>
      <c r="G376" s="264"/>
    </row>
    <row r="377" spans="1:7">
      <c r="A377" s="264"/>
      <c r="B377" s="264"/>
      <c r="C377" s="264"/>
      <c r="D377" s="264"/>
      <c r="E377" s="264"/>
      <c r="F377" s="264"/>
      <c r="G377" s="264"/>
    </row>
    <row r="378" spans="1:7">
      <c r="A378" s="264"/>
      <c r="B378" s="264"/>
      <c r="C378" s="264"/>
      <c r="D378" s="264"/>
      <c r="E378" s="264"/>
      <c r="F378" s="264"/>
      <c r="G378" s="264"/>
    </row>
    <row r="379" spans="1:7">
      <c r="A379" s="264"/>
      <c r="B379" s="264"/>
      <c r="C379" s="264"/>
      <c r="D379" s="264"/>
      <c r="E379" s="264"/>
      <c r="F379" s="264"/>
      <c r="G379" s="264"/>
    </row>
    <row r="380" spans="1:7">
      <c r="A380" s="264"/>
      <c r="B380" s="264"/>
      <c r="C380" s="264"/>
      <c r="D380" s="264"/>
      <c r="E380" s="264"/>
      <c r="F380" s="264"/>
      <c r="G380" s="264"/>
    </row>
    <row r="381" spans="1:7">
      <c r="A381" s="264"/>
      <c r="B381" s="264"/>
      <c r="C381" s="264"/>
      <c r="D381" s="264"/>
      <c r="E381" s="264"/>
      <c r="F381" s="264"/>
      <c r="G381" s="264"/>
    </row>
    <row r="382" spans="1:7">
      <c r="A382" s="264"/>
      <c r="B382" s="264"/>
      <c r="C382" s="264"/>
      <c r="D382" s="264"/>
      <c r="E382" s="264"/>
      <c r="F382" s="264"/>
      <c r="G382" s="264"/>
    </row>
    <row r="383" spans="1:7">
      <c r="A383" s="264"/>
      <c r="B383" s="264"/>
      <c r="C383" s="264"/>
      <c r="D383" s="264"/>
      <c r="E383" s="264"/>
      <c r="F383" s="264"/>
      <c r="G383" s="264"/>
    </row>
    <row r="384" spans="1:7">
      <c r="A384" s="264"/>
      <c r="B384" s="264"/>
      <c r="C384" s="264"/>
      <c r="D384" s="264"/>
      <c r="E384" s="264"/>
      <c r="F384" s="264"/>
      <c r="G384" s="264"/>
    </row>
    <row r="385" spans="1:7">
      <c r="A385" s="264"/>
      <c r="B385" s="264"/>
      <c r="C385" s="264"/>
      <c r="D385" s="264"/>
      <c r="E385" s="264"/>
      <c r="F385" s="264"/>
      <c r="G385" s="264"/>
    </row>
    <row r="386" spans="1:7">
      <c r="A386" s="264"/>
      <c r="B386" s="264"/>
      <c r="C386" s="264"/>
      <c r="D386" s="264"/>
      <c r="E386" s="264"/>
      <c r="F386" s="264"/>
      <c r="G386" s="264"/>
    </row>
    <row r="387" spans="1:7">
      <c r="A387" s="264"/>
      <c r="B387" s="264"/>
      <c r="C387" s="264"/>
      <c r="D387" s="264"/>
      <c r="E387" s="264"/>
      <c r="F387" s="264"/>
      <c r="G387" s="264"/>
    </row>
    <row r="388" spans="1:7">
      <c r="A388" s="264"/>
      <c r="B388" s="264"/>
      <c r="C388" s="264"/>
      <c r="D388" s="264"/>
      <c r="E388" s="264"/>
      <c r="F388" s="264"/>
      <c r="G388" s="264"/>
    </row>
    <row r="389" spans="1:7">
      <c r="A389" s="264"/>
      <c r="B389" s="264"/>
      <c r="C389" s="264"/>
      <c r="D389" s="264"/>
      <c r="E389" s="264"/>
      <c r="F389" s="264"/>
      <c r="G389" s="264"/>
    </row>
    <row r="390" spans="1:7">
      <c r="A390" s="264"/>
      <c r="B390" s="264"/>
      <c r="C390" s="264"/>
      <c r="D390" s="264"/>
      <c r="E390" s="264"/>
      <c r="F390" s="264"/>
      <c r="G390" s="264"/>
    </row>
    <row r="391" spans="1:7">
      <c r="A391" s="264"/>
      <c r="B391" s="264"/>
      <c r="C391" s="264"/>
      <c r="D391" s="264"/>
      <c r="E391" s="264"/>
      <c r="F391" s="264"/>
      <c r="G391" s="264"/>
    </row>
    <row r="392" spans="1:7">
      <c r="A392" s="264"/>
      <c r="B392" s="264"/>
      <c r="C392" s="264"/>
      <c r="D392" s="264"/>
      <c r="E392" s="264"/>
      <c r="F392" s="264"/>
      <c r="G392" s="264"/>
    </row>
    <row r="393" spans="1:7">
      <c r="A393" s="264"/>
      <c r="B393" s="264"/>
      <c r="C393" s="264"/>
      <c r="D393" s="264"/>
      <c r="E393" s="264"/>
      <c r="F393" s="264"/>
      <c r="G393" s="264"/>
    </row>
    <row r="394" spans="1:7">
      <c r="A394" s="264"/>
      <c r="B394" s="264"/>
      <c r="C394" s="264"/>
      <c r="D394" s="264"/>
      <c r="E394" s="264"/>
      <c r="F394" s="264"/>
      <c r="G394" s="264"/>
    </row>
    <row r="395" spans="1:7">
      <c r="A395" s="264"/>
      <c r="B395" s="264"/>
      <c r="C395" s="264"/>
      <c r="D395" s="264"/>
      <c r="E395" s="264"/>
      <c r="F395" s="264"/>
      <c r="G395" s="264"/>
    </row>
    <row r="396" spans="1:7">
      <c r="A396" s="264"/>
      <c r="B396" s="264"/>
      <c r="C396" s="264"/>
      <c r="D396" s="264"/>
      <c r="E396" s="264"/>
      <c r="F396" s="264"/>
      <c r="G396" s="264"/>
    </row>
    <row r="397" spans="1:7">
      <c r="A397" s="264"/>
      <c r="B397" s="264"/>
      <c r="C397" s="264"/>
      <c r="D397" s="264"/>
      <c r="E397" s="264"/>
      <c r="F397" s="264"/>
      <c r="G397" s="264"/>
    </row>
    <row r="398" spans="1:7">
      <c r="A398" s="264"/>
      <c r="B398" s="264"/>
      <c r="C398" s="264"/>
      <c r="D398" s="264"/>
      <c r="E398" s="264"/>
      <c r="F398" s="264"/>
      <c r="G398" s="264"/>
    </row>
    <row r="399" spans="1:7">
      <c r="A399" s="264"/>
      <c r="B399" s="264"/>
      <c r="C399" s="264"/>
      <c r="D399" s="264"/>
      <c r="E399" s="264"/>
      <c r="F399" s="264"/>
      <c r="G399" s="264"/>
    </row>
    <row r="400" spans="1:7">
      <c r="A400" s="264"/>
      <c r="B400" s="264"/>
      <c r="C400" s="264"/>
      <c r="D400" s="264"/>
      <c r="E400" s="264"/>
      <c r="F400" s="264"/>
      <c r="G400" s="264"/>
    </row>
    <row r="401" spans="1:7">
      <c r="A401" s="264"/>
      <c r="B401" s="264"/>
      <c r="C401" s="264"/>
      <c r="D401" s="264"/>
      <c r="E401" s="264"/>
      <c r="F401" s="264"/>
      <c r="G401" s="264"/>
    </row>
    <row r="402" spans="1:7">
      <c r="A402" s="264"/>
      <c r="B402" s="264"/>
      <c r="C402" s="264"/>
      <c r="D402" s="264"/>
      <c r="E402" s="264"/>
      <c r="F402" s="264"/>
      <c r="G402" s="264"/>
    </row>
    <row r="403" spans="1:7">
      <c r="A403" s="264"/>
      <c r="B403" s="264"/>
      <c r="C403" s="264"/>
      <c r="D403" s="264"/>
      <c r="E403" s="264"/>
      <c r="F403" s="264"/>
      <c r="G403" s="264"/>
    </row>
    <row r="404" spans="1:7">
      <c r="A404" s="264"/>
      <c r="B404" s="264"/>
      <c r="C404" s="264"/>
      <c r="D404" s="264"/>
      <c r="E404" s="264"/>
      <c r="F404" s="264"/>
      <c r="G404" s="264"/>
    </row>
    <row r="405" spans="1:7">
      <c r="A405" s="264"/>
      <c r="B405" s="264"/>
      <c r="C405" s="264"/>
      <c r="D405" s="264"/>
      <c r="E405" s="264"/>
      <c r="F405" s="264"/>
      <c r="G405" s="264"/>
    </row>
    <row r="406" spans="1:7">
      <c r="A406" s="264"/>
      <c r="B406" s="264"/>
      <c r="C406" s="264"/>
      <c r="D406" s="264"/>
      <c r="E406" s="264"/>
      <c r="F406" s="264"/>
      <c r="G406" s="264"/>
    </row>
    <row r="407" spans="1:7">
      <c r="A407" s="264"/>
      <c r="B407" s="264"/>
      <c r="C407" s="264"/>
      <c r="D407" s="264"/>
      <c r="E407" s="264"/>
      <c r="F407" s="264"/>
      <c r="G407" s="264"/>
    </row>
    <row r="408" spans="1:7">
      <c r="A408" s="264"/>
      <c r="B408" s="264"/>
      <c r="C408" s="264"/>
      <c r="D408" s="264"/>
      <c r="E408" s="264"/>
      <c r="F408" s="264"/>
      <c r="G408" s="264"/>
    </row>
    <row r="409" spans="1:7">
      <c r="A409" s="264"/>
      <c r="B409" s="264"/>
      <c r="C409" s="264"/>
      <c r="D409" s="264"/>
      <c r="E409" s="264"/>
      <c r="F409" s="264"/>
      <c r="G409" s="264"/>
    </row>
    <row r="410" spans="1:7">
      <c r="A410" s="264"/>
      <c r="B410" s="264"/>
      <c r="C410" s="264"/>
      <c r="D410" s="264"/>
      <c r="E410" s="264"/>
      <c r="F410" s="264"/>
      <c r="G410" s="264"/>
    </row>
    <row r="411" spans="1:7">
      <c r="A411" s="264"/>
      <c r="B411" s="264"/>
      <c r="C411" s="264"/>
      <c r="D411" s="264"/>
      <c r="E411" s="264"/>
      <c r="F411" s="264"/>
      <c r="G411" s="264"/>
    </row>
    <row r="412" spans="1:7">
      <c r="A412" s="264"/>
      <c r="B412" s="264"/>
      <c r="C412" s="264"/>
      <c r="D412" s="264"/>
      <c r="E412" s="264"/>
      <c r="F412" s="264"/>
      <c r="G412" s="264"/>
    </row>
    <row r="413" spans="1:7">
      <c r="A413" s="264"/>
      <c r="B413" s="264"/>
      <c r="C413" s="264"/>
      <c r="D413" s="264"/>
      <c r="E413" s="264"/>
      <c r="F413" s="264"/>
      <c r="G413" s="264"/>
    </row>
    <row r="414" spans="1:7">
      <c r="A414" s="264"/>
      <c r="B414" s="264"/>
      <c r="C414" s="264"/>
      <c r="D414" s="264"/>
      <c r="E414" s="264"/>
      <c r="F414" s="264"/>
      <c r="G414" s="264"/>
    </row>
    <row r="415" spans="1:7">
      <c r="A415" s="264"/>
      <c r="B415" s="264"/>
      <c r="C415" s="264"/>
      <c r="D415" s="264"/>
      <c r="E415" s="264"/>
      <c r="F415" s="264"/>
      <c r="G415" s="264"/>
    </row>
    <row r="416" spans="1:7">
      <c r="A416" s="264"/>
      <c r="B416" s="264"/>
      <c r="C416" s="264"/>
      <c r="D416" s="264"/>
      <c r="E416" s="264"/>
      <c r="F416" s="264"/>
      <c r="G416" s="264"/>
    </row>
    <row r="417" spans="1:7">
      <c r="A417" s="264"/>
      <c r="B417" s="264"/>
      <c r="C417" s="264"/>
      <c r="D417" s="264"/>
      <c r="E417" s="264"/>
      <c r="F417" s="264"/>
      <c r="G417" s="264"/>
    </row>
    <row r="418" spans="1:7">
      <c r="A418" s="264"/>
      <c r="B418" s="264"/>
      <c r="C418" s="264"/>
      <c r="D418" s="264"/>
      <c r="E418" s="264"/>
      <c r="F418" s="264"/>
      <c r="G418" s="264"/>
    </row>
    <row r="419" spans="1:7">
      <c r="A419" s="264"/>
      <c r="B419" s="264"/>
      <c r="C419" s="264"/>
      <c r="D419" s="264"/>
      <c r="E419" s="264"/>
      <c r="F419" s="264"/>
      <c r="G419" s="264"/>
    </row>
    <row r="420" spans="1:7">
      <c r="A420" s="264"/>
      <c r="B420" s="264"/>
      <c r="C420" s="264"/>
      <c r="D420" s="264"/>
      <c r="E420" s="264"/>
      <c r="F420" s="264"/>
      <c r="G420" s="264"/>
    </row>
    <row r="421" spans="1:7">
      <c r="A421" s="264"/>
      <c r="B421" s="264"/>
      <c r="C421" s="264"/>
      <c r="D421" s="264"/>
      <c r="E421" s="264"/>
      <c r="F421" s="264"/>
      <c r="G421" s="264"/>
    </row>
    <row r="422" spans="1:7">
      <c r="A422" s="264"/>
      <c r="B422" s="264"/>
      <c r="C422" s="264"/>
      <c r="D422" s="264"/>
      <c r="E422" s="264"/>
      <c r="F422" s="264"/>
      <c r="G422" s="264"/>
    </row>
    <row r="423" spans="1:7">
      <c r="A423" s="264"/>
      <c r="B423" s="264"/>
      <c r="C423" s="264"/>
      <c r="D423" s="264"/>
      <c r="E423" s="264"/>
      <c r="F423" s="264"/>
      <c r="G423" s="264"/>
    </row>
    <row r="424" spans="1:7">
      <c r="A424" s="264"/>
      <c r="B424" s="264"/>
      <c r="C424" s="264"/>
      <c r="D424" s="264"/>
      <c r="E424" s="264"/>
      <c r="F424" s="264"/>
      <c r="G424" s="264"/>
    </row>
    <row r="425" spans="1:7">
      <c r="A425" s="264"/>
      <c r="B425" s="264"/>
      <c r="C425" s="264"/>
      <c r="D425" s="264"/>
      <c r="E425" s="264"/>
      <c r="F425" s="264"/>
      <c r="G425" s="264"/>
    </row>
    <row r="426" spans="1:7">
      <c r="A426" s="264"/>
      <c r="B426" s="264"/>
      <c r="C426" s="264"/>
      <c r="D426" s="264"/>
      <c r="E426" s="264"/>
      <c r="F426" s="264"/>
      <c r="G426" s="264"/>
    </row>
    <row r="427" spans="1:7">
      <c r="A427" s="264"/>
      <c r="B427" s="264"/>
      <c r="C427" s="264"/>
      <c r="D427" s="264"/>
      <c r="E427" s="264"/>
      <c r="F427" s="264"/>
      <c r="G427" s="264"/>
    </row>
    <row r="428" spans="1:7">
      <c r="A428" s="264"/>
      <c r="B428" s="264"/>
      <c r="C428" s="264"/>
      <c r="D428" s="264"/>
      <c r="E428" s="264"/>
      <c r="F428" s="264"/>
      <c r="G428" s="264"/>
    </row>
    <row r="429" spans="1:7">
      <c r="A429" s="264"/>
      <c r="B429" s="264"/>
      <c r="C429" s="264"/>
      <c r="D429" s="264"/>
      <c r="E429" s="264"/>
      <c r="F429" s="264"/>
      <c r="G429" s="264"/>
    </row>
    <row r="430" spans="1:7">
      <c r="A430" s="264"/>
      <c r="B430" s="264"/>
      <c r="C430" s="264"/>
      <c r="D430" s="264"/>
      <c r="E430" s="264"/>
      <c r="F430" s="264"/>
      <c r="G430" s="264"/>
    </row>
    <row r="431" spans="1:7">
      <c r="A431" s="264"/>
      <c r="B431" s="264"/>
      <c r="C431" s="264"/>
      <c r="D431" s="264"/>
      <c r="E431" s="264"/>
      <c r="F431" s="264"/>
      <c r="G431" s="264"/>
    </row>
    <row r="432" spans="1:7">
      <c r="A432" s="264"/>
      <c r="B432" s="264"/>
      <c r="C432" s="264"/>
      <c r="D432" s="264"/>
      <c r="E432" s="264"/>
      <c r="F432" s="264"/>
      <c r="G432" s="264"/>
    </row>
    <row r="433" spans="1:7">
      <c r="A433" s="264"/>
      <c r="B433" s="264"/>
      <c r="C433" s="264"/>
      <c r="D433" s="264"/>
      <c r="E433" s="264"/>
      <c r="F433" s="264"/>
      <c r="G433" s="264"/>
    </row>
    <row r="434" spans="1:7">
      <c r="A434" s="264"/>
      <c r="B434" s="264"/>
      <c r="C434" s="264"/>
      <c r="D434" s="264"/>
      <c r="E434" s="264"/>
      <c r="F434" s="264"/>
      <c r="G434" s="264"/>
    </row>
    <row r="435" spans="1:7">
      <c r="A435" s="264"/>
      <c r="B435" s="264"/>
      <c r="C435" s="264"/>
      <c r="D435" s="264"/>
      <c r="E435" s="264"/>
      <c r="F435" s="264"/>
      <c r="G435" s="264"/>
    </row>
    <row r="436" spans="1:7">
      <c r="A436" s="264"/>
      <c r="B436" s="264"/>
      <c r="C436" s="264"/>
      <c r="D436" s="264"/>
      <c r="E436" s="264"/>
      <c r="F436" s="264"/>
      <c r="G436" s="264"/>
    </row>
    <row r="437" spans="1:7">
      <c r="A437" s="264"/>
      <c r="B437" s="264"/>
      <c r="C437" s="264"/>
      <c r="D437" s="264"/>
      <c r="E437" s="264"/>
      <c r="F437" s="264"/>
      <c r="G437" s="264"/>
    </row>
    <row r="438" spans="1:7">
      <c r="A438" s="264"/>
      <c r="B438" s="264"/>
      <c r="C438" s="264"/>
      <c r="D438" s="264"/>
      <c r="E438" s="264"/>
      <c r="F438" s="264"/>
      <c r="G438" s="264"/>
    </row>
    <row r="439" spans="1:7">
      <c r="A439" s="264"/>
      <c r="B439" s="264"/>
      <c r="C439" s="264"/>
      <c r="D439" s="264"/>
      <c r="E439" s="264"/>
      <c r="F439" s="264"/>
      <c r="G439" s="264"/>
    </row>
    <row r="440" spans="1:7">
      <c r="A440" s="264"/>
      <c r="B440" s="264"/>
      <c r="C440" s="264"/>
      <c r="D440" s="264"/>
      <c r="E440" s="264"/>
      <c r="F440" s="264"/>
      <c r="G440" s="264"/>
    </row>
    <row r="441" spans="1:7">
      <c r="A441" s="264"/>
      <c r="B441" s="264"/>
      <c r="C441" s="264"/>
      <c r="D441" s="264"/>
      <c r="E441" s="264"/>
      <c r="F441" s="264"/>
      <c r="G441" s="264"/>
    </row>
    <row r="442" spans="1:7">
      <c r="A442" s="264"/>
      <c r="B442" s="264"/>
      <c r="C442" s="264"/>
      <c r="D442" s="264"/>
      <c r="E442" s="264"/>
      <c r="F442" s="264"/>
      <c r="G442" s="264"/>
    </row>
    <row r="443" spans="1:7">
      <c r="A443" s="264"/>
      <c r="B443" s="264"/>
      <c r="C443" s="264"/>
      <c r="D443" s="264"/>
      <c r="E443" s="264"/>
      <c r="F443" s="264"/>
      <c r="G443" s="264"/>
    </row>
    <row r="444" spans="1:7">
      <c r="A444" s="264"/>
      <c r="B444" s="264"/>
      <c r="C444" s="264"/>
      <c r="D444" s="264"/>
      <c r="E444" s="264"/>
      <c r="F444" s="264"/>
      <c r="G444" s="264"/>
    </row>
    <row r="445" spans="1:7">
      <c r="A445" s="264"/>
      <c r="B445" s="264"/>
      <c r="C445" s="264"/>
      <c r="D445" s="264"/>
      <c r="E445" s="264"/>
      <c r="F445" s="264"/>
      <c r="G445" s="264"/>
    </row>
    <row r="446" spans="1:7">
      <c r="A446" s="264"/>
      <c r="B446" s="264"/>
      <c r="C446" s="264"/>
      <c r="D446" s="264"/>
      <c r="E446" s="264"/>
      <c r="F446" s="264"/>
      <c r="G446" s="264"/>
    </row>
    <row r="447" spans="1:7">
      <c r="A447" s="264"/>
      <c r="B447" s="264"/>
      <c r="C447" s="264"/>
      <c r="D447" s="264"/>
      <c r="E447" s="264"/>
      <c r="F447" s="264"/>
      <c r="G447" s="264"/>
    </row>
    <row r="448" spans="1:7">
      <c r="A448" s="264"/>
      <c r="B448" s="264"/>
      <c r="C448" s="264"/>
      <c r="D448" s="264"/>
      <c r="E448" s="264"/>
      <c r="F448" s="264"/>
      <c r="G448" s="264"/>
    </row>
    <row r="449" spans="1:7">
      <c r="A449" s="264"/>
      <c r="B449" s="264"/>
      <c r="C449" s="264"/>
      <c r="D449" s="264"/>
      <c r="E449" s="264"/>
      <c r="F449" s="264"/>
      <c r="G449" s="264"/>
    </row>
    <row r="450" spans="1:7">
      <c r="A450" s="264"/>
      <c r="B450" s="264"/>
      <c r="C450" s="264"/>
      <c r="D450" s="264"/>
      <c r="E450" s="264"/>
      <c r="F450" s="264"/>
      <c r="G450" s="264"/>
    </row>
    <row r="451" spans="1:7">
      <c r="A451" s="264"/>
      <c r="B451" s="264"/>
      <c r="C451" s="264"/>
      <c r="D451" s="264"/>
      <c r="E451" s="264"/>
      <c r="F451" s="264"/>
      <c r="G451" s="264"/>
    </row>
    <row r="452" spans="1:7">
      <c r="A452" s="264"/>
      <c r="B452" s="264"/>
      <c r="C452" s="264"/>
      <c r="D452" s="264"/>
      <c r="E452" s="264"/>
      <c r="F452" s="264"/>
      <c r="G452" s="264"/>
    </row>
    <row r="453" spans="1:7">
      <c r="A453" s="264"/>
      <c r="B453" s="264"/>
      <c r="C453" s="264"/>
      <c r="D453" s="264"/>
      <c r="E453" s="264"/>
      <c r="F453" s="264"/>
      <c r="G453" s="264"/>
    </row>
    <row r="454" spans="1:7">
      <c r="A454" s="264"/>
      <c r="B454" s="264"/>
      <c r="C454" s="264"/>
      <c r="D454" s="264"/>
      <c r="E454" s="264"/>
      <c r="F454" s="264"/>
      <c r="G454" s="264"/>
    </row>
    <row r="455" spans="1:7">
      <c r="A455" s="264"/>
      <c r="B455" s="264"/>
      <c r="C455" s="264"/>
      <c r="D455" s="264"/>
      <c r="E455" s="264"/>
      <c r="F455" s="264"/>
      <c r="G455" s="264"/>
    </row>
    <row r="456" spans="1:7">
      <c r="A456" s="264"/>
      <c r="B456" s="264"/>
      <c r="C456" s="264"/>
      <c r="D456" s="264"/>
      <c r="E456" s="264"/>
      <c r="F456" s="264"/>
      <c r="G456" s="264"/>
    </row>
    <row r="457" spans="1:7">
      <c r="A457" s="264"/>
      <c r="B457" s="264"/>
      <c r="C457" s="264"/>
      <c r="D457" s="264"/>
      <c r="E457" s="264"/>
      <c r="F457" s="264"/>
      <c r="G457" s="264"/>
    </row>
    <row r="458" spans="1:7">
      <c r="A458" s="264"/>
      <c r="B458" s="264"/>
      <c r="C458" s="264"/>
      <c r="D458" s="264"/>
      <c r="E458" s="264"/>
      <c r="F458" s="264"/>
      <c r="G458" s="264"/>
    </row>
    <row r="459" spans="1:7">
      <c r="A459" s="264"/>
      <c r="B459" s="264"/>
      <c r="C459" s="264"/>
      <c r="D459" s="264"/>
      <c r="E459" s="264"/>
      <c r="F459" s="264"/>
      <c r="G459" s="264"/>
    </row>
    <row r="460" spans="1:7">
      <c r="A460" s="264"/>
      <c r="B460" s="264"/>
      <c r="C460" s="264"/>
      <c r="D460" s="264"/>
      <c r="E460" s="264"/>
      <c r="F460" s="264"/>
      <c r="G460" s="264"/>
    </row>
    <row r="461" spans="1:7">
      <c r="A461" s="264"/>
      <c r="B461" s="264"/>
      <c r="C461" s="264"/>
      <c r="D461" s="264"/>
      <c r="E461" s="264"/>
      <c r="F461" s="264"/>
      <c r="G461" s="264"/>
    </row>
    <row r="462" spans="1:7">
      <c r="A462" s="264"/>
      <c r="B462" s="264"/>
      <c r="C462" s="264"/>
      <c r="D462" s="264"/>
      <c r="E462" s="264"/>
      <c r="F462" s="264"/>
      <c r="G462" s="264"/>
    </row>
    <row r="463" spans="1:7">
      <c r="A463" s="264"/>
      <c r="B463" s="264"/>
      <c r="C463" s="264"/>
      <c r="D463" s="264"/>
      <c r="E463" s="264"/>
      <c r="F463" s="264"/>
      <c r="G463" s="264"/>
    </row>
    <row r="464" spans="1:7">
      <c r="A464" s="264"/>
      <c r="B464" s="264"/>
      <c r="C464" s="264"/>
      <c r="D464" s="264"/>
      <c r="E464" s="264"/>
      <c r="F464" s="264"/>
      <c r="G464" s="264"/>
    </row>
    <row r="465" spans="1:7">
      <c r="A465" s="264"/>
      <c r="B465" s="264"/>
      <c r="C465" s="264"/>
      <c r="D465" s="264"/>
      <c r="E465" s="264"/>
      <c r="F465" s="264"/>
      <c r="G465" s="264"/>
    </row>
    <row r="466" spans="1:7">
      <c r="A466" s="264"/>
      <c r="B466" s="264"/>
      <c r="C466" s="264"/>
      <c r="D466" s="264"/>
      <c r="E466" s="264"/>
      <c r="F466" s="264"/>
      <c r="G466" s="264"/>
    </row>
  </sheetData>
  <sheetProtection algorithmName="SHA-512" hashValue="2GLQdy8pGaE2V62G/T8xo86TeLqs+p0zdUmGZWYiIF79dp6HhecAuXwX5YwgJVUZnq4RRsojQUfujLCPO45ipA==" saltValue="2CznBgwcotHmJPuWVQTQGg==" spinCount="100000" sheet="1" objects="1" scenarios="1"/>
  <mergeCells count="6">
    <mergeCell ref="A57:F57"/>
    <mergeCell ref="A59:G59"/>
    <mergeCell ref="C5:C6"/>
    <mergeCell ref="D5:D6"/>
    <mergeCell ref="E5:E6"/>
    <mergeCell ref="F5:F6"/>
  </mergeCells>
  <phoneticPr fontId="68" type="noConversion"/>
  <printOptions horizontalCentered="1" verticalCentered="1"/>
  <pageMargins left="0.59055118110236227" right="0" top="0.39370078740157483" bottom="0" header="0" footer="0"/>
  <pageSetup paperSize="9" scale="70"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H470"/>
  <sheetViews>
    <sheetView showGridLines="0" view="pageBreakPreview" topLeftCell="A27" zoomScale="82" zoomScaleNormal="100" zoomScaleSheetLayoutView="82" workbookViewId="0">
      <selection activeCell="E45" sqref="E45"/>
    </sheetView>
  </sheetViews>
  <sheetFormatPr defaultColWidth="9.140625" defaultRowHeight="15"/>
  <cols>
    <col min="1" max="1" width="9.7109375" style="263" customWidth="1"/>
    <col min="2" max="2" width="10.7109375" style="263" customWidth="1"/>
    <col min="3" max="3" width="73" style="263" customWidth="1"/>
    <col min="4" max="4" width="6.7109375" style="263" customWidth="1"/>
    <col min="5" max="5" width="8.7109375" style="263" customWidth="1"/>
    <col min="6" max="6" width="11.7109375" style="263" customWidth="1"/>
    <col min="7" max="7" width="18.85546875" style="263" customWidth="1"/>
    <col min="8" max="9" width="9.140625" style="263"/>
    <col min="10" max="10" width="6.5703125" style="263" customWidth="1"/>
    <col min="11" max="11" width="7.5703125" style="263" customWidth="1"/>
    <col min="12" max="12" width="9.140625" style="263" bestFit="1" customWidth="1"/>
    <col min="13" max="16" width="9.140625" style="263"/>
    <col min="17" max="17" width="7.7109375" style="263" customWidth="1"/>
    <col min="18" max="18" width="11.7109375" style="263" bestFit="1" customWidth="1"/>
    <col min="19" max="19" width="10.42578125" style="263" bestFit="1" customWidth="1"/>
    <col min="20" max="20" width="9.140625" style="263" bestFit="1" customWidth="1"/>
    <col min="21" max="21" width="10.28515625" style="263" customWidth="1"/>
    <col min="22" max="22" width="10.7109375" style="263" customWidth="1"/>
    <col min="23" max="16384" width="9.140625" style="263"/>
  </cols>
  <sheetData>
    <row r="1" spans="1:7" ht="22.15" customHeight="1">
      <c r="A1" s="350" t="str">
        <f>+works!A1</f>
        <v>KGETLENGRIVIER LOCAL MUNICIPALITY</v>
      </c>
      <c r="B1" s="179"/>
      <c r="C1" s="179"/>
      <c r="D1" s="200"/>
      <c r="E1" s="200"/>
      <c r="F1" s="351" t="str">
        <f>+works!F1</f>
        <v xml:space="preserve">Date : </v>
      </c>
      <c r="G1" s="352">
        <f>works!G1</f>
        <v>44803</v>
      </c>
    </row>
    <row r="2" spans="1:7" ht="22.15" customHeight="1">
      <c r="A2" s="353" t="str">
        <f>+works!A2</f>
        <v>Swartruggens Borolelo Extension</v>
      </c>
      <c r="B2" s="236"/>
      <c r="C2" s="236"/>
      <c r="D2" s="236"/>
      <c r="E2" s="237"/>
      <c r="F2" s="237"/>
      <c r="G2" s="182"/>
    </row>
    <row r="3" spans="1:7" ht="30" customHeight="1" thickBot="1">
      <c r="A3" s="354" t="str">
        <f>+works!A3</f>
        <v>Sectional Steel Ground Reservoir - 500 kℓ</v>
      </c>
      <c r="B3" s="183"/>
      <c r="C3" s="183"/>
      <c r="D3" s="184"/>
      <c r="E3" s="184"/>
      <c r="F3" s="184"/>
      <c r="G3" s="185"/>
    </row>
    <row r="4" spans="1:7" ht="10.15" customHeight="1" thickBot="1">
      <c r="A4" s="113"/>
      <c r="B4" s="355"/>
      <c r="C4" s="355"/>
      <c r="D4" s="355"/>
      <c r="E4" s="355"/>
      <c r="F4" s="355"/>
      <c r="G4" s="114"/>
    </row>
    <row r="5" spans="1:7" ht="18" customHeight="1">
      <c r="A5" s="356" t="s">
        <v>6</v>
      </c>
      <c r="B5" s="357" t="s">
        <v>3</v>
      </c>
      <c r="C5" s="532" t="s">
        <v>7</v>
      </c>
      <c r="D5" s="534" t="s">
        <v>8</v>
      </c>
      <c r="E5" s="536" t="s">
        <v>24</v>
      </c>
      <c r="F5" s="538" t="s">
        <v>9</v>
      </c>
      <c r="G5" s="358" t="s">
        <v>10</v>
      </c>
    </row>
    <row r="6" spans="1:7" ht="18" customHeight="1" thickBot="1">
      <c r="A6" s="359" t="s">
        <v>21</v>
      </c>
      <c r="B6" s="360" t="s">
        <v>22</v>
      </c>
      <c r="C6" s="533"/>
      <c r="D6" s="535"/>
      <c r="E6" s="537"/>
      <c r="F6" s="539"/>
      <c r="G6" s="361" t="s">
        <v>23</v>
      </c>
    </row>
    <row r="7" spans="1:7" ht="22.15" customHeight="1">
      <c r="A7" s="362"/>
      <c r="B7" s="363" t="s">
        <v>2</v>
      </c>
      <c r="C7" s="364" t="s">
        <v>386</v>
      </c>
      <c r="D7" s="365"/>
      <c r="E7" s="365"/>
      <c r="F7" s="365"/>
      <c r="G7" s="366"/>
    </row>
    <row r="8" spans="1:7" ht="22.15" customHeight="1">
      <c r="A8" s="362"/>
      <c r="B8" s="363" t="s">
        <v>11</v>
      </c>
      <c r="C8" s="367" t="str">
        <f>'Res-1'!C8</f>
        <v>0,5 Mℓ Sectional Steel Reservoir</v>
      </c>
      <c r="D8" s="365"/>
      <c r="E8" s="365"/>
      <c r="F8" s="365"/>
      <c r="G8" s="366"/>
    </row>
    <row r="9" spans="1:7" ht="15" customHeight="1" thickBot="1">
      <c r="A9" s="362"/>
      <c r="B9" s="363"/>
      <c r="C9" s="368"/>
      <c r="D9" s="365"/>
      <c r="E9" s="365"/>
      <c r="F9" s="365"/>
      <c r="G9" s="366"/>
    </row>
    <row r="10" spans="1:7" ht="17.100000000000001" customHeight="1">
      <c r="A10" s="194">
        <f>+'Res-2'!A59:G59</f>
        <v>8</v>
      </c>
      <c r="B10" s="195"/>
      <c r="C10" s="196"/>
      <c r="D10" s="195"/>
      <c r="E10" s="197"/>
      <c r="F10" s="201"/>
      <c r="G10" s="420">
        <f>'Res-2'!G57</f>
        <v>0</v>
      </c>
    </row>
    <row r="11" spans="1:7" ht="17.100000000000001" customHeight="1">
      <c r="A11" s="372"/>
      <c r="B11" s="373"/>
      <c r="C11" s="378"/>
      <c r="D11" s="374"/>
      <c r="E11" s="375"/>
      <c r="F11" s="381"/>
      <c r="G11" s="382"/>
    </row>
    <row r="12" spans="1:7" ht="18">
      <c r="A12" s="369" t="s">
        <v>542</v>
      </c>
      <c r="B12" s="370"/>
      <c r="C12" s="371" t="s">
        <v>392</v>
      </c>
      <c r="D12" s="370"/>
      <c r="E12" s="370"/>
      <c r="F12" s="385"/>
      <c r="G12" s="386"/>
    </row>
    <row r="13" spans="1:7">
      <c r="A13" s="372"/>
      <c r="B13" s="373"/>
      <c r="C13" s="387"/>
      <c r="D13" s="374"/>
      <c r="E13" s="375"/>
      <c r="F13" s="381"/>
      <c r="G13" s="382"/>
    </row>
    <row r="14" spans="1:7" ht="17.100000000000001" customHeight="1">
      <c r="A14" s="398"/>
      <c r="B14" s="373"/>
      <c r="C14" s="395" t="s">
        <v>393</v>
      </c>
      <c r="D14" s="228"/>
      <c r="E14" s="375"/>
      <c r="F14" s="380"/>
      <c r="G14" s="377"/>
    </row>
    <row r="15" spans="1:7" ht="28.5">
      <c r="A15" s="398" t="s">
        <v>543</v>
      </c>
      <c r="B15" s="373" t="s">
        <v>27</v>
      </c>
      <c r="C15" s="412" t="s">
        <v>431</v>
      </c>
      <c r="D15" s="228" t="s">
        <v>28</v>
      </c>
      <c r="E15" s="375">
        <v>1</v>
      </c>
      <c r="F15" s="380"/>
      <c r="G15" s="377">
        <f t="shared" ref="G15:G17" si="0">+E15*F15</f>
        <v>0</v>
      </c>
    </row>
    <row r="16" spans="1:7" ht="17.100000000000001" customHeight="1">
      <c r="A16" s="398" t="s">
        <v>544</v>
      </c>
      <c r="B16" s="373" t="s">
        <v>27</v>
      </c>
      <c r="C16" s="49" t="s">
        <v>433</v>
      </c>
      <c r="D16" s="228" t="s">
        <v>28</v>
      </c>
      <c r="E16" s="375">
        <v>1</v>
      </c>
      <c r="F16" s="380"/>
      <c r="G16" s="377">
        <f t="shared" ref="G16" si="1">+E16*F16</f>
        <v>0</v>
      </c>
    </row>
    <row r="17" spans="1:7">
      <c r="A17" s="398" t="s">
        <v>545</v>
      </c>
      <c r="B17" s="373" t="s">
        <v>27</v>
      </c>
      <c r="C17" s="329" t="s">
        <v>432</v>
      </c>
      <c r="D17" s="228" t="s">
        <v>28</v>
      </c>
      <c r="E17" s="375">
        <v>1</v>
      </c>
      <c r="F17" s="380"/>
      <c r="G17" s="377">
        <f t="shared" si="0"/>
        <v>0</v>
      </c>
    </row>
    <row r="18" spans="1:7">
      <c r="A18" s="372"/>
      <c r="B18" s="373"/>
      <c r="C18" s="387"/>
      <c r="D18" s="374"/>
      <c r="E18" s="375"/>
      <c r="F18" s="444"/>
      <c r="G18" s="382"/>
    </row>
    <row r="19" spans="1:7" ht="17.100000000000001" customHeight="1">
      <c r="A19" s="369" t="s">
        <v>546</v>
      </c>
      <c r="B19" s="370"/>
      <c r="C19" s="371" t="s">
        <v>394</v>
      </c>
      <c r="D19" s="370"/>
      <c r="E19" s="370"/>
      <c r="F19" s="442"/>
      <c r="G19" s="386"/>
    </row>
    <row r="20" spans="1:7" ht="17.100000000000001" customHeight="1">
      <c r="A20" s="372"/>
      <c r="B20" s="373"/>
      <c r="C20" s="378"/>
      <c r="D20" s="374"/>
      <c r="E20" s="375"/>
      <c r="F20" s="444"/>
      <c r="G20" s="382"/>
    </row>
    <row r="21" spans="1:7" ht="17.100000000000001" customHeight="1">
      <c r="A21" s="398"/>
      <c r="B21" s="373"/>
      <c r="C21" s="395" t="s">
        <v>395</v>
      </c>
      <c r="D21" s="228"/>
      <c r="E21" s="375"/>
      <c r="F21" s="380"/>
      <c r="G21" s="377"/>
    </row>
    <row r="22" spans="1:7">
      <c r="A22" s="398" t="s">
        <v>547</v>
      </c>
      <c r="B22" s="373" t="s">
        <v>27</v>
      </c>
      <c r="C22" s="329" t="s">
        <v>435</v>
      </c>
      <c r="D22" s="228" t="s">
        <v>28</v>
      </c>
      <c r="E22" s="375">
        <v>1</v>
      </c>
      <c r="F22" s="380"/>
      <c r="G22" s="377">
        <f t="shared" ref="G22:G25" si="2">+E22*F22</f>
        <v>0</v>
      </c>
    </row>
    <row r="23" spans="1:7">
      <c r="A23" s="398" t="s">
        <v>548</v>
      </c>
      <c r="B23" s="373" t="s">
        <v>27</v>
      </c>
      <c r="C23" s="329" t="s">
        <v>434</v>
      </c>
      <c r="D23" s="228" t="s">
        <v>28</v>
      </c>
      <c r="E23" s="375">
        <v>1</v>
      </c>
      <c r="F23" s="380"/>
      <c r="G23" s="377">
        <f t="shared" si="2"/>
        <v>0</v>
      </c>
    </row>
    <row r="24" spans="1:7" ht="17.100000000000001" customHeight="1">
      <c r="A24" s="398" t="s">
        <v>549</v>
      </c>
      <c r="B24" s="373" t="s">
        <v>27</v>
      </c>
      <c r="C24" s="329" t="s">
        <v>436</v>
      </c>
      <c r="D24" s="228" t="s">
        <v>28</v>
      </c>
      <c r="E24" s="375">
        <v>1</v>
      </c>
      <c r="F24" s="380"/>
      <c r="G24" s="377">
        <f t="shared" ref="G24" si="3">E24*F24</f>
        <v>0</v>
      </c>
    </row>
    <row r="25" spans="1:7" ht="17.100000000000001" customHeight="1">
      <c r="A25" s="398" t="s">
        <v>550</v>
      </c>
      <c r="B25" s="373" t="s">
        <v>27</v>
      </c>
      <c r="C25" s="412" t="s">
        <v>437</v>
      </c>
      <c r="D25" s="228" t="s">
        <v>28</v>
      </c>
      <c r="E25" s="375">
        <v>2</v>
      </c>
      <c r="F25" s="380"/>
      <c r="G25" s="377">
        <f t="shared" si="2"/>
        <v>0</v>
      </c>
    </row>
    <row r="26" spans="1:7" ht="17.100000000000001" customHeight="1">
      <c r="A26" s="398" t="s">
        <v>551</v>
      </c>
      <c r="B26" s="373" t="s">
        <v>27</v>
      </c>
      <c r="C26" s="329" t="s">
        <v>438</v>
      </c>
      <c r="D26" s="228" t="s">
        <v>28</v>
      </c>
      <c r="E26" s="375">
        <v>1</v>
      </c>
      <c r="F26" s="380"/>
      <c r="G26" s="377">
        <f t="shared" ref="G26:G30" si="4">E26*F26</f>
        <v>0</v>
      </c>
    </row>
    <row r="27" spans="1:7" ht="17.100000000000001" customHeight="1">
      <c r="A27" s="398" t="s">
        <v>552</v>
      </c>
      <c r="B27" s="373" t="s">
        <v>27</v>
      </c>
      <c r="C27" s="49" t="s">
        <v>450</v>
      </c>
      <c r="D27" s="228" t="s">
        <v>28</v>
      </c>
      <c r="E27" s="375">
        <v>1</v>
      </c>
      <c r="F27" s="380"/>
      <c r="G27" s="377">
        <f t="shared" ref="G27" si="5">E27*F27</f>
        <v>0</v>
      </c>
    </row>
    <row r="28" spans="1:7" ht="17.100000000000001" customHeight="1">
      <c r="A28" s="398" t="s">
        <v>553</v>
      </c>
      <c r="B28" s="373" t="s">
        <v>27</v>
      </c>
      <c r="C28" s="49" t="s">
        <v>439</v>
      </c>
      <c r="D28" s="228" t="s">
        <v>28</v>
      </c>
      <c r="E28" s="375">
        <v>1</v>
      </c>
      <c r="F28" s="380"/>
      <c r="G28" s="377">
        <f t="shared" si="4"/>
        <v>0</v>
      </c>
    </row>
    <row r="29" spans="1:7" ht="17.100000000000001" customHeight="1">
      <c r="A29" s="398" t="s">
        <v>554</v>
      </c>
      <c r="B29" s="373" t="s">
        <v>27</v>
      </c>
      <c r="C29" s="329" t="s">
        <v>440</v>
      </c>
      <c r="D29" s="228" t="s">
        <v>28</v>
      </c>
      <c r="E29" s="375">
        <v>1</v>
      </c>
      <c r="F29" s="380"/>
      <c r="G29" s="377">
        <f t="shared" ref="G29" si="6">E29*F29</f>
        <v>0</v>
      </c>
    </row>
    <row r="30" spans="1:7" ht="17.100000000000001" customHeight="1">
      <c r="A30" s="398" t="s">
        <v>555</v>
      </c>
      <c r="B30" s="373" t="s">
        <v>27</v>
      </c>
      <c r="C30" s="329" t="s">
        <v>467</v>
      </c>
      <c r="D30" s="228" t="s">
        <v>28</v>
      </c>
      <c r="E30" s="375">
        <v>1</v>
      </c>
      <c r="F30" s="380"/>
      <c r="G30" s="377">
        <f t="shared" si="4"/>
        <v>0</v>
      </c>
    </row>
    <row r="31" spans="1:7" ht="17.100000000000001" customHeight="1">
      <c r="A31" s="398"/>
      <c r="B31" s="373"/>
      <c r="C31" s="49"/>
      <c r="D31" s="228"/>
      <c r="E31" s="375"/>
      <c r="F31" s="380"/>
      <c r="G31" s="377"/>
    </row>
    <row r="32" spans="1:7" ht="17.100000000000001" customHeight="1">
      <c r="A32" s="398"/>
      <c r="B32" s="373"/>
      <c r="C32" s="395" t="s">
        <v>396</v>
      </c>
      <c r="D32" s="228"/>
      <c r="E32" s="375"/>
      <c r="F32" s="380"/>
      <c r="G32" s="377"/>
    </row>
    <row r="33" spans="1:7">
      <c r="A33" s="398" t="s">
        <v>556</v>
      </c>
      <c r="B33" s="373" t="s">
        <v>27</v>
      </c>
      <c r="C33" s="329" t="s">
        <v>442</v>
      </c>
      <c r="D33" s="228" t="s">
        <v>28</v>
      </c>
      <c r="E33" s="375">
        <v>0</v>
      </c>
      <c r="F33" s="380"/>
      <c r="G33" s="377">
        <f t="shared" ref="G33:G34" si="7">+E33*F33</f>
        <v>0</v>
      </c>
    </row>
    <row r="34" spans="1:7">
      <c r="A34" s="398" t="s">
        <v>557</v>
      </c>
      <c r="B34" s="373" t="s">
        <v>27</v>
      </c>
      <c r="C34" s="329" t="s">
        <v>443</v>
      </c>
      <c r="D34" s="228" t="s">
        <v>28</v>
      </c>
      <c r="E34" s="375">
        <v>0</v>
      </c>
      <c r="F34" s="380"/>
      <c r="G34" s="377">
        <f t="shared" si="7"/>
        <v>0</v>
      </c>
    </row>
    <row r="35" spans="1:7" ht="17.100000000000001" customHeight="1">
      <c r="A35" s="398" t="s">
        <v>558</v>
      </c>
      <c r="B35" s="373" t="s">
        <v>27</v>
      </c>
      <c r="C35" s="329" t="s">
        <v>444</v>
      </c>
      <c r="D35" s="228" t="s">
        <v>28</v>
      </c>
      <c r="E35" s="375">
        <v>0</v>
      </c>
      <c r="F35" s="380"/>
      <c r="G35" s="377">
        <f t="shared" ref="G35" si="8">E35*F35</f>
        <v>0</v>
      </c>
    </row>
    <row r="36" spans="1:7" ht="17.100000000000001" customHeight="1">
      <c r="A36" s="398" t="s">
        <v>559</v>
      </c>
      <c r="B36" s="373" t="s">
        <v>27</v>
      </c>
      <c r="C36" s="412" t="s">
        <v>445</v>
      </c>
      <c r="D36" s="228" t="s">
        <v>28</v>
      </c>
      <c r="E36" s="375">
        <v>0</v>
      </c>
      <c r="F36" s="380"/>
      <c r="G36" s="377">
        <f t="shared" ref="G36" si="9">+E36*F36</f>
        <v>0</v>
      </c>
    </row>
    <row r="37" spans="1:7" ht="17.100000000000001" customHeight="1">
      <c r="A37" s="398" t="s">
        <v>560</v>
      </c>
      <c r="B37" s="373" t="s">
        <v>27</v>
      </c>
      <c r="C37" s="329" t="s">
        <v>446</v>
      </c>
      <c r="D37" s="228" t="s">
        <v>28</v>
      </c>
      <c r="E37" s="375">
        <v>0</v>
      </c>
      <c r="F37" s="380"/>
      <c r="G37" s="377">
        <f t="shared" ref="G37:G41" si="10">E37*F37</f>
        <v>0</v>
      </c>
    </row>
    <row r="38" spans="1:7" ht="17.100000000000001" customHeight="1">
      <c r="A38" s="398" t="s">
        <v>561</v>
      </c>
      <c r="B38" s="373" t="s">
        <v>27</v>
      </c>
      <c r="C38" s="49" t="s">
        <v>449</v>
      </c>
      <c r="D38" s="228" t="s">
        <v>28</v>
      </c>
      <c r="E38" s="375">
        <v>0</v>
      </c>
      <c r="F38" s="380"/>
      <c r="G38" s="377">
        <f t="shared" si="10"/>
        <v>0</v>
      </c>
    </row>
    <row r="39" spans="1:7" ht="17.100000000000001" customHeight="1">
      <c r="A39" s="398" t="s">
        <v>562</v>
      </c>
      <c r="B39" s="373" t="s">
        <v>27</v>
      </c>
      <c r="C39" s="49" t="s">
        <v>447</v>
      </c>
      <c r="D39" s="228" t="s">
        <v>28</v>
      </c>
      <c r="E39" s="375">
        <v>0</v>
      </c>
      <c r="F39" s="380"/>
      <c r="G39" s="377">
        <f t="shared" si="10"/>
        <v>0</v>
      </c>
    </row>
    <row r="40" spans="1:7" ht="17.100000000000001" customHeight="1">
      <c r="A40" s="398" t="s">
        <v>563</v>
      </c>
      <c r="B40" s="373" t="s">
        <v>27</v>
      </c>
      <c r="C40" s="329" t="s">
        <v>448</v>
      </c>
      <c r="D40" s="228" t="s">
        <v>28</v>
      </c>
      <c r="E40" s="375">
        <v>0</v>
      </c>
      <c r="F40" s="380"/>
      <c r="G40" s="377">
        <f t="shared" si="10"/>
        <v>0</v>
      </c>
    </row>
    <row r="41" spans="1:7" ht="17.100000000000001" customHeight="1">
      <c r="A41" s="398" t="s">
        <v>564</v>
      </c>
      <c r="B41" s="373" t="s">
        <v>27</v>
      </c>
      <c r="C41" s="329" t="s">
        <v>441</v>
      </c>
      <c r="D41" s="228" t="s">
        <v>28</v>
      </c>
      <c r="E41" s="375">
        <v>0</v>
      </c>
      <c r="F41" s="380"/>
      <c r="G41" s="377">
        <f t="shared" si="10"/>
        <v>0</v>
      </c>
    </row>
    <row r="42" spans="1:7" ht="17.100000000000001" customHeight="1">
      <c r="A42" s="398"/>
      <c r="B42" s="373"/>
      <c r="C42" s="49"/>
      <c r="D42" s="228"/>
      <c r="E42" s="375"/>
      <c r="F42" s="380"/>
      <c r="G42" s="377"/>
    </row>
    <row r="43" spans="1:7" ht="17.100000000000001" customHeight="1">
      <c r="A43" s="398"/>
      <c r="B43" s="373"/>
      <c r="C43" s="395" t="s">
        <v>397</v>
      </c>
      <c r="D43" s="228"/>
      <c r="E43" s="375"/>
      <c r="F43" s="380"/>
      <c r="G43" s="377"/>
    </row>
    <row r="44" spans="1:7">
      <c r="A44" s="398" t="s">
        <v>565</v>
      </c>
      <c r="B44" s="373" t="s">
        <v>27</v>
      </c>
      <c r="C44" s="329" t="s">
        <v>451</v>
      </c>
      <c r="D44" s="228" t="s">
        <v>28</v>
      </c>
      <c r="E44" s="375">
        <v>0</v>
      </c>
      <c r="F44" s="380"/>
      <c r="G44" s="377">
        <f t="shared" ref="G44:G45" si="11">+E44*F44</f>
        <v>0</v>
      </c>
    </row>
    <row r="45" spans="1:7">
      <c r="A45" s="398" t="s">
        <v>566</v>
      </c>
      <c r="B45" s="373" t="s">
        <v>27</v>
      </c>
      <c r="C45" s="329" t="s">
        <v>452</v>
      </c>
      <c r="D45" s="228" t="s">
        <v>28</v>
      </c>
      <c r="E45" s="375">
        <v>0</v>
      </c>
      <c r="F45" s="380"/>
      <c r="G45" s="377">
        <f t="shared" si="11"/>
        <v>0</v>
      </c>
    </row>
    <row r="46" spans="1:7" ht="17.100000000000001" customHeight="1">
      <c r="A46" s="398" t="s">
        <v>567</v>
      </c>
      <c r="B46" s="373" t="s">
        <v>27</v>
      </c>
      <c r="C46" s="329" t="s">
        <v>453</v>
      </c>
      <c r="D46" s="228" t="s">
        <v>28</v>
      </c>
      <c r="E46" s="375">
        <v>0</v>
      </c>
      <c r="F46" s="380"/>
      <c r="G46" s="377">
        <f t="shared" ref="G46" si="12">E46*F46</f>
        <v>0</v>
      </c>
    </row>
    <row r="47" spans="1:7" ht="17.100000000000001" customHeight="1">
      <c r="A47" s="398" t="s">
        <v>568</v>
      </c>
      <c r="B47" s="373" t="s">
        <v>27</v>
      </c>
      <c r="C47" s="412" t="s">
        <v>454</v>
      </c>
      <c r="D47" s="228" t="s">
        <v>28</v>
      </c>
      <c r="E47" s="375">
        <v>0</v>
      </c>
      <c r="F47" s="380"/>
      <c r="G47" s="377">
        <f t="shared" ref="G47" si="13">+E47*F47</f>
        <v>0</v>
      </c>
    </row>
    <row r="48" spans="1:7" ht="17.100000000000001" customHeight="1">
      <c r="A48" s="398" t="s">
        <v>569</v>
      </c>
      <c r="B48" s="373" t="s">
        <v>27</v>
      </c>
      <c r="C48" s="329" t="s">
        <v>455</v>
      </c>
      <c r="D48" s="228" t="s">
        <v>28</v>
      </c>
      <c r="E48" s="375">
        <v>0</v>
      </c>
      <c r="F48" s="380"/>
      <c r="G48" s="377">
        <f t="shared" ref="G48:G52" si="14">E48*F48</f>
        <v>0</v>
      </c>
    </row>
    <row r="49" spans="1:7" ht="17.100000000000001" customHeight="1">
      <c r="A49" s="398" t="s">
        <v>570</v>
      </c>
      <c r="B49" s="373" t="s">
        <v>27</v>
      </c>
      <c r="C49" s="49" t="s">
        <v>456</v>
      </c>
      <c r="D49" s="228" t="s">
        <v>28</v>
      </c>
      <c r="E49" s="375">
        <v>0</v>
      </c>
      <c r="F49" s="380"/>
      <c r="G49" s="377">
        <f t="shared" si="14"/>
        <v>0</v>
      </c>
    </row>
    <row r="50" spans="1:7" ht="17.100000000000001" customHeight="1">
      <c r="A50" s="398" t="s">
        <v>571</v>
      </c>
      <c r="B50" s="373" t="s">
        <v>27</v>
      </c>
      <c r="C50" s="49" t="s">
        <v>457</v>
      </c>
      <c r="D50" s="228" t="s">
        <v>28</v>
      </c>
      <c r="E50" s="375">
        <v>0</v>
      </c>
      <c r="F50" s="380"/>
      <c r="G50" s="377">
        <f t="shared" si="14"/>
        <v>0</v>
      </c>
    </row>
    <row r="51" spans="1:7" ht="17.100000000000001" customHeight="1">
      <c r="A51" s="398" t="s">
        <v>572</v>
      </c>
      <c r="B51" s="373" t="s">
        <v>27</v>
      </c>
      <c r="C51" s="329" t="s">
        <v>458</v>
      </c>
      <c r="D51" s="228" t="s">
        <v>28</v>
      </c>
      <c r="E51" s="375">
        <v>0</v>
      </c>
      <c r="F51" s="380"/>
      <c r="G51" s="377">
        <f t="shared" si="14"/>
        <v>0</v>
      </c>
    </row>
    <row r="52" spans="1:7" ht="17.100000000000001" customHeight="1">
      <c r="A52" s="398" t="s">
        <v>573</v>
      </c>
      <c r="B52" s="373" t="s">
        <v>27</v>
      </c>
      <c r="C52" s="329" t="s">
        <v>487</v>
      </c>
      <c r="D52" s="228" t="s">
        <v>28</v>
      </c>
      <c r="E52" s="375">
        <v>0</v>
      </c>
      <c r="F52" s="380"/>
      <c r="G52" s="377">
        <f t="shared" si="14"/>
        <v>0</v>
      </c>
    </row>
    <row r="53" spans="1:7" ht="17.100000000000001" customHeight="1">
      <c r="A53" s="398"/>
      <c r="B53" s="373"/>
      <c r="C53" s="49"/>
      <c r="D53" s="228"/>
      <c r="E53" s="375"/>
      <c r="F53" s="380"/>
      <c r="G53" s="377"/>
    </row>
    <row r="54" spans="1:7" ht="17.100000000000001" customHeight="1">
      <c r="A54" s="398"/>
      <c r="B54" s="373"/>
      <c r="C54" s="395" t="s">
        <v>398</v>
      </c>
      <c r="D54" s="228"/>
      <c r="E54" s="375"/>
      <c r="F54" s="380"/>
      <c r="G54" s="377"/>
    </row>
    <row r="55" spans="1:7">
      <c r="A55" s="398" t="s">
        <v>574</v>
      </c>
      <c r="B55" s="373" t="s">
        <v>27</v>
      </c>
      <c r="C55" s="329" t="s">
        <v>459</v>
      </c>
      <c r="D55" s="228" t="s">
        <v>28</v>
      </c>
      <c r="E55" s="375">
        <v>0</v>
      </c>
      <c r="F55" s="380"/>
      <c r="G55" s="377">
        <f t="shared" ref="G55:G56" si="15">+E55*F55</f>
        <v>0</v>
      </c>
    </row>
    <row r="56" spans="1:7">
      <c r="A56" s="398" t="s">
        <v>575</v>
      </c>
      <c r="B56" s="373" t="s">
        <v>27</v>
      </c>
      <c r="C56" s="329" t="s">
        <v>460</v>
      </c>
      <c r="D56" s="228" t="s">
        <v>28</v>
      </c>
      <c r="E56" s="375">
        <v>0</v>
      </c>
      <c r="F56" s="380"/>
      <c r="G56" s="377">
        <f t="shared" si="15"/>
        <v>0</v>
      </c>
    </row>
    <row r="57" spans="1:7" ht="17.100000000000001" customHeight="1">
      <c r="A57" s="398" t="s">
        <v>576</v>
      </c>
      <c r="B57" s="373" t="s">
        <v>27</v>
      </c>
      <c r="C57" s="329" t="s">
        <v>461</v>
      </c>
      <c r="D57" s="228" t="s">
        <v>28</v>
      </c>
      <c r="E57" s="375">
        <v>0</v>
      </c>
      <c r="F57" s="380"/>
      <c r="G57" s="377">
        <f t="shared" ref="G57" si="16">E57*F57</f>
        <v>0</v>
      </c>
    </row>
    <row r="58" spans="1:7" ht="17.100000000000001" customHeight="1">
      <c r="A58" s="398" t="s">
        <v>577</v>
      </c>
      <c r="B58" s="373" t="s">
        <v>27</v>
      </c>
      <c r="C58" s="412" t="s">
        <v>462</v>
      </c>
      <c r="D58" s="228" t="s">
        <v>28</v>
      </c>
      <c r="E58" s="375">
        <v>0</v>
      </c>
      <c r="F58" s="380"/>
      <c r="G58" s="377">
        <f t="shared" ref="G58" si="17">+E58*F58</f>
        <v>0</v>
      </c>
    </row>
    <row r="59" spans="1:7" ht="17.100000000000001" customHeight="1">
      <c r="A59" s="398" t="s">
        <v>578</v>
      </c>
      <c r="B59" s="373" t="s">
        <v>27</v>
      </c>
      <c r="C59" s="329" t="s">
        <v>463</v>
      </c>
      <c r="D59" s="228" t="s">
        <v>28</v>
      </c>
      <c r="E59" s="375">
        <v>0</v>
      </c>
      <c r="F59" s="380"/>
      <c r="G59" s="377">
        <f t="shared" ref="G59" si="18">E59*F59</f>
        <v>0</v>
      </c>
    </row>
    <row r="60" spans="1:7" ht="17.100000000000001" customHeight="1" thickBot="1">
      <c r="A60" s="372"/>
      <c r="B60" s="373"/>
      <c r="C60" s="378"/>
      <c r="D60" s="374"/>
      <c r="E60" s="375"/>
      <c r="F60" s="443"/>
      <c r="G60" s="377"/>
    </row>
    <row r="61" spans="1:7" ht="27" customHeight="1" thickBot="1">
      <c r="A61" s="525" t="str">
        <f>'Res-1'!C7&amp;" total carried to summary page"</f>
        <v>Schedule 3 total carried to summary page</v>
      </c>
      <c r="B61" s="526"/>
      <c r="C61" s="526"/>
      <c r="D61" s="526"/>
      <c r="E61" s="526"/>
      <c r="F61" s="526"/>
      <c r="G61" s="383">
        <f>SUM(G10:G60)</f>
        <v>0</v>
      </c>
    </row>
    <row r="62" spans="1:7" ht="15.75" thickBot="1">
      <c r="A62" s="249"/>
      <c r="B62" s="6"/>
      <c r="C62" s="6"/>
      <c r="D62" s="6"/>
      <c r="E62" s="6"/>
      <c r="F62" s="6"/>
      <c r="G62" s="251"/>
    </row>
    <row r="63" spans="1:7" ht="25.5" customHeight="1" thickBot="1">
      <c r="A63" s="529">
        <f>+'Res-2'!A59:G59+1</f>
        <v>9</v>
      </c>
      <c r="B63" s="530"/>
      <c r="C63" s="530"/>
      <c r="D63" s="530"/>
      <c r="E63" s="530"/>
      <c r="F63" s="530"/>
      <c r="G63" s="531"/>
    </row>
    <row r="64" spans="1:7">
      <c r="A64" s="384"/>
      <c r="B64" s="384"/>
      <c r="C64" s="384"/>
      <c r="D64" s="384"/>
      <c r="E64" s="384"/>
      <c r="F64" s="384"/>
      <c r="G64" s="384"/>
    </row>
    <row r="65" spans="1:8">
      <c r="A65" s="264"/>
      <c r="B65" s="264"/>
      <c r="C65" s="264"/>
      <c r="D65" s="264"/>
      <c r="E65" s="264"/>
      <c r="F65" s="264"/>
      <c r="G65" s="264"/>
    </row>
    <row r="66" spans="1:8" ht="15.75" customHeight="1">
      <c r="A66" s="264"/>
      <c r="B66" s="264"/>
      <c r="C66" s="264"/>
      <c r="D66" s="264"/>
      <c r="E66" s="264"/>
      <c r="F66" s="264"/>
      <c r="G66" s="264"/>
    </row>
    <row r="67" spans="1:8" ht="15" customHeight="1">
      <c r="A67" s="264"/>
      <c r="B67" s="264"/>
      <c r="C67" s="264"/>
      <c r="D67" s="264"/>
      <c r="E67" s="264"/>
      <c r="F67" s="264"/>
      <c r="G67" s="264"/>
    </row>
    <row r="68" spans="1:8" ht="24.75" customHeight="1">
      <c r="A68" s="264"/>
      <c r="B68" s="264"/>
      <c r="C68" s="264"/>
      <c r="D68" s="264"/>
      <c r="E68" s="264"/>
      <c r="F68" s="264"/>
      <c r="G68" s="264"/>
      <c r="H68" s="212"/>
    </row>
    <row r="69" spans="1:8">
      <c r="A69" s="214"/>
      <c r="B69" s="214"/>
      <c r="C69" s="214"/>
      <c r="D69" s="214"/>
      <c r="E69" s="214"/>
      <c r="F69" s="214"/>
      <c r="G69" s="214"/>
      <c r="H69" s="212"/>
    </row>
    <row r="70" spans="1:8">
      <c r="A70" s="214"/>
      <c r="B70" s="214"/>
      <c r="C70" s="214"/>
      <c r="D70" s="214"/>
      <c r="E70" s="214"/>
      <c r="F70" s="214"/>
      <c r="G70" s="214"/>
      <c r="H70" s="212"/>
    </row>
    <row r="71" spans="1:8">
      <c r="A71" s="214"/>
      <c r="B71" s="214"/>
      <c r="C71" s="214"/>
      <c r="D71" s="214"/>
      <c r="E71" s="214"/>
      <c r="F71" s="214"/>
      <c r="G71" s="214"/>
      <c r="H71" s="212"/>
    </row>
    <row r="72" spans="1:8">
      <c r="A72" s="264"/>
      <c r="B72" s="264"/>
      <c r="C72" s="264"/>
      <c r="D72" s="264"/>
      <c r="E72" s="264"/>
      <c r="F72" s="264"/>
      <c r="G72" s="264"/>
      <c r="H72" s="212"/>
    </row>
    <row r="73" spans="1:8">
      <c r="A73" s="264"/>
      <c r="B73" s="264"/>
      <c r="C73" s="264"/>
      <c r="D73" s="264"/>
      <c r="E73" s="264"/>
      <c r="F73" s="264"/>
      <c r="G73" s="264"/>
      <c r="H73" s="212"/>
    </row>
    <row r="74" spans="1:8">
      <c r="A74" s="264"/>
      <c r="B74" s="264"/>
      <c r="C74" s="264"/>
      <c r="D74" s="264"/>
      <c r="E74" s="264"/>
      <c r="F74" s="264"/>
      <c r="G74" s="264"/>
      <c r="H74" s="212"/>
    </row>
    <row r="75" spans="1:8">
      <c r="A75" s="264"/>
      <c r="B75" s="264"/>
      <c r="C75" s="264"/>
      <c r="D75" s="264"/>
      <c r="E75" s="264"/>
      <c r="F75" s="264"/>
      <c r="G75" s="264"/>
      <c r="H75" s="212"/>
    </row>
    <row r="76" spans="1:8">
      <c r="A76" s="264"/>
      <c r="B76" s="264"/>
      <c r="C76" s="264"/>
      <c r="D76" s="264"/>
      <c r="E76" s="264"/>
      <c r="F76" s="264"/>
      <c r="G76" s="264"/>
    </row>
    <row r="77" spans="1:8">
      <c r="A77" s="264"/>
      <c r="B77" s="264"/>
      <c r="C77" s="264"/>
      <c r="D77" s="264"/>
      <c r="E77" s="264"/>
      <c r="F77" s="264"/>
      <c r="G77" s="264"/>
    </row>
    <row r="78" spans="1:8">
      <c r="A78" s="264"/>
      <c r="B78" s="264"/>
      <c r="C78" s="264"/>
      <c r="D78" s="264"/>
      <c r="E78" s="264"/>
      <c r="F78" s="264"/>
      <c r="G78" s="264"/>
    </row>
    <row r="79" spans="1:8">
      <c r="A79" s="264"/>
      <c r="B79" s="264"/>
      <c r="C79" s="264"/>
      <c r="D79" s="264"/>
      <c r="E79" s="264"/>
      <c r="F79" s="264"/>
      <c r="G79" s="264"/>
    </row>
    <row r="80" spans="1:8">
      <c r="A80" s="264"/>
      <c r="B80" s="264"/>
      <c r="C80" s="264"/>
      <c r="D80" s="264"/>
      <c r="E80" s="264"/>
      <c r="F80" s="264"/>
      <c r="G80" s="264"/>
    </row>
    <row r="81" spans="1:7">
      <c r="A81" s="264"/>
      <c r="B81" s="264"/>
      <c r="C81" s="264"/>
      <c r="D81" s="264"/>
      <c r="E81" s="264"/>
      <c r="F81" s="264"/>
      <c r="G81" s="264"/>
    </row>
    <row r="82" spans="1:7">
      <c r="A82" s="264"/>
      <c r="B82" s="264"/>
      <c r="C82" s="264"/>
      <c r="D82" s="264"/>
      <c r="E82" s="264"/>
      <c r="F82" s="264"/>
      <c r="G82" s="264"/>
    </row>
    <row r="83" spans="1:7">
      <c r="A83" s="264"/>
      <c r="B83" s="264"/>
      <c r="C83" s="264"/>
      <c r="D83" s="264"/>
      <c r="E83" s="264"/>
      <c r="F83" s="264"/>
      <c r="G83" s="264"/>
    </row>
    <row r="84" spans="1:7">
      <c r="A84" s="264"/>
      <c r="B84" s="264"/>
      <c r="C84" s="264"/>
      <c r="D84" s="264"/>
      <c r="E84" s="264"/>
      <c r="F84" s="264"/>
      <c r="G84" s="264"/>
    </row>
    <row r="85" spans="1:7">
      <c r="A85" s="264"/>
      <c r="B85" s="264"/>
      <c r="C85" s="264"/>
      <c r="D85" s="264"/>
      <c r="E85" s="264"/>
      <c r="F85" s="264"/>
      <c r="G85" s="264"/>
    </row>
    <row r="86" spans="1:7">
      <c r="A86" s="264"/>
      <c r="B86" s="264"/>
      <c r="C86" s="264"/>
      <c r="D86" s="264"/>
      <c r="E86" s="264"/>
      <c r="F86" s="264"/>
      <c r="G86" s="264"/>
    </row>
    <row r="87" spans="1:7">
      <c r="A87" s="264"/>
      <c r="B87" s="264"/>
      <c r="C87" s="264"/>
      <c r="D87" s="264"/>
      <c r="E87" s="264"/>
      <c r="F87" s="264"/>
      <c r="G87" s="264"/>
    </row>
    <row r="88" spans="1:7">
      <c r="A88" s="264"/>
      <c r="B88" s="264"/>
      <c r="C88" s="264"/>
      <c r="D88" s="264"/>
      <c r="E88" s="264"/>
      <c r="F88" s="264"/>
      <c r="G88" s="264"/>
    </row>
    <row r="89" spans="1:7">
      <c r="A89" s="264"/>
      <c r="B89" s="264"/>
      <c r="C89" s="264"/>
      <c r="D89" s="264"/>
      <c r="E89" s="264"/>
      <c r="F89" s="264"/>
      <c r="G89" s="264"/>
    </row>
    <row r="90" spans="1:7">
      <c r="A90" s="264"/>
      <c r="B90" s="264"/>
      <c r="C90" s="264"/>
      <c r="D90" s="264"/>
      <c r="E90" s="264"/>
      <c r="F90" s="264"/>
      <c r="G90" s="264"/>
    </row>
    <row r="91" spans="1:7">
      <c r="A91" s="264"/>
      <c r="B91" s="264"/>
      <c r="C91" s="264"/>
      <c r="D91" s="264"/>
      <c r="E91" s="264"/>
      <c r="F91" s="264"/>
      <c r="G91" s="264"/>
    </row>
    <row r="92" spans="1:7">
      <c r="A92" s="264"/>
      <c r="B92" s="264"/>
      <c r="C92" s="264"/>
      <c r="D92" s="264"/>
      <c r="E92" s="264"/>
      <c r="F92" s="264"/>
      <c r="G92" s="264"/>
    </row>
    <row r="93" spans="1:7">
      <c r="A93" s="264"/>
      <c r="B93" s="264"/>
      <c r="C93" s="264"/>
      <c r="D93" s="264"/>
      <c r="E93" s="264"/>
      <c r="F93" s="264"/>
      <c r="G93" s="264"/>
    </row>
    <row r="94" spans="1:7">
      <c r="A94" s="264"/>
      <c r="B94" s="264"/>
      <c r="C94" s="264"/>
      <c r="D94" s="264"/>
      <c r="E94" s="264"/>
      <c r="F94" s="264"/>
      <c r="G94" s="264"/>
    </row>
    <row r="95" spans="1:7">
      <c r="A95" s="264"/>
      <c r="B95" s="264"/>
      <c r="C95" s="264"/>
      <c r="D95" s="264"/>
      <c r="E95" s="264"/>
      <c r="F95" s="264"/>
      <c r="G95" s="264"/>
    </row>
    <row r="96" spans="1:7">
      <c r="A96" s="264"/>
      <c r="B96" s="264"/>
      <c r="C96" s="264"/>
      <c r="D96" s="264"/>
      <c r="E96" s="264"/>
      <c r="F96" s="264"/>
      <c r="G96" s="264"/>
    </row>
    <row r="97" spans="1:7">
      <c r="A97" s="264"/>
      <c r="B97" s="264"/>
      <c r="C97" s="264"/>
      <c r="D97" s="264"/>
      <c r="E97" s="264"/>
      <c r="F97" s="264"/>
      <c r="G97" s="264"/>
    </row>
    <row r="98" spans="1:7">
      <c r="A98" s="264"/>
      <c r="B98" s="264"/>
      <c r="C98" s="264"/>
      <c r="D98" s="264"/>
      <c r="E98" s="264"/>
      <c r="F98" s="264"/>
      <c r="G98" s="264"/>
    </row>
    <row r="99" spans="1:7">
      <c r="A99" s="264"/>
      <c r="B99" s="264"/>
      <c r="C99" s="264"/>
      <c r="D99" s="264"/>
      <c r="E99" s="264"/>
      <c r="F99" s="264"/>
      <c r="G99" s="264"/>
    </row>
    <row r="100" spans="1:7">
      <c r="A100" s="264"/>
      <c r="B100" s="264"/>
      <c r="C100" s="264"/>
      <c r="D100" s="264"/>
      <c r="E100" s="264"/>
      <c r="F100" s="264"/>
      <c r="G100" s="264"/>
    </row>
    <row r="101" spans="1:7">
      <c r="A101" s="264"/>
      <c r="B101" s="264"/>
      <c r="C101" s="264"/>
      <c r="D101" s="264"/>
      <c r="E101" s="264"/>
      <c r="F101" s="264"/>
      <c r="G101" s="264"/>
    </row>
    <row r="102" spans="1:7">
      <c r="A102" s="264"/>
      <c r="B102" s="264"/>
      <c r="C102" s="264"/>
      <c r="D102" s="264"/>
      <c r="E102" s="264"/>
      <c r="F102" s="264"/>
      <c r="G102" s="264"/>
    </row>
    <row r="103" spans="1:7">
      <c r="A103" s="264"/>
      <c r="B103" s="264"/>
      <c r="C103" s="264"/>
      <c r="D103" s="264"/>
      <c r="E103" s="264"/>
      <c r="F103" s="264"/>
      <c r="G103" s="264"/>
    </row>
    <row r="104" spans="1:7">
      <c r="A104" s="264"/>
      <c r="B104" s="264"/>
      <c r="C104" s="264"/>
      <c r="D104" s="264"/>
      <c r="E104" s="264"/>
      <c r="F104" s="264"/>
      <c r="G104" s="264"/>
    </row>
    <row r="105" spans="1:7">
      <c r="A105" s="264"/>
      <c r="B105" s="264"/>
      <c r="C105" s="264"/>
      <c r="D105" s="264"/>
      <c r="E105" s="264"/>
      <c r="F105" s="264"/>
      <c r="G105" s="264"/>
    </row>
    <row r="106" spans="1:7">
      <c r="A106" s="264"/>
      <c r="B106" s="264"/>
      <c r="C106" s="264"/>
      <c r="D106" s="264"/>
      <c r="E106" s="264"/>
      <c r="F106" s="264"/>
      <c r="G106" s="264"/>
    </row>
    <row r="107" spans="1:7">
      <c r="A107" s="264"/>
      <c r="B107" s="264"/>
      <c r="C107" s="264"/>
      <c r="D107" s="264"/>
      <c r="E107" s="264"/>
      <c r="F107" s="264"/>
      <c r="G107" s="264"/>
    </row>
    <row r="108" spans="1:7">
      <c r="A108" s="264"/>
      <c r="B108" s="264"/>
      <c r="C108" s="264"/>
      <c r="D108" s="264"/>
      <c r="E108" s="264"/>
      <c r="F108" s="264"/>
      <c r="G108" s="264"/>
    </row>
    <row r="109" spans="1:7">
      <c r="A109" s="264"/>
      <c r="B109" s="264"/>
      <c r="C109" s="264"/>
      <c r="D109" s="264"/>
      <c r="E109" s="264"/>
      <c r="F109" s="264"/>
      <c r="G109" s="264"/>
    </row>
    <row r="110" spans="1:7">
      <c r="A110" s="264"/>
      <c r="B110" s="264"/>
      <c r="C110" s="264"/>
      <c r="D110" s="264"/>
      <c r="E110" s="264"/>
      <c r="F110" s="264"/>
      <c r="G110" s="264"/>
    </row>
    <row r="111" spans="1:7">
      <c r="A111" s="264"/>
      <c r="B111" s="264"/>
      <c r="C111" s="264"/>
      <c r="D111" s="264"/>
      <c r="E111" s="264"/>
      <c r="F111" s="264"/>
      <c r="G111" s="264"/>
    </row>
    <row r="112" spans="1:7">
      <c r="A112" s="264"/>
      <c r="B112" s="264"/>
      <c r="C112" s="264"/>
      <c r="D112" s="264"/>
      <c r="E112" s="264"/>
      <c r="F112" s="264"/>
      <c r="G112" s="264"/>
    </row>
    <row r="113" spans="1:7">
      <c r="A113" s="264"/>
      <c r="B113" s="264"/>
      <c r="C113" s="264"/>
      <c r="D113" s="264"/>
      <c r="E113" s="264"/>
      <c r="F113" s="264"/>
      <c r="G113" s="264"/>
    </row>
    <row r="114" spans="1:7">
      <c r="A114" s="264"/>
      <c r="B114" s="264"/>
      <c r="C114" s="264"/>
      <c r="D114" s="264"/>
      <c r="E114" s="264"/>
      <c r="F114" s="264"/>
      <c r="G114" s="264"/>
    </row>
    <row r="115" spans="1:7">
      <c r="A115" s="264"/>
      <c r="B115" s="264"/>
      <c r="C115" s="264"/>
      <c r="D115" s="264"/>
      <c r="E115" s="264"/>
      <c r="F115" s="264"/>
      <c r="G115" s="264"/>
    </row>
    <row r="116" spans="1:7">
      <c r="A116" s="264"/>
      <c r="B116" s="264"/>
      <c r="C116" s="264"/>
      <c r="D116" s="264"/>
      <c r="E116" s="264"/>
      <c r="F116" s="264"/>
      <c r="G116" s="264"/>
    </row>
    <row r="117" spans="1:7">
      <c r="A117" s="264"/>
      <c r="B117" s="264"/>
      <c r="C117" s="264"/>
      <c r="D117" s="264"/>
      <c r="E117" s="264"/>
      <c r="F117" s="264"/>
      <c r="G117" s="264"/>
    </row>
    <row r="118" spans="1:7">
      <c r="A118" s="264"/>
      <c r="B118" s="264"/>
      <c r="C118" s="264"/>
      <c r="D118" s="264"/>
      <c r="E118" s="264"/>
      <c r="F118" s="264"/>
      <c r="G118" s="264"/>
    </row>
    <row r="119" spans="1:7">
      <c r="A119" s="264"/>
      <c r="B119" s="264"/>
      <c r="C119" s="264"/>
      <c r="D119" s="264"/>
      <c r="E119" s="264"/>
      <c r="F119" s="264"/>
      <c r="G119" s="264"/>
    </row>
    <row r="120" spans="1:7">
      <c r="A120" s="264"/>
      <c r="B120" s="264"/>
      <c r="C120" s="264"/>
      <c r="D120" s="264"/>
      <c r="E120" s="264"/>
      <c r="F120" s="264"/>
      <c r="G120" s="264"/>
    </row>
    <row r="121" spans="1:7">
      <c r="A121" s="264"/>
      <c r="B121" s="264"/>
      <c r="C121" s="264"/>
      <c r="D121" s="264"/>
      <c r="E121" s="264"/>
      <c r="F121" s="264"/>
      <c r="G121" s="264"/>
    </row>
    <row r="122" spans="1:7">
      <c r="A122" s="264"/>
      <c r="B122" s="264"/>
      <c r="C122" s="264"/>
      <c r="D122" s="264"/>
      <c r="E122" s="264"/>
      <c r="F122" s="264"/>
      <c r="G122" s="264"/>
    </row>
    <row r="123" spans="1:7">
      <c r="A123" s="264"/>
      <c r="B123" s="264"/>
      <c r="C123" s="264"/>
      <c r="D123" s="264"/>
      <c r="E123" s="264"/>
      <c r="F123" s="264"/>
      <c r="G123" s="264"/>
    </row>
    <row r="124" spans="1:7">
      <c r="A124" s="264"/>
      <c r="B124" s="264"/>
      <c r="C124" s="264"/>
      <c r="D124" s="264"/>
      <c r="E124" s="264"/>
      <c r="F124" s="264"/>
      <c r="G124" s="264"/>
    </row>
    <row r="125" spans="1:7">
      <c r="A125" s="264"/>
      <c r="B125" s="264"/>
      <c r="C125" s="264"/>
      <c r="D125" s="264"/>
      <c r="E125" s="264"/>
      <c r="F125" s="264"/>
      <c r="G125" s="264"/>
    </row>
    <row r="126" spans="1:7">
      <c r="A126" s="264"/>
      <c r="B126" s="264"/>
      <c r="C126" s="264"/>
      <c r="D126" s="264"/>
      <c r="E126" s="264"/>
      <c r="F126" s="264"/>
      <c r="G126" s="264"/>
    </row>
    <row r="127" spans="1:7">
      <c r="A127" s="264"/>
      <c r="B127" s="264"/>
      <c r="C127" s="264"/>
      <c r="D127" s="264"/>
      <c r="E127" s="264"/>
      <c r="F127" s="264"/>
      <c r="G127" s="264"/>
    </row>
    <row r="128" spans="1:7">
      <c r="A128" s="264"/>
      <c r="B128" s="264"/>
      <c r="C128" s="264"/>
      <c r="D128" s="264"/>
      <c r="E128" s="264"/>
      <c r="F128" s="264"/>
      <c r="G128" s="264"/>
    </row>
    <row r="129" spans="1:7">
      <c r="A129" s="264"/>
      <c r="B129" s="264"/>
      <c r="C129" s="264"/>
      <c r="D129" s="264"/>
      <c r="E129" s="264"/>
      <c r="F129" s="264"/>
      <c r="G129" s="264"/>
    </row>
    <row r="130" spans="1:7">
      <c r="A130" s="264"/>
      <c r="B130" s="264"/>
      <c r="C130" s="264"/>
      <c r="D130" s="264"/>
      <c r="E130" s="264"/>
      <c r="F130" s="264"/>
      <c r="G130" s="264"/>
    </row>
    <row r="131" spans="1:7">
      <c r="A131" s="264"/>
      <c r="B131" s="264"/>
      <c r="C131" s="264"/>
      <c r="D131" s="264"/>
      <c r="E131" s="264"/>
      <c r="F131" s="264"/>
      <c r="G131" s="264"/>
    </row>
    <row r="132" spans="1:7">
      <c r="A132" s="264"/>
      <c r="B132" s="264"/>
      <c r="C132" s="264"/>
      <c r="D132" s="264"/>
      <c r="E132" s="264"/>
      <c r="F132" s="264"/>
      <c r="G132" s="264"/>
    </row>
    <row r="133" spans="1:7">
      <c r="A133" s="264"/>
      <c r="B133" s="264"/>
      <c r="C133" s="264"/>
      <c r="D133" s="264"/>
      <c r="E133" s="264"/>
      <c r="F133" s="264"/>
      <c r="G133" s="264"/>
    </row>
    <row r="134" spans="1:7">
      <c r="A134" s="264"/>
      <c r="B134" s="264"/>
      <c r="C134" s="264"/>
      <c r="D134" s="264"/>
      <c r="E134" s="264"/>
      <c r="F134" s="264"/>
      <c r="G134" s="264"/>
    </row>
    <row r="135" spans="1:7">
      <c r="A135" s="264"/>
      <c r="B135" s="264"/>
      <c r="C135" s="264"/>
      <c r="D135" s="264"/>
      <c r="E135" s="264"/>
      <c r="F135" s="264"/>
      <c r="G135" s="264"/>
    </row>
    <row r="136" spans="1:7">
      <c r="A136" s="264"/>
      <c r="B136" s="264"/>
      <c r="C136" s="264"/>
      <c r="D136" s="264"/>
      <c r="E136" s="264"/>
      <c r="F136" s="264"/>
      <c r="G136" s="264"/>
    </row>
    <row r="137" spans="1:7">
      <c r="A137" s="264"/>
      <c r="B137" s="264"/>
      <c r="C137" s="264"/>
      <c r="D137" s="264"/>
      <c r="E137" s="264"/>
      <c r="F137" s="264"/>
      <c r="G137" s="264"/>
    </row>
    <row r="138" spans="1:7">
      <c r="A138" s="264"/>
      <c r="B138" s="264"/>
      <c r="C138" s="264"/>
      <c r="D138" s="264"/>
      <c r="E138" s="264"/>
      <c r="F138" s="264"/>
      <c r="G138" s="264"/>
    </row>
    <row r="139" spans="1:7">
      <c r="A139" s="264"/>
      <c r="B139" s="264"/>
      <c r="C139" s="264"/>
      <c r="D139" s="264"/>
      <c r="E139" s="264"/>
      <c r="F139" s="264"/>
      <c r="G139" s="264"/>
    </row>
    <row r="140" spans="1:7">
      <c r="A140" s="264"/>
      <c r="B140" s="264"/>
      <c r="C140" s="264"/>
      <c r="D140" s="264"/>
      <c r="E140" s="264"/>
      <c r="F140" s="264"/>
      <c r="G140" s="264"/>
    </row>
    <row r="141" spans="1:7">
      <c r="A141" s="264"/>
      <c r="B141" s="264"/>
      <c r="C141" s="264"/>
      <c r="D141" s="264"/>
      <c r="E141" s="264"/>
      <c r="F141" s="264"/>
      <c r="G141" s="264"/>
    </row>
    <row r="142" spans="1:7">
      <c r="A142" s="264"/>
      <c r="B142" s="264"/>
      <c r="C142" s="264"/>
      <c r="D142" s="264"/>
      <c r="E142" s="264"/>
      <c r="F142" s="264"/>
      <c r="G142" s="264"/>
    </row>
    <row r="143" spans="1:7">
      <c r="A143" s="264"/>
      <c r="B143" s="264"/>
      <c r="C143" s="264"/>
      <c r="D143" s="264"/>
      <c r="E143" s="264"/>
      <c r="F143" s="264"/>
      <c r="G143" s="264"/>
    </row>
    <row r="144" spans="1:7">
      <c r="A144" s="264"/>
      <c r="B144" s="264"/>
      <c r="C144" s="264"/>
      <c r="D144" s="264"/>
      <c r="E144" s="264"/>
      <c r="F144" s="264"/>
      <c r="G144" s="264"/>
    </row>
    <row r="145" spans="1:7">
      <c r="A145" s="264"/>
      <c r="B145" s="264"/>
      <c r="C145" s="264"/>
      <c r="D145" s="264"/>
      <c r="E145" s="264"/>
      <c r="F145" s="264"/>
      <c r="G145" s="264"/>
    </row>
    <row r="146" spans="1:7">
      <c r="A146" s="264"/>
      <c r="B146" s="264"/>
      <c r="C146" s="264"/>
      <c r="D146" s="264"/>
      <c r="E146" s="264"/>
      <c r="F146" s="264"/>
      <c r="G146" s="264"/>
    </row>
    <row r="147" spans="1:7">
      <c r="A147" s="264"/>
      <c r="B147" s="264"/>
      <c r="C147" s="264"/>
      <c r="D147" s="264"/>
      <c r="E147" s="264"/>
      <c r="F147" s="264"/>
      <c r="G147" s="264"/>
    </row>
    <row r="148" spans="1:7">
      <c r="A148" s="264"/>
      <c r="B148" s="264"/>
      <c r="C148" s="264"/>
      <c r="D148" s="264"/>
      <c r="E148" s="264"/>
      <c r="F148" s="264"/>
      <c r="G148" s="264"/>
    </row>
    <row r="149" spans="1:7">
      <c r="A149" s="264"/>
      <c r="B149" s="264"/>
      <c r="C149" s="264"/>
      <c r="D149" s="264"/>
      <c r="E149" s="264"/>
      <c r="F149" s="264"/>
      <c r="G149" s="264"/>
    </row>
    <row r="150" spans="1:7">
      <c r="A150" s="264"/>
      <c r="B150" s="264"/>
      <c r="C150" s="264"/>
      <c r="D150" s="264"/>
      <c r="E150" s="264"/>
      <c r="F150" s="264"/>
      <c r="G150" s="264"/>
    </row>
    <row r="151" spans="1:7">
      <c r="A151" s="264"/>
      <c r="B151" s="264"/>
      <c r="C151" s="264"/>
      <c r="D151" s="264"/>
      <c r="E151" s="264"/>
      <c r="F151" s="264"/>
      <c r="G151" s="264"/>
    </row>
    <row r="152" spans="1:7">
      <c r="A152" s="264"/>
      <c r="B152" s="264"/>
      <c r="C152" s="264"/>
      <c r="D152" s="264"/>
      <c r="E152" s="264"/>
      <c r="F152" s="264"/>
      <c r="G152" s="264"/>
    </row>
    <row r="153" spans="1:7">
      <c r="A153" s="264"/>
      <c r="B153" s="264"/>
      <c r="C153" s="264"/>
      <c r="D153" s="264"/>
      <c r="E153" s="264"/>
      <c r="F153" s="264"/>
      <c r="G153" s="264"/>
    </row>
    <row r="154" spans="1:7">
      <c r="A154" s="264"/>
      <c r="B154" s="264"/>
      <c r="C154" s="264"/>
      <c r="D154" s="264"/>
      <c r="E154" s="264"/>
      <c r="F154" s="264"/>
      <c r="G154" s="264"/>
    </row>
    <row r="155" spans="1:7">
      <c r="A155" s="264"/>
      <c r="B155" s="264"/>
      <c r="C155" s="264"/>
      <c r="D155" s="264"/>
      <c r="E155" s="264"/>
      <c r="F155" s="264"/>
      <c r="G155" s="264"/>
    </row>
    <row r="156" spans="1:7">
      <c r="A156" s="264"/>
      <c r="B156" s="264"/>
      <c r="C156" s="264"/>
      <c r="D156" s="264"/>
      <c r="E156" s="264"/>
      <c r="F156" s="264"/>
      <c r="G156" s="264"/>
    </row>
    <row r="157" spans="1:7">
      <c r="A157" s="264"/>
      <c r="B157" s="264"/>
      <c r="C157" s="264"/>
      <c r="D157" s="264"/>
      <c r="E157" s="264"/>
      <c r="F157" s="264"/>
      <c r="G157" s="264"/>
    </row>
    <row r="158" spans="1:7">
      <c r="A158" s="264"/>
      <c r="B158" s="264"/>
      <c r="C158" s="264"/>
      <c r="D158" s="264"/>
      <c r="E158" s="264"/>
      <c r="F158" s="264"/>
      <c r="G158" s="264"/>
    </row>
    <row r="159" spans="1:7">
      <c r="A159" s="264"/>
      <c r="B159" s="264"/>
      <c r="C159" s="264"/>
      <c r="D159" s="264"/>
      <c r="E159" s="264"/>
      <c r="F159" s="264"/>
      <c r="G159" s="264"/>
    </row>
    <row r="160" spans="1:7">
      <c r="A160" s="264"/>
      <c r="B160" s="264"/>
      <c r="C160" s="264"/>
      <c r="D160" s="264"/>
      <c r="E160" s="264"/>
      <c r="F160" s="264"/>
      <c r="G160" s="264"/>
    </row>
    <row r="161" spans="1:7">
      <c r="A161" s="264"/>
      <c r="B161" s="264"/>
      <c r="C161" s="264"/>
      <c r="D161" s="264"/>
      <c r="E161" s="264"/>
      <c r="F161" s="264"/>
      <c r="G161" s="264"/>
    </row>
    <row r="162" spans="1:7">
      <c r="A162" s="264"/>
      <c r="B162" s="264"/>
      <c r="C162" s="264"/>
      <c r="D162" s="264"/>
      <c r="E162" s="264"/>
      <c r="F162" s="264"/>
      <c r="G162" s="264"/>
    </row>
    <row r="163" spans="1:7">
      <c r="A163" s="264"/>
      <c r="B163" s="264"/>
      <c r="C163" s="264"/>
      <c r="D163" s="264"/>
      <c r="E163" s="264"/>
      <c r="F163" s="264"/>
      <c r="G163" s="264"/>
    </row>
    <row r="164" spans="1:7">
      <c r="A164" s="264"/>
      <c r="B164" s="264"/>
      <c r="C164" s="264"/>
      <c r="D164" s="264"/>
      <c r="E164" s="264"/>
      <c r="F164" s="264"/>
      <c r="G164" s="264"/>
    </row>
    <row r="165" spans="1:7">
      <c r="A165" s="264"/>
      <c r="B165" s="264"/>
      <c r="C165" s="264"/>
      <c r="D165" s="264"/>
      <c r="E165" s="264"/>
      <c r="F165" s="264"/>
      <c r="G165" s="264"/>
    </row>
    <row r="166" spans="1:7">
      <c r="A166" s="264"/>
      <c r="B166" s="264"/>
      <c r="C166" s="264"/>
      <c r="D166" s="264"/>
      <c r="E166" s="264"/>
      <c r="F166" s="264"/>
      <c r="G166" s="264"/>
    </row>
    <row r="167" spans="1:7">
      <c r="A167" s="264"/>
      <c r="B167" s="264"/>
      <c r="C167" s="264"/>
      <c r="D167" s="264"/>
      <c r="E167" s="264"/>
      <c r="F167" s="264"/>
      <c r="G167" s="264"/>
    </row>
    <row r="168" spans="1:7">
      <c r="A168" s="264"/>
      <c r="B168" s="264"/>
      <c r="C168" s="264"/>
      <c r="D168" s="264"/>
      <c r="E168" s="264"/>
      <c r="F168" s="264"/>
      <c r="G168" s="264"/>
    </row>
    <row r="169" spans="1:7">
      <c r="A169" s="264"/>
      <c r="B169" s="264"/>
      <c r="C169" s="264"/>
      <c r="D169" s="264"/>
      <c r="E169" s="264"/>
      <c r="F169" s="264"/>
      <c r="G169" s="264"/>
    </row>
    <row r="170" spans="1:7">
      <c r="A170" s="264"/>
      <c r="B170" s="264"/>
      <c r="C170" s="264"/>
      <c r="D170" s="264"/>
      <c r="E170" s="264"/>
      <c r="F170" s="264"/>
      <c r="G170" s="264"/>
    </row>
    <row r="171" spans="1:7">
      <c r="A171" s="264"/>
      <c r="B171" s="264"/>
      <c r="C171" s="264"/>
      <c r="D171" s="264"/>
      <c r="E171" s="264"/>
      <c r="F171" s="264"/>
      <c r="G171" s="264"/>
    </row>
    <row r="172" spans="1:7">
      <c r="A172" s="264"/>
      <c r="B172" s="264"/>
      <c r="C172" s="264"/>
      <c r="D172" s="264"/>
      <c r="E172" s="264"/>
      <c r="F172" s="264"/>
      <c r="G172" s="264"/>
    </row>
    <row r="173" spans="1:7">
      <c r="A173" s="264"/>
      <c r="B173" s="264"/>
      <c r="C173" s="264"/>
      <c r="D173" s="264"/>
      <c r="E173" s="264"/>
      <c r="F173" s="264"/>
      <c r="G173" s="264"/>
    </row>
    <row r="174" spans="1:7">
      <c r="A174" s="264"/>
      <c r="B174" s="264"/>
      <c r="C174" s="264"/>
      <c r="D174" s="264"/>
      <c r="E174" s="264"/>
      <c r="F174" s="264"/>
      <c r="G174" s="264"/>
    </row>
    <row r="175" spans="1:7">
      <c r="A175" s="264"/>
      <c r="B175" s="264"/>
      <c r="C175" s="264"/>
      <c r="D175" s="264"/>
      <c r="E175" s="264"/>
      <c r="F175" s="264"/>
      <c r="G175" s="264"/>
    </row>
    <row r="176" spans="1:7">
      <c r="A176" s="264"/>
      <c r="B176" s="264"/>
      <c r="C176" s="264"/>
      <c r="D176" s="264"/>
      <c r="E176" s="264"/>
      <c r="F176" s="264"/>
      <c r="G176" s="264"/>
    </row>
    <row r="177" spans="1:7">
      <c r="A177" s="264"/>
      <c r="B177" s="264"/>
      <c r="C177" s="264"/>
      <c r="D177" s="264"/>
      <c r="E177" s="264"/>
      <c r="F177" s="264"/>
      <c r="G177" s="264"/>
    </row>
    <row r="178" spans="1:7">
      <c r="A178" s="264"/>
      <c r="B178" s="264"/>
      <c r="C178" s="264"/>
      <c r="D178" s="264"/>
      <c r="E178" s="264"/>
      <c r="F178" s="264"/>
      <c r="G178" s="264"/>
    </row>
    <row r="179" spans="1:7">
      <c r="A179" s="264"/>
      <c r="B179" s="264"/>
      <c r="C179" s="264"/>
      <c r="D179" s="264"/>
      <c r="E179" s="264"/>
      <c r="F179" s="264"/>
      <c r="G179" s="264"/>
    </row>
    <row r="180" spans="1:7">
      <c r="A180" s="264"/>
      <c r="B180" s="264"/>
      <c r="C180" s="264"/>
      <c r="D180" s="264"/>
      <c r="E180" s="264"/>
      <c r="F180" s="264"/>
      <c r="G180" s="264"/>
    </row>
    <row r="181" spans="1:7">
      <c r="A181" s="264"/>
      <c r="B181" s="264"/>
      <c r="C181" s="264"/>
      <c r="D181" s="264"/>
      <c r="E181" s="264"/>
      <c r="F181" s="264"/>
      <c r="G181" s="264"/>
    </row>
    <row r="182" spans="1:7">
      <c r="A182" s="264"/>
      <c r="B182" s="264"/>
      <c r="C182" s="264"/>
      <c r="D182" s="264"/>
      <c r="E182" s="264"/>
      <c r="F182" s="264"/>
      <c r="G182" s="264"/>
    </row>
    <row r="183" spans="1:7">
      <c r="A183" s="264"/>
      <c r="B183" s="264"/>
      <c r="C183" s="264"/>
      <c r="D183" s="264"/>
      <c r="E183" s="264"/>
      <c r="F183" s="264"/>
      <c r="G183" s="264"/>
    </row>
    <row r="184" spans="1:7">
      <c r="A184" s="264"/>
      <c r="B184" s="264"/>
      <c r="C184" s="264"/>
      <c r="D184" s="264"/>
      <c r="E184" s="264"/>
      <c r="F184" s="264"/>
      <c r="G184" s="264"/>
    </row>
    <row r="185" spans="1:7">
      <c r="A185" s="264"/>
      <c r="B185" s="264"/>
      <c r="C185" s="264"/>
      <c r="D185" s="264"/>
      <c r="E185" s="264"/>
      <c r="F185" s="264"/>
      <c r="G185" s="264"/>
    </row>
    <row r="186" spans="1:7">
      <c r="A186" s="264"/>
      <c r="B186" s="264"/>
      <c r="C186" s="264"/>
      <c r="D186" s="264"/>
      <c r="E186" s="264"/>
      <c r="F186" s="264"/>
      <c r="G186" s="264"/>
    </row>
    <row r="187" spans="1:7">
      <c r="A187" s="264"/>
      <c r="B187" s="264"/>
      <c r="C187" s="264"/>
      <c r="D187" s="264"/>
      <c r="E187" s="264"/>
      <c r="F187" s="264"/>
      <c r="G187" s="264"/>
    </row>
    <row r="188" spans="1:7">
      <c r="A188" s="264"/>
      <c r="B188" s="264"/>
      <c r="C188" s="264"/>
      <c r="D188" s="264"/>
      <c r="E188" s="264"/>
      <c r="F188" s="264"/>
      <c r="G188" s="264"/>
    </row>
    <row r="189" spans="1:7">
      <c r="A189" s="264"/>
      <c r="B189" s="264"/>
      <c r="C189" s="264"/>
      <c r="D189" s="264"/>
      <c r="E189" s="264"/>
      <c r="F189" s="264"/>
      <c r="G189" s="264"/>
    </row>
    <row r="190" spans="1:7">
      <c r="A190" s="264"/>
      <c r="B190" s="264"/>
      <c r="C190" s="264"/>
      <c r="D190" s="264"/>
      <c r="E190" s="264"/>
      <c r="F190" s="264"/>
      <c r="G190" s="264"/>
    </row>
    <row r="191" spans="1:7">
      <c r="A191" s="264"/>
      <c r="B191" s="264"/>
      <c r="C191" s="264"/>
      <c r="D191" s="264"/>
      <c r="E191" s="264"/>
      <c r="F191" s="264"/>
      <c r="G191" s="264"/>
    </row>
    <row r="192" spans="1:7">
      <c r="A192" s="264"/>
      <c r="B192" s="264"/>
      <c r="C192" s="264"/>
      <c r="D192" s="264"/>
      <c r="E192" s="264"/>
      <c r="F192" s="264"/>
      <c r="G192" s="264"/>
    </row>
    <row r="193" spans="1:7">
      <c r="A193" s="264"/>
      <c r="B193" s="264"/>
      <c r="C193" s="264"/>
      <c r="D193" s="264"/>
      <c r="E193" s="264"/>
      <c r="F193" s="264"/>
      <c r="G193" s="264"/>
    </row>
    <row r="194" spans="1:7">
      <c r="A194" s="264"/>
      <c r="B194" s="264"/>
      <c r="C194" s="264"/>
      <c r="D194" s="264"/>
      <c r="E194" s="264"/>
      <c r="F194" s="264"/>
      <c r="G194" s="264"/>
    </row>
    <row r="195" spans="1:7">
      <c r="A195" s="264"/>
      <c r="B195" s="264"/>
      <c r="C195" s="264"/>
      <c r="D195" s="264"/>
      <c r="E195" s="264"/>
      <c r="F195" s="264"/>
      <c r="G195" s="264"/>
    </row>
    <row r="196" spans="1:7">
      <c r="A196" s="264"/>
      <c r="B196" s="264"/>
      <c r="C196" s="264"/>
      <c r="D196" s="264"/>
      <c r="E196" s="264"/>
      <c r="F196" s="264"/>
      <c r="G196" s="264"/>
    </row>
    <row r="197" spans="1:7">
      <c r="A197" s="264"/>
      <c r="B197" s="264"/>
      <c r="C197" s="264"/>
      <c r="D197" s="264"/>
      <c r="E197" s="264"/>
      <c r="F197" s="264"/>
      <c r="G197" s="264"/>
    </row>
    <row r="198" spans="1:7">
      <c r="A198" s="264"/>
      <c r="B198" s="264"/>
      <c r="C198" s="264"/>
      <c r="D198" s="264"/>
      <c r="E198" s="264"/>
      <c r="F198" s="264"/>
      <c r="G198" s="264"/>
    </row>
    <row r="199" spans="1:7">
      <c r="A199" s="264"/>
      <c r="B199" s="264"/>
      <c r="C199" s="264"/>
      <c r="D199" s="264"/>
      <c r="E199" s="264"/>
      <c r="F199" s="264"/>
      <c r="G199" s="264"/>
    </row>
    <row r="200" spans="1:7">
      <c r="A200" s="264"/>
      <c r="B200" s="264"/>
      <c r="C200" s="264"/>
      <c r="D200" s="264"/>
      <c r="E200" s="264"/>
      <c r="F200" s="264"/>
      <c r="G200" s="264"/>
    </row>
    <row r="201" spans="1:7">
      <c r="A201" s="264"/>
      <c r="B201" s="264"/>
      <c r="C201" s="264"/>
      <c r="D201" s="264"/>
      <c r="E201" s="264"/>
      <c r="F201" s="264"/>
      <c r="G201" s="264"/>
    </row>
    <row r="202" spans="1:7">
      <c r="A202" s="264"/>
      <c r="B202" s="264"/>
      <c r="C202" s="264"/>
      <c r="D202" s="264"/>
      <c r="E202" s="264"/>
      <c r="F202" s="264"/>
      <c r="G202" s="264"/>
    </row>
    <row r="203" spans="1:7">
      <c r="A203" s="264"/>
      <c r="B203" s="264"/>
      <c r="C203" s="264"/>
      <c r="D203" s="264"/>
      <c r="E203" s="264"/>
      <c r="F203" s="264"/>
      <c r="G203" s="264"/>
    </row>
    <row r="204" spans="1:7">
      <c r="A204" s="264"/>
      <c r="B204" s="264"/>
      <c r="C204" s="264"/>
      <c r="D204" s="264"/>
      <c r="E204" s="264"/>
      <c r="F204" s="264"/>
      <c r="G204" s="264"/>
    </row>
    <row r="205" spans="1:7">
      <c r="A205" s="264"/>
      <c r="B205" s="264"/>
      <c r="C205" s="264"/>
      <c r="D205" s="264"/>
      <c r="E205" s="264"/>
      <c r="F205" s="264"/>
      <c r="G205" s="264"/>
    </row>
    <row r="206" spans="1:7">
      <c r="A206" s="264"/>
      <c r="B206" s="264"/>
      <c r="C206" s="264"/>
      <c r="D206" s="264"/>
      <c r="E206" s="264"/>
      <c r="F206" s="264"/>
      <c r="G206" s="264"/>
    </row>
    <row r="207" spans="1:7">
      <c r="A207" s="264"/>
      <c r="B207" s="264"/>
      <c r="C207" s="264"/>
      <c r="D207" s="264"/>
      <c r="E207" s="264"/>
      <c r="F207" s="264"/>
      <c r="G207" s="264"/>
    </row>
    <row r="208" spans="1:7">
      <c r="A208" s="264"/>
      <c r="B208" s="264"/>
      <c r="C208" s="264"/>
      <c r="D208" s="264"/>
      <c r="E208" s="264"/>
      <c r="F208" s="264"/>
      <c r="G208" s="264"/>
    </row>
    <row r="209" spans="1:7">
      <c r="A209" s="264"/>
      <c r="B209" s="264"/>
      <c r="C209" s="264"/>
      <c r="D209" s="264"/>
      <c r="E209" s="264"/>
      <c r="F209" s="264"/>
      <c r="G209" s="264"/>
    </row>
    <row r="210" spans="1:7">
      <c r="A210" s="264"/>
      <c r="B210" s="264"/>
      <c r="C210" s="264"/>
      <c r="D210" s="264"/>
      <c r="E210" s="264"/>
      <c r="F210" s="264"/>
      <c r="G210" s="264"/>
    </row>
    <row r="211" spans="1:7">
      <c r="A211" s="264"/>
      <c r="B211" s="264"/>
      <c r="C211" s="264"/>
      <c r="D211" s="264"/>
      <c r="E211" s="264"/>
      <c r="F211" s="264"/>
      <c r="G211" s="264"/>
    </row>
    <row r="212" spans="1:7">
      <c r="A212" s="264"/>
      <c r="B212" s="264"/>
      <c r="C212" s="264"/>
      <c r="D212" s="264"/>
      <c r="E212" s="264"/>
      <c r="F212" s="264"/>
      <c r="G212" s="264"/>
    </row>
    <row r="213" spans="1:7">
      <c r="A213" s="264"/>
      <c r="B213" s="264"/>
      <c r="C213" s="264"/>
      <c r="D213" s="264"/>
      <c r="E213" s="264"/>
      <c r="F213" s="264"/>
      <c r="G213" s="264"/>
    </row>
    <row r="214" spans="1:7">
      <c r="A214" s="264"/>
      <c r="B214" s="264"/>
      <c r="C214" s="264"/>
      <c r="D214" s="264"/>
      <c r="E214" s="264"/>
      <c r="F214" s="264"/>
      <c r="G214" s="264"/>
    </row>
    <row r="215" spans="1:7">
      <c r="A215" s="264"/>
      <c r="B215" s="264"/>
      <c r="C215" s="264"/>
      <c r="D215" s="264"/>
      <c r="E215" s="264"/>
      <c r="F215" s="264"/>
      <c r="G215" s="264"/>
    </row>
    <row r="216" spans="1:7">
      <c r="A216" s="264"/>
      <c r="B216" s="264"/>
      <c r="C216" s="264"/>
      <c r="D216" s="264"/>
      <c r="E216" s="264"/>
      <c r="F216" s="264"/>
      <c r="G216" s="264"/>
    </row>
    <row r="217" spans="1:7">
      <c r="A217" s="264"/>
      <c r="B217" s="264"/>
      <c r="C217" s="264"/>
      <c r="D217" s="264"/>
      <c r="E217" s="264"/>
      <c r="F217" s="264"/>
      <c r="G217" s="264"/>
    </row>
    <row r="218" spans="1:7">
      <c r="A218" s="264"/>
      <c r="B218" s="264"/>
      <c r="C218" s="264"/>
      <c r="D218" s="264"/>
      <c r="E218" s="264"/>
      <c r="F218" s="264"/>
      <c r="G218" s="264"/>
    </row>
    <row r="219" spans="1:7">
      <c r="A219" s="264"/>
      <c r="B219" s="264"/>
      <c r="C219" s="264"/>
      <c r="D219" s="264"/>
      <c r="E219" s="264"/>
      <c r="F219" s="264"/>
      <c r="G219" s="264"/>
    </row>
    <row r="220" spans="1:7">
      <c r="A220" s="264"/>
      <c r="B220" s="264"/>
      <c r="C220" s="264"/>
      <c r="D220" s="264"/>
      <c r="E220" s="264"/>
      <c r="F220" s="264"/>
      <c r="G220" s="264"/>
    </row>
    <row r="221" spans="1:7">
      <c r="A221" s="264"/>
      <c r="B221" s="264"/>
      <c r="C221" s="264"/>
      <c r="D221" s="264"/>
      <c r="E221" s="264"/>
      <c r="F221" s="264"/>
      <c r="G221" s="264"/>
    </row>
    <row r="222" spans="1:7">
      <c r="A222" s="264"/>
      <c r="B222" s="264"/>
      <c r="C222" s="264"/>
      <c r="D222" s="264"/>
      <c r="E222" s="264"/>
      <c r="F222" s="264"/>
      <c r="G222" s="264"/>
    </row>
    <row r="223" spans="1:7">
      <c r="A223" s="264"/>
      <c r="B223" s="264"/>
      <c r="C223" s="264"/>
      <c r="D223" s="264"/>
      <c r="E223" s="264"/>
      <c r="F223" s="264"/>
      <c r="G223" s="264"/>
    </row>
    <row r="224" spans="1:7">
      <c r="A224" s="264"/>
      <c r="B224" s="264"/>
      <c r="C224" s="264"/>
      <c r="D224" s="264"/>
      <c r="E224" s="264"/>
      <c r="F224" s="264"/>
      <c r="G224" s="264"/>
    </row>
    <row r="225" spans="1:7">
      <c r="A225" s="264"/>
      <c r="B225" s="264"/>
      <c r="C225" s="264"/>
      <c r="D225" s="264"/>
      <c r="E225" s="264"/>
      <c r="F225" s="264"/>
      <c r="G225" s="264"/>
    </row>
    <row r="226" spans="1:7">
      <c r="A226" s="264"/>
      <c r="B226" s="264"/>
      <c r="C226" s="264"/>
      <c r="D226" s="264"/>
      <c r="E226" s="264"/>
      <c r="F226" s="264"/>
      <c r="G226" s="264"/>
    </row>
    <row r="227" spans="1:7">
      <c r="A227" s="264"/>
      <c r="B227" s="264"/>
      <c r="C227" s="264"/>
      <c r="D227" s="264"/>
      <c r="E227" s="264"/>
      <c r="F227" s="264"/>
      <c r="G227" s="264"/>
    </row>
    <row r="228" spans="1:7">
      <c r="A228" s="264"/>
      <c r="B228" s="264"/>
      <c r="C228" s="264"/>
      <c r="D228" s="264"/>
      <c r="E228" s="264"/>
      <c r="F228" s="264"/>
      <c r="G228" s="264"/>
    </row>
    <row r="229" spans="1:7">
      <c r="A229" s="264"/>
      <c r="B229" s="264"/>
      <c r="C229" s="264"/>
      <c r="D229" s="264"/>
      <c r="E229" s="264"/>
      <c r="F229" s="264"/>
      <c r="G229" s="264"/>
    </row>
    <row r="230" spans="1:7">
      <c r="A230" s="264"/>
      <c r="B230" s="264"/>
      <c r="C230" s="264"/>
      <c r="D230" s="264"/>
      <c r="E230" s="264"/>
      <c r="F230" s="264"/>
      <c r="G230" s="264"/>
    </row>
    <row r="231" spans="1:7">
      <c r="A231" s="264"/>
      <c r="B231" s="264"/>
      <c r="C231" s="264"/>
      <c r="D231" s="264"/>
      <c r="E231" s="264"/>
      <c r="F231" s="264"/>
      <c r="G231" s="264"/>
    </row>
    <row r="232" spans="1:7">
      <c r="A232" s="264"/>
      <c r="B232" s="264"/>
      <c r="C232" s="264"/>
      <c r="D232" s="264"/>
      <c r="E232" s="264"/>
      <c r="F232" s="264"/>
      <c r="G232" s="264"/>
    </row>
    <row r="233" spans="1:7">
      <c r="A233" s="264"/>
      <c r="B233" s="264"/>
      <c r="C233" s="264"/>
      <c r="D233" s="264"/>
      <c r="E233" s="264"/>
      <c r="F233" s="264"/>
      <c r="G233" s="264"/>
    </row>
    <row r="234" spans="1:7">
      <c r="A234" s="264"/>
      <c r="B234" s="264"/>
      <c r="C234" s="264"/>
      <c r="D234" s="264"/>
      <c r="E234" s="264"/>
      <c r="F234" s="264"/>
      <c r="G234" s="264"/>
    </row>
    <row r="235" spans="1:7">
      <c r="A235" s="264"/>
      <c r="B235" s="264"/>
      <c r="C235" s="264"/>
      <c r="D235" s="264"/>
      <c r="E235" s="264"/>
      <c r="F235" s="264"/>
      <c r="G235" s="264"/>
    </row>
    <row r="236" spans="1:7">
      <c r="A236" s="264"/>
      <c r="B236" s="264"/>
      <c r="C236" s="264"/>
      <c r="D236" s="264"/>
      <c r="E236" s="264"/>
      <c r="F236" s="264"/>
      <c r="G236" s="264"/>
    </row>
    <row r="237" spans="1:7">
      <c r="A237" s="264"/>
      <c r="B237" s="264"/>
      <c r="C237" s="264"/>
      <c r="D237" s="264"/>
      <c r="E237" s="264"/>
      <c r="F237" s="264"/>
      <c r="G237" s="264"/>
    </row>
    <row r="238" spans="1:7">
      <c r="A238" s="264"/>
      <c r="B238" s="264"/>
      <c r="C238" s="264"/>
      <c r="D238" s="264"/>
      <c r="E238" s="264"/>
      <c r="F238" s="264"/>
      <c r="G238" s="264"/>
    </row>
    <row r="239" spans="1:7">
      <c r="A239" s="264"/>
      <c r="B239" s="264"/>
      <c r="C239" s="264"/>
      <c r="D239" s="264"/>
      <c r="E239" s="264"/>
      <c r="F239" s="264"/>
      <c r="G239" s="264"/>
    </row>
    <row r="240" spans="1:7">
      <c r="A240" s="264"/>
      <c r="B240" s="264"/>
      <c r="C240" s="264"/>
      <c r="D240" s="264"/>
      <c r="E240" s="264"/>
      <c r="F240" s="264"/>
      <c r="G240" s="264"/>
    </row>
    <row r="241" spans="1:7">
      <c r="A241" s="264"/>
      <c r="B241" s="264"/>
      <c r="C241" s="264"/>
      <c r="D241" s="264"/>
      <c r="E241" s="264"/>
      <c r="F241" s="264"/>
      <c r="G241" s="264"/>
    </row>
    <row r="242" spans="1:7">
      <c r="A242" s="264"/>
      <c r="B242" s="264"/>
      <c r="C242" s="264"/>
      <c r="D242" s="264"/>
      <c r="E242" s="264"/>
      <c r="F242" s="264"/>
      <c r="G242" s="264"/>
    </row>
    <row r="243" spans="1:7">
      <c r="A243" s="264"/>
      <c r="B243" s="264"/>
      <c r="C243" s="264"/>
      <c r="D243" s="264"/>
      <c r="E243" s="264"/>
      <c r="F243" s="264"/>
      <c r="G243" s="264"/>
    </row>
    <row r="244" spans="1:7">
      <c r="A244" s="264"/>
      <c r="B244" s="264"/>
      <c r="C244" s="264"/>
      <c r="D244" s="264"/>
      <c r="E244" s="264"/>
      <c r="F244" s="264"/>
      <c r="G244" s="264"/>
    </row>
    <row r="245" spans="1:7">
      <c r="A245" s="264"/>
      <c r="B245" s="264"/>
      <c r="C245" s="264"/>
      <c r="D245" s="264"/>
      <c r="E245" s="264"/>
      <c r="F245" s="264"/>
      <c r="G245" s="264"/>
    </row>
    <row r="246" spans="1:7">
      <c r="A246" s="264"/>
      <c r="B246" s="264"/>
      <c r="C246" s="264"/>
      <c r="D246" s="264"/>
      <c r="E246" s="264"/>
      <c r="F246" s="264"/>
      <c r="G246" s="264"/>
    </row>
    <row r="247" spans="1:7">
      <c r="A247" s="264"/>
      <c r="B247" s="264"/>
      <c r="C247" s="264"/>
      <c r="D247" s="264"/>
      <c r="E247" s="264"/>
      <c r="F247" s="264"/>
      <c r="G247" s="264"/>
    </row>
    <row r="248" spans="1:7">
      <c r="A248" s="264"/>
      <c r="B248" s="264"/>
      <c r="C248" s="264"/>
      <c r="D248" s="264"/>
      <c r="E248" s="264"/>
      <c r="F248" s="264"/>
      <c r="G248" s="264"/>
    </row>
    <row r="249" spans="1:7">
      <c r="A249" s="264"/>
      <c r="B249" s="264"/>
      <c r="C249" s="264"/>
      <c r="D249" s="264"/>
      <c r="E249" s="264"/>
      <c r="F249" s="264"/>
      <c r="G249" s="264"/>
    </row>
    <row r="250" spans="1:7">
      <c r="A250" s="264"/>
      <c r="B250" s="264"/>
      <c r="C250" s="264"/>
      <c r="D250" s="264"/>
      <c r="E250" s="264"/>
      <c r="F250" s="264"/>
      <c r="G250" s="264"/>
    </row>
    <row r="251" spans="1:7">
      <c r="A251" s="264"/>
      <c r="B251" s="264"/>
      <c r="C251" s="264"/>
      <c r="D251" s="264"/>
      <c r="E251" s="264"/>
      <c r="F251" s="264"/>
      <c r="G251" s="264"/>
    </row>
    <row r="252" spans="1:7">
      <c r="A252" s="264"/>
      <c r="B252" s="264"/>
      <c r="C252" s="264"/>
      <c r="D252" s="264"/>
      <c r="E252" s="264"/>
      <c r="F252" s="264"/>
      <c r="G252" s="264"/>
    </row>
    <row r="253" spans="1:7">
      <c r="A253" s="264"/>
      <c r="B253" s="264"/>
      <c r="C253" s="264"/>
      <c r="D253" s="264"/>
      <c r="E253" s="264"/>
      <c r="F253" s="264"/>
      <c r="G253" s="264"/>
    </row>
    <row r="254" spans="1:7">
      <c r="A254" s="264"/>
      <c r="B254" s="264"/>
      <c r="C254" s="264"/>
      <c r="D254" s="264"/>
      <c r="E254" s="264"/>
      <c r="F254" s="264"/>
      <c r="G254" s="264"/>
    </row>
    <row r="255" spans="1:7">
      <c r="A255" s="264"/>
      <c r="B255" s="264"/>
      <c r="C255" s="264"/>
      <c r="D255" s="264"/>
      <c r="E255" s="264"/>
      <c r="F255" s="264"/>
      <c r="G255" s="264"/>
    </row>
    <row r="256" spans="1:7">
      <c r="A256" s="264"/>
      <c r="B256" s="264"/>
      <c r="C256" s="264"/>
      <c r="D256" s="264"/>
      <c r="E256" s="264"/>
      <c r="F256" s="264"/>
      <c r="G256" s="264"/>
    </row>
    <row r="257" spans="1:7">
      <c r="A257" s="264"/>
      <c r="B257" s="264"/>
      <c r="C257" s="264"/>
      <c r="D257" s="264"/>
      <c r="E257" s="264"/>
      <c r="F257" s="264"/>
      <c r="G257" s="264"/>
    </row>
    <row r="258" spans="1:7">
      <c r="A258" s="264"/>
      <c r="B258" s="264"/>
      <c r="C258" s="264"/>
      <c r="D258" s="264"/>
      <c r="E258" s="264"/>
      <c r="F258" s="264"/>
      <c r="G258" s="264"/>
    </row>
    <row r="259" spans="1:7">
      <c r="A259" s="264"/>
      <c r="B259" s="264"/>
      <c r="C259" s="264"/>
      <c r="D259" s="264"/>
      <c r="E259" s="264"/>
      <c r="F259" s="264"/>
      <c r="G259" s="264"/>
    </row>
    <row r="260" spans="1:7">
      <c r="A260" s="264"/>
      <c r="B260" s="264"/>
      <c r="C260" s="264"/>
      <c r="D260" s="264"/>
      <c r="E260" s="264"/>
      <c r="F260" s="264"/>
      <c r="G260" s="264"/>
    </row>
    <row r="261" spans="1:7">
      <c r="A261" s="264"/>
      <c r="B261" s="264"/>
      <c r="C261" s="264"/>
      <c r="D261" s="264"/>
      <c r="E261" s="264"/>
      <c r="F261" s="264"/>
      <c r="G261" s="264"/>
    </row>
    <row r="262" spans="1:7">
      <c r="A262" s="264"/>
      <c r="B262" s="264"/>
      <c r="C262" s="264"/>
      <c r="D262" s="264"/>
      <c r="E262" s="264"/>
      <c r="F262" s="264"/>
      <c r="G262" s="264"/>
    </row>
    <row r="263" spans="1:7">
      <c r="A263" s="264"/>
      <c r="B263" s="264"/>
      <c r="C263" s="264"/>
      <c r="D263" s="264"/>
      <c r="E263" s="264"/>
      <c r="F263" s="264"/>
      <c r="G263" s="264"/>
    </row>
    <row r="264" spans="1:7">
      <c r="A264" s="264"/>
      <c r="B264" s="264"/>
      <c r="C264" s="264"/>
      <c r="D264" s="264"/>
      <c r="E264" s="264"/>
      <c r="F264" s="264"/>
      <c r="G264" s="264"/>
    </row>
    <row r="265" spans="1:7">
      <c r="A265" s="264"/>
      <c r="B265" s="264"/>
      <c r="C265" s="264"/>
      <c r="D265" s="264"/>
      <c r="E265" s="264"/>
      <c r="F265" s="264"/>
      <c r="G265" s="264"/>
    </row>
    <row r="266" spans="1:7">
      <c r="A266" s="264"/>
      <c r="B266" s="264"/>
      <c r="C266" s="264"/>
      <c r="D266" s="264"/>
      <c r="E266" s="264"/>
      <c r="F266" s="264"/>
      <c r="G266" s="264"/>
    </row>
    <row r="267" spans="1:7">
      <c r="A267" s="264"/>
      <c r="B267" s="264"/>
      <c r="C267" s="264"/>
      <c r="D267" s="264"/>
      <c r="E267" s="264"/>
      <c r="F267" s="264"/>
      <c r="G267" s="264"/>
    </row>
    <row r="268" spans="1:7">
      <c r="A268" s="264"/>
      <c r="B268" s="264"/>
      <c r="C268" s="264"/>
      <c r="D268" s="264"/>
      <c r="E268" s="264"/>
      <c r="F268" s="264"/>
      <c r="G268" s="264"/>
    </row>
    <row r="269" spans="1:7">
      <c r="A269" s="264"/>
      <c r="B269" s="264"/>
      <c r="C269" s="264"/>
      <c r="D269" s="264"/>
      <c r="E269" s="264"/>
      <c r="F269" s="264"/>
      <c r="G269" s="264"/>
    </row>
    <row r="270" spans="1:7">
      <c r="A270" s="264"/>
      <c r="B270" s="264"/>
      <c r="C270" s="264"/>
      <c r="D270" s="264"/>
      <c r="E270" s="264"/>
      <c r="F270" s="264"/>
      <c r="G270" s="264"/>
    </row>
    <row r="271" spans="1:7">
      <c r="A271" s="264"/>
      <c r="B271" s="264"/>
      <c r="C271" s="264"/>
      <c r="D271" s="264"/>
      <c r="E271" s="264"/>
      <c r="F271" s="264"/>
      <c r="G271" s="264"/>
    </row>
    <row r="272" spans="1:7">
      <c r="A272" s="264"/>
      <c r="B272" s="264"/>
      <c r="C272" s="264"/>
      <c r="D272" s="264"/>
      <c r="E272" s="264"/>
      <c r="F272" s="264"/>
      <c r="G272" s="264"/>
    </row>
    <row r="273" spans="1:7">
      <c r="A273" s="264"/>
      <c r="B273" s="264"/>
      <c r="C273" s="264"/>
      <c r="D273" s="264"/>
      <c r="E273" s="264"/>
      <c r="F273" s="264"/>
      <c r="G273" s="264"/>
    </row>
    <row r="274" spans="1:7">
      <c r="A274" s="264"/>
      <c r="B274" s="264"/>
      <c r="C274" s="264"/>
      <c r="D274" s="264"/>
      <c r="E274" s="264"/>
      <c r="F274" s="264"/>
      <c r="G274" s="264"/>
    </row>
    <row r="275" spans="1:7">
      <c r="A275" s="264"/>
      <c r="B275" s="264"/>
      <c r="C275" s="264"/>
      <c r="D275" s="264"/>
      <c r="E275" s="264"/>
      <c r="F275" s="264"/>
      <c r="G275" s="264"/>
    </row>
    <row r="276" spans="1:7">
      <c r="A276" s="264"/>
      <c r="B276" s="264"/>
      <c r="C276" s="264"/>
      <c r="D276" s="264"/>
      <c r="E276" s="264"/>
      <c r="F276" s="264"/>
      <c r="G276" s="264"/>
    </row>
    <row r="277" spans="1:7">
      <c r="A277" s="264"/>
      <c r="B277" s="264"/>
      <c r="C277" s="264"/>
      <c r="D277" s="264"/>
      <c r="E277" s="264"/>
      <c r="F277" s="264"/>
      <c r="G277" s="264"/>
    </row>
    <row r="278" spans="1:7">
      <c r="A278" s="264"/>
      <c r="B278" s="264"/>
      <c r="C278" s="264"/>
      <c r="D278" s="264"/>
      <c r="E278" s="264"/>
      <c r="F278" s="264"/>
      <c r="G278" s="264"/>
    </row>
    <row r="279" spans="1:7">
      <c r="A279" s="264"/>
      <c r="B279" s="264"/>
      <c r="C279" s="264"/>
      <c r="D279" s="264"/>
      <c r="E279" s="264"/>
      <c r="F279" s="264"/>
      <c r="G279" s="264"/>
    </row>
    <row r="280" spans="1:7">
      <c r="A280" s="264"/>
      <c r="B280" s="264"/>
      <c r="C280" s="264"/>
      <c r="D280" s="264"/>
      <c r="E280" s="264"/>
      <c r="F280" s="264"/>
      <c r="G280" s="264"/>
    </row>
    <row r="281" spans="1:7">
      <c r="A281" s="264"/>
      <c r="B281" s="264"/>
      <c r="C281" s="264"/>
      <c r="D281" s="264"/>
      <c r="E281" s="264"/>
      <c r="F281" s="264"/>
      <c r="G281" s="264"/>
    </row>
    <row r="282" spans="1:7">
      <c r="A282" s="264"/>
      <c r="B282" s="264"/>
      <c r="C282" s="264"/>
      <c r="D282" s="264"/>
      <c r="E282" s="264"/>
      <c r="F282" s="264"/>
      <c r="G282" s="264"/>
    </row>
    <row r="283" spans="1:7">
      <c r="A283" s="264"/>
      <c r="B283" s="264"/>
      <c r="C283" s="264"/>
      <c r="D283" s="264"/>
      <c r="E283" s="264"/>
      <c r="F283" s="264"/>
      <c r="G283" s="264"/>
    </row>
    <row r="284" spans="1:7">
      <c r="A284" s="264"/>
      <c r="B284" s="264"/>
      <c r="C284" s="264"/>
      <c r="D284" s="264"/>
      <c r="E284" s="264"/>
      <c r="F284" s="264"/>
      <c r="G284" s="264"/>
    </row>
    <row r="285" spans="1:7">
      <c r="A285" s="264"/>
      <c r="B285" s="264"/>
      <c r="C285" s="264"/>
      <c r="D285" s="264"/>
      <c r="E285" s="264"/>
      <c r="F285" s="264"/>
      <c r="G285" s="264"/>
    </row>
    <row r="286" spans="1:7">
      <c r="A286" s="264"/>
      <c r="B286" s="264"/>
      <c r="C286" s="264"/>
      <c r="D286" s="264"/>
      <c r="E286" s="264"/>
      <c r="F286" s="264"/>
      <c r="G286" s="264"/>
    </row>
    <row r="287" spans="1:7">
      <c r="A287" s="264"/>
      <c r="B287" s="264"/>
      <c r="C287" s="264"/>
      <c r="D287" s="264"/>
      <c r="E287" s="264"/>
      <c r="F287" s="264"/>
      <c r="G287" s="264"/>
    </row>
    <row r="288" spans="1:7">
      <c r="A288" s="264"/>
      <c r="B288" s="264"/>
      <c r="C288" s="264"/>
      <c r="D288" s="264"/>
      <c r="E288" s="264"/>
      <c r="F288" s="264"/>
      <c r="G288" s="264"/>
    </row>
    <row r="289" spans="1:7">
      <c r="A289" s="264"/>
      <c r="B289" s="264"/>
      <c r="C289" s="264"/>
      <c r="D289" s="264"/>
      <c r="E289" s="264"/>
      <c r="F289" s="264"/>
      <c r="G289" s="264"/>
    </row>
    <row r="290" spans="1:7">
      <c r="A290" s="264"/>
      <c r="B290" s="264"/>
      <c r="C290" s="264"/>
      <c r="D290" s="264"/>
      <c r="E290" s="264"/>
      <c r="F290" s="264"/>
      <c r="G290" s="264"/>
    </row>
    <row r="291" spans="1:7">
      <c r="A291" s="264"/>
      <c r="B291" s="264"/>
      <c r="C291" s="264"/>
      <c r="D291" s="264"/>
      <c r="E291" s="264"/>
      <c r="F291" s="264"/>
      <c r="G291" s="264"/>
    </row>
    <row r="292" spans="1:7">
      <c r="A292" s="264"/>
      <c r="B292" s="264"/>
      <c r="C292" s="264"/>
      <c r="D292" s="264"/>
      <c r="E292" s="264"/>
      <c r="F292" s="264"/>
      <c r="G292" s="264"/>
    </row>
    <row r="293" spans="1:7">
      <c r="A293" s="264"/>
      <c r="B293" s="264"/>
      <c r="C293" s="264"/>
      <c r="D293" s="264"/>
      <c r="E293" s="264"/>
      <c r="F293" s="264"/>
      <c r="G293" s="264"/>
    </row>
    <row r="294" spans="1:7">
      <c r="A294" s="264"/>
      <c r="B294" s="264"/>
      <c r="C294" s="264"/>
      <c r="D294" s="264"/>
      <c r="E294" s="264"/>
      <c r="F294" s="264"/>
      <c r="G294" s="264"/>
    </row>
    <row r="295" spans="1:7">
      <c r="A295" s="264"/>
      <c r="B295" s="264"/>
      <c r="C295" s="264"/>
      <c r="D295" s="264"/>
      <c r="E295" s="264"/>
      <c r="F295" s="264"/>
      <c r="G295" s="264"/>
    </row>
    <row r="296" spans="1:7">
      <c r="A296" s="264"/>
      <c r="B296" s="264"/>
      <c r="C296" s="264"/>
      <c r="D296" s="264"/>
      <c r="E296" s="264"/>
      <c r="F296" s="264"/>
      <c r="G296" s="264"/>
    </row>
    <row r="297" spans="1:7">
      <c r="A297" s="264"/>
      <c r="B297" s="264"/>
      <c r="C297" s="264"/>
      <c r="D297" s="264"/>
      <c r="E297" s="264"/>
      <c r="F297" s="264"/>
      <c r="G297" s="264"/>
    </row>
    <row r="298" spans="1:7">
      <c r="A298" s="264"/>
      <c r="B298" s="264"/>
      <c r="C298" s="264"/>
      <c r="D298" s="264"/>
      <c r="E298" s="264"/>
      <c r="F298" s="264"/>
      <c r="G298" s="264"/>
    </row>
    <row r="299" spans="1:7">
      <c r="A299" s="264"/>
      <c r="B299" s="264"/>
      <c r="C299" s="264"/>
      <c r="D299" s="264"/>
      <c r="E299" s="264"/>
      <c r="F299" s="264"/>
      <c r="G299" s="264"/>
    </row>
    <row r="300" spans="1:7">
      <c r="A300" s="264"/>
      <c r="B300" s="264"/>
      <c r="C300" s="264"/>
      <c r="D300" s="264"/>
      <c r="E300" s="264"/>
      <c r="F300" s="264"/>
      <c r="G300" s="264"/>
    </row>
    <row r="301" spans="1:7">
      <c r="A301" s="264"/>
      <c r="B301" s="264"/>
      <c r="C301" s="264"/>
      <c r="D301" s="264"/>
      <c r="E301" s="264"/>
      <c r="F301" s="264"/>
      <c r="G301" s="264"/>
    </row>
    <row r="302" spans="1:7">
      <c r="A302" s="264"/>
      <c r="B302" s="264"/>
      <c r="C302" s="264"/>
      <c r="D302" s="264"/>
      <c r="E302" s="264"/>
      <c r="F302" s="264"/>
      <c r="G302" s="264"/>
    </row>
    <row r="303" spans="1:7">
      <c r="A303" s="264"/>
      <c r="B303" s="264"/>
      <c r="C303" s="264"/>
      <c r="D303" s="264"/>
      <c r="E303" s="264"/>
      <c r="F303" s="264"/>
      <c r="G303" s="264"/>
    </row>
    <row r="304" spans="1:7">
      <c r="A304" s="264"/>
      <c r="B304" s="264"/>
      <c r="C304" s="264"/>
      <c r="D304" s="264"/>
      <c r="E304" s="264"/>
      <c r="F304" s="264"/>
      <c r="G304" s="264"/>
    </row>
    <row r="305" spans="1:7">
      <c r="A305" s="264"/>
      <c r="B305" s="264"/>
      <c r="C305" s="264"/>
      <c r="D305" s="264"/>
      <c r="E305" s="264"/>
      <c r="F305" s="264"/>
      <c r="G305" s="264"/>
    </row>
    <row r="306" spans="1:7">
      <c r="A306" s="264"/>
      <c r="B306" s="264"/>
      <c r="C306" s="264"/>
      <c r="D306" s="264"/>
      <c r="E306" s="264"/>
      <c r="F306" s="264"/>
      <c r="G306" s="264"/>
    </row>
    <row r="307" spans="1:7">
      <c r="A307" s="264"/>
      <c r="B307" s="264"/>
      <c r="C307" s="264"/>
      <c r="D307" s="264"/>
      <c r="E307" s="264"/>
      <c r="F307" s="264"/>
      <c r="G307" s="264"/>
    </row>
    <row r="308" spans="1:7">
      <c r="A308" s="264"/>
      <c r="B308" s="264"/>
      <c r="C308" s="264"/>
      <c r="D308" s="264"/>
      <c r="E308" s="264"/>
      <c r="F308" s="264"/>
      <c r="G308" s="264"/>
    </row>
    <row r="309" spans="1:7">
      <c r="A309" s="264"/>
      <c r="B309" s="264"/>
      <c r="C309" s="264"/>
      <c r="D309" s="264"/>
      <c r="E309" s="264"/>
      <c r="F309" s="264"/>
      <c r="G309" s="264"/>
    </row>
    <row r="310" spans="1:7">
      <c r="A310" s="264"/>
      <c r="B310" s="264"/>
      <c r="C310" s="264"/>
      <c r="D310" s="264"/>
      <c r="E310" s="264"/>
      <c r="F310" s="264"/>
      <c r="G310" s="264"/>
    </row>
    <row r="311" spans="1:7">
      <c r="A311" s="264"/>
      <c r="B311" s="264"/>
      <c r="C311" s="264"/>
      <c r="D311" s="264"/>
      <c r="E311" s="264"/>
      <c r="F311" s="264"/>
      <c r="G311" s="264"/>
    </row>
    <row r="312" spans="1:7">
      <c r="A312" s="264"/>
      <c r="B312" s="264"/>
      <c r="C312" s="264"/>
      <c r="D312" s="264"/>
      <c r="E312" s="264"/>
      <c r="F312" s="264"/>
      <c r="G312" s="264"/>
    </row>
    <row r="313" spans="1:7">
      <c r="A313" s="264"/>
      <c r="B313" s="264"/>
      <c r="C313" s="264"/>
      <c r="D313" s="264"/>
      <c r="E313" s="264"/>
      <c r="F313" s="264"/>
      <c r="G313" s="264"/>
    </row>
    <row r="314" spans="1:7">
      <c r="A314" s="264"/>
      <c r="B314" s="264"/>
      <c r="C314" s="264"/>
      <c r="D314" s="264"/>
      <c r="E314" s="264"/>
      <c r="F314" s="264"/>
      <c r="G314" s="264"/>
    </row>
    <row r="315" spans="1:7">
      <c r="A315" s="264"/>
      <c r="B315" s="264"/>
      <c r="C315" s="264"/>
      <c r="D315" s="264"/>
      <c r="E315" s="264"/>
      <c r="F315" s="264"/>
      <c r="G315" s="264"/>
    </row>
    <row r="316" spans="1:7">
      <c r="A316" s="264"/>
      <c r="B316" s="264"/>
      <c r="C316" s="264"/>
      <c r="D316" s="264"/>
      <c r="E316" s="264"/>
      <c r="F316" s="264"/>
      <c r="G316" s="264"/>
    </row>
    <row r="317" spans="1:7">
      <c r="A317" s="264"/>
      <c r="B317" s="264"/>
      <c r="C317" s="264"/>
      <c r="D317" s="264"/>
      <c r="E317" s="264"/>
      <c r="F317" s="264"/>
      <c r="G317" s="264"/>
    </row>
    <row r="318" spans="1:7">
      <c r="A318" s="264"/>
      <c r="B318" s="264"/>
      <c r="C318" s="264"/>
      <c r="D318" s="264"/>
      <c r="E318" s="264"/>
      <c r="F318" s="264"/>
      <c r="G318" s="264"/>
    </row>
    <row r="319" spans="1:7">
      <c r="A319" s="264"/>
      <c r="B319" s="264"/>
      <c r="C319" s="264"/>
      <c r="D319" s="264"/>
      <c r="E319" s="264"/>
      <c r="F319" s="264"/>
      <c r="G319" s="264"/>
    </row>
    <row r="320" spans="1:7">
      <c r="A320" s="264"/>
      <c r="B320" s="264"/>
      <c r="C320" s="264"/>
      <c r="D320" s="264"/>
      <c r="E320" s="264"/>
      <c r="F320" s="264"/>
      <c r="G320" s="264"/>
    </row>
    <row r="321" spans="1:7">
      <c r="A321" s="264"/>
      <c r="B321" s="264"/>
      <c r="C321" s="264"/>
      <c r="D321" s="264"/>
      <c r="E321" s="264"/>
      <c r="F321" s="264"/>
      <c r="G321" s="264"/>
    </row>
    <row r="322" spans="1:7">
      <c r="A322" s="264"/>
      <c r="B322" s="264"/>
      <c r="C322" s="264"/>
      <c r="D322" s="264"/>
      <c r="E322" s="264"/>
      <c r="F322" s="264"/>
      <c r="G322" s="264"/>
    </row>
    <row r="323" spans="1:7">
      <c r="A323" s="264"/>
      <c r="B323" s="264"/>
      <c r="C323" s="264"/>
      <c r="D323" s="264"/>
      <c r="E323" s="264"/>
      <c r="F323" s="264"/>
      <c r="G323" s="264"/>
    </row>
    <row r="324" spans="1:7">
      <c r="A324" s="264"/>
      <c r="B324" s="264"/>
      <c r="C324" s="264"/>
      <c r="D324" s="264"/>
      <c r="E324" s="264"/>
      <c r="F324" s="264"/>
      <c r="G324" s="264"/>
    </row>
    <row r="325" spans="1:7">
      <c r="A325" s="264"/>
      <c r="B325" s="264"/>
      <c r="C325" s="264"/>
      <c r="D325" s="264"/>
      <c r="E325" s="264"/>
      <c r="F325" s="264"/>
      <c r="G325" s="264"/>
    </row>
    <row r="326" spans="1:7">
      <c r="A326" s="264"/>
      <c r="B326" s="264"/>
      <c r="C326" s="264"/>
      <c r="D326" s="264"/>
      <c r="E326" s="264"/>
      <c r="F326" s="264"/>
      <c r="G326" s="264"/>
    </row>
    <row r="327" spans="1:7">
      <c r="A327" s="264"/>
      <c r="B327" s="264"/>
      <c r="C327" s="264"/>
      <c r="D327" s="264"/>
      <c r="E327" s="264"/>
      <c r="F327" s="264"/>
      <c r="G327" s="264"/>
    </row>
    <row r="328" spans="1:7">
      <c r="A328" s="264"/>
      <c r="B328" s="264"/>
      <c r="C328" s="264"/>
      <c r="D328" s="264"/>
      <c r="E328" s="264"/>
      <c r="F328" s="264"/>
      <c r="G328" s="264"/>
    </row>
    <row r="329" spans="1:7">
      <c r="A329" s="264"/>
      <c r="B329" s="264"/>
      <c r="C329" s="264"/>
      <c r="D329" s="264"/>
      <c r="E329" s="264"/>
      <c r="F329" s="264"/>
      <c r="G329" s="264"/>
    </row>
    <row r="330" spans="1:7">
      <c r="A330" s="264"/>
      <c r="B330" s="264"/>
      <c r="C330" s="264"/>
      <c r="D330" s="264"/>
      <c r="E330" s="264"/>
      <c r="F330" s="264"/>
      <c r="G330" s="264"/>
    </row>
    <row r="331" spans="1:7">
      <c r="A331" s="264"/>
      <c r="B331" s="264"/>
      <c r="C331" s="264"/>
      <c r="D331" s="264"/>
      <c r="E331" s="264"/>
      <c r="F331" s="264"/>
      <c r="G331" s="264"/>
    </row>
    <row r="332" spans="1:7">
      <c r="A332" s="264"/>
      <c r="B332" s="264"/>
      <c r="C332" s="264"/>
      <c r="D332" s="264"/>
      <c r="E332" s="264"/>
      <c r="F332" s="264"/>
      <c r="G332" s="264"/>
    </row>
    <row r="333" spans="1:7">
      <c r="A333" s="264"/>
      <c r="B333" s="264"/>
      <c r="C333" s="264"/>
      <c r="D333" s="264"/>
      <c r="E333" s="264"/>
      <c r="F333" s="264"/>
      <c r="G333" s="264"/>
    </row>
    <row r="334" spans="1:7">
      <c r="A334" s="264"/>
      <c r="B334" s="264"/>
      <c r="C334" s="264"/>
      <c r="D334" s="264"/>
      <c r="E334" s="264"/>
      <c r="F334" s="264"/>
      <c r="G334" s="264"/>
    </row>
    <row r="335" spans="1:7">
      <c r="A335" s="264"/>
      <c r="B335" s="264"/>
      <c r="C335" s="264"/>
      <c r="D335" s="264"/>
      <c r="E335" s="264"/>
      <c r="F335" s="264"/>
      <c r="G335" s="264"/>
    </row>
    <row r="336" spans="1:7">
      <c r="A336" s="264"/>
      <c r="B336" s="264"/>
      <c r="C336" s="264"/>
      <c r="D336" s="264"/>
      <c r="E336" s="264"/>
      <c r="F336" s="264"/>
      <c r="G336" s="264"/>
    </row>
    <row r="337" spans="1:7">
      <c r="A337" s="264"/>
      <c r="B337" s="264"/>
      <c r="C337" s="264"/>
      <c r="D337" s="264"/>
      <c r="E337" s="264"/>
      <c r="F337" s="264"/>
      <c r="G337" s="264"/>
    </row>
    <row r="338" spans="1:7">
      <c r="A338" s="264"/>
      <c r="B338" s="264"/>
      <c r="C338" s="264"/>
      <c r="D338" s="264"/>
      <c r="E338" s="264"/>
      <c r="F338" s="264"/>
      <c r="G338" s="264"/>
    </row>
    <row r="339" spans="1:7">
      <c r="A339" s="264"/>
      <c r="B339" s="264"/>
      <c r="C339" s="264"/>
      <c r="D339" s="264"/>
      <c r="E339" s="264"/>
      <c r="F339" s="264"/>
      <c r="G339" s="264"/>
    </row>
    <row r="340" spans="1:7">
      <c r="A340" s="264"/>
      <c r="B340" s="264"/>
      <c r="C340" s="264"/>
      <c r="D340" s="264"/>
      <c r="E340" s="264"/>
      <c r="F340" s="264"/>
      <c r="G340" s="264"/>
    </row>
    <row r="341" spans="1:7">
      <c r="A341" s="264"/>
      <c r="B341" s="264"/>
      <c r="C341" s="264"/>
      <c r="D341" s="264"/>
      <c r="E341" s="264"/>
      <c r="F341" s="264"/>
      <c r="G341" s="264"/>
    </row>
    <row r="342" spans="1:7">
      <c r="A342" s="264"/>
      <c r="B342" s="264"/>
      <c r="C342" s="264"/>
      <c r="D342" s="264"/>
      <c r="E342" s="264"/>
      <c r="F342" s="264"/>
      <c r="G342" s="264"/>
    </row>
    <row r="343" spans="1:7">
      <c r="A343" s="264"/>
      <c r="B343" s="264"/>
      <c r="C343" s="264"/>
      <c r="D343" s="264"/>
      <c r="E343" s="264"/>
      <c r="F343" s="264"/>
      <c r="G343" s="264"/>
    </row>
    <row r="344" spans="1:7">
      <c r="A344" s="264"/>
      <c r="B344" s="264"/>
      <c r="C344" s="264"/>
      <c r="D344" s="264"/>
      <c r="E344" s="264"/>
      <c r="F344" s="264"/>
      <c r="G344" s="264"/>
    </row>
    <row r="345" spans="1:7">
      <c r="A345" s="264"/>
      <c r="B345" s="264"/>
      <c r="C345" s="264"/>
      <c r="D345" s="264"/>
      <c r="E345" s="264"/>
      <c r="F345" s="264"/>
      <c r="G345" s="264"/>
    </row>
    <row r="346" spans="1:7">
      <c r="A346" s="264"/>
      <c r="B346" s="264"/>
      <c r="C346" s="264"/>
      <c r="D346" s="264"/>
      <c r="E346" s="264"/>
      <c r="F346" s="264"/>
      <c r="G346" s="264"/>
    </row>
    <row r="347" spans="1:7">
      <c r="A347" s="264"/>
      <c r="B347" s="264"/>
      <c r="C347" s="264"/>
      <c r="D347" s="264"/>
      <c r="E347" s="264"/>
      <c r="F347" s="264"/>
      <c r="G347" s="264"/>
    </row>
    <row r="348" spans="1:7">
      <c r="A348" s="264"/>
      <c r="B348" s="264"/>
      <c r="C348" s="264"/>
      <c r="D348" s="264"/>
      <c r="E348" s="264"/>
      <c r="F348" s="264"/>
      <c r="G348" s="264"/>
    </row>
    <row r="349" spans="1:7">
      <c r="A349" s="264"/>
      <c r="B349" s="264"/>
      <c r="C349" s="264"/>
      <c r="D349" s="264"/>
      <c r="E349" s="264"/>
      <c r="F349" s="264"/>
      <c r="G349" s="264"/>
    </row>
    <row r="350" spans="1:7">
      <c r="A350" s="264"/>
      <c r="B350" s="264"/>
      <c r="C350" s="264"/>
      <c r="D350" s="264"/>
      <c r="E350" s="264"/>
      <c r="F350" s="264"/>
      <c r="G350" s="264"/>
    </row>
    <row r="351" spans="1:7">
      <c r="A351" s="264"/>
      <c r="B351" s="264"/>
      <c r="C351" s="264"/>
      <c r="D351" s="264"/>
      <c r="E351" s="264"/>
      <c r="F351" s="264"/>
      <c r="G351" s="264"/>
    </row>
    <row r="352" spans="1:7">
      <c r="A352" s="264"/>
      <c r="B352" s="264"/>
      <c r="C352" s="264"/>
      <c r="D352" s="264"/>
      <c r="E352" s="264"/>
      <c r="F352" s="264"/>
      <c r="G352" s="264"/>
    </row>
    <row r="353" spans="1:7">
      <c r="A353" s="264"/>
      <c r="B353" s="264"/>
      <c r="C353" s="264"/>
      <c r="D353" s="264"/>
      <c r="E353" s="264"/>
      <c r="F353" s="264"/>
      <c r="G353" s="264"/>
    </row>
    <row r="354" spans="1:7">
      <c r="A354" s="264"/>
      <c r="B354" s="264"/>
      <c r="C354" s="264"/>
      <c r="D354" s="264"/>
      <c r="E354" s="264"/>
      <c r="F354" s="264"/>
      <c r="G354" s="264"/>
    </row>
    <row r="355" spans="1:7">
      <c r="A355" s="264"/>
      <c r="B355" s="264"/>
      <c r="C355" s="264"/>
      <c r="D355" s="264"/>
      <c r="E355" s="264"/>
      <c r="F355" s="264"/>
      <c r="G355" s="264"/>
    </row>
    <row r="356" spans="1:7">
      <c r="A356" s="264"/>
      <c r="B356" s="264"/>
      <c r="C356" s="264"/>
      <c r="D356" s="264"/>
      <c r="E356" s="264"/>
      <c r="F356" s="264"/>
      <c r="G356" s="264"/>
    </row>
    <row r="357" spans="1:7">
      <c r="A357" s="264"/>
      <c r="B357" s="264"/>
      <c r="C357" s="264"/>
      <c r="D357" s="264"/>
      <c r="E357" s="264"/>
      <c r="F357" s="264"/>
      <c r="G357" s="264"/>
    </row>
    <row r="358" spans="1:7">
      <c r="A358" s="264"/>
      <c r="B358" s="264"/>
      <c r="C358" s="264"/>
      <c r="D358" s="264"/>
      <c r="E358" s="264"/>
      <c r="F358" s="264"/>
      <c r="G358" s="264"/>
    </row>
    <row r="359" spans="1:7">
      <c r="A359" s="264"/>
      <c r="B359" s="264"/>
      <c r="C359" s="264"/>
      <c r="D359" s="264"/>
      <c r="E359" s="264"/>
      <c r="F359" s="264"/>
      <c r="G359" s="264"/>
    </row>
    <row r="360" spans="1:7">
      <c r="A360" s="264"/>
      <c r="B360" s="264"/>
      <c r="C360" s="264"/>
      <c r="D360" s="264"/>
      <c r="E360" s="264"/>
      <c r="F360" s="264"/>
      <c r="G360" s="264"/>
    </row>
    <row r="361" spans="1:7">
      <c r="A361" s="264"/>
      <c r="B361" s="264"/>
      <c r="C361" s="264"/>
      <c r="D361" s="264"/>
      <c r="E361" s="264"/>
      <c r="F361" s="264"/>
      <c r="G361" s="264"/>
    </row>
    <row r="362" spans="1:7">
      <c r="A362" s="264"/>
      <c r="B362" s="264"/>
      <c r="C362" s="264"/>
      <c r="D362" s="264"/>
      <c r="E362" s="264"/>
      <c r="F362" s="264"/>
      <c r="G362" s="264"/>
    </row>
    <row r="363" spans="1:7">
      <c r="A363" s="264"/>
      <c r="B363" s="264"/>
      <c r="C363" s="264"/>
      <c r="D363" s="264"/>
      <c r="E363" s="264"/>
      <c r="F363" s="264"/>
      <c r="G363" s="264"/>
    </row>
    <row r="364" spans="1:7">
      <c r="A364" s="264"/>
      <c r="B364" s="264"/>
      <c r="C364" s="264"/>
      <c r="D364" s="264"/>
      <c r="E364" s="264"/>
      <c r="F364" s="264"/>
      <c r="G364" s="264"/>
    </row>
    <row r="365" spans="1:7">
      <c r="A365" s="264"/>
      <c r="B365" s="264"/>
      <c r="C365" s="264"/>
      <c r="D365" s="264"/>
      <c r="E365" s="264"/>
      <c r="F365" s="264"/>
      <c r="G365" s="264"/>
    </row>
    <row r="366" spans="1:7">
      <c r="A366" s="264"/>
      <c r="B366" s="264"/>
      <c r="C366" s="264"/>
      <c r="D366" s="264"/>
      <c r="E366" s="264"/>
      <c r="F366" s="264"/>
      <c r="G366" s="264"/>
    </row>
    <row r="367" spans="1:7">
      <c r="A367" s="264"/>
      <c r="B367" s="264"/>
      <c r="C367" s="264"/>
      <c r="D367" s="264"/>
      <c r="E367" s="264"/>
      <c r="F367" s="264"/>
      <c r="G367" s="264"/>
    </row>
    <row r="368" spans="1:7">
      <c r="A368" s="264"/>
      <c r="B368" s="264"/>
      <c r="C368" s="264"/>
      <c r="D368" s="264"/>
      <c r="E368" s="264"/>
      <c r="F368" s="264"/>
      <c r="G368" s="264"/>
    </row>
    <row r="369" spans="1:7">
      <c r="A369" s="264"/>
      <c r="B369" s="264"/>
      <c r="C369" s="264"/>
      <c r="D369" s="264"/>
      <c r="E369" s="264"/>
      <c r="F369" s="264"/>
      <c r="G369" s="264"/>
    </row>
    <row r="370" spans="1:7">
      <c r="A370" s="264"/>
      <c r="B370" s="264"/>
      <c r="C370" s="264"/>
      <c r="D370" s="264"/>
      <c r="E370" s="264"/>
      <c r="F370" s="264"/>
      <c r="G370" s="264"/>
    </row>
    <row r="371" spans="1:7">
      <c r="A371" s="264"/>
      <c r="B371" s="264"/>
      <c r="C371" s="264"/>
      <c r="D371" s="264"/>
      <c r="E371" s="264"/>
      <c r="F371" s="264"/>
      <c r="G371" s="264"/>
    </row>
    <row r="372" spans="1:7">
      <c r="A372" s="264"/>
      <c r="B372" s="264"/>
      <c r="C372" s="264"/>
      <c r="D372" s="264"/>
      <c r="E372" s="264"/>
      <c r="F372" s="264"/>
      <c r="G372" s="264"/>
    </row>
    <row r="373" spans="1:7">
      <c r="A373" s="264"/>
      <c r="B373" s="264"/>
      <c r="C373" s="264"/>
      <c r="D373" s="264"/>
      <c r="E373" s="264"/>
      <c r="F373" s="264"/>
      <c r="G373" s="264"/>
    </row>
    <row r="374" spans="1:7">
      <c r="A374" s="264"/>
      <c r="B374" s="264"/>
      <c r="C374" s="264"/>
      <c r="D374" s="264"/>
      <c r="E374" s="264"/>
      <c r="F374" s="264"/>
      <c r="G374" s="264"/>
    </row>
    <row r="375" spans="1:7">
      <c r="A375" s="264"/>
      <c r="B375" s="264"/>
      <c r="C375" s="264"/>
      <c r="D375" s="264"/>
      <c r="E375" s="264"/>
      <c r="F375" s="264"/>
      <c r="G375" s="264"/>
    </row>
    <row r="376" spans="1:7">
      <c r="A376" s="264"/>
      <c r="B376" s="264"/>
      <c r="C376" s="264"/>
      <c r="D376" s="264"/>
      <c r="E376" s="264"/>
      <c r="F376" s="264"/>
      <c r="G376" s="264"/>
    </row>
    <row r="377" spans="1:7">
      <c r="A377" s="264"/>
      <c r="B377" s="264"/>
      <c r="C377" s="264"/>
      <c r="D377" s="264"/>
      <c r="E377" s="264"/>
      <c r="F377" s="264"/>
      <c r="G377" s="264"/>
    </row>
    <row r="378" spans="1:7">
      <c r="A378" s="264"/>
      <c r="B378" s="264"/>
      <c r="C378" s="264"/>
      <c r="D378" s="264"/>
      <c r="E378" s="264"/>
      <c r="F378" s="264"/>
      <c r="G378" s="264"/>
    </row>
    <row r="379" spans="1:7">
      <c r="A379" s="264"/>
      <c r="B379" s="264"/>
      <c r="C379" s="264"/>
      <c r="D379" s="264"/>
      <c r="E379" s="264"/>
      <c r="F379" s="264"/>
      <c r="G379" s="264"/>
    </row>
    <row r="380" spans="1:7">
      <c r="A380" s="264"/>
      <c r="B380" s="264"/>
      <c r="C380" s="264"/>
      <c r="D380" s="264"/>
      <c r="E380" s="264"/>
      <c r="F380" s="264"/>
      <c r="G380" s="264"/>
    </row>
    <row r="381" spans="1:7">
      <c r="A381" s="264"/>
      <c r="B381" s="264"/>
      <c r="C381" s="264"/>
      <c r="D381" s="264"/>
      <c r="E381" s="264"/>
      <c r="F381" s="264"/>
      <c r="G381" s="264"/>
    </row>
    <row r="382" spans="1:7">
      <c r="A382" s="264"/>
      <c r="B382" s="264"/>
      <c r="C382" s="264"/>
      <c r="D382" s="264"/>
      <c r="E382" s="264"/>
      <c r="F382" s="264"/>
      <c r="G382" s="264"/>
    </row>
    <row r="383" spans="1:7">
      <c r="A383" s="264"/>
      <c r="B383" s="264"/>
      <c r="C383" s="264"/>
      <c r="D383" s="264"/>
      <c r="E383" s="264"/>
      <c r="F383" s="264"/>
      <c r="G383" s="264"/>
    </row>
    <row r="384" spans="1:7">
      <c r="A384" s="264"/>
      <c r="B384" s="264"/>
      <c r="C384" s="264"/>
      <c r="D384" s="264"/>
      <c r="E384" s="264"/>
      <c r="F384" s="264"/>
      <c r="G384" s="264"/>
    </row>
    <row r="385" spans="1:7">
      <c r="A385" s="264"/>
      <c r="B385" s="264"/>
      <c r="C385" s="264"/>
      <c r="D385" s="264"/>
      <c r="E385" s="264"/>
      <c r="F385" s="264"/>
      <c r="G385" s="264"/>
    </row>
    <row r="386" spans="1:7">
      <c r="A386" s="264"/>
      <c r="B386" s="264"/>
      <c r="C386" s="264"/>
      <c r="D386" s="264"/>
      <c r="E386" s="264"/>
      <c r="F386" s="264"/>
      <c r="G386" s="264"/>
    </row>
    <row r="387" spans="1:7">
      <c r="A387" s="264"/>
      <c r="B387" s="264"/>
      <c r="C387" s="264"/>
      <c r="D387" s="264"/>
      <c r="E387" s="264"/>
      <c r="F387" s="264"/>
      <c r="G387" s="264"/>
    </row>
    <row r="388" spans="1:7">
      <c r="A388" s="264"/>
      <c r="B388" s="264"/>
      <c r="C388" s="264"/>
      <c r="D388" s="264"/>
      <c r="E388" s="264"/>
      <c r="F388" s="264"/>
      <c r="G388" s="264"/>
    </row>
    <row r="389" spans="1:7">
      <c r="A389" s="264"/>
      <c r="B389" s="264"/>
      <c r="C389" s="264"/>
      <c r="D389" s="264"/>
      <c r="E389" s="264"/>
      <c r="F389" s="264"/>
      <c r="G389" s="264"/>
    </row>
    <row r="390" spans="1:7">
      <c r="A390" s="264"/>
      <c r="B390" s="264"/>
      <c r="C390" s="264"/>
      <c r="D390" s="264"/>
      <c r="E390" s="264"/>
      <c r="F390" s="264"/>
      <c r="G390" s="264"/>
    </row>
    <row r="391" spans="1:7">
      <c r="A391" s="264"/>
      <c r="B391" s="264"/>
      <c r="C391" s="264"/>
      <c r="D391" s="264"/>
      <c r="E391" s="264"/>
      <c r="F391" s="264"/>
      <c r="G391" s="264"/>
    </row>
    <row r="392" spans="1:7">
      <c r="A392" s="264"/>
      <c r="B392" s="264"/>
      <c r="C392" s="264"/>
      <c r="D392" s="264"/>
      <c r="E392" s="264"/>
      <c r="F392" s="264"/>
      <c r="G392" s="264"/>
    </row>
    <row r="393" spans="1:7">
      <c r="A393" s="264"/>
      <c r="B393" s="264"/>
      <c r="C393" s="264"/>
      <c r="D393" s="264"/>
      <c r="E393" s="264"/>
      <c r="F393" s="264"/>
      <c r="G393" s="264"/>
    </row>
    <row r="394" spans="1:7">
      <c r="A394" s="264"/>
      <c r="B394" s="264"/>
      <c r="C394" s="264"/>
      <c r="D394" s="264"/>
      <c r="E394" s="264"/>
      <c r="F394" s="264"/>
      <c r="G394" s="264"/>
    </row>
    <row r="395" spans="1:7">
      <c r="A395" s="264"/>
      <c r="B395" s="264"/>
      <c r="C395" s="264"/>
      <c r="D395" s="264"/>
      <c r="E395" s="264"/>
      <c r="F395" s="264"/>
      <c r="G395" s="264"/>
    </row>
    <row r="396" spans="1:7">
      <c r="A396" s="264"/>
      <c r="B396" s="264"/>
      <c r="C396" s="264"/>
      <c r="D396" s="264"/>
      <c r="E396" s="264"/>
      <c r="F396" s="264"/>
      <c r="G396" s="264"/>
    </row>
    <row r="397" spans="1:7">
      <c r="A397" s="264"/>
      <c r="B397" s="264"/>
      <c r="C397" s="264"/>
      <c r="D397" s="264"/>
      <c r="E397" s="264"/>
      <c r="F397" s="264"/>
      <c r="G397" s="264"/>
    </row>
    <row r="398" spans="1:7">
      <c r="A398" s="264"/>
      <c r="B398" s="264"/>
      <c r="C398" s="264"/>
      <c r="D398" s="264"/>
      <c r="E398" s="264"/>
      <c r="F398" s="264"/>
      <c r="G398" s="264"/>
    </row>
    <row r="399" spans="1:7">
      <c r="A399" s="264"/>
      <c r="B399" s="264"/>
      <c r="C399" s="264"/>
      <c r="D399" s="264"/>
      <c r="E399" s="264"/>
      <c r="F399" s="264"/>
      <c r="G399" s="264"/>
    </row>
    <row r="400" spans="1:7">
      <c r="A400" s="264"/>
      <c r="B400" s="264"/>
      <c r="C400" s="264"/>
      <c r="D400" s="264"/>
      <c r="E400" s="264"/>
      <c r="F400" s="264"/>
      <c r="G400" s="264"/>
    </row>
    <row r="401" spans="1:7">
      <c r="A401" s="264"/>
      <c r="B401" s="264"/>
      <c r="C401" s="264"/>
      <c r="D401" s="264"/>
      <c r="E401" s="264"/>
      <c r="F401" s="264"/>
      <c r="G401" s="264"/>
    </row>
    <row r="402" spans="1:7">
      <c r="A402" s="264"/>
      <c r="B402" s="264"/>
      <c r="C402" s="264"/>
      <c r="D402" s="264"/>
      <c r="E402" s="264"/>
      <c r="F402" s="264"/>
      <c r="G402" s="264"/>
    </row>
    <row r="403" spans="1:7">
      <c r="A403" s="264"/>
      <c r="B403" s="264"/>
      <c r="C403" s="264"/>
      <c r="D403" s="264"/>
      <c r="E403" s="264"/>
      <c r="F403" s="264"/>
      <c r="G403" s="264"/>
    </row>
    <row r="404" spans="1:7">
      <c r="A404" s="264"/>
      <c r="B404" s="264"/>
      <c r="C404" s="264"/>
      <c r="D404" s="264"/>
      <c r="E404" s="264"/>
      <c r="F404" s="264"/>
      <c r="G404" s="264"/>
    </row>
    <row r="405" spans="1:7">
      <c r="A405" s="264"/>
      <c r="B405" s="264"/>
      <c r="C405" s="264"/>
      <c r="D405" s="264"/>
      <c r="E405" s="264"/>
      <c r="F405" s="264"/>
      <c r="G405" s="264"/>
    </row>
    <row r="406" spans="1:7">
      <c r="A406" s="264"/>
      <c r="B406" s="264"/>
      <c r="C406" s="264"/>
      <c r="D406" s="264"/>
      <c r="E406" s="264"/>
      <c r="F406" s="264"/>
      <c r="G406" s="264"/>
    </row>
    <row r="407" spans="1:7">
      <c r="A407" s="264"/>
      <c r="B407" s="264"/>
      <c r="C407" s="264"/>
      <c r="D407" s="264"/>
      <c r="E407" s="264"/>
      <c r="F407" s="264"/>
      <c r="G407" s="264"/>
    </row>
    <row r="408" spans="1:7">
      <c r="A408" s="264"/>
      <c r="B408" s="264"/>
      <c r="C408" s="264"/>
      <c r="D408" s="264"/>
      <c r="E408" s="264"/>
      <c r="F408" s="264"/>
      <c r="G408" s="264"/>
    </row>
    <row r="409" spans="1:7">
      <c r="A409" s="264"/>
      <c r="B409" s="264"/>
      <c r="C409" s="264"/>
      <c r="D409" s="264"/>
      <c r="E409" s="264"/>
      <c r="F409" s="264"/>
      <c r="G409" s="264"/>
    </row>
    <row r="410" spans="1:7">
      <c r="A410" s="264"/>
      <c r="B410" s="264"/>
      <c r="C410" s="264"/>
      <c r="D410" s="264"/>
      <c r="E410" s="264"/>
      <c r="F410" s="264"/>
      <c r="G410" s="264"/>
    </row>
    <row r="411" spans="1:7">
      <c r="A411" s="264"/>
      <c r="B411" s="264"/>
      <c r="C411" s="264"/>
      <c r="D411" s="264"/>
      <c r="E411" s="264"/>
      <c r="F411" s="264"/>
      <c r="G411" s="264"/>
    </row>
    <row r="412" spans="1:7">
      <c r="A412" s="264"/>
      <c r="B412" s="264"/>
      <c r="C412" s="264"/>
      <c r="D412" s="264"/>
      <c r="E412" s="264"/>
      <c r="F412" s="264"/>
      <c r="G412" s="264"/>
    </row>
    <row r="413" spans="1:7">
      <c r="A413" s="264"/>
      <c r="B413" s="264"/>
      <c r="C413" s="264"/>
      <c r="D413" s="264"/>
      <c r="E413" s="264"/>
      <c r="F413" s="264"/>
      <c r="G413" s="264"/>
    </row>
    <row r="414" spans="1:7">
      <c r="A414" s="264"/>
      <c r="B414" s="264"/>
      <c r="C414" s="264"/>
      <c r="D414" s="264"/>
      <c r="E414" s="264"/>
      <c r="F414" s="264"/>
      <c r="G414" s="264"/>
    </row>
    <row r="415" spans="1:7">
      <c r="A415" s="264"/>
      <c r="B415" s="264"/>
      <c r="C415" s="264"/>
      <c r="D415" s="264"/>
      <c r="E415" s="264"/>
      <c r="F415" s="264"/>
      <c r="G415" s="264"/>
    </row>
    <row r="416" spans="1:7">
      <c r="A416" s="264"/>
      <c r="B416" s="264"/>
      <c r="C416" s="264"/>
      <c r="D416" s="264"/>
      <c r="E416" s="264"/>
      <c r="F416" s="264"/>
      <c r="G416" s="264"/>
    </row>
    <row r="417" spans="1:7">
      <c r="A417" s="264"/>
      <c r="B417" s="264"/>
      <c r="C417" s="264"/>
      <c r="D417" s="264"/>
      <c r="E417" s="264"/>
      <c r="F417" s="264"/>
      <c r="G417" s="264"/>
    </row>
    <row r="418" spans="1:7">
      <c r="A418" s="264"/>
      <c r="B418" s="264"/>
      <c r="C418" s="264"/>
      <c r="D418" s="264"/>
      <c r="E418" s="264"/>
      <c r="F418" s="264"/>
      <c r="G418" s="264"/>
    </row>
    <row r="419" spans="1:7">
      <c r="A419" s="264"/>
      <c r="B419" s="264"/>
      <c r="C419" s="264"/>
      <c r="D419" s="264"/>
      <c r="E419" s="264"/>
      <c r="F419" s="264"/>
      <c r="G419" s="264"/>
    </row>
    <row r="420" spans="1:7">
      <c r="A420" s="264"/>
      <c r="B420" s="264"/>
      <c r="C420" s="264"/>
      <c r="D420" s="264"/>
      <c r="E420" s="264"/>
      <c r="F420" s="264"/>
      <c r="G420" s="264"/>
    </row>
    <row r="421" spans="1:7">
      <c r="A421" s="264"/>
      <c r="B421" s="264"/>
      <c r="C421" s="264"/>
      <c r="D421" s="264"/>
      <c r="E421" s="264"/>
      <c r="F421" s="264"/>
      <c r="G421" s="264"/>
    </row>
    <row r="422" spans="1:7">
      <c r="A422" s="264"/>
      <c r="B422" s="264"/>
      <c r="C422" s="264"/>
      <c r="D422" s="264"/>
      <c r="E422" s="264"/>
      <c r="F422" s="264"/>
      <c r="G422" s="264"/>
    </row>
    <row r="423" spans="1:7">
      <c r="A423" s="264"/>
      <c r="B423" s="264"/>
      <c r="C423" s="264"/>
      <c r="D423" s="264"/>
      <c r="E423" s="264"/>
      <c r="F423" s="264"/>
      <c r="G423" s="264"/>
    </row>
    <row r="424" spans="1:7">
      <c r="A424" s="264"/>
      <c r="B424" s="264"/>
      <c r="C424" s="264"/>
      <c r="D424" s="264"/>
      <c r="E424" s="264"/>
      <c r="F424" s="264"/>
      <c r="G424" s="264"/>
    </row>
    <row r="425" spans="1:7">
      <c r="A425" s="264"/>
      <c r="B425" s="264"/>
      <c r="C425" s="264"/>
      <c r="D425" s="264"/>
      <c r="E425" s="264"/>
      <c r="F425" s="264"/>
      <c r="G425" s="264"/>
    </row>
    <row r="426" spans="1:7">
      <c r="A426" s="264"/>
      <c r="B426" s="264"/>
      <c r="C426" s="264"/>
      <c r="D426" s="264"/>
      <c r="E426" s="264"/>
      <c r="F426" s="264"/>
      <c r="G426" s="264"/>
    </row>
    <row r="427" spans="1:7">
      <c r="A427" s="264"/>
      <c r="B427" s="264"/>
      <c r="C427" s="264"/>
      <c r="D427" s="264"/>
      <c r="E427" s="264"/>
      <c r="F427" s="264"/>
      <c r="G427" s="264"/>
    </row>
    <row r="428" spans="1:7">
      <c r="A428" s="264"/>
      <c r="B428" s="264"/>
      <c r="C428" s="264"/>
      <c r="D428" s="264"/>
      <c r="E428" s="264"/>
      <c r="F428" s="264"/>
      <c r="G428" s="264"/>
    </row>
    <row r="429" spans="1:7">
      <c r="A429" s="264"/>
      <c r="B429" s="264"/>
      <c r="C429" s="264"/>
      <c r="D429" s="264"/>
      <c r="E429" s="264"/>
      <c r="F429" s="264"/>
      <c r="G429" s="264"/>
    </row>
    <row r="430" spans="1:7">
      <c r="A430" s="264"/>
      <c r="B430" s="264"/>
      <c r="C430" s="264"/>
      <c r="D430" s="264"/>
      <c r="E430" s="264"/>
      <c r="F430" s="264"/>
      <c r="G430" s="264"/>
    </row>
    <row r="431" spans="1:7">
      <c r="A431" s="264"/>
      <c r="B431" s="264"/>
      <c r="C431" s="264"/>
      <c r="D431" s="264"/>
      <c r="E431" s="264"/>
      <c r="F431" s="264"/>
      <c r="G431" s="264"/>
    </row>
    <row r="432" spans="1:7">
      <c r="A432" s="264"/>
      <c r="B432" s="264"/>
      <c r="C432" s="264"/>
      <c r="D432" s="264"/>
      <c r="E432" s="264"/>
      <c r="F432" s="264"/>
      <c r="G432" s="264"/>
    </row>
    <row r="433" spans="1:7">
      <c r="A433" s="264"/>
      <c r="B433" s="264"/>
      <c r="C433" s="264"/>
      <c r="D433" s="264"/>
      <c r="E433" s="264"/>
      <c r="F433" s="264"/>
      <c r="G433" s="264"/>
    </row>
    <row r="434" spans="1:7">
      <c r="A434" s="264"/>
      <c r="B434" s="264"/>
      <c r="C434" s="264"/>
      <c r="D434" s="264"/>
      <c r="E434" s="264"/>
      <c r="F434" s="264"/>
      <c r="G434" s="264"/>
    </row>
    <row r="435" spans="1:7">
      <c r="A435" s="264"/>
      <c r="B435" s="264"/>
      <c r="C435" s="264"/>
      <c r="D435" s="264"/>
      <c r="E435" s="264"/>
      <c r="F435" s="264"/>
      <c r="G435" s="264"/>
    </row>
    <row r="436" spans="1:7">
      <c r="A436" s="264"/>
      <c r="B436" s="264"/>
      <c r="C436" s="264"/>
      <c r="D436" s="264"/>
      <c r="E436" s="264"/>
      <c r="F436" s="264"/>
      <c r="G436" s="264"/>
    </row>
    <row r="437" spans="1:7">
      <c r="A437" s="264"/>
      <c r="B437" s="264"/>
      <c r="C437" s="264"/>
      <c r="D437" s="264"/>
      <c r="E437" s="264"/>
      <c r="F437" s="264"/>
      <c r="G437" s="264"/>
    </row>
    <row r="438" spans="1:7">
      <c r="A438" s="264"/>
      <c r="B438" s="264"/>
      <c r="C438" s="264"/>
      <c r="D438" s="264"/>
      <c r="E438" s="264"/>
      <c r="F438" s="264"/>
      <c r="G438" s="264"/>
    </row>
    <row r="439" spans="1:7">
      <c r="A439" s="264"/>
      <c r="B439" s="264"/>
      <c r="C439" s="264"/>
      <c r="D439" s="264"/>
      <c r="E439" s="264"/>
      <c r="F439" s="264"/>
      <c r="G439" s="264"/>
    </row>
    <row r="440" spans="1:7">
      <c r="A440" s="264"/>
      <c r="B440" s="264"/>
      <c r="C440" s="264"/>
      <c r="D440" s="264"/>
      <c r="E440" s="264"/>
      <c r="F440" s="264"/>
      <c r="G440" s="264"/>
    </row>
    <row r="441" spans="1:7">
      <c r="A441" s="264"/>
      <c r="B441" s="264"/>
      <c r="C441" s="264"/>
      <c r="D441" s="264"/>
      <c r="E441" s="264"/>
      <c r="F441" s="264"/>
      <c r="G441" s="264"/>
    </row>
    <row r="442" spans="1:7">
      <c r="A442" s="264"/>
      <c r="B442" s="264"/>
      <c r="C442" s="264"/>
      <c r="D442" s="264"/>
      <c r="E442" s="264"/>
      <c r="F442" s="264"/>
      <c r="G442" s="264"/>
    </row>
    <row r="443" spans="1:7">
      <c r="A443" s="264"/>
      <c r="B443" s="264"/>
      <c r="C443" s="264"/>
      <c r="D443" s="264"/>
      <c r="E443" s="264"/>
      <c r="F443" s="264"/>
      <c r="G443" s="264"/>
    </row>
    <row r="444" spans="1:7">
      <c r="A444" s="264"/>
      <c r="B444" s="264"/>
      <c r="C444" s="264"/>
      <c r="D444" s="264"/>
      <c r="E444" s="264"/>
      <c r="F444" s="264"/>
      <c r="G444" s="264"/>
    </row>
    <row r="445" spans="1:7">
      <c r="A445" s="264"/>
      <c r="B445" s="264"/>
      <c r="C445" s="264"/>
      <c r="D445" s="264"/>
      <c r="E445" s="264"/>
      <c r="F445" s="264"/>
      <c r="G445" s="264"/>
    </row>
    <row r="446" spans="1:7">
      <c r="A446" s="264"/>
      <c r="B446" s="264"/>
      <c r="C446" s="264"/>
      <c r="D446" s="264"/>
      <c r="E446" s="264"/>
      <c r="F446" s="264"/>
      <c r="G446" s="264"/>
    </row>
    <row r="447" spans="1:7">
      <c r="A447" s="264"/>
      <c r="B447" s="264"/>
      <c r="C447" s="264"/>
      <c r="D447" s="264"/>
      <c r="E447" s="264"/>
      <c r="F447" s="264"/>
      <c r="G447" s="264"/>
    </row>
    <row r="448" spans="1:7">
      <c r="A448" s="264"/>
      <c r="B448" s="264"/>
      <c r="C448" s="264"/>
      <c r="D448" s="264"/>
      <c r="E448" s="264"/>
      <c r="F448" s="264"/>
      <c r="G448" s="264"/>
    </row>
    <row r="449" spans="1:7">
      <c r="A449" s="264"/>
      <c r="B449" s="264"/>
      <c r="C449" s="264"/>
      <c r="D449" s="264"/>
      <c r="E449" s="264"/>
      <c r="F449" s="264"/>
      <c r="G449" s="264"/>
    </row>
    <row r="450" spans="1:7">
      <c r="A450" s="264"/>
      <c r="B450" s="264"/>
      <c r="C450" s="264"/>
      <c r="D450" s="264"/>
      <c r="E450" s="264"/>
      <c r="F450" s="264"/>
      <c r="G450" s="264"/>
    </row>
    <row r="451" spans="1:7">
      <c r="A451" s="264"/>
      <c r="B451" s="264"/>
      <c r="C451" s="264"/>
      <c r="D451" s="264"/>
      <c r="E451" s="264"/>
      <c r="F451" s="264"/>
      <c r="G451" s="264"/>
    </row>
    <row r="452" spans="1:7">
      <c r="A452" s="264"/>
      <c r="B452" s="264"/>
      <c r="C452" s="264"/>
      <c r="D452" s="264"/>
      <c r="E452" s="264"/>
      <c r="F452" s="264"/>
      <c r="G452" s="264"/>
    </row>
    <row r="453" spans="1:7">
      <c r="A453" s="264"/>
      <c r="B453" s="264"/>
      <c r="C453" s="264"/>
      <c r="D453" s="264"/>
      <c r="E453" s="264"/>
      <c r="F453" s="264"/>
      <c r="G453" s="264"/>
    </row>
    <row r="454" spans="1:7">
      <c r="A454" s="264"/>
      <c r="B454" s="264"/>
      <c r="C454" s="264"/>
      <c r="D454" s="264"/>
      <c r="E454" s="264"/>
      <c r="F454" s="264"/>
      <c r="G454" s="264"/>
    </row>
    <row r="455" spans="1:7">
      <c r="A455" s="264"/>
      <c r="B455" s="264"/>
      <c r="C455" s="264"/>
      <c r="D455" s="264"/>
      <c r="E455" s="264"/>
      <c r="F455" s="264"/>
      <c r="G455" s="264"/>
    </row>
    <row r="456" spans="1:7">
      <c r="A456" s="264"/>
      <c r="B456" s="264"/>
      <c r="C456" s="264"/>
      <c r="D456" s="264"/>
      <c r="E456" s="264"/>
      <c r="F456" s="264"/>
      <c r="G456" s="264"/>
    </row>
    <row r="457" spans="1:7">
      <c r="A457" s="264"/>
      <c r="B457" s="264"/>
      <c r="C457" s="264"/>
      <c r="D457" s="264"/>
      <c r="E457" s="264"/>
      <c r="F457" s="264"/>
      <c r="G457" s="264"/>
    </row>
    <row r="458" spans="1:7">
      <c r="A458" s="264"/>
      <c r="B458" s="264"/>
      <c r="C458" s="264"/>
      <c r="D458" s="264"/>
      <c r="E458" s="264"/>
      <c r="F458" s="264"/>
      <c r="G458" s="264"/>
    </row>
    <row r="459" spans="1:7">
      <c r="A459" s="264"/>
      <c r="B459" s="264"/>
      <c r="C459" s="264"/>
      <c r="D459" s="264"/>
      <c r="E459" s="264"/>
      <c r="F459" s="264"/>
      <c r="G459" s="264"/>
    </row>
    <row r="460" spans="1:7">
      <c r="A460" s="264"/>
      <c r="B460" s="264"/>
      <c r="C460" s="264"/>
      <c r="D460" s="264"/>
      <c r="E460" s="264"/>
      <c r="F460" s="264"/>
      <c r="G460" s="264"/>
    </row>
    <row r="461" spans="1:7">
      <c r="A461" s="264"/>
      <c r="B461" s="264"/>
      <c r="C461" s="264"/>
      <c r="D461" s="264"/>
      <c r="E461" s="264"/>
      <c r="F461" s="264"/>
      <c r="G461" s="264"/>
    </row>
    <row r="462" spans="1:7">
      <c r="A462" s="264"/>
      <c r="B462" s="264"/>
      <c r="C462" s="264"/>
      <c r="D462" s="264"/>
      <c r="E462" s="264"/>
      <c r="F462" s="264"/>
      <c r="G462" s="264"/>
    </row>
    <row r="463" spans="1:7">
      <c r="A463" s="264"/>
      <c r="B463" s="264"/>
      <c r="C463" s="264"/>
      <c r="D463" s="264"/>
      <c r="E463" s="264"/>
      <c r="F463" s="264"/>
      <c r="G463" s="264"/>
    </row>
    <row r="464" spans="1:7">
      <c r="A464" s="264"/>
      <c r="B464" s="264"/>
      <c r="C464" s="264"/>
      <c r="D464" s="264"/>
      <c r="E464" s="264"/>
      <c r="F464" s="264"/>
      <c r="G464" s="264"/>
    </row>
    <row r="465" spans="1:7">
      <c r="A465" s="264"/>
      <c r="B465" s="264"/>
      <c r="C465" s="264"/>
      <c r="D465" s="264"/>
      <c r="E465" s="264"/>
      <c r="F465" s="264"/>
      <c r="G465" s="264"/>
    </row>
    <row r="466" spans="1:7">
      <c r="A466" s="264"/>
      <c r="B466" s="264"/>
      <c r="C466" s="264"/>
      <c r="D466" s="264"/>
      <c r="E466" s="264"/>
      <c r="F466" s="264"/>
      <c r="G466" s="264"/>
    </row>
    <row r="467" spans="1:7">
      <c r="A467" s="264"/>
      <c r="B467" s="264"/>
      <c r="C467" s="264"/>
      <c r="D467" s="264"/>
      <c r="E467" s="264"/>
      <c r="F467" s="264"/>
      <c r="G467" s="264"/>
    </row>
    <row r="468" spans="1:7">
      <c r="A468" s="264"/>
      <c r="B468" s="264"/>
      <c r="C468" s="264"/>
      <c r="D468" s="264"/>
      <c r="E468" s="264"/>
      <c r="F468" s="264"/>
      <c r="G468" s="264"/>
    </row>
    <row r="469" spans="1:7">
      <c r="A469" s="264"/>
      <c r="B469" s="264"/>
      <c r="C469" s="264"/>
      <c r="D469" s="264"/>
      <c r="E469" s="264"/>
      <c r="F469" s="264"/>
      <c r="G469" s="264"/>
    </row>
    <row r="470" spans="1:7">
      <c r="A470" s="264"/>
      <c r="B470" s="264"/>
      <c r="C470" s="264"/>
      <c r="D470" s="264"/>
      <c r="E470" s="264"/>
      <c r="F470" s="264"/>
      <c r="G470" s="264"/>
    </row>
  </sheetData>
  <sheetProtection algorithmName="SHA-512" hashValue="DAjUl6cNq+lROyN4lclGu9ezPQNfusOdm8MkiW9XhNZOtwDwngmG1vgbLjBgAi0KURNzICQpj2UDGhryXBcwFg==" saltValue="uFgmOtpPd7HspvZJ/kr4lw==" spinCount="100000" sheet="1" objects="1" scenarios="1"/>
  <mergeCells count="6">
    <mergeCell ref="A63:G63"/>
    <mergeCell ref="C5:C6"/>
    <mergeCell ref="D5:D6"/>
    <mergeCell ref="E5:E6"/>
    <mergeCell ref="F5:F6"/>
    <mergeCell ref="A61:F61"/>
  </mergeCells>
  <phoneticPr fontId="68" type="noConversion"/>
  <printOptions horizontalCentered="1" verticalCentered="1"/>
  <pageMargins left="0.59055118110236227" right="0" top="0.39370078740157483" bottom="0" header="0" footer="0"/>
  <pageSetup paperSize="9" scale="70"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O465"/>
  <sheetViews>
    <sheetView showGridLines="0" view="pageBreakPreview" topLeftCell="A28" zoomScaleNormal="100" zoomScaleSheetLayoutView="100" workbookViewId="0">
      <selection activeCell="E47" sqref="E47"/>
    </sheetView>
  </sheetViews>
  <sheetFormatPr defaultColWidth="9.140625" defaultRowHeight="15"/>
  <cols>
    <col min="1" max="1" width="9.7109375" style="263" customWidth="1"/>
    <col min="2" max="2" width="10.7109375" style="263" customWidth="1"/>
    <col min="3" max="3" width="74.42578125" style="263" customWidth="1"/>
    <col min="4" max="4" width="6.7109375" style="263" customWidth="1"/>
    <col min="5" max="5" width="8.7109375" style="263" customWidth="1"/>
    <col min="6" max="6" width="13.140625" style="263" bestFit="1" customWidth="1"/>
    <col min="7" max="7" width="15.7109375" style="263" customWidth="1"/>
    <col min="8" max="8" width="9.140625" style="263"/>
    <col min="9" max="9" width="9.140625" style="282"/>
    <col min="10" max="10" width="6.5703125" style="282" customWidth="1"/>
    <col min="11" max="11" width="7.5703125" style="282" customWidth="1"/>
    <col min="12" max="12" width="9.140625" style="282" bestFit="1" customWidth="1"/>
    <col min="13" max="16" width="9.140625" style="282"/>
    <col min="17" max="17" width="7.7109375" style="282" customWidth="1"/>
    <col min="18" max="18" width="11.7109375" style="282" bestFit="1" customWidth="1"/>
    <col min="19" max="19" width="10.42578125" style="282" bestFit="1" customWidth="1"/>
    <col min="20" max="20" width="9.140625" style="282" bestFit="1" customWidth="1"/>
    <col min="21" max="21" width="10.28515625" style="282" customWidth="1"/>
    <col min="22" max="22" width="17.5703125" style="282" bestFit="1" customWidth="1"/>
    <col min="23" max="23" width="11.5703125" style="282" bestFit="1" customWidth="1"/>
    <col min="24" max="41" width="9.140625" style="282"/>
    <col min="42" max="16384" width="9.140625" style="263"/>
  </cols>
  <sheetData>
    <row r="1" spans="1:16" ht="22.15" customHeight="1">
      <c r="A1" s="350" t="str">
        <f>+works!A1</f>
        <v>KGETLENGRIVIER LOCAL MUNICIPALITY</v>
      </c>
      <c r="B1" s="179"/>
      <c r="C1" s="179"/>
      <c r="D1" s="200"/>
      <c r="E1" s="200"/>
      <c r="F1" s="351" t="str">
        <f>+works!F1</f>
        <v xml:space="preserve">Date : </v>
      </c>
      <c r="G1" s="352">
        <f>works!G1</f>
        <v>44803</v>
      </c>
    </row>
    <row r="2" spans="1:16" ht="22.15" customHeight="1">
      <c r="A2" s="353" t="str">
        <f>+works!A2</f>
        <v>Swartruggens Borolelo Extension</v>
      </c>
      <c r="B2" s="236"/>
      <c r="C2" s="236"/>
      <c r="D2" s="236"/>
      <c r="E2" s="237"/>
      <c r="F2" s="237"/>
      <c r="G2" s="182"/>
    </row>
    <row r="3" spans="1:16" ht="30" customHeight="1" thickBot="1">
      <c r="A3" s="354" t="str">
        <f>+works!A3</f>
        <v>Sectional Steel Ground Reservoir - 500 kℓ</v>
      </c>
      <c r="B3" s="183"/>
      <c r="C3" s="183"/>
      <c r="D3" s="184"/>
      <c r="E3" s="184"/>
      <c r="F3" s="184"/>
      <c r="G3" s="185"/>
    </row>
    <row r="4" spans="1:16" ht="10.15" customHeight="1" thickBot="1">
      <c r="A4" s="113"/>
      <c r="B4" s="355"/>
      <c r="C4" s="355"/>
      <c r="D4" s="355"/>
      <c r="E4" s="355"/>
      <c r="F4" s="355"/>
      <c r="G4" s="114"/>
    </row>
    <row r="5" spans="1:16" ht="18" customHeight="1">
      <c r="A5" s="356" t="s">
        <v>6</v>
      </c>
      <c r="B5" s="357" t="s">
        <v>3</v>
      </c>
      <c r="C5" s="532" t="s">
        <v>7</v>
      </c>
      <c r="D5" s="534" t="s">
        <v>8</v>
      </c>
      <c r="E5" s="536" t="s">
        <v>24</v>
      </c>
      <c r="F5" s="538" t="s">
        <v>9</v>
      </c>
      <c r="G5" s="358" t="s">
        <v>10</v>
      </c>
      <c r="N5" s="283"/>
    </row>
    <row r="6" spans="1:16" ht="18" customHeight="1" thickBot="1">
      <c r="A6" s="359" t="s">
        <v>21</v>
      </c>
      <c r="B6" s="360" t="s">
        <v>22</v>
      </c>
      <c r="C6" s="533"/>
      <c r="D6" s="535"/>
      <c r="E6" s="537"/>
      <c r="F6" s="539"/>
      <c r="G6" s="361" t="s">
        <v>23</v>
      </c>
      <c r="J6" s="307"/>
      <c r="K6" s="414"/>
      <c r="L6" s="414"/>
      <c r="N6" s="414"/>
      <c r="O6" s="307"/>
    </row>
    <row r="7" spans="1:16" ht="22.15" customHeight="1">
      <c r="A7" s="362"/>
      <c r="B7" s="363" t="s">
        <v>2</v>
      </c>
      <c r="C7" s="364" t="s">
        <v>386</v>
      </c>
      <c r="D7" s="365"/>
      <c r="E7" s="365"/>
      <c r="F7" s="365"/>
      <c r="G7" s="366"/>
      <c r="J7" s="307"/>
      <c r="K7" s="414"/>
      <c r="L7" s="414"/>
      <c r="N7" s="414"/>
      <c r="O7" s="307"/>
      <c r="P7" s="414"/>
    </row>
    <row r="8" spans="1:16" ht="22.15" customHeight="1">
      <c r="A8" s="362"/>
      <c r="B8" s="363" t="s">
        <v>11</v>
      </c>
      <c r="C8" s="367" t="str">
        <f>'Res-1'!C8</f>
        <v>0,5 Mℓ Sectional Steel Reservoir</v>
      </c>
      <c r="D8" s="365"/>
      <c r="E8" s="365"/>
      <c r="F8" s="365"/>
      <c r="G8" s="366"/>
      <c r="J8" s="307"/>
      <c r="K8" s="414"/>
      <c r="L8" s="414"/>
      <c r="N8" s="414"/>
      <c r="O8" s="307"/>
      <c r="P8" s="414"/>
    </row>
    <row r="9" spans="1:16" ht="15" customHeight="1" thickBot="1">
      <c r="A9" s="362"/>
      <c r="B9" s="363"/>
      <c r="C9" s="368"/>
      <c r="D9" s="365"/>
      <c r="E9" s="365"/>
      <c r="F9" s="365"/>
      <c r="G9" s="366"/>
      <c r="J9" s="307"/>
      <c r="K9" s="414"/>
      <c r="L9" s="414"/>
      <c r="N9" s="414"/>
      <c r="O9" s="307"/>
      <c r="P9" s="414"/>
    </row>
    <row r="10" spans="1:16" ht="17.100000000000001" customHeight="1">
      <c r="A10" s="194">
        <f>+'Res-3'!A63:G63</f>
        <v>9</v>
      </c>
      <c r="B10" s="195"/>
      <c r="C10" s="196"/>
      <c r="D10" s="195"/>
      <c r="E10" s="197"/>
      <c r="F10" s="201"/>
      <c r="G10" s="420">
        <f>'Res-3'!G61</f>
        <v>0</v>
      </c>
      <c r="J10" s="307"/>
      <c r="K10" s="414"/>
      <c r="L10" s="414"/>
      <c r="N10" s="414"/>
      <c r="O10" s="307"/>
      <c r="P10" s="414"/>
    </row>
    <row r="11" spans="1:16" ht="17.100000000000001" customHeight="1">
      <c r="A11" s="372"/>
      <c r="B11" s="373"/>
      <c r="C11" s="378"/>
      <c r="D11" s="374"/>
      <c r="E11" s="375"/>
      <c r="F11" s="381"/>
      <c r="G11" s="382"/>
      <c r="J11" s="307"/>
      <c r="K11" s="414"/>
      <c r="L11" s="414"/>
      <c r="N11" s="414"/>
      <c r="O11" s="307"/>
      <c r="P11" s="414"/>
    </row>
    <row r="12" spans="1:16" ht="17.100000000000001" customHeight="1">
      <c r="A12" s="398" t="s">
        <v>579</v>
      </c>
      <c r="B12" s="373" t="s">
        <v>27</v>
      </c>
      <c r="C12" s="49" t="s">
        <v>464</v>
      </c>
      <c r="D12" s="228" t="s">
        <v>28</v>
      </c>
      <c r="E12" s="375">
        <v>0</v>
      </c>
      <c r="F12" s="380"/>
      <c r="G12" s="377">
        <f t="shared" ref="G12:G15" si="0">E12*F12</f>
        <v>0</v>
      </c>
      <c r="J12" s="307"/>
      <c r="K12" s="414"/>
      <c r="L12" s="414"/>
      <c r="N12" s="414"/>
      <c r="O12" s="307"/>
      <c r="P12" s="414"/>
    </row>
    <row r="13" spans="1:16" ht="17.100000000000001" customHeight="1">
      <c r="A13" s="398" t="s">
        <v>580</v>
      </c>
      <c r="B13" s="373" t="s">
        <v>27</v>
      </c>
      <c r="C13" s="49" t="s">
        <v>465</v>
      </c>
      <c r="D13" s="228" t="s">
        <v>28</v>
      </c>
      <c r="E13" s="375">
        <v>0</v>
      </c>
      <c r="F13" s="380"/>
      <c r="G13" s="377">
        <f t="shared" si="0"/>
        <v>0</v>
      </c>
      <c r="J13" s="307"/>
      <c r="K13" s="414"/>
      <c r="L13" s="414"/>
      <c r="N13" s="414"/>
      <c r="O13" s="307"/>
      <c r="P13" s="414"/>
    </row>
    <row r="14" spans="1:16" ht="17.100000000000001" customHeight="1">
      <c r="A14" s="398" t="s">
        <v>581</v>
      </c>
      <c r="B14" s="373" t="s">
        <v>27</v>
      </c>
      <c r="C14" s="329" t="s">
        <v>466</v>
      </c>
      <c r="D14" s="228" t="s">
        <v>28</v>
      </c>
      <c r="E14" s="375">
        <v>0</v>
      </c>
      <c r="F14" s="380"/>
      <c r="G14" s="377">
        <f t="shared" si="0"/>
        <v>0</v>
      </c>
      <c r="J14" s="307"/>
      <c r="K14" s="414"/>
      <c r="L14" s="414"/>
      <c r="N14" s="414"/>
      <c r="O14" s="307"/>
      <c r="P14" s="414"/>
    </row>
    <row r="15" spans="1:16" ht="21" customHeight="1">
      <c r="A15" s="398" t="s">
        <v>582</v>
      </c>
      <c r="B15" s="373" t="s">
        <v>27</v>
      </c>
      <c r="C15" s="329" t="s">
        <v>486</v>
      </c>
      <c r="D15" s="228" t="s">
        <v>28</v>
      </c>
      <c r="E15" s="375">
        <v>0</v>
      </c>
      <c r="F15" s="380"/>
      <c r="G15" s="377">
        <f t="shared" si="0"/>
        <v>0</v>
      </c>
      <c r="J15" s="307"/>
      <c r="K15" s="414"/>
      <c r="L15" s="414"/>
      <c r="N15" s="414"/>
      <c r="O15" s="307"/>
      <c r="P15" s="414"/>
    </row>
    <row r="16" spans="1:16" ht="17.100000000000001" customHeight="1">
      <c r="A16" s="372"/>
      <c r="B16" s="373"/>
      <c r="C16" s="378"/>
      <c r="D16" s="374"/>
      <c r="E16" s="375"/>
      <c r="F16" s="444"/>
      <c r="G16" s="382"/>
      <c r="J16" s="307"/>
      <c r="K16" s="414"/>
      <c r="L16" s="414"/>
      <c r="N16" s="414"/>
      <c r="O16" s="307"/>
      <c r="P16" s="414"/>
    </row>
    <row r="17" spans="1:16" ht="18">
      <c r="A17" s="369" t="s">
        <v>583</v>
      </c>
      <c r="B17" s="370"/>
      <c r="C17" s="371" t="s">
        <v>399</v>
      </c>
      <c r="D17" s="370"/>
      <c r="E17" s="370"/>
      <c r="F17" s="442"/>
      <c r="G17" s="386"/>
      <c r="J17" s="307"/>
      <c r="K17" s="414"/>
      <c r="L17" s="414"/>
      <c r="N17" s="414"/>
      <c r="O17" s="307"/>
      <c r="P17" s="414"/>
    </row>
    <row r="18" spans="1:16">
      <c r="A18" s="372"/>
      <c r="B18" s="373"/>
      <c r="C18" s="387"/>
      <c r="D18" s="374"/>
      <c r="E18" s="375"/>
      <c r="F18" s="444"/>
      <c r="G18" s="382"/>
      <c r="J18" s="307"/>
      <c r="K18" s="414"/>
      <c r="L18" s="414"/>
      <c r="N18" s="414"/>
      <c r="O18" s="307"/>
      <c r="P18" s="414"/>
    </row>
    <row r="19" spans="1:16" ht="17.100000000000001" customHeight="1">
      <c r="A19" s="398"/>
      <c r="B19" s="373"/>
      <c r="C19" s="395" t="s">
        <v>400</v>
      </c>
      <c r="D19" s="228"/>
      <c r="E19" s="375"/>
      <c r="F19" s="380"/>
      <c r="G19" s="377"/>
      <c r="J19" s="307"/>
      <c r="K19" s="414"/>
      <c r="L19" s="414"/>
      <c r="N19" s="414"/>
      <c r="O19" s="307"/>
      <c r="P19" s="414"/>
    </row>
    <row r="20" spans="1:16" ht="19.5" customHeight="1">
      <c r="A20" s="398" t="s">
        <v>584</v>
      </c>
      <c r="B20" s="373" t="s">
        <v>27</v>
      </c>
      <c r="C20" s="412" t="s">
        <v>469</v>
      </c>
      <c r="D20" s="228" t="s">
        <v>28</v>
      </c>
      <c r="E20" s="375">
        <v>0</v>
      </c>
      <c r="F20" s="380"/>
      <c r="G20" s="377">
        <f t="shared" ref="G20:G25" si="1">+E20*F20</f>
        <v>0</v>
      </c>
      <c r="J20" s="307"/>
      <c r="K20" s="414"/>
      <c r="L20" s="414"/>
      <c r="N20" s="414"/>
      <c r="O20" s="307"/>
      <c r="P20" s="414"/>
    </row>
    <row r="21" spans="1:16" ht="17.100000000000001" customHeight="1">
      <c r="A21" s="398" t="s">
        <v>585</v>
      </c>
      <c r="B21" s="373" t="s">
        <v>27</v>
      </c>
      <c r="C21" s="49" t="s">
        <v>468</v>
      </c>
      <c r="D21" s="228" t="s">
        <v>28</v>
      </c>
      <c r="E21" s="375">
        <v>0</v>
      </c>
      <c r="F21" s="380"/>
      <c r="G21" s="377">
        <f t="shared" ref="G21" si="2">+E21*F21</f>
        <v>0</v>
      </c>
      <c r="J21" s="307"/>
      <c r="K21" s="414"/>
      <c r="L21" s="414"/>
      <c r="N21" s="414"/>
      <c r="O21" s="307"/>
      <c r="P21" s="414"/>
    </row>
    <row r="22" spans="1:16">
      <c r="A22" s="398" t="s">
        <v>586</v>
      </c>
      <c r="B22" s="373" t="s">
        <v>27</v>
      </c>
      <c r="C22" s="329" t="s">
        <v>470</v>
      </c>
      <c r="D22" s="228" t="s">
        <v>28</v>
      </c>
      <c r="E22" s="375">
        <v>0</v>
      </c>
      <c r="F22" s="380"/>
      <c r="G22" s="377">
        <f t="shared" si="1"/>
        <v>0</v>
      </c>
      <c r="J22" s="307"/>
      <c r="K22" s="414"/>
      <c r="L22" s="414"/>
      <c r="N22" s="414"/>
      <c r="O22" s="307"/>
      <c r="P22" s="414"/>
    </row>
    <row r="23" spans="1:16" ht="17.100000000000001" customHeight="1">
      <c r="A23" s="398" t="s">
        <v>587</v>
      </c>
      <c r="B23" s="373" t="s">
        <v>27</v>
      </c>
      <c r="C23" s="49" t="s">
        <v>471</v>
      </c>
      <c r="D23" s="228" t="s">
        <v>28</v>
      </c>
      <c r="E23" s="375">
        <v>0</v>
      </c>
      <c r="F23" s="380"/>
      <c r="G23" s="377">
        <f t="shared" si="1"/>
        <v>0</v>
      </c>
      <c r="J23" s="307"/>
      <c r="K23" s="414"/>
      <c r="L23" s="414"/>
      <c r="N23" s="414"/>
      <c r="O23" s="307"/>
      <c r="P23" s="414"/>
    </row>
    <row r="24" spans="1:16" ht="17.100000000000001" customHeight="1">
      <c r="A24" s="398" t="s">
        <v>588</v>
      </c>
      <c r="B24" s="373" t="s">
        <v>27</v>
      </c>
      <c r="C24" s="49" t="s">
        <v>472</v>
      </c>
      <c r="D24" s="228" t="s">
        <v>28</v>
      </c>
      <c r="E24" s="375">
        <v>0</v>
      </c>
      <c r="F24" s="380"/>
      <c r="G24" s="377">
        <f t="shared" si="1"/>
        <v>0</v>
      </c>
      <c r="J24" s="307"/>
      <c r="K24" s="414"/>
      <c r="L24" s="414"/>
      <c r="N24" s="414"/>
      <c r="O24" s="307"/>
      <c r="P24" s="414"/>
    </row>
    <row r="25" spans="1:16" ht="17.100000000000001" customHeight="1">
      <c r="A25" s="398" t="s">
        <v>589</v>
      </c>
      <c r="B25" s="373" t="s">
        <v>27</v>
      </c>
      <c r="C25" s="49" t="s">
        <v>473</v>
      </c>
      <c r="D25" s="228" t="s">
        <v>28</v>
      </c>
      <c r="E25" s="375">
        <v>0</v>
      </c>
      <c r="F25" s="380"/>
      <c r="G25" s="377">
        <f t="shared" si="1"/>
        <v>0</v>
      </c>
      <c r="J25" s="307"/>
      <c r="K25" s="414"/>
      <c r="L25" s="414"/>
      <c r="N25" s="414"/>
      <c r="O25" s="307"/>
      <c r="P25" s="414"/>
    </row>
    <row r="26" spans="1:16" ht="17.100000000000001" customHeight="1">
      <c r="A26" s="398"/>
      <c r="B26" s="373"/>
      <c r="C26" s="49"/>
      <c r="D26" s="228"/>
      <c r="E26" s="375"/>
      <c r="F26" s="380"/>
      <c r="G26" s="377"/>
      <c r="J26" s="307"/>
      <c r="K26" s="414"/>
      <c r="L26" s="414"/>
      <c r="N26" s="414"/>
      <c r="O26" s="307"/>
      <c r="P26" s="414"/>
    </row>
    <row r="27" spans="1:16" ht="17.100000000000001" customHeight="1">
      <c r="A27" s="398"/>
      <c r="B27" s="373"/>
      <c r="C27" s="395" t="s">
        <v>401</v>
      </c>
      <c r="D27" s="228"/>
      <c r="E27" s="375"/>
      <c r="F27" s="380"/>
      <c r="G27" s="377"/>
      <c r="J27" s="307"/>
      <c r="K27" s="414"/>
      <c r="L27" s="414"/>
      <c r="N27" s="414"/>
      <c r="O27" s="307"/>
      <c r="P27" s="414"/>
    </row>
    <row r="28" spans="1:16" ht="19.5" customHeight="1">
      <c r="A28" s="398" t="s">
        <v>590</v>
      </c>
      <c r="B28" s="373" t="s">
        <v>27</v>
      </c>
      <c r="C28" s="412" t="s">
        <v>474</v>
      </c>
      <c r="D28" s="228" t="s">
        <v>28</v>
      </c>
      <c r="E28" s="375">
        <v>1</v>
      </c>
      <c r="F28" s="380"/>
      <c r="G28" s="377">
        <f t="shared" ref="G28:G33" si="3">+E28*F28</f>
        <v>0</v>
      </c>
      <c r="J28" s="307"/>
      <c r="K28" s="414"/>
      <c r="L28" s="414"/>
      <c r="N28" s="414"/>
      <c r="O28" s="307"/>
      <c r="P28" s="414"/>
    </row>
    <row r="29" spans="1:16" ht="17.100000000000001" customHeight="1">
      <c r="A29" s="398" t="s">
        <v>591</v>
      </c>
      <c r="B29" s="373" t="s">
        <v>27</v>
      </c>
      <c r="C29" s="49" t="s">
        <v>475</v>
      </c>
      <c r="D29" s="228" t="s">
        <v>28</v>
      </c>
      <c r="E29" s="375">
        <v>1</v>
      </c>
      <c r="F29" s="380"/>
      <c r="G29" s="377">
        <f t="shared" si="3"/>
        <v>0</v>
      </c>
      <c r="J29" s="307"/>
      <c r="K29" s="414"/>
      <c r="L29" s="414"/>
      <c r="N29" s="414"/>
      <c r="O29" s="307"/>
      <c r="P29" s="414"/>
    </row>
    <row r="30" spans="1:16">
      <c r="A30" s="398" t="s">
        <v>592</v>
      </c>
      <c r="B30" s="373" t="s">
        <v>27</v>
      </c>
      <c r="C30" s="329" t="s">
        <v>476</v>
      </c>
      <c r="D30" s="228" t="s">
        <v>28</v>
      </c>
      <c r="E30" s="375">
        <v>3</v>
      </c>
      <c r="F30" s="380"/>
      <c r="G30" s="377">
        <f t="shared" si="3"/>
        <v>0</v>
      </c>
      <c r="J30" s="307"/>
      <c r="K30" s="414"/>
      <c r="L30" s="414"/>
      <c r="N30" s="414"/>
      <c r="O30" s="307"/>
      <c r="P30" s="414"/>
    </row>
    <row r="31" spans="1:16" ht="17.100000000000001" customHeight="1">
      <c r="A31" s="398" t="s">
        <v>593</v>
      </c>
      <c r="B31" s="373" t="s">
        <v>27</v>
      </c>
      <c r="C31" s="49" t="s">
        <v>477</v>
      </c>
      <c r="D31" s="228" t="s">
        <v>28</v>
      </c>
      <c r="E31" s="375">
        <v>1</v>
      </c>
      <c r="F31" s="380"/>
      <c r="G31" s="377">
        <f t="shared" si="3"/>
        <v>0</v>
      </c>
      <c r="J31" s="307"/>
      <c r="K31" s="414"/>
      <c r="L31" s="414"/>
      <c r="N31" s="414"/>
      <c r="O31" s="307"/>
      <c r="P31" s="414"/>
    </row>
    <row r="32" spans="1:16" ht="17.100000000000001" customHeight="1">
      <c r="A32" s="398" t="s">
        <v>594</v>
      </c>
      <c r="B32" s="373" t="s">
        <v>27</v>
      </c>
      <c r="C32" s="49" t="s">
        <v>478</v>
      </c>
      <c r="D32" s="228" t="s">
        <v>28</v>
      </c>
      <c r="E32" s="375">
        <v>1</v>
      </c>
      <c r="F32" s="380"/>
      <c r="G32" s="377">
        <f t="shared" si="3"/>
        <v>0</v>
      </c>
      <c r="J32" s="307"/>
      <c r="K32" s="414"/>
      <c r="L32" s="414"/>
      <c r="N32" s="414"/>
      <c r="O32" s="307"/>
      <c r="P32" s="414"/>
    </row>
    <row r="33" spans="1:29" ht="17.100000000000001" customHeight="1">
      <c r="A33" s="398" t="s">
        <v>595</v>
      </c>
      <c r="B33" s="373" t="s">
        <v>27</v>
      </c>
      <c r="C33" s="49" t="s">
        <v>479</v>
      </c>
      <c r="D33" s="228" t="s">
        <v>28</v>
      </c>
      <c r="E33" s="375">
        <v>1</v>
      </c>
      <c r="F33" s="380"/>
      <c r="G33" s="377">
        <f t="shared" si="3"/>
        <v>0</v>
      </c>
      <c r="J33" s="307"/>
      <c r="K33" s="414"/>
      <c r="L33" s="414"/>
      <c r="N33" s="414"/>
      <c r="O33" s="307"/>
      <c r="P33" s="414"/>
    </row>
    <row r="34" spans="1:29" ht="17.100000000000001" customHeight="1">
      <c r="A34" s="398"/>
      <c r="B34" s="373"/>
      <c r="C34" s="49"/>
      <c r="D34" s="228"/>
      <c r="E34" s="375"/>
      <c r="F34" s="380"/>
      <c r="G34" s="377"/>
      <c r="J34" s="307"/>
      <c r="K34" s="414"/>
      <c r="L34" s="414"/>
      <c r="N34" s="414"/>
      <c r="O34" s="307"/>
      <c r="P34" s="414"/>
    </row>
    <row r="35" spans="1:29" ht="17.100000000000001" customHeight="1">
      <c r="A35" s="398"/>
      <c r="B35" s="373"/>
      <c r="C35" s="395" t="s">
        <v>402</v>
      </c>
      <c r="D35" s="228"/>
      <c r="E35" s="375"/>
      <c r="F35" s="380"/>
      <c r="G35" s="377"/>
      <c r="J35" s="307"/>
      <c r="K35" s="414"/>
      <c r="L35" s="414"/>
      <c r="N35" s="414"/>
      <c r="O35" s="307"/>
      <c r="P35" s="414"/>
    </row>
    <row r="36" spans="1:29" ht="19.5" customHeight="1">
      <c r="A36" s="398" t="s">
        <v>596</v>
      </c>
      <c r="B36" s="373" t="s">
        <v>27</v>
      </c>
      <c r="C36" s="412" t="s">
        <v>480</v>
      </c>
      <c r="D36" s="228" t="s">
        <v>28</v>
      </c>
      <c r="E36" s="375">
        <v>0</v>
      </c>
      <c r="F36" s="380"/>
      <c r="G36" s="377">
        <f t="shared" ref="G36:G41" si="4">+E36*F36</f>
        <v>0</v>
      </c>
      <c r="J36" s="307"/>
      <c r="K36" s="414"/>
      <c r="L36" s="414"/>
      <c r="N36" s="414"/>
      <c r="O36" s="307"/>
      <c r="P36" s="414"/>
    </row>
    <row r="37" spans="1:29" ht="17.100000000000001" customHeight="1">
      <c r="A37" s="398" t="s">
        <v>597</v>
      </c>
      <c r="B37" s="373" t="s">
        <v>27</v>
      </c>
      <c r="C37" s="49" t="s">
        <v>481</v>
      </c>
      <c r="D37" s="228" t="s">
        <v>28</v>
      </c>
      <c r="E37" s="375">
        <v>0</v>
      </c>
      <c r="F37" s="380"/>
      <c r="G37" s="377">
        <f t="shared" si="4"/>
        <v>0</v>
      </c>
      <c r="J37" s="307"/>
      <c r="K37" s="414"/>
      <c r="L37" s="414"/>
      <c r="N37" s="414"/>
      <c r="O37" s="307"/>
      <c r="P37" s="414"/>
    </row>
    <row r="38" spans="1:29">
      <c r="A38" s="398" t="s">
        <v>598</v>
      </c>
      <c r="B38" s="373" t="s">
        <v>27</v>
      </c>
      <c r="C38" s="329" t="s">
        <v>482</v>
      </c>
      <c r="D38" s="228" t="s">
        <v>28</v>
      </c>
      <c r="E38" s="375">
        <v>0</v>
      </c>
      <c r="F38" s="380"/>
      <c r="G38" s="377">
        <f t="shared" si="4"/>
        <v>0</v>
      </c>
      <c r="J38" s="307"/>
      <c r="K38" s="414"/>
      <c r="L38" s="414"/>
      <c r="N38" s="414"/>
      <c r="O38" s="307"/>
      <c r="P38" s="414"/>
    </row>
    <row r="39" spans="1:29" ht="17.100000000000001" customHeight="1">
      <c r="A39" s="398" t="s">
        <v>599</v>
      </c>
      <c r="B39" s="373" t="s">
        <v>27</v>
      </c>
      <c r="C39" s="49" t="s">
        <v>483</v>
      </c>
      <c r="D39" s="228" t="s">
        <v>28</v>
      </c>
      <c r="E39" s="375">
        <v>0</v>
      </c>
      <c r="F39" s="380"/>
      <c r="G39" s="377">
        <f t="shared" si="4"/>
        <v>0</v>
      </c>
      <c r="J39" s="307"/>
      <c r="K39" s="414"/>
      <c r="L39" s="414"/>
      <c r="N39" s="414"/>
      <c r="O39" s="307"/>
      <c r="P39" s="414"/>
    </row>
    <row r="40" spans="1:29" ht="17.100000000000001" customHeight="1">
      <c r="A40" s="398" t="s">
        <v>600</v>
      </c>
      <c r="B40" s="373" t="s">
        <v>27</v>
      </c>
      <c r="C40" s="49" t="s">
        <v>484</v>
      </c>
      <c r="D40" s="228" t="s">
        <v>28</v>
      </c>
      <c r="E40" s="375">
        <v>0</v>
      </c>
      <c r="F40" s="380"/>
      <c r="G40" s="377">
        <f t="shared" si="4"/>
        <v>0</v>
      </c>
      <c r="J40" s="307"/>
      <c r="K40" s="414"/>
      <c r="L40" s="414"/>
      <c r="N40" s="414"/>
      <c r="O40" s="307"/>
      <c r="P40" s="414"/>
    </row>
    <row r="41" spans="1:29" ht="17.100000000000001" customHeight="1">
      <c r="A41" s="398" t="s">
        <v>601</v>
      </c>
      <c r="B41" s="373" t="s">
        <v>27</v>
      </c>
      <c r="C41" s="49" t="s">
        <v>485</v>
      </c>
      <c r="D41" s="228" t="s">
        <v>28</v>
      </c>
      <c r="E41" s="375">
        <v>0</v>
      </c>
      <c r="F41" s="380"/>
      <c r="G41" s="377">
        <f t="shared" si="4"/>
        <v>0</v>
      </c>
      <c r="J41" s="307"/>
      <c r="K41" s="414"/>
      <c r="L41" s="414"/>
      <c r="N41" s="414"/>
      <c r="O41" s="307"/>
      <c r="P41" s="414"/>
    </row>
    <row r="42" spans="1:29" ht="17.100000000000001" customHeight="1">
      <c r="A42" s="398"/>
      <c r="B42" s="373"/>
      <c r="C42" s="49"/>
      <c r="D42" s="228"/>
      <c r="E42" s="375"/>
      <c r="F42" s="380"/>
      <c r="G42" s="377"/>
      <c r="J42" s="307"/>
      <c r="K42" s="414"/>
      <c r="L42" s="414"/>
      <c r="N42" s="414"/>
      <c r="O42" s="307"/>
      <c r="P42" s="414"/>
    </row>
    <row r="43" spans="1:29" ht="17.100000000000001" customHeight="1">
      <c r="A43" s="188" t="s">
        <v>602</v>
      </c>
      <c r="B43" s="388"/>
      <c r="C43" s="189" t="s">
        <v>374</v>
      </c>
      <c r="D43" s="190"/>
      <c r="E43" s="191"/>
      <c r="F43" s="445"/>
      <c r="G43" s="193"/>
      <c r="J43" s="307"/>
      <c r="K43" s="414"/>
      <c r="L43" s="414"/>
      <c r="N43" s="414"/>
      <c r="O43" s="307"/>
      <c r="P43" s="414"/>
    </row>
    <row r="44" spans="1:29" ht="17.100000000000001" customHeight="1">
      <c r="A44" s="271"/>
      <c r="B44" s="269"/>
      <c r="C44" s="161"/>
      <c r="D44" s="272"/>
      <c r="E44" s="162"/>
      <c r="F44" s="446"/>
      <c r="G44" s="163"/>
      <c r="J44" s="307"/>
      <c r="K44" s="414"/>
      <c r="L44" s="414"/>
      <c r="N44" s="414"/>
      <c r="O44" s="307"/>
      <c r="P44" s="414"/>
    </row>
    <row r="45" spans="1:29" ht="17.100000000000001" customHeight="1">
      <c r="A45" s="271"/>
      <c r="B45" s="269"/>
      <c r="C45" s="202" t="s">
        <v>98</v>
      </c>
      <c r="D45" s="272"/>
      <c r="E45" s="162"/>
      <c r="F45" s="446"/>
      <c r="G45" s="163"/>
      <c r="J45" s="307"/>
      <c r="K45" s="414"/>
      <c r="L45" s="414"/>
      <c r="N45" s="414"/>
      <c r="O45" s="307"/>
      <c r="P45" s="414"/>
    </row>
    <row r="46" spans="1:29" ht="99.75">
      <c r="A46" s="271" t="s">
        <v>603</v>
      </c>
      <c r="B46" s="274" t="s">
        <v>375</v>
      </c>
      <c r="C46" s="225" t="s">
        <v>621</v>
      </c>
      <c r="D46" s="272" t="s">
        <v>14</v>
      </c>
      <c r="E46" s="162">
        <v>0</v>
      </c>
      <c r="F46" s="446"/>
      <c r="G46" s="163">
        <f>+E46*F46</f>
        <v>0</v>
      </c>
      <c r="J46" s="307"/>
      <c r="K46" s="414"/>
      <c r="L46" s="414"/>
      <c r="N46" s="414"/>
      <c r="O46" s="307"/>
      <c r="P46" s="414"/>
    </row>
    <row r="47" spans="1:29" ht="28.5">
      <c r="A47" s="271" t="s">
        <v>604</v>
      </c>
      <c r="B47" s="269" t="s">
        <v>376</v>
      </c>
      <c r="C47" s="225" t="s">
        <v>377</v>
      </c>
      <c r="D47" s="272" t="s">
        <v>14</v>
      </c>
      <c r="E47" s="447">
        <v>1</v>
      </c>
      <c r="F47" s="446"/>
      <c r="G47" s="163">
        <f>F47*E47</f>
        <v>0</v>
      </c>
      <c r="L47" s="414"/>
      <c r="M47" s="283"/>
      <c r="N47" s="283"/>
      <c r="O47" s="283"/>
      <c r="P47" s="283"/>
      <c r="Q47" s="416"/>
      <c r="R47" s="416"/>
      <c r="S47" s="416"/>
      <c r="T47" s="416"/>
      <c r="U47" s="416"/>
      <c r="V47" s="416"/>
      <c r="W47" s="416"/>
      <c r="X47" s="417"/>
      <c r="Y47" s="391"/>
      <c r="Z47" s="391"/>
      <c r="AA47" s="391"/>
      <c r="AB47" s="391"/>
      <c r="AC47" s="391"/>
    </row>
    <row r="48" spans="1:29">
      <c r="A48" s="271" t="s">
        <v>605</v>
      </c>
      <c r="B48" s="274"/>
      <c r="C48" s="161" t="s">
        <v>378</v>
      </c>
      <c r="D48" s="272" t="s">
        <v>28</v>
      </c>
      <c r="E48" s="162">
        <v>1</v>
      </c>
      <c r="F48" s="446"/>
      <c r="G48" s="163">
        <f>+E48*F48</f>
        <v>0</v>
      </c>
      <c r="J48" s="389"/>
      <c r="K48" s="389"/>
      <c r="L48" s="390"/>
      <c r="M48" s="391"/>
      <c r="N48" s="391"/>
      <c r="O48" s="391"/>
      <c r="P48" s="418"/>
      <c r="Q48" s="392"/>
      <c r="R48" s="392"/>
      <c r="S48" s="392"/>
      <c r="T48" s="392"/>
      <c r="U48" s="392"/>
      <c r="V48" s="392"/>
      <c r="W48" s="392"/>
      <c r="X48" s="417"/>
      <c r="Y48" s="391"/>
      <c r="Z48" s="391"/>
      <c r="AA48" s="391"/>
      <c r="AB48" s="391"/>
      <c r="AC48" s="391"/>
    </row>
    <row r="49" spans="1:29">
      <c r="A49" s="271" t="s">
        <v>606</v>
      </c>
      <c r="B49" s="274"/>
      <c r="C49" s="393" t="s">
        <v>379</v>
      </c>
      <c r="D49" s="272"/>
      <c r="E49" s="162"/>
      <c r="F49" s="446"/>
      <c r="G49" s="163"/>
      <c r="J49" s="389"/>
      <c r="K49" s="389"/>
      <c r="L49" s="390"/>
      <c r="M49" s="391"/>
      <c r="N49" s="391"/>
      <c r="O49" s="391"/>
      <c r="P49" s="418"/>
      <c r="Q49" s="392"/>
      <c r="R49" s="392"/>
      <c r="S49" s="392"/>
      <c r="T49" s="392"/>
      <c r="U49" s="392"/>
      <c r="V49" s="392"/>
      <c r="W49" s="392"/>
      <c r="X49" s="417"/>
      <c r="Y49" s="391"/>
      <c r="Z49" s="391"/>
      <c r="AA49" s="391"/>
      <c r="AB49" s="391"/>
      <c r="AC49" s="391"/>
    </row>
    <row r="50" spans="1:29">
      <c r="A50" s="271" t="s">
        <v>607</v>
      </c>
      <c r="B50" s="269" t="s">
        <v>380</v>
      </c>
      <c r="C50" s="225" t="s">
        <v>381</v>
      </c>
      <c r="D50" s="272" t="s">
        <v>14</v>
      </c>
      <c r="E50" s="162">
        <v>1</v>
      </c>
      <c r="F50" s="446"/>
      <c r="G50" s="163">
        <f>+E50*F50</f>
        <v>0</v>
      </c>
      <c r="J50" s="389"/>
      <c r="K50" s="389"/>
      <c r="L50" s="390"/>
      <c r="M50" s="391"/>
      <c r="N50" s="391"/>
      <c r="O50" s="391"/>
      <c r="P50" s="418"/>
      <c r="Q50" s="392"/>
      <c r="R50" s="392"/>
      <c r="S50" s="392"/>
      <c r="T50" s="392"/>
      <c r="U50" s="392"/>
      <c r="V50" s="392"/>
      <c r="W50" s="392"/>
      <c r="X50" s="417"/>
      <c r="Y50" s="391"/>
      <c r="Z50" s="391"/>
      <c r="AA50" s="391"/>
      <c r="AB50" s="391"/>
      <c r="AC50" s="391"/>
    </row>
    <row r="51" spans="1:29">
      <c r="A51" s="271" t="s">
        <v>608</v>
      </c>
      <c r="B51" s="269" t="s">
        <v>380</v>
      </c>
      <c r="C51" s="266" t="s">
        <v>494</v>
      </c>
      <c r="D51" s="267" t="s">
        <v>257</v>
      </c>
      <c r="E51" s="221">
        <v>1</v>
      </c>
      <c r="F51" s="379"/>
      <c r="G51" s="163">
        <f t="shared" ref="G51" si="5">E51*F51</f>
        <v>0</v>
      </c>
      <c r="J51" s="389"/>
      <c r="K51" s="389"/>
      <c r="L51" s="390"/>
      <c r="M51" s="391"/>
      <c r="N51" s="391"/>
      <c r="O51" s="391"/>
      <c r="P51" s="418"/>
      <c r="Q51" s="392"/>
      <c r="R51" s="392"/>
      <c r="S51" s="392"/>
      <c r="T51" s="392"/>
      <c r="U51" s="392"/>
      <c r="V51" s="392"/>
      <c r="W51" s="392"/>
      <c r="X51" s="417"/>
      <c r="Y51" s="391"/>
      <c r="Z51" s="391"/>
      <c r="AA51" s="391"/>
      <c r="AB51" s="391"/>
      <c r="AC51" s="391"/>
    </row>
    <row r="52" spans="1:29">
      <c r="A52" s="372"/>
      <c r="B52" s="227"/>
      <c r="C52" s="387"/>
      <c r="D52" s="374"/>
      <c r="E52" s="375"/>
      <c r="F52" s="443"/>
      <c r="G52" s="377"/>
      <c r="J52" s="389"/>
      <c r="K52" s="389"/>
      <c r="L52" s="390"/>
      <c r="M52" s="391"/>
      <c r="N52" s="391"/>
      <c r="O52" s="391"/>
      <c r="P52" s="418"/>
      <c r="Q52" s="392"/>
      <c r="R52" s="392"/>
      <c r="S52" s="392"/>
      <c r="T52" s="392"/>
      <c r="U52" s="392"/>
      <c r="V52" s="392"/>
      <c r="W52" s="392"/>
      <c r="X52" s="417"/>
      <c r="Y52" s="391"/>
      <c r="Z52" s="391"/>
      <c r="AA52" s="391"/>
      <c r="AB52" s="391"/>
      <c r="AC52" s="391"/>
    </row>
    <row r="53" spans="1:29">
      <c r="A53" s="372"/>
      <c r="B53" s="227"/>
      <c r="C53" s="387"/>
      <c r="D53" s="374"/>
      <c r="E53" s="375"/>
      <c r="F53" s="443"/>
      <c r="G53" s="377"/>
      <c r="J53" s="389"/>
      <c r="K53" s="389"/>
      <c r="L53" s="390"/>
      <c r="M53" s="391"/>
      <c r="N53" s="391"/>
      <c r="O53" s="391"/>
      <c r="P53" s="418"/>
      <c r="Q53" s="392"/>
      <c r="R53" s="392"/>
      <c r="S53" s="392"/>
      <c r="T53" s="392"/>
      <c r="U53" s="392"/>
      <c r="V53" s="392"/>
      <c r="W53" s="392"/>
      <c r="X53" s="417"/>
      <c r="Y53" s="391"/>
      <c r="Z53" s="391"/>
      <c r="AA53" s="391"/>
      <c r="AB53" s="391"/>
      <c r="AC53" s="391"/>
    </row>
    <row r="54" spans="1:29">
      <c r="A54" s="372"/>
      <c r="B54" s="373"/>
      <c r="C54" s="378"/>
      <c r="D54" s="374"/>
      <c r="E54" s="375"/>
      <c r="F54" s="443"/>
      <c r="G54" s="377"/>
      <c r="J54" s="389"/>
      <c r="K54" s="389"/>
      <c r="L54" s="391"/>
      <c r="M54" s="391"/>
      <c r="N54" s="391"/>
      <c r="O54" s="391"/>
      <c r="P54" s="418"/>
      <c r="Q54" s="392"/>
      <c r="R54" s="392"/>
      <c r="S54" s="392"/>
      <c r="T54" s="392"/>
      <c r="U54" s="392"/>
      <c r="V54" s="392"/>
      <c r="W54" s="392"/>
      <c r="X54" s="417"/>
      <c r="Y54" s="391"/>
      <c r="Z54" s="391"/>
      <c r="AA54" s="391"/>
      <c r="AB54" s="391"/>
      <c r="AC54" s="391"/>
    </row>
    <row r="55" spans="1:29" ht="17.100000000000001" customHeight="1" thickBot="1">
      <c r="A55" s="372"/>
      <c r="B55" s="373"/>
      <c r="C55" s="378"/>
      <c r="D55" s="374"/>
      <c r="E55" s="375"/>
      <c r="F55" s="443"/>
      <c r="G55" s="377"/>
    </row>
    <row r="56" spans="1:29" ht="29.25" customHeight="1" thickBot="1">
      <c r="A56" s="525" t="str">
        <f>'Res-1'!C7&amp;" total carried to summary page"</f>
        <v>Schedule 3 total carried to summary page</v>
      </c>
      <c r="B56" s="526"/>
      <c r="C56" s="526"/>
      <c r="D56" s="526"/>
      <c r="E56" s="526"/>
      <c r="F56" s="526"/>
      <c r="G56" s="383">
        <f>SUM(G10:G55)</f>
        <v>0</v>
      </c>
    </row>
    <row r="57" spans="1:29" ht="15.75" thickBot="1">
      <c r="A57" s="249"/>
      <c r="B57" s="6"/>
      <c r="C57" s="6"/>
      <c r="D57" s="6"/>
      <c r="E57" s="6"/>
      <c r="F57" s="6"/>
      <c r="G57" s="251"/>
    </row>
    <row r="58" spans="1:29" ht="25.5" customHeight="1" thickBot="1">
      <c r="A58" s="529">
        <f>+'Res-3'!A63:G63+1</f>
        <v>10</v>
      </c>
      <c r="B58" s="530"/>
      <c r="C58" s="530"/>
      <c r="D58" s="530"/>
      <c r="E58" s="530"/>
      <c r="F58" s="530"/>
      <c r="G58" s="531"/>
    </row>
    <row r="59" spans="1:29" ht="12.75" customHeight="1">
      <c r="A59" s="384"/>
      <c r="B59" s="384"/>
      <c r="C59" s="384"/>
      <c r="D59" s="384"/>
      <c r="E59" s="384"/>
      <c r="F59" s="384"/>
      <c r="G59" s="384"/>
    </row>
    <row r="60" spans="1:29">
      <c r="A60" s="264"/>
      <c r="B60" s="264"/>
      <c r="C60" s="264"/>
      <c r="D60" s="264"/>
      <c r="E60" s="264"/>
      <c r="F60" s="264"/>
      <c r="G60" s="264"/>
    </row>
    <row r="61" spans="1:29" ht="15.75" customHeight="1">
      <c r="A61" s="264"/>
      <c r="B61" s="264"/>
      <c r="C61" s="264"/>
      <c r="D61" s="264"/>
      <c r="E61" s="264"/>
      <c r="F61" s="264"/>
      <c r="G61" s="264"/>
    </row>
    <row r="62" spans="1:29" ht="15" customHeight="1">
      <c r="A62" s="264"/>
      <c r="B62" s="264"/>
      <c r="C62" s="264"/>
      <c r="D62" s="264"/>
      <c r="E62" s="264"/>
      <c r="F62" s="264"/>
      <c r="G62" s="264"/>
    </row>
    <row r="63" spans="1:29" ht="24.75" customHeight="1">
      <c r="A63" s="264"/>
      <c r="B63" s="264"/>
      <c r="C63" s="264"/>
      <c r="D63" s="264"/>
      <c r="E63" s="264"/>
      <c r="F63" s="264"/>
      <c r="G63" s="264"/>
      <c r="H63" s="212"/>
    </row>
    <row r="64" spans="1:29">
      <c r="A64" s="214"/>
      <c r="B64" s="214"/>
      <c r="C64" s="214"/>
      <c r="D64" s="214"/>
      <c r="E64" s="214"/>
      <c r="F64" s="214"/>
      <c r="G64" s="214"/>
      <c r="H64" s="212"/>
    </row>
    <row r="65" spans="1:8">
      <c r="A65" s="214"/>
      <c r="B65" s="214"/>
      <c r="C65" s="214"/>
      <c r="D65" s="214"/>
      <c r="E65" s="214"/>
      <c r="F65" s="214"/>
      <c r="G65" s="214"/>
      <c r="H65" s="212"/>
    </row>
    <row r="66" spans="1:8">
      <c r="A66" s="214"/>
      <c r="B66" s="214"/>
      <c r="C66" s="214"/>
      <c r="D66" s="214"/>
      <c r="E66" s="214"/>
      <c r="F66" s="214"/>
      <c r="G66" s="214"/>
      <c r="H66" s="212"/>
    </row>
    <row r="67" spans="1:8">
      <c r="A67" s="264"/>
      <c r="B67" s="264"/>
      <c r="C67" s="264"/>
      <c r="D67" s="264"/>
      <c r="E67" s="264"/>
      <c r="F67" s="264"/>
      <c r="G67" s="264"/>
      <c r="H67" s="212"/>
    </row>
    <row r="68" spans="1:8">
      <c r="A68" s="264"/>
      <c r="B68" s="264"/>
      <c r="C68" s="264"/>
      <c r="D68" s="264"/>
      <c r="E68" s="264"/>
      <c r="F68" s="264"/>
      <c r="G68" s="264"/>
      <c r="H68" s="212"/>
    </row>
    <row r="69" spans="1:8">
      <c r="A69" s="264"/>
      <c r="B69" s="264"/>
      <c r="C69" s="264"/>
      <c r="D69" s="264"/>
      <c r="E69" s="264"/>
      <c r="F69" s="264"/>
      <c r="G69" s="264"/>
      <c r="H69" s="212"/>
    </row>
    <row r="70" spans="1:8">
      <c r="A70" s="264"/>
      <c r="B70" s="264"/>
      <c r="C70" s="264"/>
      <c r="D70" s="264"/>
      <c r="E70" s="264"/>
      <c r="F70" s="264"/>
      <c r="G70" s="264"/>
      <c r="H70" s="212"/>
    </row>
    <row r="71" spans="1:8">
      <c r="A71" s="264"/>
      <c r="B71" s="264"/>
      <c r="C71" s="264"/>
      <c r="D71" s="264"/>
      <c r="E71" s="264"/>
      <c r="F71" s="264"/>
      <c r="G71" s="264"/>
    </row>
    <row r="72" spans="1:8">
      <c r="A72" s="264"/>
      <c r="B72" s="264"/>
      <c r="C72" s="264"/>
      <c r="D72" s="264"/>
      <c r="E72" s="264"/>
      <c r="F72" s="264"/>
      <c r="G72" s="264"/>
    </row>
    <row r="73" spans="1:8">
      <c r="A73" s="264"/>
      <c r="B73" s="264"/>
      <c r="C73" s="264"/>
      <c r="D73" s="264"/>
      <c r="E73" s="264"/>
      <c r="F73" s="264"/>
      <c r="G73" s="264"/>
    </row>
    <row r="74" spans="1:8">
      <c r="A74" s="264"/>
      <c r="B74" s="264"/>
      <c r="C74" s="264"/>
      <c r="D74" s="264"/>
      <c r="E74" s="264"/>
      <c r="F74" s="264"/>
      <c r="G74" s="264"/>
    </row>
    <row r="75" spans="1:8">
      <c r="A75" s="264"/>
      <c r="B75" s="264"/>
      <c r="C75" s="264"/>
      <c r="D75" s="264"/>
      <c r="E75" s="264"/>
      <c r="F75" s="264"/>
      <c r="G75" s="264"/>
    </row>
    <row r="76" spans="1:8">
      <c r="A76" s="264"/>
      <c r="B76" s="264"/>
      <c r="C76" s="264"/>
      <c r="D76" s="264"/>
      <c r="E76" s="264"/>
      <c r="F76" s="264"/>
      <c r="G76" s="264"/>
    </row>
    <row r="77" spans="1:8">
      <c r="A77" s="264"/>
      <c r="B77" s="264"/>
      <c r="C77" s="264"/>
      <c r="D77" s="264"/>
      <c r="E77" s="264"/>
      <c r="F77" s="264"/>
      <c r="G77" s="264"/>
    </row>
    <row r="78" spans="1:8">
      <c r="A78" s="264"/>
      <c r="B78" s="264"/>
      <c r="C78" s="264"/>
      <c r="D78" s="264"/>
      <c r="E78" s="264"/>
      <c r="F78" s="264"/>
      <c r="G78" s="264"/>
    </row>
    <row r="79" spans="1:8">
      <c r="A79" s="264"/>
      <c r="B79" s="264"/>
      <c r="C79" s="264"/>
      <c r="D79" s="264"/>
      <c r="E79" s="264"/>
      <c r="F79" s="264"/>
      <c r="G79" s="264"/>
    </row>
    <row r="80" spans="1:8">
      <c r="A80" s="264"/>
      <c r="B80" s="264"/>
      <c r="C80" s="264"/>
      <c r="D80" s="264"/>
      <c r="E80" s="264"/>
      <c r="F80" s="264"/>
      <c r="G80" s="264"/>
    </row>
    <row r="81" spans="1:7">
      <c r="A81" s="264"/>
      <c r="B81" s="264"/>
      <c r="C81" s="264"/>
      <c r="D81" s="264"/>
      <c r="E81" s="264"/>
      <c r="F81" s="264"/>
      <c r="G81" s="264"/>
    </row>
    <row r="82" spans="1:7">
      <c r="A82" s="264"/>
      <c r="B82" s="264"/>
      <c r="C82" s="264"/>
      <c r="D82" s="264"/>
      <c r="E82" s="264"/>
      <c r="F82" s="264"/>
      <c r="G82" s="264"/>
    </row>
    <row r="83" spans="1:7">
      <c r="A83" s="264"/>
      <c r="B83" s="264"/>
      <c r="C83" s="264"/>
      <c r="D83" s="264"/>
      <c r="E83" s="264"/>
      <c r="F83" s="264"/>
      <c r="G83" s="264"/>
    </row>
    <row r="84" spans="1:7">
      <c r="A84" s="264"/>
      <c r="B84" s="264"/>
      <c r="C84" s="264"/>
      <c r="D84" s="264"/>
      <c r="E84" s="264"/>
      <c r="F84" s="264"/>
      <c r="G84" s="264"/>
    </row>
    <row r="85" spans="1:7">
      <c r="A85" s="264"/>
      <c r="B85" s="264"/>
      <c r="C85" s="264"/>
      <c r="D85" s="264"/>
      <c r="E85" s="264"/>
      <c r="F85" s="264"/>
      <c r="G85" s="264"/>
    </row>
    <row r="86" spans="1:7">
      <c r="A86" s="264"/>
      <c r="B86" s="264"/>
      <c r="C86" s="264"/>
      <c r="D86" s="264"/>
      <c r="E86" s="264"/>
      <c r="F86" s="264"/>
      <c r="G86" s="264"/>
    </row>
    <row r="87" spans="1:7">
      <c r="A87" s="264"/>
      <c r="B87" s="264"/>
      <c r="C87" s="264"/>
      <c r="D87" s="264"/>
      <c r="E87" s="264"/>
      <c r="F87" s="264"/>
      <c r="G87" s="264"/>
    </row>
    <row r="88" spans="1:7">
      <c r="A88" s="264"/>
      <c r="B88" s="264"/>
      <c r="C88" s="264"/>
      <c r="D88" s="264"/>
      <c r="E88" s="264"/>
      <c r="F88" s="264"/>
      <c r="G88" s="264"/>
    </row>
    <row r="89" spans="1:7">
      <c r="A89" s="264"/>
      <c r="B89" s="264"/>
      <c r="C89" s="264"/>
      <c r="D89" s="264"/>
      <c r="E89" s="264"/>
      <c r="F89" s="264"/>
      <c r="G89" s="264"/>
    </row>
    <row r="90" spans="1:7">
      <c r="A90" s="264"/>
      <c r="B90" s="264"/>
      <c r="C90" s="264"/>
      <c r="D90" s="264"/>
      <c r="E90" s="264"/>
      <c r="F90" s="264"/>
      <c r="G90" s="264"/>
    </row>
    <row r="91" spans="1:7">
      <c r="A91" s="264"/>
      <c r="B91" s="264"/>
      <c r="C91" s="264"/>
      <c r="D91" s="264"/>
      <c r="E91" s="264"/>
      <c r="F91" s="264"/>
      <c r="G91" s="264"/>
    </row>
    <row r="92" spans="1:7">
      <c r="A92" s="264"/>
      <c r="B92" s="264"/>
      <c r="C92" s="264"/>
      <c r="D92" s="264"/>
      <c r="E92" s="264"/>
      <c r="F92" s="264"/>
      <c r="G92" s="264"/>
    </row>
    <row r="93" spans="1:7">
      <c r="A93" s="264"/>
      <c r="B93" s="264"/>
      <c r="C93" s="264"/>
      <c r="D93" s="264"/>
      <c r="E93" s="264"/>
      <c r="F93" s="264"/>
      <c r="G93" s="264"/>
    </row>
    <row r="94" spans="1:7">
      <c r="A94" s="264"/>
      <c r="B94" s="264"/>
      <c r="C94" s="264"/>
      <c r="D94" s="264"/>
      <c r="E94" s="264"/>
      <c r="F94" s="264"/>
      <c r="G94" s="264"/>
    </row>
    <row r="95" spans="1:7">
      <c r="A95" s="264"/>
      <c r="B95" s="264"/>
      <c r="C95" s="264"/>
      <c r="D95" s="264"/>
      <c r="E95" s="264"/>
      <c r="F95" s="264"/>
      <c r="G95" s="264"/>
    </row>
    <row r="96" spans="1:7">
      <c r="A96" s="264"/>
      <c r="B96" s="264"/>
      <c r="C96" s="264"/>
      <c r="D96" s="264"/>
      <c r="E96" s="264"/>
      <c r="F96" s="264"/>
      <c r="G96" s="264"/>
    </row>
    <row r="97" spans="1:7">
      <c r="A97" s="264"/>
      <c r="B97" s="264"/>
      <c r="C97" s="264"/>
      <c r="D97" s="264"/>
      <c r="E97" s="264"/>
      <c r="F97" s="264"/>
      <c r="G97" s="264"/>
    </row>
    <row r="98" spans="1:7">
      <c r="A98" s="264"/>
      <c r="B98" s="264"/>
      <c r="C98" s="264"/>
      <c r="D98" s="264"/>
      <c r="E98" s="264"/>
      <c r="F98" s="264"/>
      <c r="G98" s="264"/>
    </row>
    <row r="99" spans="1:7">
      <c r="A99" s="264"/>
      <c r="B99" s="264"/>
      <c r="C99" s="264"/>
      <c r="D99" s="264"/>
      <c r="E99" s="264"/>
      <c r="F99" s="264"/>
      <c r="G99" s="264"/>
    </row>
    <row r="100" spans="1:7">
      <c r="A100" s="264"/>
      <c r="B100" s="264"/>
      <c r="C100" s="264"/>
      <c r="D100" s="264"/>
      <c r="E100" s="264"/>
      <c r="F100" s="264"/>
      <c r="G100" s="264"/>
    </row>
    <row r="101" spans="1:7">
      <c r="A101" s="264"/>
      <c r="B101" s="264"/>
      <c r="C101" s="264"/>
      <c r="D101" s="264"/>
      <c r="E101" s="264"/>
      <c r="F101" s="264"/>
      <c r="G101" s="264"/>
    </row>
    <row r="102" spans="1:7">
      <c r="A102" s="264"/>
      <c r="B102" s="264"/>
      <c r="C102" s="264"/>
      <c r="D102" s="264"/>
      <c r="E102" s="264"/>
      <c r="F102" s="264"/>
      <c r="G102" s="264"/>
    </row>
    <row r="103" spans="1:7">
      <c r="A103" s="264"/>
      <c r="B103" s="264"/>
      <c r="C103" s="264"/>
      <c r="D103" s="264"/>
      <c r="E103" s="264"/>
      <c r="F103" s="264"/>
      <c r="G103" s="264"/>
    </row>
    <row r="104" spans="1:7">
      <c r="A104" s="264"/>
      <c r="B104" s="264"/>
      <c r="C104" s="264"/>
      <c r="D104" s="264"/>
      <c r="E104" s="264"/>
      <c r="F104" s="264"/>
      <c r="G104" s="264"/>
    </row>
    <row r="105" spans="1:7">
      <c r="A105" s="264"/>
      <c r="B105" s="264"/>
      <c r="C105" s="264"/>
      <c r="D105" s="264"/>
      <c r="E105" s="264"/>
      <c r="F105" s="264"/>
      <c r="G105" s="264"/>
    </row>
    <row r="106" spans="1:7">
      <c r="A106" s="264"/>
      <c r="B106" s="264"/>
      <c r="C106" s="264"/>
      <c r="D106" s="264"/>
      <c r="E106" s="264"/>
      <c r="F106" s="264"/>
      <c r="G106" s="264"/>
    </row>
    <row r="107" spans="1:7">
      <c r="A107" s="264"/>
      <c r="B107" s="264"/>
      <c r="C107" s="264"/>
      <c r="D107" s="264"/>
      <c r="E107" s="264"/>
      <c r="F107" s="264"/>
      <c r="G107" s="264"/>
    </row>
    <row r="108" spans="1:7">
      <c r="A108" s="264"/>
      <c r="B108" s="264"/>
      <c r="C108" s="264"/>
      <c r="D108" s="264"/>
      <c r="E108" s="264"/>
      <c r="F108" s="264"/>
      <c r="G108" s="264"/>
    </row>
    <row r="109" spans="1:7">
      <c r="A109" s="264"/>
      <c r="B109" s="264"/>
      <c r="C109" s="264"/>
      <c r="D109" s="264"/>
      <c r="E109" s="264"/>
      <c r="F109" s="264"/>
      <c r="G109" s="264"/>
    </row>
    <row r="110" spans="1:7">
      <c r="A110" s="264"/>
      <c r="B110" s="264"/>
      <c r="C110" s="264"/>
      <c r="D110" s="264"/>
      <c r="E110" s="264"/>
      <c r="F110" s="264"/>
      <c r="G110" s="264"/>
    </row>
    <row r="111" spans="1:7">
      <c r="A111" s="264"/>
      <c r="B111" s="264"/>
      <c r="C111" s="264"/>
      <c r="D111" s="264"/>
      <c r="E111" s="264"/>
      <c r="F111" s="264"/>
      <c r="G111" s="264"/>
    </row>
    <row r="112" spans="1:7">
      <c r="A112" s="264"/>
      <c r="B112" s="264"/>
      <c r="C112" s="264"/>
      <c r="D112" s="264"/>
      <c r="E112" s="264"/>
      <c r="F112" s="264"/>
      <c r="G112" s="264"/>
    </row>
    <row r="113" spans="1:7">
      <c r="A113" s="264"/>
      <c r="B113" s="264"/>
      <c r="C113" s="264"/>
      <c r="D113" s="264"/>
      <c r="E113" s="264"/>
      <c r="F113" s="264"/>
      <c r="G113" s="264"/>
    </row>
    <row r="114" spans="1:7">
      <c r="A114" s="264"/>
      <c r="B114" s="264"/>
      <c r="C114" s="264"/>
      <c r="D114" s="264"/>
      <c r="E114" s="264"/>
      <c r="F114" s="264"/>
      <c r="G114" s="264"/>
    </row>
    <row r="115" spans="1:7">
      <c r="A115" s="264"/>
      <c r="B115" s="264"/>
      <c r="C115" s="264"/>
      <c r="D115" s="264"/>
      <c r="E115" s="264"/>
      <c r="F115" s="264"/>
      <c r="G115" s="264"/>
    </row>
    <row r="116" spans="1:7">
      <c r="A116" s="264"/>
      <c r="B116" s="264"/>
      <c r="C116" s="264"/>
      <c r="D116" s="264"/>
      <c r="E116" s="264"/>
      <c r="F116" s="264"/>
      <c r="G116" s="264"/>
    </row>
    <row r="117" spans="1:7">
      <c r="A117" s="264"/>
      <c r="B117" s="264"/>
      <c r="C117" s="264"/>
      <c r="D117" s="264"/>
      <c r="E117" s="264"/>
      <c r="F117" s="264"/>
      <c r="G117" s="264"/>
    </row>
    <row r="118" spans="1:7">
      <c r="A118" s="264"/>
      <c r="B118" s="264"/>
      <c r="C118" s="264"/>
      <c r="D118" s="264"/>
      <c r="E118" s="264"/>
      <c r="F118" s="264"/>
      <c r="G118" s="264"/>
    </row>
    <row r="119" spans="1:7">
      <c r="A119" s="264"/>
      <c r="B119" s="264"/>
      <c r="C119" s="264"/>
      <c r="D119" s="264"/>
      <c r="E119" s="264"/>
      <c r="F119" s="264"/>
      <c r="G119" s="264"/>
    </row>
    <row r="120" spans="1:7">
      <c r="A120" s="264"/>
      <c r="B120" s="264"/>
      <c r="C120" s="264"/>
      <c r="D120" s="264"/>
      <c r="E120" s="264"/>
      <c r="F120" s="264"/>
      <c r="G120" s="264"/>
    </row>
    <row r="121" spans="1:7">
      <c r="A121" s="264"/>
      <c r="B121" s="264"/>
      <c r="C121" s="264"/>
      <c r="D121" s="264"/>
      <c r="E121" s="264"/>
      <c r="F121" s="264"/>
      <c r="G121" s="264"/>
    </row>
    <row r="122" spans="1:7">
      <c r="A122" s="264"/>
      <c r="B122" s="264"/>
      <c r="C122" s="264"/>
      <c r="D122" s="264"/>
      <c r="E122" s="264"/>
      <c r="F122" s="264"/>
      <c r="G122" s="264"/>
    </row>
    <row r="123" spans="1:7">
      <c r="A123" s="264"/>
      <c r="B123" s="264"/>
      <c r="C123" s="264"/>
      <c r="D123" s="264"/>
      <c r="E123" s="264"/>
      <c r="F123" s="264"/>
      <c r="G123" s="264"/>
    </row>
    <row r="124" spans="1:7">
      <c r="A124" s="264"/>
      <c r="B124" s="264"/>
      <c r="C124" s="264"/>
      <c r="D124" s="264"/>
      <c r="E124" s="264"/>
      <c r="F124" s="264"/>
      <c r="G124" s="264"/>
    </row>
    <row r="125" spans="1:7">
      <c r="A125" s="264"/>
      <c r="B125" s="264"/>
      <c r="C125" s="264"/>
      <c r="D125" s="264"/>
      <c r="E125" s="264"/>
      <c r="F125" s="264"/>
      <c r="G125" s="264"/>
    </row>
    <row r="126" spans="1:7">
      <c r="A126" s="264"/>
      <c r="B126" s="264"/>
      <c r="C126" s="264"/>
      <c r="D126" s="264"/>
      <c r="E126" s="264"/>
      <c r="F126" s="264"/>
      <c r="G126" s="264"/>
    </row>
    <row r="127" spans="1:7">
      <c r="A127" s="264"/>
      <c r="B127" s="264"/>
      <c r="C127" s="264"/>
      <c r="D127" s="264"/>
      <c r="E127" s="264"/>
      <c r="F127" s="264"/>
      <c r="G127" s="264"/>
    </row>
    <row r="128" spans="1:7">
      <c r="A128" s="264"/>
      <c r="B128" s="264"/>
      <c r="C128" s="264"/>
      <c r="D128" s="264"/>
      <c r="E128" s="264"/>
      <c r="F128" s="264"/>
      <c r="G128" s="264"/>
    </row>
    <row r="129" spans="1:7">
      <c r="A129" s="264"/>
      <c r="B129" s="264"/>
      <c r="C129" s="264"/>
      <c r="D129" s="264"/>
      <c r="E129" s="264"/>
      <c r="F129" s="264"/>
      <c r="G129" s="264"/>
    </row>
    <row r="130" spans="1:7">
      <c r="A130" s="264"/>
      <c r="B130" s="264"/>
      <c r="C130" s="264"/>
      <c r="D130" s="264"/>
      <c r="E130" s="264"/>
      <c r="F130" s="264"/>
      <c r="G130" s="264"/>
    </row>
    <row r="131" spans="1:7">
      <c r="A131" s="264"/>
      <c r="B131" s="264"/>
      <c r="C131" s="264"/>
      <c r="D131" s="264"/>
      <c r="E131" s="264"/>
      <c r="F131" s="264"/>
      <c r="G131" s="264"/>
    </row>
    <row r="132" spans="1:7">
      <c r="A132" s="264"/>
      <c r="B132" s="264"/>
      <c r="C132" s="264"/>
      <c r="D132" s="264"/>
      <c r="E132" s="264"/>
      <c r="F132" s="264"/>
      <c r="G132" s="264"/>
    </row>
    <row r="133" spans="1:7">
      <c r="A133" s="264"/>
      <c r="B133" s="264"/>
      <c r="C133" s="264"/>
      <c r="D133" s="264"/>
      <c r="E133" s="264"/>
      <c r="F133" s="264"/>
      <c r="G133" s="264"/>
    </row>
    <row r="134" spans="1:7">
      <c r="A134" s="264"/>
      <c r="B134" s="264"/>
      <c r="C134" s="264"/>
      <c r="D134" s="264"/>
      <c r="E134" s="264"/>
      <c r="F134" s="264"/>
      <c r="G134" s="264"/>
    </row>
    <row r="135" spans="1:7">
      <c r="A135" s="264"/>
      <c r="B135" s="264"/>
      <c r="C135" s="264"/>
      <c r="D135" s="264"/>
      <c r="E135" s="264"/>
      <c r="F135" s="264"/>
      <c r="G135" s="264"/>
    </row>
    <row r="136" spans="1:7">
      <c r="A136" s="264"/>
      <c r="B136" s="264"/>
      <c r="C136" s="264"/>
      <c r="D136" s="264"/>
      <c r="E136" s="264"/>
      <c r="F136" s="264"/>
      <c r="G136" s="264"/>
    </row>
    <row r="137" spans="1:7">
      <c r="A137" s="264"/>
      <c r="B137" s="264"/>
      <c r="C137" s="264"/>
      <c r="D137" s="264"/>
      <c r="E137" s="264"/>
      <c r="F137" s="264"/>
      <c r="G137" s="264"/>
    </row>
    <row r="138" spans="1:7">
      <c r="A138" s="264"/>
      <c r="B138" s="264"/>
      <c r="C138" s="264"/>
      <c r="D138" s="264"/>
      <c r="E138" s="264"/>
      <c r="F138" s="264"/>
      <c r="G138" s="264"/>
    </row>
    <row r="139" spans="1:7">
      <c r="A139" s="264"/>
      <c r="B139" s="264"/>
      <c r="C139" s="264"/>
      <c r="D139" s="264"/>
      <c r="E139" s="264"/>
      <c r="F139" s="264"/>
      <c r="G139" s="264"/>
    </row>
    <row r="140" spans="1:7">
      <c r="A140" s="264"/>
      <c r="B140" s="264"/>
      <c r="C140" s="264"/>
      <c r="D140" s="264"/>
      <c r="E140" s="264"/>
      <c r="F140" s="264"/>
      <c r="G140" s="264"/>
    </row>
    <row r="141" spans="1:7">
      <c r="A141" s="264"/>
      <c r="B141" s="264"/>
      <c r="C141" s="264"/>
      <c r="D141" s="264"/>
      <c r="E141" s="264"/>
      <c r="F141" s="264"/>
      <c r="G141" s="264"/>
    </row>
    <row r="142" spans="1:7">
      <c r="A142" s="264"/>
      <c r="B142" s="264"/>
      <c r="C142" s="264"/>
      <c r="D142" s="264"/>
      <c r="E142" s="264"/>
      <c r="F142" s="264"/>
      <c r="G142" s="264"/>
    </row>
    <row r="143" spans="1:7">
      <c r="A143" s="264"/>
      <c r="B143" s="264"/>
      <c r="C143" s="264"/>
      <c r="D143" s="264"/>
      <c r="E143" s="264"/>
      <c r="F143" s="264"/>
      <c r="G143" s="264"/>
    </row>
    <row r="144" spans="1:7">
      <c r="A144" s="264"/>
      <c r="B144" s="264"/>
      <c r="C144" s="264"/>
      <c r="D144" s="264"/>
      <c r="E144" s="264"/>
      <c r="F144" s="264"/>
      <c r="G144" s="264"/>
    </row>
    <row r="145" spans="1:7">
      <c r="A145" s="264"/>
      <c r="B145" s="264"/>
      <c r="C145" s="264"/>
      <c r="D145" s="264"/>
      <c r="E145" s="264"/>
      <c r="F145" s="264"/>
      <c r="G145" s="264"/>
    </row>
    <row r="146" spans="1:7">
      <c r="A146" s="264"/>
      <c r="B146" s="264"/>
      <c r="C146" s="264"/>
      <c r="D146" s="264"/>
      <c r="E146" s="264"/>
      <c r="F146" s="264"/>
      <c r="G146" s="264"/>
    </row>
    <row r="147" spans="1:7">
      <c r="A147" s="264"/>
      <c r="B147" s="264"/>
      <c r="C147" s="264"/>
      <c r="D147" s="264"/>
      <c r="E147" s="264"/>
      <c r="F147" s="264"/>
      <c r="G147" s="264"/>
    </row>
    <row r="148" spans="1:7">
      <c r="A148" s="264"/>
      <c r="B148" s="264"/>
      <c r="C148" s="264"/>
      <c r="D148" s="264"/>
      <c r="E148" s="264"/>
      <c r="F148" s="264"/>
      <c r="G148" s="264"/>
    </row>
    <row r="149" spans="1:7">
      <c r="A149" s="264"/>
      <c r="B149" s="264"/>
      <c r="C149" s="264"/>
      <c r="D149" s="264"/>
      <c r="E149" s="264"/>
      <c r="F149" s="264"/>
      <c r="G149" s="264"/>
    </row>
    <row r="150" spans="1:7">
      <c r="A150" s="264"/>
      <c r="B150" s="264"/>
      <c r="C150" s="264"/>
      <c r="D150" s="264"/>
      <c r="E150" s="264"/>
      <c r="F150" s="264"/>
      <c r="G150" s="264"/>
    </row>
    <row r="151" spans="1:7">
      <c r="A151" s="264"/>
      <c r="B151" s="264"/>
      <c r="C151" s="264"/>
      <c r="D151" s="264"/>
      <c r="E151" s="264"/>
      <c r="F151" s="264"/>
      <c r="G151" s="264"/>
    </row>
    <row r="152" spans="1:7">
      <c r="A152" s="264"/>
      <c r="B152" s="264"/>
      <c r="C152" s="264"/>
      <c r="D152" s="264"/>
      <c r="E152" s="264"/>
      <c r="F152" s="264"/>
      <c r="G152" s="264"/>
    </row>
    <row r="153" spans="1:7">
      <c r="A153" s="264"/>
      <c r="B153" s="264"/>
      <c r="C153" s="264"/>
      <c r="D153" s="264"/>
      <c r="E153" s="264"/>
      <c r="F153" s="264"/>
      <c r="G153" s="264"/>
    </row>
    <row r="154" spans="1:7">
      <c r="A154" s="264"/>
      <c r="B154" s="264"/>
      <c r="C154" s="264"/>
      <c r="D154" s="264"/>
      <c r="E154" s="264"/>
      <c r="F154" s="264"/>
      <c r="G154" s="264"/>
    </row>
    <row r="155" spans="1:7">
      <c r="A155" s="264"/>
      <c r="B155" s="264"/>
      <c r="C155" s="264"/>
      <c r="D155" s="264"/>
      <c r="E155" s="264"/>
      <c r="F155" s="264"/>
      <c r="G155" s="264"/>
    </row>
    <row r="156" spans="1:7">
      <c r="A156" s="264"/>
      <c r="B156" s="264"/>
      <c r="C156" s="264"/>
      <c r="D156" s="264"/>
      <c r="E156" s="264"/>
      <c r="F156" s="264"/>
      <c r="G156" s="264"/>
    </row>
    <row r="157" spans="1:7">
      <c r="A157" s="264"/>
      <c r="B157" s="264"/>
      <c r="C157" s="264"/>
      <c r="D157" s="264"/>
      <c r="E157" s="264"/>
      <c r="F157" s="264"/>
      <c r="G157" s="264"/>
    </row>
    <row r="158" spans="1:7">
      <c r="A158" s="264"/>
      <c r="B158" s="264"/>
      <c r="C158" s="264"/>
      <c r="D158" s="264"/>
      <c r="E158" s="264"/>
      <c r="F158" s="264"/>
      <c r="G158" s="264"/>
    </row>
    <row r="159" spans="1:7">
      <c r="A159" s="264"/>
      <c r="B159" s="264"/>
      <c r="C159" s="264"/>
      <c r="D159" s="264"/>
      <c r="E159" s="264"/>
      <c r="F159" s="264"/>
      <c r="G159" s="264"/>
    </row>
    <row r="160" spans="1:7">
      <c r="A160" s="264"/>
      <c r="B160" s="264"/>
      <c r="C160" s="264"/>
      <c r="D160" s="264"/>
      <c r="E160" s="264"/>
      <c r="F160" s="264"/>
      <c r="G160" s="264"/>
    </row>
    <row r="161" spans="1:7">
      <c r="A161" s="264"/>
      <c r="B161" s="264"/>
      <c r="C161" s="264"/>
      <c r="D161" s="264"/>
      <c r="E161" s="264"/>
      <c r="F161" s="264"/>
      <c r="G161" s="264"/>
    </row>
    <row r="162" spans="1:7">
      <c r="A162" s="264"/>
      <c r="B162" s="264"/>
      <c r="C162" s="264"/>
      <c r="D162" s="264"/>
      <c r="E162" s="264"/>
      <c r="F162" s="264"/>
      <c r="G162" s="264"/>
    </row>
    <row r="163" spans="1:7">
      <c r="A163" s="264"/>
      <c r="B163" s="264"/>
      <c r="C163" s="264"/>
      <c r="D163" s="264"/>
      <c r="E163" s="264"/>
      <c r="F163" s="264"/>
      <c r="G163" s="264"/>
    </row>
    <row r="164" spans="1:7">
      <c r="A164" s="264"/>
      <c r="B164" s="264"/>
      <c r="C164" s="264"/>
      <c r="D164" s="264"/>
      <c r="E164" s="264"/>
      <c r="F164" s="264"/>
      <c r="G164" s="264"/>
    </row>
    <row r="165" spans="1:7">
      <c r="A165" s="264"/>
      <c r="B165" s="264"/>
      <c r="C165" s="264"/>
      <c r="D165" s="264"/>
      <c r="E165" s="264"/>
      <c r="F165" s="264"/>
      <c r="G165" s="264"/>
    </row>
    <row r="166" spans="1:7">
      <c r="A166" s="264"/>
      <c r="B166" s="264"/>
      <c r="C166" s="264"/>
      <c r="D166" s="264"/>
      <c r="E166" s="264"/>
      <c r="F166" s="264"/>
      <c r="G166" s="264"/>
    </row>
    <row r="167" spans="1:7">
      <c r="A167" s="264"/>
      <c r="B167" s="264"/>
      <c r="C167" s="264"/>
      <c r="D167" s="264"/>
      <c r="E167" s="264"/>
      <c r="F167" s="264"/>
      <c r="G167" s="264"/>
    </row>
    <row r="168" spans="1:7">
      <c r="A168" s="264"/>
      <c r="B168" s="264"/>
      <c r="C168" s="264"/>
      <c r="D168" s="264"/>
      <c r="E168" s="264"/>
      <c r="F168" s="264"/>
      <c r="G168" s="264"/>
    </row>
    <row r="169" spans="1:7">
      <c r="A169" s="264"/>
      <c r="B169" s="264"/>
      <c r="C169" s="264"/>
      <c r="D169" s="264"/>
      <c r="E169" s="264"/>
      <c r="F169" s="264"/>
      <c r="G169" s="264"/>
    </row>
    <row r="170" spans="1:7">
      <c r="A170" s="264"/>
      <c r="B170" s="264"/>
      <c r="C170" s="264"/>
      <c r="D170" s="264"/>
      <c r="E170" s="264"/>
      <c r="F170" s="264"/>
      <c r="G170" s="264"/>
    </row>
    <row r="171" spans="1:7">
      <c r="A171" s="264"/>
      <c r="B171" s="264"/>
      <c r="C171" s="264"/>
      <c r="D171" s="264"/>
      <c r="E171" s="264"/>
      <c r="F171" s="264"/>
      <c r="G171" s="264"/>
    </row>
    <row r="172" spans="1:7">
      <c r="A172" s="264"/>
      <c r="B172" s="264"/>
      <c r="C172" s="264"/>
      <c r="D172" s="264"/>
      <c r="E172" s="264"/>
      <c r="F172" s="264"/>
      <c r="G172" s="264"/>
    </row>
    <row r="173" spans="1:7">
      <c r="A173" s="264"/>
      <c r="B173" s="264"/>
      <c r="C173" s="264"/>
      <c r="D173" s="264"/>
      <c r="E173" s="264"/>
      <c r="F173" s="264"/>
      <c r="G173" s="264"/>
    </row>
    <row r="174" spans="1:7">
      <c r="A174" s="264"/>
      <c r="B174" s="264"/>
      <c r="C174" s="264"/>
      <c r="D174" s="264"/>
      <c r="E174" s="264"/>
      <c r="F174" s="264"/>
      <c r="G174" s="264"/>
    </row>
    <row r="175" spans="1:7">
      <c r="A175" s="264"/>
      <c r="B175" s="264"/>
      <c r="C175" s="264"/>
      <c r="D175" s="264"/>
      <c r="E175" s="264"/>
      <c r="F175" s="264"/>
      <c r="G175" s="264"/>
    </row>
    <row r="176" spans="1:7">
      <c r="A176" s="264"/>
      <c r="B176" s="264"/>
      <c r="C176" s="264"/>
      <c r="D176" s="264"/>
      <c r="E176" s="264"/>
      <c r="F176" s="264"/>
      <c r="G176" s="264"/>
    </row>
    <row r="177" spans="1:7">
      <c r="A177" s="264"/>
      <c r="B177" s="264"/>
      <c r="C177" s="264"/>
      <c r="D177" s="264"/>
      <c r="E177" s="264"/>
      <c r="F177" s="264"/>
      <c r="G177" s="264"/>
    </row>
    <row r="178" spans="1:7">
      <c r="A178" s="264"/>
      <c r="B178" s="264"/>
      <c r="C178" s="264"/>
      <c r="D178" s="264"/>
      <c r="E178" s="264"/>
      <c r="F178" s="264"/>
      <c r="G178" s="264"/>
    </row>
    <row r="179" spans="1:7">
      <c r="A179" s="264"/>
      <c r="B179" s="264"/>
      <c r="C179" s="264"/>
      <c r="D179" s="264"/>
      <c r="E179" s="264"/>
      <c r="F179" s="264"/>
      <c r="G179" s="264"/>
    </row>
    <row r="180" spans="1:7">
      <c r="A180" s="264"/>
      <c r="B180" s="264"/>
      <c r="C180" s="264"/>
      <c r="D180" s="264"/>
      <c r="E180" s="264"/>
      <c r="F180" s="264"/>
      <c r="G180" s="264"/>
    </row>
    <row r="181" spans="1:7">
      <c r="A181" s="264"/>
      <c r="B181" s="264"/>
      <c r="C181" s="264"/>
      <c r="D181" s="264"/>
      <c r="E181" s="264"/>
      <c r="F181" s="264"/>
      <c r="G181" s="264"/>
    </row>
    <row r="182" spans="1:7">
      <c r="A182" s="264"/>
      <c r="B182" s="264"/>
      <c r="C182" s="264"/>
      <c r="D182" s="264"/>
      <c r="E182" s="264"/>
      <c r="F182" s="264"/>
      <c r="G182" s="264"/>
    </row>
    <row r="183" spans="1:7">
      <c r="A183" s="264"/>
      <c r="B183" s="264"/>
      <c r="C183" s="264"/>
      <c r="D183" s="264"/>
      <c r="E183" s="264"/>
      <c r="F183" s="264"/>
      <c r="G183" s="264"/>
    </row>
    <row r="184" spans="1:7">
      <c r="A184" s="264"/>
      <c r="B184" s="264"/>
      <c r="C184" s="264"/>
      <c r="D184" s="264"/>
      <c r="E184" s="264"/>
      <c r="F184" s="264"/>
      <c r="G184" s="264"/>
    </row>
    <row r="185" spans="1:7">
      <c r="A185" s="264"/>
      <c r="B185" s="264"/>
      <c r="C185" s="264"/>
      <c r="D185" s="264"/>
      <c r="E185" s="264"/>
      <c r="F185" s="264"/>
      <c r="G185" s="264"/>
    </row>
    <row r="186" spans="1:7">
      <c r="A186" s="264"/>
      <c r="B186" s="264"/>
      <c r="C186" s="264"/>
      <c r="D186" s="264"/>
      <c r="E186" s="264"/>
      <c r="F186" s="264"/>
      <c r="G186" s="264"/>
    </row>
    <row r="187" spans="1:7">
      <c r="A187" s="264"/>
      <c r="B187" s="264"/>
      <c r="C187" s="264"/>
      <c r="D187" s="264"/>
      <c r="E187" s="264"/>
      <c r="F187" s="264"/>
      <c r="G187" s="264"/>
    </row>
    <row r="188" spans="1:7">
      <c r="A188" s="264"/>
      <c r="B188" s="264"/>
      <c r="C188" s="264"/>
      <c r="D188" s="264"/>
      <c r="E188" s="264"/>
      <c r="F188" s="264"/>
      <c r="G188" s="264"/>
    </row>
    <row r="189" spans="1:7">
      <c r="A189" s="264"/>
      <c r="B189" s="264"/>
      <c r="C189" s="264"/>
      <c r="D189" s="264"/>
      <c r="E189" s="264"/>
      <c r="F189" s="264"/>
      <c r="G189" s="264"/>
    </row>
    <row r="190" spans="1:7">
      <c r="A190" s="264"/>
      <c r="B190" s="264"/>
      <c r="C190" s="264"/>
      <c r="D190" s="264"/>
      <c r="E190" s="264"/>
      <c r="F190" s="264"/>
      <c r="G190" s="264"/>
    </row>
    <row r="191" spans="1:7">
      <c r="A191" s="264"/>
      <c r="B191" s="264"/>
      <c r="C191" s="264"/>
      <c r="D191" s="264"/>
      <c r="E191" s="264"/>
      <c r="F191" s="264"/>
      <c r="G191" s="264"/>
    </row>
    <row r="192" spans="1:7">
      <c r="A192" s="264"/>
      <c r="B192" s="264"/>
      <c r="C192" s="264"/>
      <c r="D192" s="264"/>
      <c r="E192" s="264"/>
      <c r="F192" s="264"/>
      <c r="G192" s="264"/>
    </row>
    <row r="193" spans="1:7">
      <c r="A193" s="264"/>
      <c r="B193" s="264"/>
      <c r="C193" s="264"/>
      <c r="D193" s="264"/>
      <c r="E193" s="264"/>
      <c r="F193" s="264"/>
      <c r="G193" s="264"/>
    </row>
    <row r="194" spans="1:7">
      <c r="A194" s="264"/>
      <c r="B194" s="264"/>
      <c r="C194" s="264"/>
      <c r="D194" s="264"/>
      <c r="E194" s="264"/>
      <c r="F194" s="264"/>
      <c r="G194" s="264"/>
    </row>
    <row r="195" spans="1:7">
      <c r="A195" s="264"/>
      <c r="B195" s="264"/>
      <c r="C195" s="264"/>
      <c r="D195" s="264"/>
      <c r="E195" s="264"/>
      <c r="F195" s="264"/>
      <c r="G195" s="264"/>
    </row>
    <row r="196" spans="1:7">
      <c r="A196" s="264"/>
      <c r="B196" s="264"/>
      <c r="C196" s="264"/>
      <c r="D196" s="264"/>
      <c r="E196" s="264"/>
      <c r="F196" s="264"/>
      <c r="G196" s="264"/>
    </row>
    <row r="197" spans="1:7">
      <c r="A197" s="264"/>
      <c r="B197" s="264"/>
      <c r="C197" s="264"/>
      <c r="D197" s="264"/>
      <c r="E197" s="264"/>
      <c r="F197" s="264"/>
      <c r="G197" s="264"/>
    </row>
    <row r="198" spans="1:7">
      <c r="A198" s="264"/>
      <c r="B198" s="264"/>
      <c r="C198" s="264"/>
      <c r="D198" s="264"/>
      <c r="E198" s="264"/>
      <c r="F198" s="264"/>
      <c r="G198" s="264"/>
    </row>
    <row r="199" spans="1:7">
      <c r="A199" s="264"/>
      <c r="B199" s="264"/>
      <c r="C199" s="264"/>
      <c r="D199" s="264"/>
      <c r="E199" s="264"/>
      <c r="F199" s="264"/>
      <c r="G199" s="264"/>
    </row>
    <row r="200" spans="1:7">
      <c r="A200" s="264"/>
      <c r="B200" s="264"/>
      <c r="C200" s="264"/>
      <c r="D200" s="264"/>
      <c r="E200" s="264"/>
      <c r="F200" s="264"/>
      <c r="G200" s="264"/>
    </row>
    <row r="201" spans="1:7">
      <c r="A201" s="264"/>
      <c r="B201" s="264"/>
      <c r="C201" s="264"/>
      <c r="D201" s="264"/>
      <c r="E201" s="264"/>
      <c r="F201" s="264"/>
      <c r="G201" s="264"/>
    </row>
    <row r="202" spans="1:7">
      <c r="A202" s="264"/>
      <c r="B202" s="264"/>
      <c r="C202" s="264"/>
      <c r="D202" s="264"/>
      <c r="E202" s="264"/>
      <c r="F202" s="264"/>
      <c r="G202" s="264"/>
    </row>
    <row r="203" spans="1:7">
      <c r="A203" s="264"/>
      <c r="B203" s="264"/>
      <c r="C203" s="264"/>
      <c r="D203" s="264"/>
      <c r="E203" s="264"/>
      <c r="F203" s="264"/>
      <c r="G203" s="264"/>
    </row>
    <row r="204" spans="1:7">
      <c r="A204" s="264"/>
      <c r="B204" s="264"/>
      <c r="C204" s="264"/>
      <c r="D204" s="264"/>
      <c r="E204" s="264"/>
      <c r="F204" s="264"/>
      <c r="G204" s="264"/>
    </row>
    <row r="205" spans="1:7">
      <c r="A205" s="264"/>
      <c r="B205" s="264"/>
      <c r="C205" s="264"/>
      <c r="D205" s="264"/>
      <c r="E205" s="264"/>
      <c r="F205" s="264"/>
      <c r="G205" s="264"/>
    </row>
    <row r="206" spans="1:7">
      <c r="A206" s="264"/>
      <c r="B206" s="264"/>
      <c r="C206" s="264"/>
      <c r="D206" s="264"/>
      <c r="E206" s="264"/>
      <c r="F206" s="264"/>
      <c r="G206" s="264"/>
    </row>
    <row r="207" spans="1:7">
      <c r="A207" s="264"/>
      <c r="B207" s="264"/>
      <c r="C207" s="264"/>
      <c r="D207" s="264"/>
      <c r="E207" s="264"/>
      <c r="F207" s="264"/>
      <c r="G207" s="264"/>
    </row>
    <row r="208" spans="1:7">
      <c r="A208" s="264"/>
      <c r="B208" s="264"/>
      <c r="C208" s="264"/>
      <c r="D208" s="264"/>
      <c r="E208" s="264"/>
      <c r="F208" s="264"/>
      <c r="G208" s="264"/>
    </row>
    <row r="209" spans="1:7">
      <c r="A209" s="264"/>
      <c r="B209" s="264"/>
      <c r="C209" s="264"/>
      <c r="D209" s="264"/>
      <c r="E209" s="264"/>
      <c r="F209" s="264"/>
      <c r="G209" s="264"/>
    </row>
    <row r="210" spans="1:7">
      <c r="A210" s="264"/>
      <c r="B210" s="264"/>
      <c r="C210" s="264"/>
      <c r="D210" s="264"/>
      <c r="E210" s="264"/>
      <c r="F210" s="264"/>
      <c r="G210" s="264"/>
    </row>
    <row r="211" spans="1:7">
      <c r="A211" s="264"/>
      <c r="B211" s="264"/>
      <c r="C211" s="264"/>
      <c r="D211" s="264"/>
      <c r="E211" s="264"/>
      <c r="F211" s="264"/>
      <c r="G211" s="264"/>
    </row>
    <row r="212" spans="1:7">
      <c r="A212" s="264"/>
      <c r="B212" s="264"/>
      <c r="C212" s="264"/>
      <c r="D212" s="264"/>
      <c r="E212" s="264"/>
      <c r="F212" s="264"/>
      <c r="G212" s="264"/>
    </row>
    <row r="213" spans="1:7">
      <c r="A213" s="264"/>
      <c r="B213" s="264"/>
      <c r="C213" s="264"/>
      <c r="D213" s="264"/>
      <c r="E213" s="264"/>
      <c r="F213" s="264"/>
      <c r="G213" s="264"/>
    </row>
    <row r="214" spans="1:7">
      <c r="A214" s="264"/>
      <c r="B214" s="264"/>
      <c r="C214" s="264"/>
      <c r="D214" s="264"/>
      <c r="E214" s="264"/>
      <c r="F214" s="264"/>
      <c r="G214" s="264"/>
    </row>
    <row r="215" spans="1:7">
      <c r="A215" s="264"/>
      <c r="B215" s="264"/>
      <c r="C215" s="264"/>
      <c r="D215" s="264"/>
      <c r="E215" s="264"/>
      <c r="F215" s="264"/>
      <c r="G215" s="264"/>
    </row>
    <row r="216" spans="1:7">
      <c r="A216" s="264"/>
      <c r="B216" s="264"/>
      <c r="C216" s="264"/>
      <c r="D216" s="264"/>
      <c r="E216" s="264"/>
      <c r="F216" s="264"/>
      <c r="G216" s="264"/>
    </row>
    <row r="217" spans="1:7">
      <c r="A217" s="264"/>
      <c r="B217" s="264"/>
      <c r="C217" s="264"/>
      <c r="D217" s="264"/>
      <c r="E217" s="264"/>
      <c r="F217" s="264"/>
      <c r="G217" s="264"/>
    </row>
    <row r="218" spans="1:7">
      <c r="A218" s="264"/>
      <c r="B218" s="264"/>
      <c r="C218" s="264"/>
      <c r="D218" s="264"/>
      <c r="E218" s="264"/>
      <c r="F218" s="264"/>
      <c r="G218" s="264"/>
    </row>
    <row r="219" spans="1:7">
      <c r="A219" s="264"/>
      <c r="B219" s="264"/>
      <c r="C219" s="264"/>
      <c r="D219" s="264"/>
      <c r="E219" s="264"/>
      <c r="F219" s="264"/>
      <c r="G219" s="264"/>
    </row>
    <row r="220" spans="1:7">
      <c r="A220" s="264"/>
      <c r="B220" s="264"/>
      <c r="C220" s="264"/>
      <c r="D220" s="264"/>
      <c r="E220" s="264"/>
      <c r="F220" s="264"/>
      <c r="G220" s="264"/>
    </row>
    <row r="221" spans="1:7">
      <c r="A221" s="264"/>
      <c r="B221" s="264"/>
      <c r="C221" s="264"/>
      <c r="D221" s="264"/>
      <c r="E221" s="264"/>
      <c r="F221" s="264"/>
      <c r="G221" s="264"/>
    </row>
    <row r="222" spans="1:7">
      <c r="A222" s="264"/>
      <c r="B222" s="264"/>
      <c r="C222" s="264"/>
      <c r="D222" s="264"/>
      <c r="E222" s="264"/>
      <c r="F222" s="264"/>
      <c r="G222" s="264"/>
    </row>
    <row r="223" spans="1:7">
      <c r="A223" s="264"/>
      <c r="B223" s="264"/>
      <c r="C223" s="264"/>
      <c r="D223" s="264"/>
      <c r="E223" s="264"/>
      <c r="F223" s="264"/>
      <c r="G223" s="264"/>
    </row>
    <row r="224" spans="1:7">
      <c r="A224" s="264"/>
      <c r="B224" s="264"/>
      <c r="C224" s="264"/>
      <c r="D224" s="264"/>
      <c r="E224" s="264"/>
      <c r="F224" s="264"/>
      <c r="G224" s="264"/>
    </row>
    <row r="225" spans="1:7">
      <c r="A225" s="264"/>
      <c r="B225" s="264"/>
      <c r="C225" s="264"/>
      <c r="D225" s="264"/>
      <c r="E225" s="264"/>
      <c r="F225" s="264"/>
      <c r="G225" s="264"/>
    </row>
    <row r="226" spans="1:7">
      <c r="A226" s="264"/>
      <c r="B226" s="264"/>
      <c r="C226" s="264"/>
      <c r="D226" s="264"/>
      <c r="E226" s="264"/>
      <c r="F226" s="264"/>
      <c r="G226" s="264"/>
    </row>
    <row r="227" spans="1:7">
      <c r="A227" s="264"/>
      <c r="B227" s="264"/>
      <c r="C227" s="264"/>
      <c r="D227" s="264"/>
      <c r="E227" s="264"/>
      <c r="F227" s="264"/>
      <c r="G227" s="264"/>
    </row>
    <row r="228" spans="1:7">
      <c r="A228" s="264"/>
      <c r="B228" s="264"/>
      <c r="C228" s="264"/>
      <c r="D228" s="264"/>
      <c r="E228" s="264"/>
      <c r="F228" s="264"/>
      <c r="G228" s="264"/>
    </row>
    <row r="229" spans="1:7">
      <c r="A229" s="264"/>
      <c r="B229" s="264"/>
      <c r="C229" s="264"/>
      <c r="D229" s="264"/>
      <c r="E229" s="264"/>
      <c r="F229" s="264"/>
      <c r="G229" s="264"/>
    </row>
    <row r="230" spans="1:7">
      <c r="A230" s="264"/>
      <c r="B230" s="264"/>
      <c r="C230" s="264"/>
      <c r="D230" s="264"/>
      <c r="E230" s="264"/>
      <c r="F230" s="264"/>
      <c r="G230" s="264"/>
    </row>
    <row r="231" spans="1:7">
      <c r="A231" s="264"/>
      <c r="B231" s="264"/>
      <c r="C231" s="264"/>
      <c r="D231" s="264"/>
      <c r="E231" s="264"/>
      <c r="F231" s="264"/>
      <c r="G231" s="264"/>
    </row>
    <row r="232" spans="1:7">
      <c r="A232" s="264"/>
      <c r="B232" s="264"/>
      <c r="C232" s="264"/>
      <c r="D232" s="264"/>
      <c r="E232" s="264"/>
      <c r="F232" s="264"/>
      <c r="G232" s="264"/>
    </row>
    <row r="233" spans="1:7">
      <c r="A233" s="264"/>
      <c r="B233" s="264"/>
      <c r="C233" s="264"/>
      <c r="D233" s="264"/>
      <c r="E233" s="264"/>
      <c r="F233" s="264"/>
      <c r="G233" s="264"/>
    </row>
    <row r="234" spans="1:7">
      <c r="A234" s="264"/>
      <c r="B234" s="264"/>
      <c r="C234" s="264"/>
      <c r="D234" s="264"/>
      <c r="E234" s="264"/>
      <c r="F234" s="264"/>
      <c r="G234" s="264"/>
    </row>
    <row r="235" spans="1:7">
      <c r="A235" s="264"/>
      <c r="B235" s="264"/>
      <c r="C235" s="264"/>
      <c r="D235" s="264"/>
      <c r="E235" s="264"/>
      <c r="F235" s="264"/>
      <c r="G235" s="264"/>
    </row>
    <row r="236" spans="1:7">
      <c r="A236" s="264"/>
      <c r="B236" s="264"/>
      <c r="C236" s="264"/>
      <c r="D236" s="264"/>
      <c r="E236" s="264"/>
      <c r="F236" s="264"/>
      <c r="G236" s="264"/>
    </row>
    <row r="237" spans="1:7">
      <c r="A237" s="264"/>
      <c r="B237" s="264"/>
      <c r="C237" s="264"/>
      <c r="D237" s="264"/>
      <c r="E237" s="264"/>
      <c r="F237" s="264"/>
      <c r="G237" s="264"/>
    </row>
    <row r="238" spans="1:7">
      <c r="A238" s="264"/>
      <c r="B238" s="264"/>
      <c r="C238" s="264"/>
      <c r="D238" s="264"/>
      <c r="E238" s="264"/>
      <c r="F238" s="264"/>
      <c r="G238" s="264"/>
    </row>
    <row r="239" spans="1:7">
      <c r="A239" s="264"/>
      <c r="B239" s="264"/>
      <c r="C239" s="264"/>
      <c r="D239" s="264"/>
      <c r="E239" s="264"/>
      <c r="F239" s="264"/>
      <c r="G239" s="264"/>
    </row>
    <row r="240" spans="1:7">
      <c r="A240" s="264"/>
      <c r="B240" s="264"/>
      <c r="C240" s="264"/>
      <c r="D240" s="264"/>
      <c r="E240" s="264"/>
      <c r="F240" s="264"/>
      <c r="G240" s="264"/>
    </row>
    <row r="241" spans="1:7">
      <c r="A241" s="264"/>
      <c r="B241" s="264"/>
      <c r="C241" s="264"/>
      <c r="D241" s="264"/>
      <c r="E241" s="264"/>
      <c r="F241" s="264"/>
      <c r="G241" s="264"/>
    </row>
    <row r="242" spans="1:7">
      <c r="A242" s="264"/>
      <c r="B242" s="264"/>
      <c r="C242" s="264"/>
      <c r="D242" s="264"/>
      <c r="E242" s="264"/>
      <c r="F242" s="264"/>
      <c r="G242" s="264"/>
    </row>
    <row r="243" spans="1:7">
      <c r="A243" s="264"/>
      <c r="B243" s="264"/>
      <c r="C243" s="264"/>
      <c r="D243" s="264"/>
      <c r="E243" s="264"/>
      <c r="F243" s="264"/>
      <c r="G243" s="264"/>
    </row>
    <row r="244" spans="1:7">
      <c r="A244" s="264"/>
      <c r="B244" s="264"/>
      <c r="C244" s="264"/>
      <c r="D244" s="264"/>
      <c r="E244" s="264"/>
      <c r="F244" s="264"/>
      <c r="G244" s="264"/>
    </row>
    <row r="245" spans="1:7">
      <c r="A245" s="264"/>
      <c r="B245" s="264"/>
      <c r="C245" s="264"/>
      <c r="D245" s="264"/>
      <c r="E245" s="264"/>
      <c r="F245" s="264"/>
      <c r="G245" s="264"/>
    </row>
    <row r="246" spans="1:7">
      <c r="A246" s="264"/>
      <c r="B246" s="264"/>
      <c r="C246" s="264"/>
      <c r="D246" s="264"/>
      <c r="E246" s="264"/>
      <c r="F246" s="264"/>
      <c r="G246" s="264"/>
    </row>
    <row r="247" spans="1:7">
      <c r="A247" s="264"/>
      <c r="B247" s="264"/>
      <c r="C247" s="264"/>
      <c r="D247" s="264"/>
      <c r="E247" s="264"/>
      <c r="F247" s="264"/>
      <c r="G247" s="264"/>
    </row>
    <row r="248" spans="1:7">
      <c r="A248" s="264"/>
      <c r="B248" s="264"/>
      <c r="C248" s="264"/>
      <c r="D248" s="264"/>
      <c r="E248" s="264"/>
      <c r="F248" s="264"/>
      <c r="G248" s="264"/>
    </row>
    <row r="249" spans="1:7">
      <c r="A249" s="264"/>
      <c r="B249" s="264"/>
      <c r="C249" s="264"/>
      <c r="D249" s="264"/>
      <c r="E249" s="264"/>
      <c r="F249" s="264"/>
      <c r="G249" s="264"/>
    </row>
    <row r="250" spans="1:7">
      <c r="A250" s="264"/>
      <c r="B250" s="264"/>
      <c r="C250" s="264"/>
      <c r="D250" s="264"/>
      <c r="E250" s="264"/>
      <c r="F250" s="264"/>
      <c r="G250" s="264"/>
    </row>
    <row r="251" spans="1:7">
      <c r="A251" s="264"/>
      <c r="B251" s="264"/>
      <c r="C251" s="264"/>
      <c r="D251" s="264"/>
      <c r="E251" s="264"/>
      <c r="F251" s="264"/>
      <c r="G251" s="264"/>
    </row>
    <row r="252" spans="1:7">
      <c r="A252" s="264"/>
      <c r="B252" s="264"/>
      <c r="C252" s="264"/>
      <c r="D252" s="264"/>
      <c r="E252" s="264"/>
      <c r="F252" s="264"/>
      <c r="G252" s="264"/>
    </row>
    <row r="253" spans="1:7">
      <c r="A253" s="264"/>
      <c r="B253" s="264"/>
      <c r="C253" s="264"/>
      <c r="D253" s="264"/>
      <c r="E253" s="264"/>
      <c r="F253" s="264"/>
      <c r="G253" s="264"/>
    </row>
    <row r="254" spans="1:7">
      <c r="A254" s="264"/>
      <c r="B254" s="264"/>
      <c r="C254" s="264"/>
      <c r="D254" s="264"/>
      <c r="E254" s="264"/>
      <c r="F254" s="264"/>
      <c r="G254" s="264"/>
    </row>
    <row r="255" spans="1:7">
      <c r="A255" s="264"/>
      <c r="B255" s="264"/>
      <c r="C255" s="264"/>
      <c r="D255" s="264"/>
      <c r="E255" s="264"/>
      <c r="F255" s="264"/>
      <c r="G255" s="264"/>
    </row>
    <row r="256" spans="1:7">
      <c r="A256" s="264"/>
      <c r="B256" s="264"/>
      <c r="C256" s="264"/>
      <c r="D256" s="264"/>
      <c r="E256" s="264"/>
      <c r="F256" s="264"/>
      <c r="G256" s="264"/>
    </row>
    <row r="257" spans="1:7">
      <c r="A257" s="264"/>
      <c r="B257" s="264"/>
      <c r="C257" s="264"/>
      <c r="D257" s="264"/>
      <c r="E257" s="264"/>
      <c r="F257" s="264"/>
      <c r="G257" s="264"/>
    </row>
    <row r="258" spans="1:7">
      <c r="A258" s="264"/>
      <c r="B258" s="264"/>
      <c r="C258" s="264"/>
      <c r="D258" s="264"/>
      <c r="E258" s="264"/>
      <c r="F258" s="264"/>
      <c r="G258" s="264"/>
    </row>
    <row r="259" spans="1:7">
      <c r="A259" s="264"/>
      <c r="B259" s="264"/>
      <c r="C259" s="264"/>
      <c r="D259" s="264"/>
      <c r="E259" s="264"/>
      <c r="F259" s="264"/>
      <c r="G259" s="264"/>
    </row>
    <row r="260" spans="1:7">
      <c r="A260" s="264"/>
      <c r="B260" s="264"/>
      <c r="C260" s="264"/>
      <c r="D260" s="264"/>
      <c r="E260" s="264"/>
      <c r="F260" s="264"/>
      <c r="G260" s="264"/>
    </row>
    <row r="261" spans="1:7">
      <c r="A261" s="264"/>
      <c r="B261" s="264"/>
      <c r="C261" s="264"/>
      <c r="D261" s="264"/>
      <c r="E261" s="264"/>
      <c r="F261" s="264"/>
      <c r="G261" s="264"/>
    </row>
    <row r="262" spans="1:7">
      <c r="A262" s="264"/>
      <c r="B262" s="264"/>
      <c r="C262" s="264"/>
      <c r="D262" s="264"/>
      <c r="E262" s="264"/>
      <c r="F262" s="264"/>
      <c r="G262" s="264"/>
    </row>
    <row r="263" spans="1:7">
      <c r="A263" s="264"/>
      <c r="B263" s="264"/>
      <c r="C263" s="264"/>
      <c r="D263" s="264"/>
      <c r="E263" s="264"/>
      <c r="F263" s="264"/>
      <c r="G263" s="264"/>
    </row>
    <row r="264" spans="1:7">
      <c r="A264" s="264"/>
      <c r="B264" s="264"/>
      <c r="C264" s="264"/>
      <c r="D264" s="264"/>
      <c r="E264" s="264"/>
      <c r="F264" s="264"/>
      <c r="G264" s="264"/>
    </row>
    <row r="265" spans="1:7">
      <c r="A265" s="264"/>
      <c r="B265" s="264"/>
      <c r="C265" s="264"/>
      <c r="D265" s="264"/>
      <c r="E265" s="264"/>
      <c r="F265" s="264"/>
      <c r="G265" s="264"/>
    </row>
    <row r="266" spans="1:7">
      <c r="A266" s="264"/>
      <c r="B266" s="264"/>
      <c r="C266" s="264"/>
      <c r="D266" s="264"/>
      <c r="E266" s="264"/>
      <c r="F266" s="264"/>
      <c r="G266" s="264"/>
    </row>
    <row r="267" spans="1:7">
      <c r="A267" s="264"/>
      <c r="B267" s="264"/>
      <c r="C267" s="264"/>
      <c r="D267" s="264"/>
      <c r="E267" s="264"/>
      <c r="F267" s="264"/>
      <c r="G267" s="264"/>
    </row>
    <row r="268" spans="1:7">
      <c r="A268" s="264"/>
      <c r="B268" s="264"/>
      <c r="C268" s="264"/>
      <c r="D268" s="264"/>
      <c r="E268" s="264"/>
      <c r="F268" s="264"/>
      <c r="G268" s="264"/>
    </row>
    <row r="269" spans="1:7">
      <c r="A269" s="264"/>
      <c r="B269" s="264"/>
      <c r="C269" s="264"/>
      <c r="D269" s="264"/>
      <c r="E269" s="264"/>
      <c r="F269" s="264"/>
      <c r="G269" s="264"/>
    </row>
    <row r="270" spans="1:7">
      <c r="A270" s="264"/>
      <c r="B270" s="264"/>
      <c r="C270" s="264"/>
      <c r="D270" s="264"/>
      <c r="E270" s="264"/>
      <c r="F270" s="264"/>
      <c r="G270" s="264"/>
    </row>
    <row r="271" spans="1:7">
      <c r="A271" s="264"/>
      <c r="B271" s="264"/>
      <c r="C271" s="264"/>
      <c r="D271" s="264"/>
      <c r="E271" s="264"/>
      <c r="F271" s="264"/>
      <c r="G271" s="264"/>
    </row>
    <row r="272" spans="1:7">
      <c r="A272" s="264"/>
      <c r="B272" s="264"/>
      <c r="C272" s="264"/>
      <c r="D272" s="264"/>
      <c r="E272" s="264"/>
      <c r="F272" s="264"/>
      <c r="G272" s="264"/>
    </row>
    <row r="273" spans="1:7">
      <c r="A273" s="264"/>
      <c r="B273" s="264"/>
      <c r="C273" s="264"/>
      <c r="D273" s="264"/>
      <c r="E273" s="264"/>
      <c r="F273" s="264"/>
      <c r="G273" s="264"/>
    </row>
    <row r="274" spans="1:7">
      <c r="A274" s="264"/>
      <c r="B274" s="264"/>
      <c r="C274" s="264"/>
      <c r="D274" s="264"/>
      <c r="E274" s="264"/>
      <c r="F274" s="264"/>
      <c r="G274" s="264"/>
    </row>
    <row r="275" spans="1:7">
      <c r="A275" s="264"/>
      <c r="B275" s="264"/>
      <c r="C275" s="264"/>
      <c r="D275" s="264"/>
      <c r="E275" s="264"/>
      <c r="F275" s="264"/>
      <c r="G275" s="264"/>
    </row>
    <row r="276" spans="1:7">
      <c r="A276" s="264"/>
      <c r="B276" s="264"/>
      <c r="C276" s="264"/>
      <c r="D276" s="264"/>
      <c r="E276" s="264"/>
      <c r="F276" s="264"/>
      <c r="G276" s="264"/>
    </row>
    <row r="277" spans="1:7">
      <c r="A277" s="264"/>
      <c r="B277" s="264"/>
      <c r="C277" s="264"/>
      <c r="D277" s="264"/>
      <c r="E277" s="264"/>
      <c r="F277" s="264"/>
      <c r="G277" s="264"/>
    </row>
    <row r="278" spans="1:7">
      <c r="A278" s="264"/>
      <c r="B278" s="264"/>
      <c r="C278" s="264"/>
      <c r="D278" s="264"/>
      <c r="E278" s="264"/>
      <c r="F278" s="264"/>
      <c r="G278" s="264"/>
    </row>
    <row r="279" spans="1:7">
      <c r="A279" s="264"/>
      <c r="B279" s="264"/>
      <c r="C279" s="264"/>
      <c r="D279" s="264"/>
      <c r="E279" s="264"/>
      <c r="F279" s="264"/>
      <c r="G279" s="264"/>
    </row>
    <row r="280" spans="1:7">
      <c r="A280" s="264"/>
      <c r="B280" s="264"/>
      <c r="C280" s="264"/>
      <c r="D280" s="264"/>
      <c r="E280" s="264"/>
      <c r="F280" s="264"/>
      <c r="G280" s="264"/>
    </row>
    <row r="281" spans="1:7">
      <c r="A281" s="264"/>
      <c r="B281" s="264"/>
      <c r="C281" s="264"/>
      <c r="D281" s="264"/>
      <c r="E281" s="264"/>
      <c r="F281" s="264"/>
      <c r="G281" s="264"/>
    </row>
    <row r="282" spans="1:7">
      <c r="A282" s="264"/>
      <c r="B282" s="264"/>
      <c r="C282" s="264"/>
      <c r="D282" s="264"/>
      <c r="E282" s="264"/>
      <c r="F282" s="264"/>
      <c r="G282" s="264"/>
    </row>
    <row r="283" spans="1:7">
      <c r="A283" s="264"/>
      <c r="B283" s="264"/>
      <c r="C283" s="264"/>
      <c r="D283" s="264"/>
      <c r="E283" s="264"/>
      <c r="F283" s="264"/>
      <c r="G283" s="264"/>
    </row>
    <row r="284" spans="1:7">
      <c r="A284" s="264"/>
      <c r="B284" s="264"/>
      <c r="C284" s="264"/>
      <c r="D284" s="264"/>
      <c r="E284" s="264"/>
      <c r="F284" s="264"/>
      <c r="G284" s="264"/>
    </row>
    <row r="285" spans="1:7">
      <c r="A285" s="264"/>
      <c r="B285" s="264"/>
      <c r="C285" s="264"/>
      <c r="D285" s="264"/>
      <c r="E285" s="264"/>
      <c r="F285" s="264"/>
      <c r="G285" s="264"/>
    </row>
    <row r="286" spans="1:7">
      <c r="A286" s="264"/>
      <c r="B286" s="264"/>
      <c r="C286" s="264"/>
      <c r="D286" s="264"/>
      <c r="E286" s="264"/>
      <c r="F286" s="264"/>
      <c r="G286" s="264"/>
    </row>
    <row r="287" spans="1:7">
      <c r="A287" s="264"/>
      <c r="B287" s="264"/>
      <c r="C287" s="264"/>
      <c r="D287" s="264"/>
      <c r="E287" s="264"/>
      <c r="F287" s="264"/>
      <c r="G287" s="264"/>
    </row>
    <row r="288" spans="1:7">
      <c r="A288" s="264"/>
      <c r="B288" s="264"/>
      <c r="C288" s="264"/>
      <c r="D288" s="264"/>
      <c r="E288" s="264"/>
      <c r="F288" s="264"/>
      <c r="G288" s="264"/>
    </row>
    <row r="289" spans="1:7">
      <c r="A289" s="264"/>
      <c r="B289" s="264"/>
      <c r="C289" s="264"/>
      <c r="D289" s="264"/>
      <c r="E289" s="264"/>
      <c r="F289" s="264"/>
      <c r="G289" s="264"/>
    </row>
    <row r="290" spans="1:7">
      <c r="A290" s="264"/>
      <c r="B290" s="264"/>
      <c r="C290" s="264"/>
      <c r="D290" s="264"/>
      <c r="E290" s="264"/>
      <c r="F290" s="264"/>
      <c r="G290" s="264"/>
    </row>
    <row r="291" spans="1:7">
      <c r="A291" s="264"/>
      <c r="B291" s="264"/>
      <c r="C291" s="264"/>
      <c r="D291" s="264"/>
      <c r="E291" s="264"/>
      <c r="F291" s="264"/>
      <c r="G291" s="264"/>
    </row>
    <row r="292" spans="1:7">
      <c r="A292" s="264"/>
      <c r="B292" s="264"/>
      <c r="C292" s="264"/>
      <c r="D292" s="264"/>
      <c r="E292" s="264"/>
      <c r="F292" s="264"/>
      <c r="G292" s="264"/>
    </row>
    <row r="293" spans="1:7">
      <c r="A293" s="264"/>
      <c r="B293" s="264"/>
      <c r="C293" s="264"/>
      <c r="D293" s="264"/>
      <c r="E293" s="264"/>
      <c r="F293" s="264"/>
      <c r="G293" s="264"/>
    </row>
    <row r="294" spans="1:7">
      <c r="A294" s="264"/>
      <c r="B294" s="264"/>
      <c r="C294" s="264"/>
      <c r="D294" s="264"/>
      <c r="E294" s="264"/>
      <c r="F294" s="264"/>
      <c r="G294" s="264"/>
    </row>
    <row r="295" spans="1:7">
      <c r="A295" s="264"/>
      <c r="B295" s="264"/>
      <c r="C295" s="264"/>
      <c r="D295" s="264"/>
      <c r="E295" s="264"/>
      <c r="F295" s="264"/>
      <c r="G295" s="264"/>
    </row>
    <row r="296" spans="1:7">
      <c r="A296" s="264"/>
      <c r="B296" s="264"/>
      <c r="C296" s="264"/>
      <c r="D296" s="264"/>
      <c r="E296" s="264"/>
      <c r="F296" s="264"/>
      <c r="G296" s="264"/>
    </row>
    <row r="297" spans="1:7">
      <c r="A297" s="264"/>
      <c r="B297" s="264"/>
      <c r="C297" s="264"/>
      <c r="D297" s="264"/>
      <c r="E297" s="264"/>
      <c r="F297" s="264"/>
      <c r="G297" s="264"/>
    </row>
    <row r="298" spans="1:7">
      <c r="A298" s="264"/>
      <c r="B298" s="264"/>
      <c r="C298" s="264"/>
      <c r="D298" s="264"/>
      <c r="E298" s="264"/>
      <c r="F298" s="264"/>
      <c r="G298" s="264"/>
    </row>
    <row r="299" spans="1:7">
      <c r="A299" s="264"/>
      <c r="B299" s="264"/>
      <c r="C299" s="264"/>
      <c r="D299" s="264"/>
      <c r="E299" s="264"/>
      <c r="F299" s="264"/>
      <c r="G299" s="264"/>
    </row>
    <row r="300" spans="1:7">
      <c r="A300" s="264"/>
      <c r="B300" s="264"/>
      <c r="C300" s="264"/>
      <c r="D300" s="264"/>
      <c r="E300" s="264"/>
      <c r="F300" s="264"/>
      <c r="G300" s="264"/>
    </row>
    <row r="301" spans="1:7">
      <c r="A301" s="264"/>
      <c r="B301" s="264"/>
      <c r="C301" s="264"/>
      <c r="D301" s="264"/>
      <c r="E301" s="264"/>
      <c r="F301" s="264"/>
      <c r="G301" s="264"/>
    </row>
    <row r="302" spans="1:7">
      <c r="A302" s="264"/>
      <c r="B302" s="264"/>
      <c r="C302" s="264"/>
      <c r="D302" s="264"/>
      <c r="E302" s="264"/>
      <c r="F302" s="264"/>
      <c r="G302" s="264"/>
    </row>
    <row r="303" spans="1:7">
      <c r="A303" s="264"/>
      <c r="B303" s="264"/>
      <c r="C303" s="264"/>
      <c r="D303" s="264"/>
      <c r="E303" s="264"/>
      <c r="F303" s="264"/>
      <c r="G303" s="264"/>
    </row>
    <row r="304" spans="1:7">
      <c r="A304" s="264"/>
      <c r="B304" s="264"/>
      <c r="C304" s="264"/>
      <c r="D304" s="264"/>
      <c r="E304" s="264"/>
      <c r="F304" s="264"/>
      <c r="G304" s="264"/>
    </row>
    <row r="305" spans="1:7">
      <c r="A305" s="264"/>
      <c r="B305" s="264"/>
      <c r="C305" s="264"/>
      <c r="D305" s="264"/>
      <c r="E305" s="264"/>
      <c r="F305" s="264"/>
      <c r="G305" s="264"/>
    </row>
    <row r="306" spans="1:7">
      <c r="A306" s="264"/>
      <c r="B306" s="264"/>
      <c r="C306" s="264"/>
      <c r="D306" s="264"/>
      <c r="E306" s="264"/>
      <c r="F306" s="264"/>
      <c r="G306" s="264"/>
    </row>
    <row r="307" spans="1:7">
      <c r="A307" s="264"/>
      <c r="B307" s="264"/>
      <c r="C307" s="264"/>
      <c r="D307" s="264"/>
      <c r="E307" s="264"/>
      <c r="F307" s="264"/>
      <c r="G307" s="264"/>
    </row>
    <row r="308" spans="1:7">
      <c r="A308" s="264"/>
      <c r="B308" s="264"/>
      <c r="C308" s="264"/>
      <c r="D308" s="264"/>
      <c r="E308" s="264"/>
      <c r="F308" s="264"/>
      <c r="G308" s="264"/>
    </row>
    <row r="309" spans="1:7">
      <c r="A309" s="264"/>
      <c r="B309" s="264"/>
      <c r="C309" s="264"/>
      <c r="D309" s="264"/>
      <c r="E309" s="264"/>
      <c r="F309" s="264"/>
      <c r="G309" s="264"/>
    </row>
    <row r="310" spans="1:7">
      <c r="A310" s="264"/>
      <c r="B310" s="264"/>
      <c r="C310" s="264"/>
      <c r="D310" s="264"/>
      <c r="E310" s="264"/>
      <c r="F310" s="264"/>
      <c r="G310" s="264"/>
    </row>
    <row r="311" spans="1:7">
      <c r="A311" s="264"/>
      <c r="B311" s="264"/>
      <c r="C311" s="264"/>
      <c r="D311" s="264"/>
      <c r="E311" s="264"/>
      <c r="F311" s="264"/>
      <c r="G311" s="264"/>
    </row>
    <row r="312" spans="1:7">
      <c r="A312" s="264"/>
      <c r="B312" s="264"/>
      <c r="C312" s="264"/>
      <c r="D312" s="264"/>
      <c r="E312" s="264"/>
      <c r="F312" s="264"/>
      <c r="G312" s="264"/>
    </row>
    <row r="313" spans="1:7">
      <c r="A313" s="264"/>
      <c r="B313" s="264"/>
      <c r="C313" s="264"/>
      <c r="D313" s="264"/>
      <c r="E313" s="264"/>
      <c r="F313" s="264"/>
      <c r="G313" s="264"/>
    </row>
    <row r="314" spans="1:7">
      <c r="A314" s="264"/>
      <c r="B314" s="264"/>
      <c r="C314" s="264"/>
      <c r="D314" s="264"/>
      <c r="E314" s="264"/>
      <c r="F314" s="264"/>
      <c r="G314" s="264"/>
    </row>
    <row r="315" spans="1:7">
      <c r="A315" s="264"/>
      <c r="B315" s="264"/>
      <c r="C315" s="264"/>
      <c r="D315" s="264"/>
      <c r="E315" s="264"/>
      <c r="F315" s="264"/>
      <c r="G315" s="264"/>
    </row>
    <row r="316" spans="1:7">
      <c r="A316" s="264"/>
      <c r="B316" s="264"/>
      <c r="C316" s="264"/>
      <c r="D316" s="264"/>
      <c r="E316" s="264"/>
      <c r="F316" s="264"/>
      <c r="G316" s="264"/>
    </row>
    <row r="317" spans="1:7">
      <c r="A317" s="264"/>
      <c r="B317" s="264"/>
      <c r="C317" s="264"/>
      <c r="D317" s="264"/>
      <c r="E317" s="264"/>
      <c r="F317" s="264"/>
      <c r="G317" s="264"/>
    </row>
    <row r="318" spans="1:7">
      <c r="A318" s="264"/>
      <c r="B318" s="264"/>
      <c r="C318" s="264"/>
      <c r="D318" s="264"/>
      <c r="E318" s="264"/>
      <c r="F318" s="264"/>
      <c r="G318" s="264"/>
    </row>
    <row r="319" spans="1:7">
      <c r="A319" s="264"/>
      <c r="B319" s="264"/>
      <c r="C319" s="264"/>
      <c r="D319" s="264"/>
      <c r="E319" s="264"/>
      <c r="F319" s="264"/>
      <c r="G319" s="264"/>
    </row>
    <row r="320" spans="1:7">
      <c r="A320" s="264"/>
      <c r="B320" s="264"/>
      <c r="C320" s="264"/>
      <c r="D320" s="264"/>
      <c r="E320" s="264"/>
      <c r="F320" s="264"/>
      <c r="G320" s="264"/>
    </row>
    <row r="321" spans="1:7">
      <c r="A321" s="264"/>
      <c r="B321" s="264"/>
      <c r="C321" s="264"/>
      <c r="D321" s="264"/>
      <c r="E321" s="264"/>
      <c r="F321" s="264"/>
      <c r="G321" s="264"/>
    </row>
    <row r="322" spans="1:7">
      <c r="A322" s="264"/>
      <c r="B322" s="264"/>
      <c r="C322" s="264"/>
      <c r="D322" s="264"/>
      <c r="E322" s="264"/>
      <c r="F322" s="264"/>
      <c r="G322" s="264"/>
    </row>
    <row r="323" spans="1:7">
      <c r="A323" s="264"/>
      <c r="B323" s="264"/>
      <c r="C323" s="264"/>
      <c r="D323" s="264"/>
      <c r="E323" s="264"/>
      <c r="F323" s="264"/>
      <c r="G323" s="264"/>
    </row>
    <row r="324" spans="1:7">
      <c r="A324" s="264"/>
      <c r="B324" s="264"/>
      <c r="C324" s="264"/>
      <c r="D324" s="264"/>
      <c r="E324" s="264"/>
      <c r="F324" s="264"/>
      <c r="G324" s="264"/>
    </row>
    <row r="325" spans="1:7">
      <c r="A325" s="264"/>
      <c r="B325" s="264"/>
      <c r="C325" s="264"/>
      <c r="D325" s="264"/>
      <c r="E325" s="264"/>
      <c r="F325" s="264"/>
      <c r="G325" s="264"/>
    </row>
    <row r="326" spans="1:7">
      <c r="A326" s="264"/>
      <c r="B326" s="264"/>
      <c r="C326" s="264"/>
      <c r="D326" s="264"/>
      <c r="E326" s="264"/>
      <c r="F326" s="264"/>
      <c r="G326" s="264"/>
    </row>
    <row r="327" spans="1:7">
      <c r="A327" s="264"/>
      <c r="B327" s="264"/>
      <c r="C327" s="264"/>
      <c r="D327" s="264"/>
      <c r="E327" s="264"/>
      <c r="F327" s="264"/>
      <c r="G327" s="264"/>
    </row>
    <row r="328" spans="1:7">
      <c r="A328" s="264"/>
      <c r="B328" s="264"/>
      <c r="C328" s="264"/>
      <c r="D328" s="264"/>
      <c r="E328" s="264"/>
      <c r="F328" s="264"/>
      <c r="G328" s="264"/>
    </row>
    <row r="329" spans="1:7">
      <c r="A329" s="264"/>
      <c r="B329" s="264"/>
      <c r="C329" s="264"/>
      <c r="D329" s="264"/>
      <c r="E329" s="264"/>
      <c r="F329" s="264"/>
      <c r="G329" s="264"/>
    </row>
    <row r="330" spans="1:7">
      <c r="A330" s="264"/>
      <c r="B330" s="264"/>
      <c r="C330" s="264"/>
      <c r="D330" s="264"/>
      <c r="E330" s="264"/>
      <c r="F330" s="264"/>
      <c r="G330" s="264"/>
    </row>
    <row r="331" spans="1:7">
      <c r="A331" s="264"/>
      <c r="B331" s="264"/>
      <c r="C331" s="264"/>
      <c r="D331" s="264"/>
      <c r="E331" s="264"/>
      <c r="F331" s="264"/>
      <c r="G331" s="264"/>
    </row>
    <row r="332" spans="1:7">
      <c r="A332" s="264"/>
      <c r="B332" s="264"/>
      <c r="C332" s="264"/>
      <c r="D332" s="264"/>
      <c r="E332" s="264"/>
      <c r="F332" s="264"/>
      <c r="G332" s="264"/>
    </row>
    <row r="333" spans="1:7">
      <c r="A333" s="264"/>
      <c r="B333" s="264"/>
      <c r="C333" s="264"/>
      <c r="D333" s="264"/>
      <c r="E333" s="264"/>
      <c r="F333" s="264"/>
      <c r="G333" s="264"/>
    </row>
    <row r="334" spans="1:7">
      <c r="A334" s="264"/>
      <c r="B334" s="264"/>
      <c r="C334" s="264"/>
      <c r="D334" s="264"/>
      <c r="E334" s="264"/>
      <c r="F334" s="264"/>
      <c r="G334" s="264"/>
    </row>
    <row r="335" spans="1:7">
      <c r="A335" s="264"/>
      <c r="B335" s="264"/>
      <c r="C335" s="264"/>
      <c r="D335" s="264"/>
      <c r="E335" s="264"/>
      <c r="F335" s="264"/>
      <c r="G335" s="264"/>
    </row>
    <row r="336" spans="1:7">
      <c r="A336" s="264"/>
      <c r="B336" s="264"/>
      <c r="C336" s="264"/>
      <c r="D336" s="264"/>
      <c r="E336" s="264"/>
      <c r="F336" s="264"/>
      <c r="G336" s="264"/>
    </row>
    <row r="337" spans="1:7">
      <c r="A337" s="264"/>
      <c r="B337" s="264"/>
      <c r="C337" s="264"/>
      <c r="D337" s="264"/>
      <c r="E337" s="264"/>
      <c r="F337" s="264"/>
      <c r="G337" s="264"/>
    </row>
    <row r="338" spans="1:7">
      <c r="A338" s="264"/>
      <c r="B338" s="264"/>
      <c r="C338" s="264"/>
      <c r="D338" s="264"/>
      <c r="E338" s="264"/>
      <c r="F338" s="264"/>
      <c r="G338" s="264"/>
    </row>
    <row r="339" spans="1:7">
      <c r="A339" s="264"/>
      <c r="B339" s="264"/>
      <c r="C339" s="264"/>
      <c r="D339" s="264"/>
      <c r="E339" s="264"/>
      <c r="F339" s="264"/>
      <c r="G339" s="264"/>
    </row>
    <row r="340" spans="1:7">
      <c r="A340" s="264"/>
      <c r="B340" s="264"/>
      <c r="C340" s="264"/>
      <c r="D340" s="264"/>
      <c r="E340" s="264"/>
      <c r="F340" s="264"/>
      <c r="G340" s="264"/>
    </row>
    <row r="341" spans="1:7">
      <c r="A341" s="264"/>
      <c r="B341" s="264"/>
      <c r="C341" s="264"/>
      <c r="D341" s="264"/>
      <c r="E341" s="264"/>
      <c r="F341" s="264"/>
      <c r="G341" s="264"/>
    </row>
    <row r="342" spans="1:7">
      <c r="A342" s="264"/>
      <c r="B342" s="264"/>
      <c r="C342" s="264"/>
      <c r="D342" s="264"/>
      <c r="E342" s="264"/>
      <c r="F342" s="264"/>
      <c r="G342" s="264"/>
    </row>
    <row r="343" spans="1:7">
      <c r="A343" s="264"/>
      <c r="B343" s="264"/>
      <c r="C343" s="264"/>
      <c r="D343" s="264"/>
      <c r="E343" s="264"/>
      <c r="F343" s="264"/>
      <c r="G343" s="264"/>
    </row>
    <row r="344" spans="1:7">
      <c r="A344" s="264"/>
      <c r="B344" s="264"/>
      <c r="C344" s="264"/>
      <c r="D344" s="264"/>
      <c r="E344" s="264"/>
      <c r="F344" s="264"/>
      <c r="G344" s="264"/>
    </row>
    <row r="345" spans="1:7">
      <c r="A345" s="264"/>
      <c r="B345" s="264"/>
      <c r="C345" s="264"/>
      <c r="D345" s="264"/>
      <c r="E345" s="264"/>
      <c r="F345" s="264"/>
      <c r="G345" s="264"/>
    </row>
    <row r="346" spans="1:7">
      <c r="A346" s="264"/>
      <c r="B346" s="264"/>
      <c r="C346" s="264"/>
      <c r="D346" s="264"/>
      <c r="E346" s="264"/>
      <c r="F346" s="264"/>
      <c r="G346" s="264"/>
    </row>
    <row r="347" spans="1:7">
      <c r="A347" s="264"/>
      <c r="B347" s="264"/>
      <c r="C347" s="264"/>
      <c r="D347" s="264"/>
      <c r="E347" s="264"/>
      <c r="F347" s="264"/>
      <c r="G347" s="264"/>
    </row>
    <row r="348" spans="1:7">
      <c r="A348" s="264"/>
      <c r="B348" s="264"/>
      <c r="C348" s="264"/>
      <c r="D348" s="264"/>
      <c r="E348" s="264"/>
      <c r="F348" s="264"/>
      <c r="G348" s="264"/>
    </row>
    <row r="349" spans="1:7">
      <c r="A349" s="264"/>
      <c r="B349" s="264"/>
      <c r="C349" s="264"/>
      <c r="D349" s="264"/>
      <c r="E349" s="264"/>
      <c r="F349" s="264"/>
      <c r="G349" s="264"/>
    </row>
    <row r="350" spans="1:7">
      <c r="A350" s="264"/>
      <c r="B350" s="264"/>
      <c r="C350" s="264"/>
      <c r="D350" s="264"/>
      <c r="E350" s="264"/>
      <c r="F350" s="264"/>
      <c r="G350" s="264"/>
    </row>
    <row r="351" spans="1:7">
      <c r="A351" s="264"/>
      <c r="B351" s="264"/>
      <c r="C351" s="264"/>
      <c r="D351" s="264"/>
      <c r="E351" s="264"/>
      <c r="F351" s="264"/>
      <c r="G351" s="264"/>
    </row>
    <row r="352" spans="1:7">
      <c r="A352" s="264"/>
      <c r="B352" s="264"/>
      <c r="C352" s="264"/>
      <c r="D352" s="264"/>
      <c r="E352" s="264"/>
      <c r="F352" s="264"/>
      <c r="G352" s="264"/>
    </row>
    <row r="353" spans="1:7">
      <c r="A353" s="264"/>
      <c r="B353" s="264"/>
      <c r="C353" s="264"/>
      <c r="D353" s="264"/>
      <c r="E353" s="264"/>
      <c r="F353" s="264"/>
      <c r="G353" s="264"/>
    </row>
    <row r="354" spans="1:7">
      <c r="A354" s="264"/>
      <c r="B354" s="264"/>
      <c r="C354" s="264"/>
      <c r="D354" s="264"/>
      <c r="E354" s="264"/>
      <c r="F354" s="264"/>
      <c r="G354" s="264"/>
    </row>
    <row r="355" spans="1:7">
      <c r="A355" s="264"/>
      <c r="B355" s="264"/>
      <c r="C355" s="264"/>
      <c r="D355" s="264"/>
      <c r="E355" s="264"/>
      <c r="F355" s="264"/>
      <c r="G355" s="264"/>
    </row>
    <row r="356" spans="1:7">
      <c r="A356" s="264"/>
      <c r="B356" s="264"/>
      <c r="C356" s="264"/>
      <c r="D356" s="264"/>
      <c r="E356" s="264"/>
      <c r="F356" s="264"/>
      <c r="G356" s="264"/>
    </row>
    <row r="357" spans="1:7">
      <c r="A357" s="264"/>
      <c r="B357" s="264"/>
      <c r="C357" s="264"/>
      <c r="D357" s="264"/>
      <c r="E357" s="264"/>
      <c r="F357" s="264"/>
      <c r="G357" s="264"/>
    </row>
    <row r="358" spans="1:7">
      <c r="A358" s="264"/>
      <c r="B358" s="264"/>
      <c r="C358" s="264"/>
      <c r="D358" s="264"/>
      <c r="E358" s="264"/>
      <c r="F358" s="264"/>
      <c r="G358" s="264"/>
    </row>
    <row r="359" spans="1:7">
      <c r="A359" s="264"/>
      <c r="B359" s="264"/>
      <c r="C359" s="264"/>
      <c r="D359" s="264"/>
      <c r="E359" s="264"/>
      <c r="F359" s="264"/>
      <c r="G359" s="264"/>
    </row>
    <row r="360" spans="1:7">
      <c r="A360" s="264"/>
      <c r="B360" s="264"/>
      <c r="C360" s="264"/>
      <c r="D360" s="264"/>
      <c r="E360" s="264"/>
      <c r="F360" s="264"/>
      <c r="G360" s="264"/>
    </row>
    <row r="361" spans="1:7">
      <c r="A361" s="264"/>
      <c r="B361" s="264"/>
      <c r="C361" s="264"/>
      <c r="D361" s="264"/>
      <c r="E361" s="264"/>
      <c r="F361" s="264"/>
      <c r="G361" s="264"/>
    </row>
    <row r="362" spans="1:7">
      <c r="A362" s="264"/>
      <c r="B362" s="264"/>
      <c r="C362" s="264"/>
      <c r="D362" s="264"/>
      <c r="E362" s="264"/>
      <c r="F362" s="264"/>
      <c r="G362" s="264"/>
    </row>
    <row r="363" spans="1:7">
      <c r="A363" s="264"/>
      <c r="B363" s="264"/>
      <c r="C363" s="264"/>
      <c r="D363" s="264"/>
      <c r="E363" s="264"/>
      <c r="F363" s="264"/>
      <c r="G363" s="264"/>
    </row>
    <row r="364" spans="1:7">
      <c r="A364" s="264"/>
      <c r="B364" s="264"/>
      <c r="C364" s="264"/>
      <c r="D364" s="264"/>
      <c r="E364" s="264"/>
      <c r="F364" s="264"/>
      <c r="G364" s="264"/>
    </row>
    <row r="365" spans="1:7">
      <c r="A365" s="264"/>
      <c r="B365" s="264"/>
      <c r="C365" s="264"/>
      <c r="D365" s="264"/>
      <c r="E365" s="264"/>
      <c r="F365" s="264"/>
      <c r="G365" s="264"/>
    </row>
    <row r="366" spans="1:7">
      <c r="A366" s="264"/>
      <c r="B366" s="264"/>
      <c r="C366" s="264"/>
      <c r="D366" s="264"/>
      <c r="E366" s="264"/>
      <c r="F366" s="264"/>
      <c r="G366" s="264"/>
    </row>
    <row r="367" spans="1:7">
      <c r="A367" s="264"/>
      <c r="B367" s="264"/>
      <c r="C367" s="264"/>
      <c r="D367" s="264"/>
      <c r="E367" s="264"/>
      <c r="F367" s="264"/>
      <c r="G367" s="264"/>
    </row>
    <row r="368" spans="1:7">
      <c r="A368" s="264"/>
      <c r="B368" s="264"/>
      <c r="C368" s="264"/>
      <c r="D368" s="264"/>
      <c r="E368" s="264"/>
      <c r="F368" s="264"/>
      <c r="G368" s="264"/>
    </row>
    <row r="369" spans="1:7">
      <c r="A369" s="264"/>
      <c r="B369" s="264"/>
      <c r="C369" s="264"/>
      <c r="D369" s="264"/>
      <c r="E369" s="264"/>
      <c r="F369" s="264"/>
      <c r="G369" s="264"/>
    </row>
    <row r="370" spans="1:7">
      <c r="A370" s="264"/>
      <c r="B370" s="264"/>
      <c r="C370" s="264"/>
      <c r="D370" s="264"/>
      <c r="E370" s="264"/>
      <c r="F370" s="264"/>
      <c r="G370" s="264"/>
    </row>
    <row r="371" spans="1:7">
      <c r="A371" s="264"/>
      <c r="B371" s="264"/>
      <c r="C371" s="264"/>
      <c r="D371" s="264"/>
      <c r="E371" s="264"/>
      <c r="F371" s="264"/>
      <c r="G371" s="264"/>
    </row>
    <row r="372" spans="1:7">
      <c r="A372" s="264"/>
      <c r="B372" s="264"/>
      <c r="C372" s="264"/>
      <c r="D372" s="264"/>
      <c r="E372" s="264"/>
      <c r="F372" s="264"/>
      <c r="G372" s="264"/>
    </row>
    <row r="373" spans="1:7">
      <c r="A373" s="264"/>
      <c r="B373" s="264"/>
      <c r="C373" s="264"/>
      <c r="D373" s="264"/>
      <c r="E373" s="264"/>
      <c r="F373" s="264"/>
      <c r="G373" s="264"/>
    </row>
    <row r="374" spans="1:7">
      <c r="A374" s="264"/>
      <c r="B374" s="264"/>
      <c r="C374" s="264"/>
      <c r="D374" s="264"/>
      <c r="E374" s="264"/>
      <c r="F374" s="264"/>
      <c r="G374" s="264"/>
    </row>
    <row r="375" spans="1:7">
      <c r="A375" s="264"/>
      <c r="B375" s="264"/>
      <c r="C375" s="264"/>
      <c r="D375" s="264"/>
      <c r="E375" s="264"/>
      <c r="F375" s="264"/>
      <c r="G375" s="264"/>
    </row>
    <row r="376" spans="1:7">
      <c r="A376" s="264"/>
      <c r="B376" s="264"/>
      <c r="C376" s="264"/>
      <c r="D376" s="264"/>
      <c r="E376" s="264"/>
      <c r="F376" s="264"/>
      <c r="G376" s="264"/>
    </row>
    <row r="377" spans="1:7">
      <c r="A377" s="264"/>
      <c r="B377" s="264"/>
      <c r="C377" s="264"/>
      <c r="D377" s="264"/>
      <c r="E377" s="264"/>
      <c r="F377" s="264"/>
      <c r="G377" s="264"/>
    </row>
    <row r="378" spans="1:7">
      <c r="A378" s="264"/>
      <c r="B378" s="264"/>
      <c r="C378" s="264"/>
      <c r="D378" s="264"/>
      <c r="E378" s="264"/>
      <c r="F378" s="264"/>
      <c r="G378" s="264"/>
    </row>
    <row r="379" spans="1:7">
      <c r="A379" s="264"/>
      <c r="B379" s="264"/>
      <c r="C379" s="264"/>
      <c r="D379" s="264"/>
      <c r="E379" s="264"/>
      <c r="F379" s="264"/>
      <c r="G379" s="264"/>
    </row>
    <row r="380" spans="1:7">
      <c r="A380" s="264"/>
      <c r="B380" s="264"/>
      <c r="C380" s="264"/>
      <c r="D380" s="264"/>
      <c r="E380" s="264"/>
      <c r="F380" s="264"/>
      <c r="G380" s="264"/>
    </row>
    <row r="381" spans="1:7">
      <c r="A381" s="264"/>
      <c r="B381" s="264"/>
      <c r="C381" s="264"/>
      <c r="D381" s="264"/>
      <c r="E381" s="264"/>
      <c r="F381" s="264"/>
      <c r="G381" s="264"/>
    </row>
    <row r="382" spans="1:7">
      <c r="A382" s="264"/>
      <c r="B382" s="264"/>
      <c r="C382" s="264"/>
      <c r="D382" s="264"/>
      <c r="E382" s="264"/>
      <c r="F382" s="264"/>
      <c r="G382" s="264"/>
    </row>
    <row r="383" spans="1:7">
      <c r="A383" s="264"/>
      <c r="B383" s="264"/>
      <c r="C383" s="264"/>
      <c r="D383" s="264"/>
      <c r="E383" s="264"/>
      <c r="F383" s="264"/>
      <c r="G383" s="264"/>
    </row>
    <row r="384" spans="1:7">
      <c r="A384" s="264"/>
      <c r="B384" s="264"/>
      <c r="C384" s="264"/>
      <c r="D384" s="264"/>
      <c r="E384" s="264"/>
      <c r="F384" s="264"/>
      <c r="G384" s="264"/>
    </row>
    <row r="385" spans="1:7">
      <c r="A385" s="264"/>
      <c r="B385" s="264"/>
      <c r="C385" s="264"/>
      <c r="D385" s="264"/>
      <c r="E385" s="264"/>
      <c r="F385" s="264"/>
      <c r="G385" s="264"/>
    </row>
    <row r="386" spans="1:7">
      <c r="A386" s="264"/>
      <c r="B386" s="264"/>
      <c r="C386" s="264"/>
      <c r="D386" s="264"/>
      <c r="E386" s="264"/>
      <c r="F386" s="264"/>
      <c r="G386" s="264"/>
    </row>
    <row r="387" spans="1:7">
      <c r="A387" s="264"/>
      <c r="B387" s="264"/>
      <c r="C387" s="264"/>
      <c r="D387" s="264"/>
      <c r="E387" s="264"/>
      <c r="F387" s="264"/>
      <c r="G387" s="264"/>
    </row>
    <row r="388" spans="1:7">
      <c r="A388" s="264"/>
      <c r="B388" s="264"/>
      <c r="C388" s="264"/>
      <c r="D388" s="264"/>
      <c r="E388" s="264"/>
      <c r="F388" s="264"/>
      <c r="G388" s="264"/>
    </row>
    <row r="389" spans="1:7">
      <c r="A389" s="264"/>
      <c r="B389" s="264"/>
      <c r="C389" s="264"/>
      <c r="D389" s="264"/>
      <c r="E389" s="264"/>
      <c r="F389" s="264"/>
      <c r="G389" s="264"/>
    </row>
    <row r="390" spans="1:7">
      <c r="A390" s="264"/>
      <c r="B390" s="264"/>
      <c r="C390" s="264"/>
      <c r="D390" s="264"/>
      <c r="E390" s="264"/>
      <c r="F390" s="264"/>
      <c r="G390" s="264"/>
    </row>
    <row r="391" spans="1:7">
      <c r="A391" s="264"/>
      <c r="B391" s="264"/>
      <c r="C391" s="264"/>
      <c r="D391" s="264"/>
      <c r="E391" s="264"/>
      <c r="F391" s="264"/>
      <c r="G391" s="264"/>
    </row>
    <row r="392" spans="1:7">
      <c r="A392" s="264"/>
      <c r="B392" s="264"/>
      <c r="C392" s="264"/>
      <c r="D392" s="264"/>
      <c r="E392" s="264"/>
      <c r="F392" s="264"/>
      <c r="G392" s="264"/>
    </row>
    <row r="393" spans="1:7">
      <c r="A393" s="264"/>
      <c r="B393" s="264"/>
      <c r="C393" s="264"/>
      <c r="D393" s="264"/>
      <c r="E393" s="264"/>
      <c r="F393" s="264"/>
      <c r="G393" s="264"/>
    </row>
    <row r="394" spans="1:7">
      <c r="A394" s="264"/>
      <c r="B394" s="264"/>
      <c r="C394" s="264"/>
      <c r="D394" s="264"/>
      <c r="E394" s="264"/>
      <c r="F394" s="264"/>
      <c r="G394" s="264"/>
    </row>
    <row r="395" spans="1:7">
      <c r="A395" s="264"/>
      <c r="B395" s="264"/>
      <c r="C395" s="264"/>
      <c r="D395" s="264"/>
      <c r="E395" s="264"/>
      <c r="F395" s="264"/>
      <c r="G395" s="264"/>
    </row>
    <row r="396" spans="1:7">
      <c r="A396" s="264"/>
      <c r="B396" s="264"/>
      <c r="C396" s="264"/>
      <c r="D396" s="264"/>
      <c r="E396" s="264"/>
      <c r="F396" s="264"/>
      <c r="G396" s="264"/>
    </row>
    <row r="397" spans="1:7">
      <c r="A397" s="264"/>
      <c r="B397" s="264"/>
      <c r="C397" s="264"/>
      <c r="D397" s="264"/>
      <c r="E397" s="264"/>
      <c r="F397" s="264"/>
      <c r="G397" s="264"/>
    </row>
    <row r="398" spans="1:7">
      <c r="A398" s="264"/>
      <c r="B398" s="264"/>
      <c r="C398" s="264"/>
      <c r="D398" s="264"/>
      <c r="E398" s="264"/>
      <c r="F398" s="264"/>
      <c r="G398" s="264"/>
    </row>
    <row r="399" spans="1:7">
      <c r="A399" s="264"/>
      <c r="B399" s="264"/>
      <c r="C399" s="264"/>
      <c r="D399" s="264"/>
      <c r="E399" s="264"/>
      <c r="F399" s="264"/>
      <c r="G399" s="264"/>
    </row>
    <row r="400" spans="1:7">
      <c r="A400" s="264"/>
      <c r="B400" s="264"/>
      <c r="C400" s="264"/>
      <c r="D400" s="264"/>
      <c r="E400" s="264"/>
      <c r="F400" s="264"/>
      <c r="G400" s="264"/>
    </row>
    <row r="401" spans="1:7">
      <c r="A401" s="264"/>
      <c r="B401" s="264"/>
      <c r="C401" s="264"/>
      <c r="D401" s="264"/>
      <c r="E401" s="264"/>
      <c r="F401" s="264"/>
      <c r="G401" s="264"/>
    </row>
    <row r="402" spans="1:7">
      <c r="A402" s="264"/>
      <c r="B402" s="264"/>
      <c r="C402" s="264"/>
      <c r="D402" s="264"/>
      <c r="E402" s="264"/>
      <c r="F402" s="264"/>
      <c r="G402" s="264"/>
    </row>
    <row r="403" spans="1:7">
      <c r="A403" s="264"/>
      <c r="B403" s="264"/>
      <c r="C403" s="264"/>
      <c r="D403" s="264"/>
      <c r="E403" s="264"/>
      <c r="F403" s="264"/>
      <c r="G403" s="264"/>
    </row>
    <row r="404" spans="1:7">
      <c r="A404" s="264"/>
      <c r="B404" s="264"/>
      <c r="C404" s="264"/>
      <c r="D404" s="264"/>
      <c r="E404" s="264"/>
      <c r="F404" s="264"/>
      <c r="G404" s="264"/>
    </row>
    <row r="405" spans="1:7">
      <c r="A405" s="264"/>
      <c r="B405" s="264"/>
      <c r="C405" s="264"/>
      <c r="D405" s="264"/>
      <c r="E405" s="264"/>
      <c r="F405" s="264"/>
      <c r="G405" s="264"/>
    </row>
    <row r="406" spans="1:7">
      <c r="A406" s="264"/>
      <c r="B406" s="264"/>
      <c r="C406" s="264"/>
      <c r="D406" s="264"/>
      <c r="E406" s="264"/>
      <c r="F406" s="264"/>
      <c r="G406" s="264"/>
    </row>
    <row r="407" spans="1:7">
      <c r="A407" s="264"/>
      <c r="B407" s="264"/>
      <c r="C407" s="264"/>
      <c r="D407" s="264"/>
      <c r="E407" s="264"/>
      <c r="F407" s="264"/>
      <c r="G407" s="264"/>
    </row>
    <row r="408" spans="1:7">
      <c r="A408" s="264"/>
      <c r="B408" s="264"/>
      <c r="C408" s="264"/>
      <c r="D408" s="264"/>
      <c r="E408" s="264"/>
      <c r="F408" s="264"/>
      <c r="G408" s="264"/>
    </row>
    <row r="409" spans="1:7">
      <c r="A409" s="264"/>
      <c r="B409" s="264"/>
      <c r="C409" s="264"/>
      <c r="D409" s="264"/>
      <c r="E409" s="264"/>
      <c r="F409" s="264"/>
      <c r="G409" s="264"/>
    </row>
    <row r="410" spans="1:7">
      <c r="A410" s="264"/>
      <c r="B410" s="264"/>
      <c r="C410" s="264"/>
      <c r="D410" s="264"/>
      <c r="E410" s="264"/>
      <c r="F410" s="264"/>
      <c r="G410" s="264"/>
    </row>
    <row r="411" spans="1:7">
      <c r="A411" s="264"/>
      <c r="B411" s="264"/>
      <c r="C411" s="264"/>
      <c r="D411" s="264"/>
      <c r="E411" s="264"/>
      <c r="F411" s="264"/>
      <c r="G411" s="264"/>
    </row>
    <row r="412" spans="1:7">
      <c r="A412" s="264"/>
      <c r="B412" s="264"/>
      <c r="C412" s="264"/>
      <c r="D412" s="264"/>
      <c r="E412" s="264"/>
      <c r="F412" s="264"/>
      <c r="G412" s="264"/>
    </row>
    <row r="413" spans="1:7">
      <c r="A413" s="264"/>
      <c r="B413" s="264"/>
      <c r="C413" s="264"/>
      <c r="D413" s="264"/>
      <c r="E413" s="264"/>
      <c r="F413" s="264"/>
      <c r="G413" s="264"/>
    </row>
    <row r="414" spans="1:7">
      <c r="A414" s="264"/>
      <c r="B414" s="264"/>
      <c r="C414" s="264"/>
      <c r="D414" s="264"/>
      <c r="E414" s="264"/>
      <c r="F414" s="264"/>
      <c r="G414" s="264"/>
    </row>
    <row r="415" spans="1:7">
      <c r="A415" s="264"/>
      <c r="B415" s="264"/>
      <c r="C415" s="264"/>
      <c r="D415" s="264"/>
      <c r="E415" s="264"/>
      <c r="F415" s="264"/>
      <c r="G415" s="264"/>
    </row>
    <row r="416" spans="1:7">
      <c r="A416" s="264"/>
      <c r="B416" s="264"/>
      <c r="C416" s="264"/>
      <c r="D416" s="264"/>
      <c r="E416" s="264"/>
      <c r="F416" s="264"/>
      <c r="G416" s="264"/>
    </row>
    <row r="417" spans="1:7">
      <c r="A417" s="264"/>
      <c r="B417" s="264"/>
      <c r="C417" s="264"/>
      <c r="D417" s="264"/>
      <c r="E417" s="264"/>
      <c r="F417" s="264"/>
      <c r="G417" s="264"/>
    </row>
    <row r="418" spans="1:7">
      <c r="A418" s="264"/>
      <c r="B418" s="264"/>
      <c r="C418" s="264"/>
      <c r="D418" s="264"/>
      <c r="E418" s="264"/>
      <c r="F418" s="264"/>
      <c r="G418" s="264"/>
    </row>
    <row r="419" spans="1:7">
      <c r="A419" s="264"/>
      <c r="B419" s="264"/>
      <c r="C419" s="264"/>
      <c r="D419" s="264"/>
      <c r="E419" s="264"/>
      <c r="F419" s="264"/>
      <c r="G419" s="264"/>
    </row>
    <row r="420" spans="1:7">
      <c r="A420" s="264"/>
      <c r="B420" s="264"/>
      <c r="C420" s="264"/>
      <c r="D420" s="264"/>
      <c r="E420" s="264"/>
      <c r="F420" s="264"/>
      <c r="G420" s="264"/>
    </row>
    <row r="421" spans="1:7">
      <c r="A421" s="264"/>
      <c r="B421" s="264"/>
      <c r="C421" s="264"/>
      <c r="D421" s="264"/>
      <c r="E421" s="264"/>
      <c r="F421" s="264"/>
      <c r="G421" s="264"/>
    </row>
    <row r="422" spans="1:7">
      <c r="A422" s="264"/>
      <c r="B422" s="264"/>
      <c r="C422" s="264"/>
      <c r="D422" s="264"/>
      <c r="E422" s="264"/>
      <c r="F422" s="264"/>
      <c r="G422" s="264"/>
    </row>
    <row r="423" spans="1:7">
      <c r="A423" s="264"/>
      <c r="B423" s="264"/>
      <c r="C423" s="264"/>
      <c r="D423" s="264"/>
      <c r="E423" s="264"/>
      <c r="F423" s="264"/>
      <c r="G423" s="264"/>
    </row>
    <row r="424" spans="1:7">
      <c r="A424" s="264"/>
      <c r="B424" s="264"/>
      <c r="C424" s="264"/>
      <c r="D424" s="264"/>
      <c r="E424" s="264"/>
      <c r="F424" s="264"/>
      <c r="G424" s="264"/>
    </row>
    <row r="425" spans="1:7">
      <c r="A425" s="264"/>
      <c r="B425" s="264"/>
      <c r="C425" s="264"/>
      <c r="D425" s="264"/>
      <c r="E425" s="264"/>
      <c r="F425" s="264"/>
      <c r="G425" s="264"/>
    </row>
    <row r="426" spans="1:7">
      <c r="A426" s="264"/>
      <c r="B426" s="264"/>
      <c r="C426" s="264"/>
      <c r="D426" s="264"/>
      <c r="E426" s="264"/>
      <c r="F426" s="264"/>
      <c r="G426" s="264"/>
    </row>
    <row r="427" spans="1:7">
      <c r="A427" s="264"/>
      <c r="B427" s="264"/>
      <c r="C427" s="264"/>
      <c r="D427" s="264"/>
      <c r="E427" s="264"/>
      <c r="F427" s="264"/>
      <c r="G427" s="264"/>
    </row>
    <row r="428" spans="1:7">
      <c r="A428" s="264"/>
      <c r="B428" s="264"/>
      <c r="C428" s="264"/>
      <c r="D428" s="264"/>
      <c r="E428" s="264"/>
      <c r="F428" s="264"/>
      <c r="G428" s="264"/>
    </row>
    <row r="429" spans="1:7">
      <c r="A429" s="264"/>
      <c r="B429" s="264"/>
      <c r="C429" s="264"/>
      <c r="D429" s="264"/>
      <c r="E429" s="264"/>
      <c r="F429" s="264"/>
      <c r="G429" s="264"/>
    </row>
    <row r="430" spans="1:7">
      <c r="A430" s="264"/>
      <c r="B430" s="264"/>
      <c r="C430" s="264"/>
      <c r="D430" s="264"/>
      <c r="E430" s="264"/>
      <c r="F430" s="264"/>
      <c r="G430" s="264"/>
    </row>
    <row r="431" spans="1:7">
      <c r="A431" s="264"/>
      <c r="B431" s="264"/>
      <c r="C431" s="264"/>
      <c r="D431" s="264"/>
      <c r="E431" s="264"/>
      <c r="F431" s="264"/>
      <c r="G431" s="264"/>
    </row>
    <row r="432" spans="1:7">
      <c r="A432" s="264"/>
      <c r="B432" s="264"/>
      <c r="C432" s="264"/>
      <c r="D432" s="264"/>
      <c r="E432" s="264"/>
      <c r="F432" s="264"/>
      <c r="G432" s="264"/>
    </row>
    <row r="433" spans="1:7">
      <c r="A433" s="264"/>
      <c r="B433" s="264"/>
      <c r="C433" s="264"/>
      <c r="D433" s="264"/>
      <c r="E433" s="264"/>
      <c r="F433" s="264"/>
      <c r="G433" s="264"/>
    </row>
    <row r="434" spans="1:7">
      <c r="A434" s="264"/>
      <c r="B434" s="264"/>
      <c r="C434" s="264"/>
      <c r="D434" s="264"/>
      <c r="E434" s="264"/>
      <c r="F434" s="264"/>
      <c r="G434" s="264"/>
    </row>
    <row r="435" spans="1:7">
      <c r="A435" s="264"/>
      <c r="B435" s="264"/>
      <c r="C435" s="264"/>
      <c r="D435" s="264"/>
      <c r="E435" s="264"/>
      <c r="F435" s="264"/>
      <c r="G435" s="264"/>
    </row>
    <row r="436" spans="1:7">
      <c r="A436" s="264"/>
      <c r="B436" s="264"/>
      <c r="C436" s="264"/>
      <c r="D436" s="264"/>
      <c r="E436" s="264"/>
      <c r="F436" s="264"/>
      <c r="G436" s="264"/>
    </row>
    <row r="437" spans="1:7">
      <c r="A437" s="264"/>
      <c r="B437" s="264"/>
      <c r="C437" s="264"/>
      <c r="D437" s="264"/>
      <c r="E437" s="264"/>
      <c r="F437" s="264"/>
      <c r="G437" s="264"/>
    </row>
    <row r="438" spans="1:7">
      <c r="A438" s="264"/>
      <c r="B438" s="264"/>
      <c r="C438" s="264"/>
      <c r="D438" s="264"/>
      <c r="E438" s="264"/>
      <c r="F438" s="264"/>
      <c r="G438" s="264"/>
    </row>
    <row r="439" spans="1:7">
      <c r="A439" s="264"/>
      <c r="B439" s="264"/>
      <c r="C439" s="264"/>
      <c r="D439" s="264"/>
      <c r="E439" s="264"/>
      <c r="F439" s="264"/>
      <c r="G439" s="264"/>
    </row>
    <row r="440" spans="1:7">
      <c r="A440" s="264"/>
      <c r="B440" s="264"/>
      <c r="C440" s="264"/>
      <c r="D440" s="264"/>
      <c r="E440" s="264"/>
      <c r="F440" s="264"/>
      <c r="G440" s="264"/>
    </row>
    <row r="441" spans="1:7">
      <c r="A441" s="264"/>
      <c r="B441" s="264"/>
      <c r="C441" s="264"/>
      <c r="D441" s="264"/>
      <c r="E441" s="264"/>
      <c r="F441" s="264"/>
      <c r="G441" s="264"/>
    </row>
    <row r="442" spans="1:7">
      <c r="A442" s="264"/>
      <c r="B442" s="264"/>
      <c r="C442" s="264"/>
      <c r="D442" s="264"/>
      <c r="E442" s="264"/>
      <c r="F442" s="264"/>
      <c r="G442" s="264"/>
    </row>
    <row r="443" spans="1:7">
      <c r="A443" s="264"/>
      <c r="B443" s="264"/>
      <c r="C443" s="264"/>
      <c r="D443" s="264"/>
      <c r="E443" s="264"/>
      <c r="F443" s="264"/>
      <c r="G443" s="264"/>
    </row>
    <row r="444" spans="1:7">
      <c r="A444" s="264"/>
      <c r="B444" s="264"/>
      <c r="C444" s="264"/>
      <c r="D444" s="264"/>
      <c r="E444" s="264"/>
      <c r="F444" s="264"/>
      <c r="G444" s="264"/>
    </row>
    <row r="445" spans="1:7">
      <c r="A445" s="264"/>
      <c r="B445" s="264"/>
      <c r="C445" s="264"/>
      <c r="D445" s="264"/>
      <c r="E445" s="264"/>
      <c r="F445" s="264"/>
      <c r="G445" s="264"/>
    </row>
    <row r="446" spans="1:7">
      <c r="A446" s="264"/>
      <c r="B446" s="264"/>
      <c r="C446" s="264"/>
      <c r="D446" s="264"/>
      <c r="E446" s="264"/>
      <c r="F446" s="264"/>
      <c r="G446" s="264"/>
    </row>
    <row r="447" spans="1:7">
      <c r="A447" s="264"/>
      <c r="B447" s="264"/>
      <c r="C447" s="264"/>
      <c r="D447" s="264"/>
      <c r="E447" s="264"/>
      <c r="F447" s="264"/>
      <c r="G447" s="264"/>
    </row>
    <row r="448" spans="1:7">
      <c r="A448" s="264"/>
      <c r="B448" s="264"/>
      <c r="C448" s="264"/>
      <c r="D448" s="264"/>
      <c r="E448" s="264"/>
      <c r="F448" s="264"/>
      <c r="G448" s="264"/>
    </row>
    <row r="449" spans="1:7">
      <c r="A449" s="264"/>
      <c r="B449" s="264"/>
      <c r="C449" s="264"/>
      <c r="D449" s="264"/>
      <c r="E449" s="264"/>
      <c r="F449" s="264"/>
      <c r="G449" s="264"/>
    </row>
    <row r="450" spans="1:7">
      <c r="A450" s="264"/>
      <c r="B450" s="264"/>
      <c r="C450" s="264"/>
      <c r="D450" s="264"/>
      <c r="E450" s="264"/>
      <c r="F450" s="264"/>
      <c r="G450" s="264"/>
    </row>
    <row r="451" spans="1:7">
      <c r="A451" s="264"/>
      <c r="B451" s="264"/>
      <c r="C451" s="264"/>
      <c r="D451" s="264"/>
      <c r="E451" s="264"/>
      <c r="F451" s="264"/>
      <c r="G451" s="264"/>
    </row>
    <row r="452" spans="1:7">
      <c r="A452" s="264"/>
      <c r="B452" s="264"/>
      <c r="C452" s="264"/>
      <c r="D452" s="264"/>
      <c r="E452" s="264"/>
      <c r="F452" s="264"/>
      <c r="G452" s="264"/>
    </row>
    <row r="453" spans="1:7">
      <c r="A453" s="264"/>
      <c r="B453" s="264"/>
      <c r="C453" s="264"/>
      <c r="D453" s="264"/>
      <c r="E453" s="264"/>
      <c r="F453" s="264"/>
      <c r="G453" s="264"/>
    </row>
    <row r="454" spans="1:7">
      <c r="A454" s="264"/>
      <c r="B454" s="264"/>
      <c r="C454" s="264"/>
      <c r="D454" s="264"/>
      <c r="E454" s="264"/>
      <c r="F454" s="264"/>
      <c r="G454" s="264"/>
    </row>
    <row r="455" spans="1:7">
      <c r="A455" s="264"/>
      <c r="B455" s="264"/>
      <c r="C455" s="264"/>
      <c r="D455" s="264"/>
      <c r="E455" s="264"/>
      <c r="F455" s="264"/>
      <c r="G455" s="264"/>
    </row>
    <row r="456" spans="1:7">
      <c r="A456" s="264"/>
      <c r="B456" s="264"/>
      <c r="C456" s="264"/>
      <c r="D456" s="264"/>
      <c r="E456" s="264"/>
      <c r="F456" s="264"/>
      <c r="G456" s="264"/>
    </row>
    <row r="457" spans="1:7">
      <c r="A457" s="264"/>
      <c r="B457" s="264"/>
      <c r="C457" s="264"/>
      <c r="D457" s="264"/>
      <c r="E457" s="264"/>
      <c r="F457" s="264"/>
      <c r="G457" s="264"/>
    </row>
    <row r="458" spans="1:7">
      <c r="A458" s="264"/>
      <c r="B458" s="264"/>
      <c r="C458" s="264"/>
      <c r="D458" s="264"/>
      <c r="E458" s="264"/>
      <c r="F458" s="264"/>
      <c r="G458" s="264"/>
    </row>
    <row r="459" spans="1:7">
      <c r="A459" s="264"/>
      <c r="B459" s="264"/>
      <c r="C459" s="264"/>
      <c r="D459" s="264"/>
      <c r="E459" s="264"/>
      <c r="F459" s="264"/>
      <c r="G459" s="264"/>
    </row>
    <row r="460" spans="1:7">
      <c r="A460" s="264"/>
      <c r="B460" s="264"/>
      <c r="C460" s="264"/>
      <c r="D460" s="264"/>
      <c r="E460" s="264"/>
      <c r="F460" s="264"/>
      <c r="G460" s="264"/>
    </row>
    <row r="461" spans="1:7">
      <c r="A461" s="264"/>
      <c r="B461" s="264"/>
      <c r="C461" s="264"/>
      <c r="D461" s="264"/>
      <c r="E461" s="264"/>
      <c r="F461" s="264"/>
      <c r="G461" s="264"/>
    </row>
    <row r="462" spans="1:7">
      <c r="A462" s="264"/>
      <c r="B462" s="264"/>
      <c r="C462" s="264"/>
      <c r="D462" s="264"/>
      <c r="E462" s="264"/>
      <c r="F462" s="264"/>
      <c r="G462" s="264"/>
    </row>
    <row r="463" spans="1:7">
      <c r="A463" s="264"/>
      <c r="B463" s="264"/>
      <c r="C463" s="264"/>
      <c r="D463" s="264"/>
      <c r="E463" s="264"/>
      <c r="F463" s="264"/>
      <c r="G463" s="264"/>
    </row>
    <row r="464" spans="1:7">
      <c r="A464" s="264"/>
      <c r="B464" s="264"/>
      <c r="C464" s="264"/>
      <c r="D464" s="264"/>
      <c r="E464" s="264"/>
      <c r="F464" s="264"/>
      <c r="G464" s="264"/>
    </row>
    <row r="465" spans="1:7">
      <c r="A465" s="264"/>
      <c r="B465" s="264"/>
      <c r="C465" s="264"/>
      <c r="D465" s="264"/>
      <c r="E465" s="264"/>
      <c r="F465" s="264"/>
      <c r="G465" s="264"/>
    </row>
  </sheetData>
  <sheetProtection algorithmName="SHA-512" hashValue="1sGwrympEt7UP+o0R8TOikYkHoEAJuG6CxE+jvi6V1lT3c3XNjGFUvwy4U5/ld47cw6bh7RcX+twIRjEIdOVEA==" saltValue="p58R4yttKUkZzy8R4rKhWA==" spinCount="100000" sheet="1" objects="1" scenarios="1"/>
  <mergeCells count="6">
    <mergeCell ref="A58:G58"/>
    <mergeCell ref="C5:C6"/>
    <mergeCell ref="D5:D6"/>
    <mergeCell ref="E5:E6"/>
    <mergeCell ref="F5:F6"/>
    <mergeCell ref="A56:F56"/>
  </mergeCells>
  <phoneticPr fontId="68" type="noConversion"/>
  <printOptions horizontalCentered="1" verticalCentered="1"/>
  <pageMargins left="0.59055118110236227" right="0" top="0.39370078740157483" bottom="0" header="0" footer="0"/>
  <pageSetup paperSize="9" scale="70"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BJ470"/>
  <sheetViews>
    <sheetView showGridLines="0" view="pageBreakPreview" topLeftCell="A10" zoomScaleNormal="100" zoomScaleSheetLayoutView="100" workbookViewId="0">
      <selection activeCell="E28" sqref="E28"/>
    </sheetView>
  </sheetViews>
  <sheetFormatPr defaultColWidth="9.140625" defaultRowHeight="15"/>
  <cols>
    <col min="1" max="1" width="9.7109375" style="263" customWidth="1"/>
    <col min="2" max="2" width="10.7109375" style="263" customWidth="1"/>
    <col min="3" max="3" width="74.42578125" style="263" customWidth="1"/>
    <col min="4" max="4" width="6.7109375" style="263" customWidth="1"/>
    <col min="5" max="5" width="8.7109375" style="263" customWidth="1"/>
    <col min="6" max="6" width="13.140625" style="263" bestFit="1" customWidth="1"/>
    <col min="7" max="7" width="15.7109375" style="263" customWidth="1"/>
    <col min="8" max="8" width="9.140625" style="263"/>
    <col min="9" max="9" width="9.140625" style="282"/>
    <col min="10" max="10" width="6.5703125" style="282" customWidth="1"/>
    <col min="11" max="11" width="7.5703125" style="282" customWidth="1"/>
    <col min="12" max="12" width="9.140625" style="282" bestFit="1" customWidth="1"/>
    <col min="13" max="16" width="9.140625" style="282"/>
    <col min="17" max="17" width="7.7109375" style="282" customWidth="1"/>
    <col min="18" max="18" width="11.7109375" style="282" bestFit="1" customWidth="1"/>
    <col min="19" max="19" width="10.42578125" style="282" bestFit="1" customWidth="1"/>
    <col min="20" max="20" width="9.140625" style="282" bestFit="1" customWidth="1"/>
    <col min="21" max="21" width="10.28515625" style="282" customWidth="1"/>
    <col min="22" max="22" width="17.5703125" style="282" bestFit="1" customWidth="1"/>
    <col min="23" max="23" width="11.5703125" style="282" bestFit="1" customWidth="1"/>
    <col min="24" max="41" width="9.140625" style="282"/>
    <col min="42" max="16384" width="9.140625" style="263"/>
  </cols>
  <sheetData>
    <row r="1" spans="1:62" ht="22.15" customHeight="1">
      <c r="A1" s="350" t="str">
        <f>+works!A1</f>
        <v>KGETLENGRIVIER LOCAL MUNICIPALITY</v>
      </c>
      <c r="B1" s="179"/>
      <c r="C1" s="179"/>
      <c r="D1" s="200"/>
      <c r="E1" s="200"/>
      <c r="F1" s="351" t="str">
        <f>+works!F1</f>
        <v xml:space="preserve">Date : </v>
      </c>
      <c r="G1" s="352">
        <f>works!G1</f>
        <v>44803</v>
      </c>
    </row>
    <row r="2" spans="1:62" ht="22.15" customHeight="1">
      <c r="A2" s="353" t="str">
        <f>+works!A2</f>
        <v>Swartruggens Borolelo Extension</v>
      </c>
      <c r="B2" s="236"/>
      <c r="C2" s="236"/>
      <c r="D2" s="236"/>
      <c r="E2" s="237"/>
      <c r="F2" s="237"/>
      <c r="G2" s="182"/>
    </row>
    <row r="3" spans="1:62" ht="30" customHeight="1" thickBot="1">
      <c r="A3" s="354" t="str">
        <f>+works!A3</f>
        <v>Sectional Steel Ground Reservoir - 500 kℓ</v>
      </c>
      <c r="B3" s="183"/>
      <c r="C3" s="183"/>
      <c r="D3" s="184"/>
      <c r="E3" s="184"/>
      <c r="F3" s="184"/>
      <c r="G3" s="185"/>
    </row>
    <row r="4" spans="1:62" ht="10.15" customHeight="1" thickBot="1">
      <c r="A4" s="113"/>
      <c r="B4" s="355"/>
      <c r="C4" s="355"/>
      <c r="D4" s="355"/>
      <c r="E4" s="355"/>
      <c r="F4" s="355"/>
      <c r="G4" s="114"/>
    </row>
    <row r="5" spans="1:62" ht="18" customHeight="1">
      <c r="A5" s="356" t="s">
        <v>6</v>
      </c>
      <c r="B5" s="357" t="s">
        <v>3</v>
      </c>
      <c r="C5" s="532" t="s">
        <v>7</v>
      </c>
      <c r="D5" s="534" t="s">
        <v>8</v>
      </c>
      <c r="E5" s="536" t="s">
        <v>24</v>
      </c>
      <c r="F5" s="538" t="s">
        <v>9</v>
      </c>
      <c r="G5" s="358" t="s">
        <v>10</v>
      </c>
      <c r="N5" s="283"/>
    </row>
    <row r="6" spans="1:62" ht="18" customHeight="1" thickBot="1">
      <c r="A6" s="359" t="s">
        <v>21</v>
      </c>
      <c r="B6" s="360" t="s">
        <v>22</v>
      </c>
      <c r="C6" s="533"/>
      <c r="D6" s="535"/>
      <c r="E6" s="537"/>
      <c r="F6" s="539"/>
      <c r="G6" s="361" t="s">
        <v>23</v>
      </c>
      <c r="J6" s="307"/>
      <c r="K6" s="414"/>
      <c r="L6" s="414"/>
      <c r="N6" s="414"/>
      <c r="O6" s="307"/>
    </row>
    <row r="7" spans="1:62" ht="22.15" customHeight="1">
      <c r="A7" s="362"/>
      <c r="B7" s="363" t="s">
        <v>2</v>
      </c>
      <c r="C7" s="364" t="s">
        <v>386</v>
      </c>
      <c r="D7" s="365"/>
      <c r="E7" s="365"/>
      <c r="F7" s="365"/>
      <c r="G7" s="366"/>
      <c r="J7" s="307"/>
      <c r="K7" s="414"/>
      <c r="L7" s="414"/>
      <c r="N7" s="414"/>
      <c r="O7" s="307"/>
      <c r="P7" s="414"/>
    </row>
    <row r="8" spans="1:62" ht="22.15" customHeight="1">
      <c r="A8" s="362"/>
      <c r="B8" s="363" t="s">
        <v>11</v>
      </c>
      <c r="C8" s="367" t="str">
        <f>'Res-1'!C8</f>
        <v>0,5 Mℓ Sectional Steel Reservoir</v>
      </c>
      <c r="D8" s="365"/>
      <c r="E8" s="365"/>
      <c r="F8" s="365"/>
      <c r="G8" s="366"/>
      <c r="J8" s="307"/>
      <c r="K8" s="414"/>
      <c r="L8" s="414"/>
      <c r="N8" s="414"/>
      <c r="O8" s="307"/>
      <c r="P8" s="414"/>
    </row>
    <row r="9" spans="1:62" ht="15" customHeight="1" thickBot="1">
      <c r="A9" s="362"/>
      <c r="B9" s="363"/>
      <c r="C9" s="368"/>
      <c r="D9" s="365"/>
      <c r="E9" s="365"/>
      <c r="F9" s="365"/>
      <c r="G9" s="366"/>
      <c r="H9" s="413"/>
      <c r="I9" s="414"/>
      <c r="J9" s="414"/>
      <c r="K9" s="414"/>
      <c r="L9" s="414"/>
      <c r="M9" s="414"/>
      <c r="N9" s="414"/>
    </row>
    <row r="10" spans="1:62" ht="17.100000000000001" customHeight="1">
      <c r="A10" s="194">
        <f>+'Res-4'!A58:G58</f>
        <v>10</v>
      </c>
      <c r="B10" s="195"/>
      <c r="C10" s="196"/>
      <c r="D10" s="195"/>
      <c r="E10" s="197"/>
      <c r="F10" s="201"/>
      <c r="G10" s="420">
        <f>'Res-4'!G56</f>
        <v>0</v>
      </c>
      <c r="H10" s="413"/>
      <c r="I10" s="414"/>
      <c r="J10" s="414"/>
      <c r="K10" s="414"/>
      <c r="L10" s="414"/>
      <c r="M10" s="414"/>
      <c r="N10" s="414"/>
    </row>
    <row r="11" spans="1:62" ht="17.100000000000001" customHeight="1">
      <c r="A11" s="372"/>
      <c r="B11" s="373"/>
      <c r="C11" s="378"/>
      <c r="D11" s="374"/>
      <c r="E11" s="375"/>
      <c r="F11" s="381"/>
      <c r="G11" s="382"/>
      <c r="H11" s="413"/>
      <c r="I11" s="414"/>
      <c r="J11" s="414"/>
      <c r="K11" s="414"/>
      <c r="L11" s="414"/>
      <c r="M11" s="414"/>
      <c r="N11" s="414"/>
    </row>
    <row r="12" spans="1:62" ht="17.100000000000001" customHeight="1">
      <c r="A12" s="188" t="s">
        <v>609</v>
      </c>
      <c r="B12" s="206"/>
      <c r="C12" s="189" t="s">
        <v>488</v>
      </c>
      <c r="D12" s="190"/>
      <c r="E12" s="191"/>
      <c r="F12" s="192"/>
      <c r="G12" s="243"/>
      <c r="H12" s="312"/>
      <c r="I12" s="414"/>
      <c r="AP12" s="282"/>
      <c r="AQ12" s="282"/>
      <c r="AR12" s="282"/>
      <c r="AS12" s="282"/>
      <c r="AT12" s="282"/>
      <c r="AU12" s="282"/>
      <c r="AV12" s="282"/>
      <c r="AW12" s="282"/>
      <c r="AX12" s="282"/>
      <c r="AY12" s="282"/>
      <c r="AZ12" s="282"/>
      <c r="BA12" s="282"/>
      <c r="BB12" s="282"/>
      <c r="BC12" s="282"/>
      <c r="BD12" s="282"/>
      <c r="BE12" s="282"/>
      <c r="BF12" s="282"/>
      <c r="BG12" s="282"/>
      <c r="BH12" s="282"/>
      <c r="BI12" s="282"/>
      <c r="BJ12" s="282"/>
    </row>
    <row r="13" spans="1:62" ht="17.100000000000001" customHeight="1">
      <c r="A13" s="372"/>
      <c r="B13" s="373"/>
      <c r="C13" s="387"/>
      <c r="D13" s="374"/>
      <c r="E13" s="375"/>
      <c r="F13" s="381"/>
      <c r="G13" s="382"/>
      <c r="J13" s="389"/>
      <c r="K13" s="389"/>
      <c r="L13" s="390"/>
      <c r="M13" s="391"/>
      <c r="N13" s="391"/>
      <c r="O13" s="391"/>
      <c r="P13" s="418"/>
      <c r="Q13" s="392"/>
      <c r="R13" s="392"/>
      <c r="S13" s="392"/>
      <c r="T13" s="392"/>
      <c r="U13" s="392"/>
      <c r="V13" s="392"/>
      <c r="W13" s="392"/>
      <c r="X13" s="417"/>
      <c r="Y13" s="391"/>
      <c r="Z13" s="391"/>
      <c r="AA13" s="391"/>
      <c r="AB13" s="391"/>
      <c r="AC13" s="391"/>
    </row>
    <row r="14" spans="1:62" ht="17.100000000000001" customHeight="1">
      <c r="A14" s="265"/>
      <c r="B14" s="269"/>
      <c r="C14" s="327" t="s">
        <v>98</v>
      </c>
      <c r="D14" s="267"/>
      <c r="E14" s="165"/>
      <c r="F14" s="268"/>
      <c r="G14" s="276"/>
      <c r="AP14" s="282"/>
      <c r="AQ14" s="282"/>
      <c r="AR14" s="282"/>
      <c r="AS14" s="282"/>
      <c r="AT14" s="282"/>
      <c r="AU14" s="282"/>
      <c r="AV14" s="282"/>
      <c r="AW14" s="282"/>
      <c r="AX14" s="282"/>
      <c r="AY14" s="282"/>
      <c r="AZ14" s="282"/>
      <c r="BA14" s="282"/>
      <c r="BB14" s="282"/>
      <c r="BC14" s="282"/>
      <c r="BD14" s="282"/>
      <c r="BE14" s="282"/>
      <c r="BF14" s="282"/>
      <c r="BG14" s="282"/>
      <c r="BH14" s="282"/>
      <c r="BI14" s="282"/>
      <c r="BJ14" s="282"/>
    </row>
    <row r="15" spans="1:62">
      <c r="A15" s="271" t="s">
        <v>610</v>
      </c>
      <c r="B15" s="274" t="s">
        <v>244</v>
      </c>
      <c r="C15" s="266" t="s">
        <v>105</v>
      </c>
      <c r="D15" s="272" t="s">
        <v>19</v>
      </c>
      <c r="E15" s="162">
        <v>0</v>
      </c>
      <c r="F15" s="436"/>
      <c r="G15" s="163">
        <f t="shared" ref="G15:G22" si="0">+E15*F15</f>
        <v>0</v>
      </c>
      <c r="AP15" s="282"/>
      <c r="AQ15" s="282"/>
      <c r="AR15" s="282"/>
      <c r="AS15" s="282"/>
      <c r="AT15" s="282"/>
      <c r="AU15" s="282"/>
      <c r="AV15" s="282"/>
      <c r="AW15" s="282"/>
      <c r="AX15" s="282"/>
      <c r="AY15" s="282"/>
      <c r="AZ15" s="282"/>
      <c r="BA15" s="282"/>
      <c r="BB15" s="282"/>
      <c r="BC15" s="282"/>
      <c r="BD15" s="282"/>
      <c r="BE15" s="282"/>
      <c r="BF15" s="282"/>
      <c r="BG15" s="282"/>
      <c r="BH15" s="282"/>
      <c r="BI15" s="282"/>
      <c r="BJ15" s="282"/>
    </row>
    <row r="16" spans="1:62" ht="16.5">
      <c r="A16" s="271" t="s">
        <v>611</v>
      </c>
      <c r="B16" s="269" t="s">
        <v>29</v>
      </c>
      <c r="C16" s="266" t="s">
        <v>403</v>
      </c>
      <c r="D16" s="267" t="s">
        <v>106</v>
      </c>
      <c r="E16" s="162">
        <v>0</v>
      </c>
      <c r="F16" s="436"/>
      <c r="G16" s="163">
        <f t="shared" si="0"/>
        <v>0</v>
      </c>
      <c r="AP16" s="282"/>
      <c r="AQ16" s="282"/>
      <c r="AR16" s="282"/>
      <c r="AS16" s="282"/>
      <c r="AT16" s="282"/>
      <c r="AU16" s="282"/>
      <c r="AV16" s="282"/>
      <c r="AW16" s="282"/>
      <c r="AX16" s="282"/>
      <c r="AY16" s="282"/>
      <c r="AZ16" s="282"/>
      <c r="BA16" s="282"/>
      <c r="BB16" s="282"/>
      <c r="BC16" s="282"/>
      <c r="BD16" s="282"/>
      <c r="BE16" s="282"/>
      <c r="BF16" s="282"/>
      <c r="BG16" s="282"/>
      <c r="BH16" s="282"/>
      <c r="BI16" s="282"/>
      <c r="BJ16" s="282"/>
    </row>
    <row r="17" spans="1:62" ht="17.100000000000001" customHeight="1">
      <c r="A17" s="271" t="s">
        <v>612</v>
      </c>
      <c r="B17" s="269" t="s">
        <v>29</v>
      </c>
      <c r="C17" s="266" t="s">
        <v>209</v>
      </c>
      <c r="D17" s="267" t="s">
        <v>106</v>
      </c>
      <c r="E17" s="162">
        <v>0</v>
      </c>
      <c r="F17" s="379"/>
      <c r="G17" s="163">
        <f t="shared" si="0"/>
        <v>0</v>
      </c>
      <c r="AP17" s="282"/>
      <c r="AQ17" s="282"/>
      <c r="AR17" s="282"/>
      <c r="AS17" s="282"/>
      <c r="AT17" s="282"/>
      <c r="AU17" s="282"/>
      <c r="AV17" s="282"/>
      <c r="AW17" s="282"/>
      <c r="AX17" s="282"/>
      <c r="AY17" s="282"/>
      <c r="AZ17" s="282"/>
      <c r="BA17" s="282"/>
      <c r="BB17" s="282"/>
      <c r="BC17" s="282"/>
      <c r="BD17" s="282"/>
      <c r="BE17" s="282"/>
      <c r="BF17" s="282"/>
      <c r="BG17" s="282"/>
      <c r="BH17" s="282"/>
      <c r="BI17" s="282"/>
      <c r="BJ17" s="282"/>
    </row>
    <row r="18" spans="1:62" ht="17.100000000000001" customHeight="1">
      <c r="A18" s="271" t="s">
        <v>613</v>
      </c>
      <c r="B18" s="269" t="s">
        <v>29</v>
      </c>
      <c r="C18" s="266" t="s">
        <v>351</v>
      </c>
      <c r="D18" s="267" t="s">
        <v>103</v>
      </c>
      <c r="E18" s="162">
        <v>0</v>
      </c>
      <c r="F18" s="439"/>
      <c r="G18" s="163">
        <f t="shared" si="0"/>
        <v>0</v>
      </c>
      <c r="AP18" s="282"/>
      <c r="AQ18" s="282"/>
      <c r="AR18" s="282"/>
      <c r="AS18" s="282"/>
      <c r="AT18" s="282"/>
      <c r="AU18" s="282"/>
      <c r="AV18" s="282"/>
      <c r="AW18" s="282"/>
      <c r="AX18" s="282"/>
      <c r="AY18" s="282"/>
      <c r="AZ18" s="282"/>
      <c r="BA18" s="282"/>
      <c r="BB18" s="282"/>
      <c r="BC18" s="282"/>
      <c r="BD18" s="282"/>
      <c r="BE18" s="282"/>
      <c r="BF18" s="282"/>
      <c r="BG18" s="282"/>
      <c r="BH18" s="282"/>
      <c r="BI18" s="282"/>
      <c r="BJ18" s="282"/>
    </row>
    <row r="19" spans="1:62" ht="17.100000000000001" customHeight="1">
      <c r="A19" s="271" t="s">
        <v>614</v>
      </c>
      <c r="B19" s="269" t="s">
        <v>350</v>
      </c>
      <c r="C19" s="266" t="s">
        <v>352</v>
      </c>
      <c r="D19" s="267" t="s">
        <v>103</v>
      </c>
      <c r="E19" s="221">
        <v>0</v>
      </c>
      <c r="F19" s="439"/>
      <c r="G19" s="163">
        <f t="shared" si="0"/>
        <v>0</v>
      </c>
      <c r="AP19" s="282"/>
      <c r="AQ19" s="282"/>
      <c r="AR19" s="282"/>
      <c r="AS19" s="282"/>
      <c r="AT19" s="282"/>
      <c r="AU19" s="282"/>
      <c r="AV19" s="282"/>
      <c r="AW19" s="282"/>
      <c r="AX19" s="282"/>
      <c r="AY19" s="282"/>
      <c r="AZ19" s="282"/>
      <c r="BA19" s="282"/>
      <c r="BB19" s="282"/>
      <c r="BC19" s="282"/>
      <c r="BD19" s="282"/>
      <c r="BE19" s="282"/>
      <c r="BF19" s="282"/>
      <c r="BG19" s="282"/>
      <c r="BH19" s="282"/>
      <c r="BI19" s="282"/>
      <c r="BJ19" s="282"/>
    </row>
    <row r="20" spans="1:62" ht="17.100000000000001" customHeight="1">
      <c r="A20" s="271" t="s">
        <v>615</v>
      </c>
      <c r="B20" s="269" t="s">
        <v>350</v>
      </c>
      <c r="C20" s="266" t="s">
        <v>353</v>
      </c>
      <c r="D20" s="267" t="s">
        <v>103</v>
      </c>
      <c r="E20" s="162">
        <v>0</v>
      </c>
      <c r="F20" s="439"/>
      <c r="G20" s="163">
        <f t="shared" si="0"/>
        <v>0</v>
      </c>
      <c r="AP20" s="282"/>
      <c r="AQ20" s="282"/>
      <c r="AR20" s="282"/>
      <c r="AS20" s="282"/>
      <c r="AT20" s="282"/>
      <c r="AU20" s="282"/>
      <c r="AV20" s="282"/>
      <c r="AW20" s="282"/>
      <c r="AX20" s="282"/>
      <c r="AY20" s="282"/>
      <c r="AZ20" s="282"/>
      <c r="BA20" s="282"/>
      <c r="BB20" s="282"/>
      <c r="BC20" s="282"/>
      <c r="BD20" s="282"/>
      <c r="BE20" s="282"/>
      <c r="BF20" s="282"/>
      <c r="BG20" s="282"/>
      <c r="BH20" s="282"/>
      <c r="BI20" s="282"/>
      <c r="BJ20" s="282"/>
    </row>
    <row r="21" spans="1:62" ht="17.100000000000001" customHeight="1">
      <c r="A21" s="271" t="s">
        <v>616</v>
      </c>
      <c r="B21" s="269" t="s">
        <v>101</v>
      </c>
      <c r="C21" s="266" t="s">
        <v>349</v>
      </c>
      <c r="D21" s="267" t="s">
        <v>92</v>
      </c>
      <c r="E21" s="164">
        <v>0</v>
      </c>
      <c r="F21" s="379"/>
      <c r="G21" s="163">
        <f t="shared" si="0"/>
        <v>0</v>
      </c>
      <c r="AP21" s="282"/>
      <c r="AQ21" s="282"/>
      <c r="AR21" s="282"/>
      <c r="AS21" s="282"/>
      <c r="AT21" s="282"/>
      <c r="AU21" s="282"/>
      <c r="AV21" s="282"/>
      <c r="AW21" s="282"/>
      <c r="AX21" s="282"/>
      <c r="AY21" s="282"/>
      <c r="AZ21" s="282"/>
      <c r="BA21" s="282"/>
      <c r="BB21" s="282"/>
      <c r="BC21" s="282"/>
      <c r="BD21" s="282"/>
      <c r="BE21" s="282"/>
      <c r="BF21" s="282"/>
      <c r="BG21" s="282"/>
      <c r="BH21" s="282"/>
      <c r="BI21" s="282"/>
      <c r="BJ21" s="282"/>
    </row>
    <row r="22" spans="1:62" ht="17.100000000000001" customHeight="1">
      <c r="A22" s="271" t="s">
        <v>617</v>
      </c>
      <c r="B22" s="269" t="s">
        <v>102</v>
      </c>
      <c r="C22" s="266" t="s">
        <v>489</v>
      </c>
      <c r="D22" s="267" t="s">
        <v>17</v>
      </c>
      <c r="E22" s="162">
        <v>0</v>
      </c>
      <c r="F22" s="439"/>
      <c r="G22" s="163">
        <f t="shared" si="0"/>
        <v>0</v>
      </c>
      <c r="AP22" s="282"/>
      <c r="AQ22" s="282"/>
      <c r="AR22" s="282"/>
      <c r="AS22" s="282"/>
      <c r="AT22" s="282"/>
      <c r="AU22" s="282"/>
      <c r="AV22" s="282"/>
      <c r="AW22" s="282"/>
      <c r="AX22" s="282"/>
      <c r="AY22" s="282"/>
      <c r="AZ22" s="282"/>
      <c r="BA22" s="282"/>
      <c r="BB22" s="282"/>
      <c r="BC22" s="282"/>
      <c r="BD22" s="282"/>
      <c r="BE22" s="282"/>
      <c r="BF22" s="282"/>
      <c r="BG22" s="282"/>
      <c r="BH22" s="282"/>
      <c r="BI22" s="282"/>
      <c r="BJ22" s="282"/>
    </row>
    <row r="23" spans="1:62" ht="17.100000000000001" customHeight="1">
      <c r="A23" s="372"/>
      <c r="B23" s="227"/>
      <c r="C23" s="49"/>
      <c r="D23" s="228"/>
      <c r="E23" s="375"/>
      <c r="F23" s="448"/>
      <c r="G23" s="382"/>
      <c r="AP23" s="282"/>
      <c r="AQ23" s="282"/>
      <c r="AR23" s="282"/>
      <c r="AS23" s="282"/>
      <c r="AT23" s="282"/>
      <c r="AU23" s="282"/>
      <c r="AV23" s="282"/>
      <c r="AW23" s="282"/>
      <c r="AX23" s="282"/>
      <c r="AY23" s="282"/>
      <c r="AZ23" s="282"/>
      <c r="BA23" s="282"/>
      <c r="BB23" s="282"/>
      <c r="BC23" s="282"/>
      <c r="BD23" s="282"/>
      <c r="BE23" s="282"/>
      <c r="BF23" s="282"/>
      <c r="BG23" s="282"/>
      <c r="BH23" s="282"/>
      <c r="BI23" s="282"/>
      <c r="BJ23" s="282"/>
    </row>
    <row r="24" spans="1:62" ht="17.100000000000001" customHeight="1">
      <c r="A24" s="188" t="s">
        <v>618</v>
      </c>
      <c r="B24" s="388"/>
      <c r="C24" s="189" t="s">
        <v>497</v>
      </c>
      <c r="D24" s="190"/>
      <c r="E24" s="191"/>
      <c r="F24" s="445"/>
      <c r="G24" s="193"/>
      <c r="AP24" s="282"/>
      <c r="AQ24" s="282"/>
      <c r="AR24" s="282"/>
      <c r="AS24" s="282"/>
      <c r="AT24" s="282"/>
      <c r="AU24" s="282"/>
      <c r="AV24" s="282"/>
      <c r="AW24" s="282"/>
      <c r="AX24" s="282"/>
      <c r="AY24" s="282"/>
      <c r="AZ24" s="282"/>
      <c r="BA24" s="282"/>
      <c r="BB24" s="282"/>
      <c r="BC24" s="282"/>
      <c r="BD24" s="282"/>
      <c r="BE24" s="282"/>
      <c r="BF24" s="282"/>
      <c r="BG24" s="282"/>
      <c r="BH24" s="282"/>
      <c r="BI24" s="282"/>
      <c r="BJ24" s="282"/>
    </row>
    <row r="25" spans="1:62" ht="17.100000000000001" customHeight="1">
      <c r="A25" s="271"/>
      <c r="B25" s="269"/>
      <c r="C25" s="266"/>
      <c r="D25" s="272"/>
      <c r="E25" s="221"/>
      <c r="F25" s="379"/>
      <c r="G25" s="163"/>
      <c r="AP25" s="282"/>
      <c r="AQ25" s="282"/>
      <c r="AR25" s="282"/>
      <c r="AS25" s="282"/>
      <c r="AT25" s="282"/>
      <c r="AU25" s="282"/>
      <c r="AV25" s="282"/>
      <c r="AW25" s="282"/>
      <c r="AX25" s="282"/>
      <c r="AY25" s="282"/>
      <c r="AZ25" s="282"/>
      <c r="BA25" s="282"/>
      <c r="BB25" s="282"/>
      <c r="BC25" s="282"/>
      <c r="BD25" s="282"/>
      <c r="BE25" s="282"/>
      <c r="BF25" s="282"/>
      <c r="BG25" s="282"/>
      <c r="BH25" s="282"/>
      <c r="BI25" s="282"/>
      <c r="BJ25" s="282"/>
    </row>
    <row r="26" spans="1:62" ht="17.100000000000001" customHeight="1">
      <c r="A26" s="271"/>
      <c r="B26" s="269"/>
      <c r="C26" s="202" t="s">
        <v>98</v>
      </c>
      <c r="D26" s="272"/>
      <c r="E26" s="162"/>
      <c r="F26" s="379"/>
      <c r="G26" s="222"/>
      <c r="AP26" s="282"/>
      <c r="AQ26" s="282"/>
      <c r="AR26" s="282"/>
      <c r="AS26" s="282"/>
      <c r="AT26" s="282"/>
      <c r="AU26" s="282"/>
      <c r="AV26" s="282"/>
      <c r="AW26" s="282"/>
      <c r="AX26" s="282"/>
      <c r="AY26" s="282"/>
      <c r="AZ26" s="282"/>
      <c r="BA26" s="282"/>
      <c r="BB26" s="282"/>
      <c r="BC26" s="282"/>
      <c r="BD26" s="282"/>
      <c r="BE26" s="282"/>
      <c r="BF26" s="282"/>
      <c r="BG26" s="282"/>
      <c r="BH26" s="282"/>
      <c r="BI26" s="282"/>
      <c r="BJ26" s="282"/>
    </row>
    <row r="27" spans="1:62" ht="17.100000000000001" customHeight="1">
      <c r="A27" s="265" t="s">
        <v>619</v>
      </c>
      <c r="B27" s="269" t="s">
        <v>380</v>
      </c>
      <c r="C27" s="266" t="s">
        <v>498</v>
      </c>
      <c r="D27" s="267" t="s">
        <v>17</v>
      </c>
      <c r="E27" s="221">
        <v>100</v>
      </c>
      <c r="F27" s="379"/>
      <c r="G27" s="163">
        <f t="shared" ref="G27:G28" si="1">E27*F27</f>
        <v>0</v>
      </c>
      <c r="AP27" s="282"/>
      <c r="AQ27" s="282"/>
      <c r="AR27" s="282"/>
      <c r="AS27" s="282"/>
      <c r="AT27" s="282"/>
      <c r="AU27" s="282"/>
      <c r="AV27" s="282"/>
      <c r="AW27" s="282"/>
      <c r="AX27" s="282"/>
      <c r="AY27" s="282"/>
      <c r="AZ27" s="282"/>
      <c r="BA27" s="282"/>
      <c r="BB27" s="282"/>
      <c r="BC27" s="282"/>
      <c r="BD27" s="282"/>
      <c r="BE27" s="282"/>
      <c r="BF27" s="282"/>
      <c r="BG27" s="282"/>
      <c r="BH27" s="282"/>
      <c r="BI27" s="282"/>
      <c r="BJ27" s="282"/>
    </row>
    <row r="28" spans="1:62" ht="17.100000000000001" customHeight="1">
      <c r="A28" s="265" t="s">
        <v>620</v>
      </c>
      <c r="B28" s="269" t="s">
        <v>380</v>
      </c>
      <c r="C28" s="266" t="s">
        <v>499</v>
      </c>
      <c r="D28" s="272" t="s">
        <v>28</v>
      </c>
      <c r="E28" s="221">
        <v>1</v>
      </c>
      <c r="F28" s="379"/>
      <c r="G28" s="163">
        <f t="shared" si="1"/>
        <v>0</v>
      </c>
      <c r="AP28" s="282"/>
      <c r="AQ28" s="282"/>
      <c r="AR28" s="282"/>
      <c r="AS28" s="282"/>
      <c r="AT28" s="282"/>
      <c r="AU28" s="282"/>
      <c r="AV28" s="282"/>
      <c r="AW28" s="282"/>
      <c r="AX28" s="282"/>
      <c r="AY28" s="282"/>
      <c r="AZ28" s="282"/>
      <c r="BA28" s="282"/>
      <c r="BB28" s="282"/>
      <c r="BC28" s="282"/>
      <c r="BD28" s="282"/>
      <c r="BE28" s="282"/>
      <c r="BF28" s="282"/>
      <c r="BG28" s="282"/>
      <c r="BH28" s="282"/>
      <c r="BI28" s="282"/>
      <c r="BJ28" s="282"/>
    </row>
    <row r="29" spans="1:62" ht="17.100000000000001" customHeight="1">
      <c r="A29" s="372"/>
      <c r="B29" s="227"/>
      <c r="C29" s="49"/>
      <c r="D29" s="228"/>
      <c r="E29" s="375"/>
      <c r="F29" s="419"/>
      <c r="G29" s="382"/>
      <c r="AP29" s="282"/>
      <c r="AQ29" s="282"/>
      <c r="AR29" s="282"/>
      <c r="AS29" s="282"/>
      <c r="AT29" s="282"/>
      <c r="AU29" s="282"/>
      <c r="AV29" s="282"/>
      <c r="AW29" s="282"/>
      <c r="AX29" s="282"/>
      <c r="AY29" s="282"/>
      <c r="AZ29" s="282"/>
      <c r="BA29" s="282"/>
      <c r="BB29" s="282"/>
      <c r="BC29" s="282"/>
      <c r="BD29" s="282"/>
      <c r="BE29" s="282"/>
      <c r="BF29" s="282"/>
      <c r="BG29" s="282"/>
      <c r="BH29" s="282"/>
      <c r="BI29" s="282"/>
      <c r="BJ29" s="282"/>
    </row>
    <row r="30" spans="1:62" ht="17.100000000000001" customHeight="1">
      <c r="A30" s="372"/>
      <c r="B30" s="227"/>
      <c r="C30" s="49"/>
      <c r="D30" s="228"/>
      <c r="E30" s="375"/>
      <c r="F30" s="419"/>
      <c r="G30" s="382"/>
      <c r="AP30" s="282"/>
      <c r="AQ30" s="282"/>
      <c r="AR30" s="282"/>
      <c r="AS30" s="282"/>
      <c r="AT30" s="282"/>
      <c r="AU30" s="282"/>
      <c r="AV30" s="282"/>
      <c r="AW30" s="282"/>
      <c r="AX30" s="282"/>
      <c r="AY30" s="282"/>
      <c r="AZ30" s="282"/>
      <c r="BA30" s="282"/>
      <c r="BB30" s="282"/>
      <c r="BC30" s="282"/>
      <c r="BD30" s="282"/>
      <c r="BE30" s="282"/>
      <c r="BF30" s="282"/>
      <c r="BG30" s="282"/>
      <c r="BH30" s="282"/>
      <c r="BI30" s="282"/>
      <c r="BJ30" s="282"/>
    </row>
    <row r="31" spans="1:62" ht="17.100000000000001" customHeight="1">
      <c r="A31" s="372"/>
      <c r="B31" s="227"/>
      <c r="C31" s="49"/>
      <c r="D31" s="228"/>
      <c r="E31" s="375"/>
      <c r="F31" s="419"/>
      <c r="G31" s="382"/>
      <c r="AP31" s="282"/>
      <c r="AQ31" s="282"/>
      <c r="AR31" s="282"/>
      <c r="AS31" s="282"/>
      <c r="AT31" s="282"/>
      <c r="AU31" s="282"/>
      <c r="AV31" s="282"/>
      <c r="AW31" s="282"/>
      <c r="AX31" s="282"/>
      <c r="AY31" s="282"/>
      <c r="AZ31" s="282"/>
      <c r="BA31" s="282"/>
      <c r="BB31" s="282"/>
      <c r="BC31" s="282"/>
      <c r="BD31" s="282"/>
      <c r="BE31" s="282"/>
      <c r="BF31" s="282"/>
      <c r="BG31" s="282"/>
      <c r="BH31" s="282"/>
      <c r="BI31" s="282"/>
      <c r="BJ31" s="282"/>
    </row>
    <row r="32" spans="1:62" ht="17.100000000000001" customHeight="1">
      <c r="A32" s="372"/>
      <c r="B32" s="227"/>
      <c r="C32" s="49"/>
      <c r="D32" s="228"/>
      <c r="E32" s="375"/>
      <c r="F32" s="419"/>
      <c r="G32" s="382"/>
      <c r="AP32" s="282"/>
      <c r="AQ32" s="282"/>
      <c r="AR32" s="282"/>
      <c r="AS32" s="282"/>
      <c r="AT32" s="282"/>
      <c r="AU32" s="282"/>
      <c r="AV32" s="282"/>
      <c r="AW32" s="282"/>
      <c r="AX32" s="282"/>
      <c r="AY32" s="282"/>
      <c r="AZ32" s="282"/>
      <c r="BA32" s="282"/>
      <c r="BB32" s="282"/>
      <c r="BC32" s="282"/>
      <c r="BD32" s="282"/>
      <c r="BE32" s="282"/>
      <c r="BF32" s="282"/>
      <c r="BG32" s="282"/>
      <c r="BH32" s="282"/>
      <c r="BI32" s="282"/>
      <c r="BJ32" s="282"/>
    </row>
    <row r="33" spans="1:62" ht="17.100000000000001" customHeight="1">
      <c r="A33" s="372"/>
      <c r="B33" s="227"/>
      <c r="C33" s="49"/>
      <c r="D33" s="228"/>
      <c r="E33" s="375"/>
      <c r="F33" s="419"/>
      <c r="G33" s="382"/>
      <c r="AP33" s="282"/>
      <c r="AQ33" s="282"/>
      <c r="AR33" s="282"/>
      <c r="AS33" s="282"/>
      <c r="AT33" s="282"/>
      <c r="AU33" s="282"/>
      <c r="AV33" s="282"/>
      <c r="AW33" s="282"/>
      <c r="AX33" s="282"/>
      <c r="AY33" s="282"/>
      <c r="AZ33" s="282"/>
      <c r="BA33" s="282"/>
      <c r="BB33" s="282"/>
      <c r="BC33" s="282"/>
      <c r="BD33" s="282"/>
      <c r="BE33" s="282"/>
      <c r="BF33" s="282"/>
      <c r="BG33" s="282"/>
      <c r="BH33" s="282"/>
      <c r="BI33" s="282"/>
      <c r="BJ33" s="282"/>
    </row>
    <row r="34" spans="1:62" ht="17.100000000000001" customHeight="1">
      <c r="A34" s="372"/>
      <c r="B34" s="227"/>
      <c r="C34" s="49"/>
      <c r="D34" s="228"/>
      <c r="E34" s="375"/>
      <c r="F34" s="419"/>
      <c r="G34" s="382"/>
      <c r="AP34" s="282"/>
      <c r="AQ34" s="282"/>
      <c r="AR34" s="282"/>
      <c r="AS34" s="282"/>
      <c r="AT34" s="282"/>
      <c r="AU34" s="282"/>
      <c r="AV34" s="282"/>
      <c r="AW34" s="282"/>
      <c r="AX34" s="282"/>
      <c r="AY34" s="282"/>
      <c r="AZ34" s="282"/>
      <c r="BA34" s="282"/>
      <c r="BB34" s="282"/>
      <c r="BC34" s="282"/>
      <c r="BD34" s="282"/>
      <c r="BE34" s="282"/>
      <c r="BF34" s="282"/>
      <c r="BG34" s="282"/>
      <c r="BH34" s="282"/>
      <c r="BI34" s="282"/>
      <c r="BJ34" s="282"/>
    </row>
    <row r="35" spans="1:62" ht="17.100000000000001" customHeight="1">
      <c r="A35" s="372"/>
      <c r="B35" s="227"/>
      <c r="C35" s="49"/>
      <c r="D35" s="228"/>
      <c r="E35" s="375"/>
      <c r="F35" s="419"/>
      <c r="G35" s="382"/>
      <c r="AP35" s="282"/>
      <c r="AQ35" s="282"/>
      <c r="AR35" s="282"/>
      <c r="AS35" s="282"/>
      <c r="AT35" s="282"/>
      <c r="AU35" s="282"/>
      <c r="AV35" s="282"/>
      <c r="AW35" s="282"/>
      <c r="AX35" s="282"/>
      <c r="AY35" s="282"/>
      <c r="AZ35" s="282"/>
      <c r="BA35" s="282"/>
      <c r="BB35" s="282"/>
      <c r="BC35" s="282"/>
      <c r="BD35" s="282"/>
      <c r="BE35" s="282"/>
      <c r="BF35" s="282"/>
      <c r="BG35" s="282"/>
      <c r="BH35" s="282"/>
      <c r="BI35" s="282"/>
      <c r="BJ35" s="282"/>
    </row>
    <row r="36" spans="1:62" ht="17.100000000000001" customHeight="1">
      <c r="A36" s="372"/>
      <c r="B36" s="227"/>
      <c r="C36" s="49"/>
      <c r="D36" s="228"/>
      <c r="E36" s="375"/>
      <c r="F36" s="419"/>
      <c r="G36" s="382"/>
      <c r="AP36" s="282"/>
      <c r="AQ36" s="282"/>
      <c r="AR36" s="282"/>
      <c r="AS36" s="282"/>
      <c r="AT36" s="282"/>
      <c r="AU36" s="282"/>
      <c r="AV36" s="282"/>
      <c r="AW36" s="282"/>
      <c r="AX36" s="282"/>
      <c r="AY36" s="282"/>
      <c r="AZ36" s="282"/>
      <c r="BA36" s="282"/>
      <c r="BB36" s="282"/>
      <c r="BC36" s="282"/>
      <c r="BD36" s="282"/>
      <c r="BE36" s="282"/>
      <c r="BF36" s="282"/>
      <c r="BG36" s="282"/>
      <c r="BH36" s="282"/>
      <c r="BI36" s="282"/>
      <c r="BJ36" s="282"/>
    </row>
    <row r="37" spans="1:62" ht="17.100000000000001" customHeight="1">
      <c r="A37" s="372"/>
      <c r="B37" s="227"/>
      <c r="C37" s="49"/>
      <c r="D37" s="228"/>
      <c r="E37" s="375"/>
      <c r="F37" s="419"/>
      <c r="G37" s="382"/>
      <c r="AP37" s="282"/>
      <c r="AQ37" s="282"/>
      <c r="AR37" s="282"/>
      <c r="AS37" s="282"/>
      <c r="AT37" s="282"/>
      <c r="AU37" s="282"/>
      <c r="AV37" s="282"/>
      <c r="AW37" s="282"/>
      <c r="AX37" s="282"/>
      <c r="AY37" s="282"/>
      <c r="AZ37" s="282"/>
      <c r="BA37" s="282"/>
      <c r="BB37" s="282"/>
      <c r="BC37" s="282"/>
      <c r="BD37" s="282"/>
      <c r="BE37" s="282"/>
      <c r="BF37" s="282"/>
      <c r="BG37" s="282"/>
      <c r="BH37" s="282"/>
      <c r="BI37" s="282"/>
      <c r="BJ37" s="282"/>
    </row>
    <row r="38" spans="1:62" ht="17.100000000000001" customHeight="1">
      <c r="A38" s="372"/>
      <c r="B38" s="227"/>
      <c r="C38" s="49"/>
      <c r="D38" s="228"/>
      <c r="E38" s="375"/>
      <c r="F38" s="419"/>
      <c r="G38" s="382"/>
      <c r="AP38" s="282"/>
      <c r="AQ38" s="282"/>
      <c r="AR38" s="282"/>
      <c r="AS38" s="282"/>
      <c r="AT38" s="282"/>
      <c r="AU38" s="282"/>
      <c r="AV38" s="282"/>
      <c r="AW38" s="282"/>
      <c r="AX38" s="282"/>
      <c r="AY38" s="282"/>
      <c r="AZ38" s="282"/>
      <c r="BA38" s="282"/>
      <c r="BB38" s="282"/>
      <c r="BC38" s="282"/>
      <c r="BD38" s="282"/>
      <c r="BE38" s="282"/>
      <c r="BF38" s="282"/>
      <c r="BG38" s="282"/>
      <c r="BH38" s="282"/>
      <c r="BI38" s="282"/>
      <c r="BJ38" s="282"/>
    </row>
    <row r="39" spans="1:62" ht="17.100000000000001" customHeight="1">
      <c r="A39" s="372"/>
      <c r="B39" s="227"/>
      <c r="C39" s="49"/>
      <c r="D39" s="228"/>
      <c r="E39" s="375"/>
      <c r="F39" s="419"/>
      <c r="G39" s="382"/>
      <c r="AP39" s="282"/>
      <c r="AQ39" s="282"/>
      <c r="AR39" s="282"/>
      <c r="AS39" s="282"/>
      <c r="AT39" s="282"/>
      <c r="AU39" s="282"/>
      <c r="AV39" s="282"/>
      <c r="AW39" s="282"/>
      <c r="AX39" s="282"/>
      <c r="AY39" s="282"/>
      <c r="AZ39" s="282"/>
      <c r="BA39" s="282"/>
      <c r="BB39" s="282"/>
      <c r="BC39" s="282"/>
      <c r="BD39" s="282"/>
      <c r="BE39" s="282"/>
      <c r="BF39" s="282"/>
      <c r="BG39" s="282"/>
      <c r="BH39" s="282"/>
      <c r="BI39" s="282"/>
      <c r="BJ39" s="282"/>
    </row>
    <row r="40" spans="1:62" ht="17.100000000000001" customHeight="1">
      <c r="A40" s="372"/>
      <c r="B40" s="227"/>
      <c r="C40" s="49"/>
      <c r="D40" s="228"/>
      <c r="E40" s="375"/>
      <c r="F40" s="419"/>
      <c r="G40" s="382"/>
      <c r="AP40" s="282"/>
      <c r="AQ40" s="282"/>
      <c r="AR40" s="282"/>
      <c r="AS40" s="282"/>
      <c r="AT40" s="282"/>
      <c r="AU40" s="282"/>
      <c r="AV40" s="282"/>
      <c r="AW40" s="282"/>
      <c r="AX40" s="282"/>
      <c r="AY40" s="282"/>
      <c r="AZ40" s="282"/>
      <c r="BA40" s="282"/>
      <c r="BB40" s="282"/>
      <c r="BC40" s="282"/>
      <c r="BD40" s="282"/>
      <c r="BE40" s="282"/>
      <c r="BF40" s="282"/>
      <c r="BG40" s="282"/>
      <c r="BH40" s="282"/>
      <c r="BI40" s="282"/>
      <c r="BJ40" s="282"/>
    </row>
    <row r="41" spans="1:62" ht="17.100000000000001" customHeight="1">
      <c r="A41" s="372"/>
      <c r="B41" s="227"/>
      <c r="C41" s="49"/>
      <c r="D41" s="228"/>
      <c r="E41" s="375"/>
      <c r="F41" s="419"/>
      <c r="G41" s="382"/>
      <c r="AP41" s="282"/>
      <c r="AQ41" s="282"/>
      <c r="AR41" s="282"/>
      <c r="AS41" s="282"/>
      <c r="AT41" s="282"/>
      <c r="AU41" s="282"/>
      <c r="AV41" s="282"/>
      <c r="AW41" s="282"/>
      <c r="AX41" s="282"/>
      <c r="AY41" s="282"/>
      <c r="AZ41" s="282"/>
      <c r="BA41" s="282"/>
      <c r="BB41" s="282"/>
      <c r="BC41" s="282"/>
      <c r="BD41" s="282"/>
      <c r="BE41" s="282"/>
      <c r="BF41" s="282"/>
      <c r="BG41" s="282"/>
      <c r="BH41" s="282"/>
      <c r="BI41" s="282"/>
      <c r="BJ41" s="282"/>
    </row>
    <row r="42" spans="1:62" ht="17.100000000000001" customHeight="1">
      <c r="A42" s="372"/>
      <c r="B42" s="227"/>
      <c r="C42" s="49"/>
      <c r="D42" s="228"/>
      <c r="E42" s="375"/>
      <c r="F42" s="419"/>
      <c r="G42" s="382"/>
      <c r="AP42" s="282"/>
      <c r="AQ42" s="282"/>
      <c r="AR42" s="282"/>
      <c r="AS42" s="282"/>
      <c r="AT42" s="282"/>
      <c r="AU42" s="282"/>
      <c r="AV42" s="282"/>
      <c r="AW42" s="282"/>
      <c r="AX42" s="282"/>
      <c r="AY42" s="282"/>
      <c r="AZ42" s="282"/>
      <c r="BA42" s="282"/>
      <c r="BB42" s="282"/>
      <c r="BC42" s="282"/>
      <c r="BD42" s="282"/>
      <c r="BE42" s="282"/>
      <c r="BF42" s="282"/>
      <c r="BG42" s="282"/>
      <c r="BH42" s="282"/>
      <c r="BI42" s="282"/>
      <c r="BJ42" s="282"/>
    </row>
    <row r="43" spans="1:62" ht="17.100000000000001" customHeight="1">
      <c r="A43" s="372"/>
      <c r="B43" s="227"/>
      <c r="C43" s="49"/>
      <c r="D43" s="228"/>
      <c r="E43" s="375"/>
      <c r="F43" s="419"/>
      <c r="G43" s="382"/>
      <c r="AP43" s="282"/>
      <c r="AQ43" s="282"/>
      <c r="AR43" s="282"/>
      <c r="AS43" s="282"/>
      <c r="AT43" s="282"/>
      <c r="AU43" s="282"/>
      <c r="AV43" s="282"/>
      <c r="AW43" s="282"/>
      <c r="AX43" s="282"/>
      <c r="AY43" s="282"/>
      <c r="AZ43" s="282"/>
      <c r="BA43" s="282"/>
      <c r="BB43" s="282"/>
      <c r="BC43" s="282"/>
      <c r="BD43" s="282"/>
      <c r="BE43" s="282"/>
      <c r="BF43" s="282"/>
      <c r="BG43" s="282"/>
      <c r="BH43" s="282"/>
      <c r="BI43" s="282"/>
      <c r="BJ43" s="282"/>
    </row>
    <row r="44" spans="1:62" ht="17.100000000000001" customHeight="1">
      <c r="A44" s="372"/>
      <c r="B44" s="227"/>
      <c r="C44" s="49"/>
      <c r="D44" s="228"/>
      <c r="E44" s="375"/>
      <c r="F44" s="419"/>
      <c r="G44" s="382"/>
      <c r="AP44" s="282"/>
      <c r="AQ44" s="282"/>
      <c r="AR44" s="282"/>
      <c r="AS44" s="282"/>
      <c r="AT44" s="282"/>
      <c r="AU44" s="282"/>
      <c r="AV44" s="282"/>
      <c r="AW44" s="282"/>
      <c r="AX44" s="282"/>
      <c r="AY44" s="282"/>
      <c r="AZ44" s="282"/>
      <c r="BA44" s="282"/>
      <c r="BB44" s="282"/>
      <c r="BC44" s="282"/>
      <c r="BD44" s="282"/>
      <c r="BE44" s="282"/>
      <c r="BF44" s="282"/>
      <c r="BG44" s="282"/>
      <c r="BH44" s="282"/>
      <c r="BI44" s="282"/>
      <c r="BJ44" s="282"/>
    </row>
    <row r="45" spans="1:62" ht="17.100000000000001" customHeight="1">
      <c r="A45" s="372"/>
      <c r="B45" s="227"/>
      <c r="C45" s="49"/>
      <c r="D45" s="228"/>
      <c r="E45" s="375"/>
      <c r="F45" s="419"/>
      <c r="G45" s="382"/>
      <c r="AP45" s="282"/>
      <c r="AQ45" s="282"/>
      <c r="AR45" s="282"/>
      <c r="AS45" s="282"/>
      <c r="AT45" s="282"/>
      <c r="AU45" s="282"/>
      <c r="AV45" s="282"/>
      <c r="AW45" s="282"/>
      <c r="AX45" s="282"/>
      <c r="AY45" s="282"/>
      <c r="AZ45" s="282"/>
      <c r="BA45" s="282"/>
      <c r="BB45" s="282"/>
      <c r="BC45" s="282"/>
      <c r="BD45" s="282"/>
      <c r="BE45" s="282"/>
      <c r="BF45" s="282"/>
      <c r="BG45" s="282"/>
      <c r="BH45" s="282"/>
      <c r="BI45" s="282"/>
      <c r="BJ45" s="282"/>
    </row>
    <row r="46" spans="1:62" ht="17.100000000000001" customHeight="1">
      <c r="A46" s="372"/>
      <c r="B46" s="227"/>
      <c r="C46" s="49"/>
      <c r="D46" s="228"/>
      <c r="E46" s="375"/>
      <c r="F46" s="419"/>
      <c r="G46" s="382"/>
      <c r="AP46" s="282"/>
      <c r="AQ46" s="282"/>
      <c r="AR46" s="282"/>
      <c r="AS46" s="282"/>
      <c r="AT46" s="282"/>
      <c r="AU46" s="282"/>
      <c r="AV46" s="282"/>
      <c r="AW46" s="282"/>
      <c r="AX46" s="282"/>
      <c r="AY46" s="282"/>
      <c r="AZ46" s="282"/>
      <c r="BA46" s="282"/>
      <c r="BB46" s="282"/>
      <c r="BC46" s="282"/>
      <c r="BD46" s="282"/>
      <c r="BE46" s="282"/>
      <c r="BF46" s="282"/>
      <c r="BG46" s="282"/>
      <c r="BH46" s="282"/>
      <c r="BI46" s="282"/>
      <c r="BJ46" s="282"/>
    </row>
    <row r="47" spans="1:62" ht="17.100000000000001" customHeight="1">
      <c r="A47" s="372"/>
      <c r="B47" s="227"/>
      <c r="C47" s="49"/>
      <c r="D47" s="228"/>
      <c r="E47" s="375"/>
      <c r="F47" s="419"/>
      <c r="G47" s="382"/>
      <c r="AP47" s="282"/>
      <c r="AQ47" s="282"/>
      <c r="AR47" s="282"/>
      <c r="AS47" s="282"/>
      <c r="AT47" s="282"/>
      <c r="AU47" s="282"/>
      <c r="AV47" s="282"/>
      <c r="AW47" s="282"/>
      <c r="AX47" s="282"/>
      <c r="AY47" s="282"/>
      <c r="AZ47" s="282"/>
      <c r="BA47" s="282"/>
      <c r="BB47" s="282"/>
      <c r="BC47" s="282"/>
      <c r="BD47" s="282"/>
      <c r="BE47" s="282"/>
      <c r="BF47" s="282"/>
      <c r="BG47" s="282"/>
      <c r="BH47" s="282"/>
      <c r="BI47" s="282"/>
      <c r="BJ47" s="282"/>
    </row>
    <row r="48" spans="1:62" ht="17.100000000000001" customHeight="1">
      <c r="A48" s="372"/>
      <c r="B48" s="227"/>
      <c r="C48" s="49"/>
      <c r="D48" s="228"/>
      <c r="E48" s="375"/>
      <c r="F48" s="419"/>
      <c r="G48" s="382"/>
      <c r="AP48" s="282"/>
      <c r="AQ48" s="282"/>
      <c r="AR48" s="282"/>
      <c r="AS48" s="282"/>
      <c r="AT48" s="282"/>
      <c r="AU48" s="282"/>
      <c r="AV48" s="282"/>
      <c r="AW48" s="282"/>
      <c r="AX48" s="282"/>
      <c r="AY48" s="282"/>
      <c r="AZ48" s="282"/>
      <c r="BA48" s="282"/>
      <c r="BB48" s="282"/>
      <c r="BC48" s="282"/>
      <c r="BD48" s="282"/>
      <c r="BE48" s="282"/>
      <c r="BF48" s="282"/>
      <c r="BG48" s="282"/>
      <c r="BH48" s="282"/>
      <c r="BI48" s="282"/>
      <c r="BJ48" s="282"/>
    </row>
    <row r="49" spans="1:62" ht="17.100000000000001" customHeight="1">
      <c r="A49" s="372"/>
      <c r="B49" s="227"/>
      <c r="C49" s="49"/>
      <c r="D49" s="228"/>
      <c r="E49" s="375"/>
      <c r="F49" s="419"/>
      <c r="G49" s="382"/>
      <c r="AP49" s="282"/>
      <c r="AQ49" s="282"/>
      <c r="AR49" s="282"/>
      <c r="AS49" s="282"/>
      <c r="AT49" s="282"/>
      <c r="AU49" s="282"/>
      <c r="AV49" s="282"/>
      <c r="AW49" s="282"/>
      <c r="AX49" s="282"/>
      <c r="AY49" s="282"/>
      <c r="AZ49" s="282"/>
      <c r="BA49" s="282"/>
      <c r="BB49" s="282"/>
      <c r="BC49" s="282"/>
      <c r="BD49" s="282"/>
      <c r="BE49" s="282"/>
      <c r="BF49" s="282"/>
      <c r="BG49" s="282"/>
      <c r="BH49" s="282"/>
      <c r="BI49" s="282"/>
      <c r="BJ49" s="282"/>
    </row>
    <row r="50" spans="1:62" ht="17.100000000000001" customHeight="1">
      <c r="A50" s="372"/>
      <c r="B50" s="227"/>
      <c r="C50" s="49"/>
      <c r="D50" s="228"/>
      <c r="E50" s="375"/>
      <c r="F50" s="419"/>
      <c r="G50" s="382"/>
      <c r="AP50" s="282"/>
      <c r="AQ50" s="282"/>
      <c r="AR50" s="282"/>
      <c r="AS50" s="282"/>
      <c r="AT50" s="282"/>
      <c r="AU50" s="282"/>
      <c r="AV50" s="282"/>
      <c r="AW50" s="282"/>
      <c r="AX50" s="282"/>
      <c r="AY50" s="282"/>
      <c r="AZ50" s="282"/>
      <c r="BA50" s="282"/>
      <c r="BB50" s="282"/>
      <c r="BC50" s="282"/>
      <c r="BD50" s="282"/>
      <c r="BE50" s="282"/>
      <c r="BF50" s="282"/>
      <c r="BG50" s="282"/>
      <c r="BH50" s="282"/>
      <c r="BI50" s="282"/>
      <c r="BJ50" s="282"/>
    </row>
    <row r="51" spans="1:62" ht="17.100000000000001" customHeight="1">
      <c r="A51" s="372"/>
      <c r="B51" s="227"/>
      <c r="C51" s="49"/>
      <c r="D51" s="228"/>
      <c r="E51" s="375"/>
      <c r="F51" s="419"/>
      <c r="G51" s="382"/>
      <c r="AP51" s="282"/>
      <c r="AQ51" s="282"/>
      <c r="AR51" s="282"/>
      <c r="AS51" s="282"/>
      <c r="AT51" s="282"/>
      <c r="AU51" s="282"/>
      <c r="AV51" s="282"/>
      <c r="AW51" s="282"/>
      <c r="AX51" s="282"/>
      <c r="AY51" s="282"/>
      <c r="AZ51" s="282"/>
      <c r="BA51" s="282"/>
      <c r="BB51" s="282"/>
      <c r="BC51" s="282"/>
      <c r="BD51" s="282"/>
      <c r="BE51" s="282"/>
      <c r="BF51" s="282"/>
      <c r="BG51" s="282"/>
      <c r="BH51" s="282"/>
      <c r="BI51" s="282"/>
      <c r="BJ51" s="282"/>
    </row>
    <row r="52" spans="1:62" ht="17.100000000000001" customHeight="1">
      <c r="A52" s="372"/>
      <c r="B52" s="227"/>
      <c r="C52" s="49"/>
      <c r="D52" s="228"/>
      <c r="E52" s="375"/>
      <c r="F52" s="419"/>
      <c r="G52" s="382"/>
      <c r="AP52" s="282"/>
      <c r="AQ52" s="282"/>
      <c r="AR52" s="282"/>
      <c r="AS52" s="282"/>
      <c r="AT52" s="282"/>
      <c r="AU52" s="282"/>
      <c r="AV52" s="282"/>
      <c r="AW52" s="282"/>
      <c r="AX52" s="282"/>
      <c r="AY52" s="282"/>
      <c r="AZ52" s="282"/>
      <c r="BA52" s="282"/>
      <c r="BB52" s="282"/>
      <c r="BC52" s="282"/>
      <c r="BD52" s="282"/>
      <c r="BE52" s="282"/>
      <c r="BF52" s="282"/>
      <c r="BG52" s="282"/>
      <c r="BH52" s="282"/>
      <c r="BI52" s="282"/>
      <c r="BJ52" s="282"/>
    </row>
    <row r="53" spans="1:62" ht="17.100000000000001" customHeight="1">
      <c r="A53" s="372"/>
      <c r="B53" s="227"/>
      <c r="C53" s="49"/>
      <c r="D53" s="228"/>
      <c r="E53" s="375"/>
      <c r="F53" s="419"/>
      <c r="G53" s="382"/>
      <c r="AP53" s="282"/>
      <c r="AQ53" s="282"/>
      <c r="AR53" s="282"/>
      <c r="AS53" s="282"/>
      <c r="AT53" s="282"/>
      <c r="AU53" s="282"/>
      <c r="AV53" s="282"/>
      <c r="AW53" s="282"/>
      <c r="AX53" s="282"/>
      <c r="AY53" s="282"/>
      <c r="AZ53" s="282"/>
      <c r="BA53" s="282"/>
      <c r="BB53" s="282"/>
      <c r="BC53" s="282"/>
      <c r="BD53" s="282"/>
      <c r="BE53" s="282"/>
      <c r="BF53" s="282"/>
      <c r="BG53" s="282"/>
      <c r="BH53" s="282"/>
      <c r="BI53" s="282"/>
      <c r="BJ53" s="282"/>
    </row>
    <row r="54" spans="1:62" ht="17.100000000000001" customHeight="1">
      <c r="A54" s="372"/>
      <c r="B54" s="227"/>
      <c r="C54" s="49"/>
      <c r="D54" s="228"/>
      <c r="E54" s="375"/>
      <c r="F54" s="419"/>
      <c r="G54" s="382"/>
      <c r="AP54" s="282"/>
      <c r="AQ54" s="282"/>
      <c r="AR54" s="282"/>
      <c r="AS54" s="282"/>
      <c r="AT54" s="282"/>
      <c r="AU54" s="282"/>
      <c r="AV54" s="282"/>
      <c r="AW54" s="282"/>
      <c r="AX54" s="282"/>
      <c r="AY54" s="282"/>
      <c r="AZ54" s="282"/>
      <c r="BA54" s="282"/>
      <c r="BB54" s="282"/>
      <c r="BC54" s="282"/>
      <c r="BD54" s="282"/>
      <c r="BE54" s="282"/>
      <c r="BF54" s="282"/>
      <c r="BG54" s="282"/>
      <c r="BH54" s="282"/>
      <c r="BI54" s="282"/>
      <c r="BJ54" s="282"/>
    </row>
    <row r="55" spans="1:62" ht="17.100000000000001" customHeight="1">
      <c r="A55" s="372"/>
      <c r="B55" s="227"/>
      <c r="C55" s="49"/>
      <c r="D55" s="228"/>
      <c r="E55" s="375"/>
      <c r="F55" s="419"/>
      <c r="G55" s="382"/>
      <c r="AP55" s="282"/>
      <c r="AQ55" s="282"/>
      <c r="AR55" s="282"/>
      <c r="AS55" s="282"/>
      <c r="AT55" s="282"/>
      <c r="AU55" s="282"/>
      <c r="AV55" s="282"/>
      <c r="AW55" s="282"/>
      <c r="AX55" s="282"/>
      <c r="AY55" s="282"/>
      <c r="AZ55" s="282"/>
      <c r="BA55" s="282"/>
      <c r="BB55" s="282"/>
      <c r="BC55" s="282"/>
      <c r="BD55" s="282"/>
      <c r="BE55" s="282"/>
      <c r="BF55" s="282"/>
      <c r="BG55" s="282"/>
      <c r="BH55" s="282"/>
      <c r="BI55" s="282"/>
      <c r="BJ55" s="282"/>
    </row>
    <row r="56" spans="1:62" ht="17.100000000000001" customHeight="1">
      <c r="A56" s="372"/>
      <c r="B56" s="227"/>
      <c r="C56" s="49"/>
      <c r="D56" s="228"/>
      <c r="E56" s="375"/>
      <c r="F56" s="419"/>
      <c r="G56" s="382"/>
      <c r="AP56" s="282"/>
      <c r="AQ56" s="282"/>
      <c r="AR56" s="282"/>
      <c r="AS56" s="282"/>
      <c r="AT56" s="282"/>
      <c r="AU56" s="282"/>
      <c r="AV56" s="282"/>
      <c r="AW56" s="282"/>
      <c r="AX56" s="282"/>
      <c r="AY56" s="282"/>
      <c r="AZ56" s="282"/>
      <c r="BA56" s="282"/>
      <c r="BB56" s="282"/>
      <c r="BC56" s="282"/>
      <c r="BD56" s="282"/>
      <c r="BE56" s="282"/>
      <c r="BF56" s="282"/>
      <c r="BG56" s="282"/>
      <c r="BH56" s="282"/>
      <c r="BI56" s="282"/>
      <c r="BJ56" s="282"/>
    </row>
    <row r="57" spans="1:62" ht="17.100000000000001" customHeight="1">
      <c r="A57" s="372"/>
      <c r="B57" s="227"/>
      <c r="C57" s="49"/>
      <c r="D57" s="228"/>
      <c r="E57" s="375"/>
      <c r="F57" s="419"/>
      <c r="G57" s="382"/>
      <c r="AP57" s="282"/>
      <c r="AQ57" s="282"/>
      <c r="AR57" s="282"/>
      <c r="AS57" s="282"/>
      <c r="AT57" s="282"/>
      <c r="AU57" s="282"/>
      <c r="AV57" s="282"/>
      <c r="AW57" s="282"/>
      <c r="AX57" s="282"/>
      <c r="AY57" s="282"/>
      <c r="AZ57" s="282"/>
      <c r="BA57" s="282"/>
      <c r="BB57" s="282"/>
      <c r="BC57" s="282"/>
      <c r="BD57" s="282"/>
      <c r="BE57" s="282"/>
      <c r="BF57" s="282"/>
      <c r="BG57" s="282"/>
      <c r="BH57" s="282"/>
      <c r="BI57" s="282"/>
      <c r="BJ57" s="282"/>
    </row>
    <row r="58" spans="1:62" ht="17.100000000000001" customHeight="1">
      <c r="A58" s="372"/>
      <c r="B58" s="227"/>
      <c r="C58" s="49"/>
      <c r="D58" s="228"/>
      <c r="E58" s="375"/>
      <c r="F58" s="419"/>
      <c r="G58" s="382"/>
      <c r="AP58" s="282"/>
      <c r="AQ58" s="282"/>
      <c r="AR58" s="282"/>
      <c r="AS58" s="282"/>
      <c r="AT58" s="282"/>
      <c r="AU58" s="282"/>
      <c r="AV58" s="282"/>
      <c r="AW58" s="282"/>
      <c r="AX58" s="282"/>
      <c r="AY58" s="282"/>
      <c r="AZ58" s="282"/>
      <c r="BA58" s="282"/>
      <c r="BB58" s="282"/>
      <c r="BC58" s="282"/>
      <c r="BD58" s="282"/>
      <c r="BE58" s="282"/>
      <c r="BF58" s="282"/>
      <c r="BG58" s="282"/>
      <c r="BH58" s="282"/>
      <c r="BI58" s="282"/>
      <c r="BJ58" s="282"/>
    </row>
    <row r="59" spans="1:62" ht="17.100000000000001" customHeight="1">
      <c r="A59" s="372"/>
      <c r="B59" s="227"/>
      <c r="C59" s="49"/>
      <c r="D59" s="228"/>
      <c r="E59" s="375"/>
      <c r="F59" s="419"/>
      <c r="G59" s="382"/>
      <c r="AP59" s="282"/>
      <c r="AQ59" s="282"/>
      <c r="AR59" s="282"/>
      <c r="AS59" s="282"/>
      <c r="AT59" s="282"/>
      <c r="AU59" s="282"/>
      <c r="AV59" s="282"/>
      <c r="AW59" s="282"/>
      <c r="AX59" s="282"/>
      <c r="AY59" s="282"/>
      <c r="AZ59" s="282"/>
      <c r="BA59" s="282"/>
      <c r="BB59" s="282"/>
      <c r="BC59" s="282"/>
      <c r="BD59" s="282"/>
      <c r="BE59" s="282"/>
      <c r="BF59" s="282"/>
      <c r="BG59" s="282"/>
      <c r="BH59" s="282"/>
      <c r="BI59" s="282"/>
      <c r="BJ59" s="282"/>
    </row>
    <row r="60" spans="1:62" ht="17.100000000000001" customHeight="1" thickBot="1">
      <c r="A60" s="372"/>
      <c r="B60" s="373"/>
      <c r="C60" s="378"/>
      <c r="D60" s="374"/>
      <c r="E60" s="375"/>
      <c r="F60" s="376"/>
      <c r="G60" s="377"/>
    </row>
    <row r="61" spans="1:62" ht="29.25" customHeight="1" thickBot="1">
      <c r="A61" s="525" t="str">
        <f>'Res-1'!C7&amp;" total carried to summary page"</f>
        <v>Schedule 3 total carried to summary page</v>
      </c>
      <c r="B61" s="526"/>
      <c r="C61" s="526"/>
      <c r="D61" s="526"/>
      <c r="E61" s="526"/>
      <c r="F61" s="526"/>
      <c r="G61" s="383">
        <f>SUM(G10:G60)</f>
        <v>0</v>
      </c>
    </row>
    <row r="62" spans="1:62" ht="15.75" thickBot="1">
      <c r="A62" s="249"/>
      <c r="B62" s="6"/>
      <c r="C62" s="6"/>
      <c r="D62" s="6"/>
      <c r="E62" s="6"/>
      <c r="F62" s="6"/>
      <c r="G62" s="251"/>
    </row>
    <row r="63" spans="1:62" ht="25.5" customHeight="1" thickBot="1">
      <c r="A63" s="529">
        <f>+'Res-4'!A58:G58+1</f>
        <v>11</v>
      </c>
      <c r="B63" s="530"/>
      <c r="C63" s="530"/>
      <c r="D63" s="530"/>
      <c r="E63" s="530"/>
      <c r="F63" s="530"/>
      <c r="G63" s="531"/>
    </row>
    <row r="64" spans="1:62" ht="12.75" customHeight="1">
      <c r="A64" s="384"/>
      <c r="B64" s="384"/>
      <c r="C64" s="384"/>
      <c r="D64" s="384"/>
      <c r="E64" s="384"/>
      <c r="F64" s="384"/>
      <c r="G64" s="384"/>
    </row>
    <row r="65" spans="1:8">
      <c r="A65" s="264"/>
      <c r="B65" s="264"/>
      <c r="C65" s="264"/>
      <c r="D65" s="264"/>
      <c r="E65" s="264"/>
      <c r="F65" s="264"/>
      <c r="G65" s="264"/>
    </row>
    <row r="66" spans="1:8" ht="15.75" customHeight="1">
      <c r="A66" s="264"/>
      <c r="B66" s="264"/>
      <c r="C66" s="264"/>
      <c r="D66" s="264"/>
      <c r="E66" s="264"/>
      <c r="F66" s="264"/>
      <c r="G66" s="264"/>
    </row>
    <row r="67" spans="1:8" ht="15" customHeight="1">
      <c r="A67" s="264"/>
      <c r="B67" s="264"/>
      <c r="C67" s="264"/>
      <c r="D67" s="264"/>
      <c r="E67" s="264"/>
      <c r="F67" s="264"/>
      <c r="G67" s="264"/>
    </row>
    <row r="68" spans="1:8" ht="24.75" customHeight="1">
      <c r="A68" s="264"/>
      <c r="B68" s="264"/>
      <c r="C68" s="264"/>
      <c r="D68" s="264"/>
      <c r="E68" s="264"/>
      <c r="F68" s="264"/>
      <c r="G68" s="264"/>
      <c r="H68" s="212"/>
    </row>
    <row r="69" spans="1:8">
      <c r="A69" s="214"/>
      <c r="B69" s="214"/>
      <c r="C69" s="214"/>
      <c r="D69" s="214"/>
      <c r="E69" s="214"/>
      <c r="F69" s="214"/>
      <c r="G69" s="214"/>
      <c r="H69" s="212"/>
    </row>
    <row r="70" spans="1:8">
      <c r="A70" s="214"/>
      <c r="B70" s="214"/>
      <c r="C70" s="214"/>
      <c r="D70" s="214"/>
      <c r="E70" s="214"/>
      <c r="F70" s="214"/>
      <c r="G70" s="214"/>
      <c r="H70" s="212"/>
    </row>
    <row r="71" spans="1:8">
      <c r="A71" s="214"/>
      <c r="B71" s="214"/>
      <c r="C71" s="214"/>
      <c r="D71" s="214"/>
      <c r="E71" s="214"/>
      <c r="F71" s="214"/>
      <c r="G71" s="214"/>
      <c r="H71" s="212"/>
    </row>
    <row r="72" spans="1:8">
      <c r="A72" s="264"/>
      <c r="B72" s="264"/>
      <c r="C72" s="264"/>
      <c r="D72" s="264"/>
      <c r="E72" s="264"/>
      <c r="F72" s="264"/>
      <c r="G72" s="264"/>
      <c r="H72" s="212"/>
    </row>
    <row r="73" spans="1:8">
      <c r="A73" s="264"/>
      <c r="B73" s="264"/>
      <c r="C73" s="264"/>
      <c r="D73" s="264"/>
      <c r="E73" s="264"/>
      <c r="F73" s="264"/>
      <c r="G73" s="264"/>
      <c r="H73" s="212"/>
    </row>
    <row r="74" spans="1:8">
      <c r="A74" s="264"/>
      <c r="B74" s="264"/>
      <c r="C74" s="264"/>
      <c r="D74" s="264"/>
      <c r="E74" s="264"/>
      <c r="F74" s="264"/>
      <c r="G74" s="264"/>
      <c r="H74" s="212"/>
    </row>
    <row r="75" spans="1:8">
      <c r="A75" s="264"/>
      <c r="B75" s="264"/>
      <c r="C75" s="264"/>
      <c r="D75" s="264"/>
      <c r="E75" s="264"/>
      <c r="F75" s="264"/>
      <c r="G75" s="264"/>
      <c r="H75" s="212"/>
    </row>
    <row r="76" spans="1:8">
      <c r="A76" s="264"/>
      <c r="B76" s="264"/>
      <c r="C76" s="264"/>
      <c r="D76" s="264"/>
      <c r="E76" s="264"/>
      <c r="F76" s="264"/>
      <c r="G76" s="264"/>
    </row>
    <row r="77" spans="1:8">
      <c r="A77" s="264"/>
      <c r="B77" s="264"/>
      <c r="C77" s="264"/>
      <c r="D77" s="264"/>
      <c r="E77" s="264"/>
      <c r="F77" s="264"/>
      <c r="G77" s="264"/>
    </row>
    <row r="78" spans="1:8">
      <c r="A78" s="264"/>
      <c r="B78" s="264"/>
      <c r="C78" s="264"/>
      <c r="D78" s="264"/>
      <c r="E78" s="264"/>
      <c r="F78" s="264"/>
      <c r="G78" s="264"/>
    </row>
    <row r="79" spans="1:8">
      <c r="A79" s="264"/>
      <c r="B79" s="264"/>
      <c r="C79" s="264"/>
      <c r="D79" s="264"/>
      <c r="E79" s="264"/>
      <c r="F79" s="264"/>
      <c r="G79" s="264"/>
    </row>
    <row r="80" spans="1:8">
      <c r="A80" s="264"/>
      <c r="B80" s="264"/>
      <c r="C80" s="264"/>
      <c r="D80" s="264"/>
      <c r="E80" s="264"/>
      <c r="F80" s="264"/>
      <c r="G80" s="264"/>
    </row>
    <row r="81" spans="1:7">
      <c r="A81" s="264"/>
      <c r="B81" s="264"/>
      <c r="C81" s="264"/>
      <c r="D81" s="264"/>
      <c r="E81" s="264"/>
      <c r="F81" s="264"/>
      <c r="G81" s="264"/>
    </row>
    <row r="82" spans="1:7">
      <c r="A82" s="264"/>
      <c r="B82" s="264"/>
      <c r="C82" s="264"/>
      <c r="D82" s="264"/>
      <c r="E82" s="264"/>
      <c r="F82" s="264"/>
      <c r="G82" s="264"/>
    </row>
    <row r="83" spans="1:7">
      <c r="A83" s="264"/>
      <c r="B83" s="264"/>
      <c r="C83" s="264"/>
      <c r="D83" s="264"/>
      <c r="E83" s="264"/>
      <c r="F83" s="264"/>
      <c r="G83" s="264"/>
    </row>
    <row r="84" spans="1:7">
      <c r="A84" s="264"/>
      <c r="B84" s="264"/>
      <c r="C84" s="264"/>
      <c r="D84" s="264"/>
      <c r="E84" s="264"/>
      <c r="F84" s="264"/>
      <c r="G84" s="264"/>
    </row>
    <row r="85" spans="1:7">
      <c r="A85" s="264"/>
      <c r="B85" s="264"/>
      <c r="C85" s="264"/>
      <c r="D85" s="264"/>
      <c r="E85" s="264"/>
      <c r="F85" s="264"/>
      <c r="G85" s="264"/>
    </row>
    <row r="86" spans="1:7">
      <c r="A86" s="264"/>
      <c r="B86" s="264"/>
      <c r="C86" s="264"/>
      <c r="D86" s="264"/>
      <c r="E86" s="264"/>
      <c r="F86" s="264"/>
      <c r="G86" s="264"/>
    </row>
    <row r="87" spans="1:7">
      <c r="A87" s="264"/>
      <c r="B87" s="264"/>
      <c r="C87" s="264"/>
      <c r="D87" s="264"/>
      <c r="E87" s="264"/>
      <c r="F87" s="264"/>
      <c r="G87" s="264"/>
    </row>
    <row r="88" spans="1:7">
      <c r="A88" s="264"/>
      <c r="B88" s="264"/>
      <c r="C88" s="264"/>
      <c r="D88" s="264"/>
      <c r="E88" s="264"/>
      <c r="F88" s="264"/>
      <c r="G88" s="264"/>
    </row>
    <row r="89" spans="1:7">
      <c r="A89" s="264"/>
      <c r="B89" s="264"/>
      <c r="C89" s="264"/>
      <c r="D89" s="264"/>
      <c r="E89" s="264"/>
      <c r="F89" s="264"/>
      <c r="G89" s="264"/>
    </row>
    <row r="90" spans="1:7">
      <c r="A90" s="264"/>
      <c r="B90" s="264"/>
      <c r="C90" s="264"/>
      <c r="D90" s="264"/>
      <c r="E90" s="264"/>
      <c r="F90" s="264"/>
      <c r="G90" s="264"/>
    </row>
    <row r="91" spans="1:7">
      <c r="A91" s="264"/>
      <c r="B91" s="264"/>
      <c r="C91" s="264"/>
      <c r="D91" s="264"/>
      <c r="E91" s="264"/>
      <c r="F91" s="264"/>
      <c r="G91" s="264"/>
    </row>
    <row r="92" spans="1:7">
      <c r="A92" s="264"/>
      <c r="B92" s="264"/>
      <c r="C92" s="264"/>
      <c r="D92" s="264"/>
      <c r="E92" s="264"/>
      <c r="F92" s="264"/>
      <c r="G92" s="264"/>
    </row>
    <row r="93" spans="1:7">
      <c r="A93" s="264"/>
      <c r="B93" s="264"/>
      <c r="C93" s="264"/>
      <c r="D93" s="264"/>
      <c r="E93" s="264"/>
      <c r="F93" s="264"/>
      <c r="G93" s="264"/>
    </row>
    <row r="94" spans="1:7">
      <c r="A94" s="264"/>
      <c r="B94" s="264"/>
      <c r="C94" s="264"/>
      <c r="D94" s="264"/>
      <c r="E94" s="264"/>
      <c r="F94" s="264"/>
      <c r="G94" s="264"/>
    </row>
    <row r="95" spans="1:7">
      <c r="A95" s="264"/>
      <c r="B95" s="264"/>
      <c r="C95" s="264"/>
      <c r="D95" s="264"/>
      <c r="E95" s="264"/>
      <c r="F95" s="264"/>
      <c r="G95" s="264"/>
    </row>
    <row r="96" spans="1:7">
      <c r="A96" s="264"/>
      <c r="B96" s="264"/>
      <c r="C96" s="264"/>
      <c r="D96" s="264"/>
      <c r="E96" s="264"/>
      <c r="F96" s="264"/>
      <c r="G96" s="264"/>
    </row>
    <row r="97" spans="1:7">
      <c r="A97" s="264"/>
      <c r="B97" s="264"/>
      <c r="C97" s="264"/>
      <c r="D97" s="264"/>
      <c r="E97" s="264"/>
      <c r="F97" s="264"/>
      <c r="G97" s="264"/>
    </row>
    <row r="98" spans="1:7">
      <c r="A98" s="264"/>
      <c r="B98" s="264"/>
      <c r="C98" s="264"/>
      <c r="D98" s="264"/>
      <c r="E98" s="264"/>
      <c r="F98" s="264"/>
      <c r="G98" s="264"/>
    </row>
    <row r="99" spans="1:7">
      <c r="A99" s="264"/>
      <c r="B99" s="264"/>
      <c r="C99" s="264"/>
      <c r="D99" s="264"/>
      <c r="E99" s="264"/>
      <c r="F99" s="264"/>
      <c r="G99" s="264"/>
    </row>
    <row r="100" spans="1:7">
      <c r="A100" s="264"/>
      <c r="B100" s="264"/>
      <c r="C100" s="264"/>
      <c r="D100" s="264"/>
      <c r="E100" s="264"/>
      <c r="F100" s="264"/>
      <c r="G100" s="264"/>
    </row>
    <row r="101" spans="1:7">
      <c r="A101" s="264"/>
      <c r="B101" s="264"/>
      <c r="C101" s="264"/>
      <c r="D101" s="264"/>
      <c r="E101" s="264"/>
      <c r="F101" s="264"/>
      <c r="G101" s="264"/>
    </row>
    <row r="102" spans="1:7">
      <c r="A102" s="264"/>
      <c r="B102" s="264"/>
      <c r="C102" s="264"/>
      <c r="D102" s="264"/>
      <c r="E102" s="264"/>
      <c r="F102" s="264"/>
      <c r="G102" s="264"/>
    </row>
    <row r="103" spans="1:7">
      <c r="A103" s="264"/>
      <c r="B103" s="264"/>
      <c r="C103" s="264"/>
      <c r="D103" s="264"/>
      <c r="E103" s="264"/>
      <c r="F103" s="264"/>
      <c r="G103" s="264"/>
    </row>
    <row r="104" spans="1:7">
      <c r="A104" s="264"/>
      <c r="B104" s="264"/>
      <c r="C104" s="264"/>
      <c r="D104" s="264"/>
      <c r="E104" s="264"/>
      <c r="F104" s="264"/>
      <c r="G104" s="264"/>
    </row>
    <row r="105" spans="1:7">
      <c r="A105" s="264"/>
      <c r="B105" s="264"/>
      <c r="C105" s="264"/>
      <c r="D105" s="264"/>
      <c r="E105" s="264"/>
      <c r="F105" s="264"/>
      <c r="G105" s="264"/>
    </row>
    <row r="106" spans="1:7">
      <c r="A106" s="264"/>
      <c r="B106" s="264"/>
      <c r="C106" s="264"/>
      <c r="D106" s="264"/>
      <c r="E106" s="264"/>
      <c r="F106" s="264"/>
      <c r="G106" s="264"/>
    </row>
    <row r="107" spans="1:7">
      <c r="A107" s="264"/>
      <c r="B107" s="264"/>
      <c r="C107" s="264"/>
      <c r="D107" s="264"/>
      <c r="E107" s="264"/>
      <c r="F107" s="264"/>
      <c r="G107" s="264"/>
    </row>
    <row r="108" spans="1:7">
      <c r="A108" s="264"/>
      <c r="B108" s="264"/>
      <c r="C108" s="264"/>
      <c r="D108" s="264"/>
      <c r="E108" s="264"/>
      <c r="F108" s="264"/>
      <c r="G108" s="264"/>
    </row>
    <row r="109" spans="1:7">
      <c r="A109" s="264"/>
      <c r="B109" s="264"/>
      <c r="C109" s="264"/>
      <c r="D109" s="264"/>
      <c r="E109" s="264"/>
      <c r="F109" s="264"/>
      <c r="G109" s="264"/>
    </row>
    <row r="110" spans="1:7">
      <c r="A110" s="264"/>
      <c r="B110" s="264"/>
      <c r="C110" s="264"/>
      <c r="D110" s="264"/>
      <c r="E110" s="264"/>
      <c r="F110" s="264"/>
      <c r="G110" s="264"/>
    </row>
    <row r="111" spans="1:7">
      <c r="A111" s="264"/>
      <c r="B111" s="264"/>
      <c r="C111" s="264"/>
      <c r="D111" s="264"/>
      <c r="E111" s="264"/>
      <c r="F111" s="264"/>
      <c r="G111" s="264"/>
    </row>
    <row r="112" spans="1:7">
      <c r="A112" s="264"/>
      <c r="B112" s="264"/>
      <c r="C112" s="264"/>
      <c r="D112" s="264"/>
      <c r="E112" s="264"/>
      <c r="F112" s="264"/>
      <c r="G112" s="264"/>
    </row>
    <row r="113" spans="1:7">
      <c r="A113" s="264"/>
      <c r="B113" s="264"/>
      <c r="C113" s="264"/>
      <c r="D113" s="264"/>
      <c r="E113" s="264"/>
      <c r="F113" s="264"/>
      <c r="G113" s="264"/>
    </row>
    <row r="114" spans="1:7">
      <c r="A114" s="264"/>
      <c r="B114" s="264"/>
      <c r="C114" s="264"/>
      <c r="D114" s="264"/>
      <c r="E114" s="264"/>
      <c r="F114" s="264"/>
      <c r="G114" s="264"/>
    </row>
    <row r="115" spans="1:7">
      <c r="A115" s="264"/>
      <c r="B115" s="264"/>
      <c r="C115" s="264"/>
      <c r="D115" s="264"/>
      <c r="E115" s="264"/>
      <c r="F115" s="264"/>
      <c r="G115" s="264"/>
    </row>
    <row r="116" spans="1:7">
      <c r="A116" s="264"/>
      <c r="B116" s="264"/>
      <c r="C116" s="264"/>
      <c r="D116" s="264"/>
      <c r="E116" s="264"/>
      <c r="F116" s="264"/>
      <c r="G116" s="264"/>
    </row>
    <row r="117" spans="1:7">
      <c r="A117" s="264"/>
      <c r="B117" s="264"/>
      <c r="C117" s="264"/>
      <c r="D117" s="264"/>
      <c r="E117" s="264"/>
      <c r="F117" s="264"/>
      <c r="G117" s="264"/>
    </row>
    <row r="118" spans="1:7">
      <c r="A118" s="264"/>
      <c r="B118" s="264"/>
      <c r="C118" s="264"/>
      <c r="D118" s="264"/>
      <c r="E118" s="264"/>
      <c r="F118" s="264"/>
      <c r="G118" s="264"/>
    </row>
    <row r="119" spans="1:7">
      <c r="A119" s="264"/>
      <c r="B119" s="264"/>
      <c r="C119" s="264"/>
      <c r="D119" s="264"/>
      <c r="E119" s="264"/>
      <c r="F119" s="264"/>
      <c r="G119" s="264"/>
    </row>
    <row r="120" spans="1:7">
      <c r="A120" s="264"/>
      <c r="B120" s="264"/>
      <c r="C120" s="264"/>
      <c r="D120" s="264"/>
      <c r="E120" s="264"/>
      <c r="F120" s="264"/>
      <c r="G120" s="264"/>
    </row>
    <row r="121" spans="1:7">
      <c r="A121" s="264"/>
      <c r="B121" s="264"/>
      <c r="C121" s="264"/>
      <c r="D121" s="264"/>
      <c r="E121" s="264"/>
      <c r="F121" s="264"/>
      <c r="G121" s="264"/>
    </row>
    <row r="122" spans="1:7">
      <c r="A122" s="264"/>
      <c r="B122" s="264"/>
      <c r="C122" s="264"/>
      <c r="D122" s="264"/>
      <c r="E122" s="264"/>
      <c r="F122" s="264"/>
      <c r="G122" s="264"/>
    </row>
    <row r="123" spans="1:7">
      <c r="A123" s="264"/>
      <c r="B123" s="264"/>
      <c r="C123" s="264"/>
      <c r="D123" s="264"/>
      <c r="E123" s="264"/>
      <c r="F123" s="264"/>
      <c r="G123" s="264"/>
    </row>
    <row r="124" spans="1:7">
      <c r="A124" s="264"/>
      <c r="B124" s="264"/>
      <c r="C124" s="264"/>
      <c r="D124" s="264"/>
      <c r="E124" s="264"/>
      <c r="F124" s="264"/>
      <c r="G124" s="264"/>
    </row>
    <row r="125" spans="1:7">
      <c r="A125" s="264"/>
      <c r="B125" s="264"/>
      <c r="C125" s="264"/>
      <c r="D125" s="264"/>
      <c r="E125" s="264"/>
      <c r="F125" s="264"/>
      <c r="G125" s="264"/>
    </row>
    <row r="126" spans="1:7">
      <c r="A126" s="264"/>
      <c r="B126" s="264"/>
      <c r="C126" s="264"/>
      <c r="D126" s="264"/>
      <c r="E126" s="264"/>
      <c r="F126" s="264"/>
      <c r="G126" s="264"/>
    </row>
    <row r="127" spans="1:7">
      <c r="A127" s="264"/>
      <c r="B127" s="264"/>
      <c r="C127" s="264"/>
      <c r="D127" s="264"/>
      <c r="E127" s="264"/>
      <c r="F127" s="264"/>
      <c r="G127" s="264"/>
    </row>
    <row r="128" spans="1:7">
      <c r="A128" s="264"/>
      <c r="B128" s="264"/>
      <c r="C128" s="264"/>
      <c r="D128" s="264"/>
      <c r="E128" s="264"/>
      <c r="F128" s="264"/>
      <c r="G128" s="264"/>
    </row>
    <row r="129" spans="1:7">
      <c r="A129" s="264"/>
      <c r="B129" s="264"/>
      <c r="C129" s="264"/>
      <c r="D129" s="264"/>
      <c r="E129" s="264"/>
      <c r="F129" s="264"/>
      <c r="G129" s="264"/>
    </row>
    <row r="130" spans="1:7">
      <c r="A130" s="264"/>
      <c r="B130" s="264"/>
      <c r="C130" s="264"/>
      <c r="D130" s="264"/>
      <c r="E130" s="264"/>
      <c r="F130" s="264"/>
      <c r="G130" s="264"/>
    </row>
    <row r="131" spans="1:7">
      <c r="A131" s="264"/>
      <c r="B131" s="264"/>
      <c r="C131" s="264"/>
      <c r="D131" s="264"/>
      <c r="E131" s="264"/>
      <c r="F131" s="264"/>
      <c r="G131" s="264"/>
    </row>
    <row r="132" spans="1:7">
      <c r="A132" s="264"/>
      <c r="B132" s="264"/>
      <c r="C132" s="264"/>
      <c r="D132" s="264"/>
      <c r="E132" s="264"/>
      <c r="F132" s="264"/>
      <c r="G132" s="264"/>
    </row>
    <row r="133" spans="1:7">
      <c r="A133" s="264"/>
      <c r="B133" s="264"/>
      <c r="C133" s="264"/>
      <c r="D133" s="264"/>
      <c r="E133" s="264"/>
      <c r="F133" s="264"/>
      <c r="G133" s="264"/>
    </row>
    <row r="134" spans="1:7">
      <c r="A134" s="264"/>
      <c r="B134" s="264"/>
      <c r="C134" s="264"/>
      <c r="D134" s="264"/>
      <c r="E134" s="264"/>
      <c r="F134" s="264"/>
      <c r="G134" s="264"/>
    </row>
    <row r="135" spans="1:7">
      <c r="A135" s="264"/>
      <c r="B135" s="264"/>
      <c r="C135" s="264"/>
      <c r="D135" s="264"/>
      <c r="E135" s="264"/>
      <c r="F135" s="264"/>
      <c r="G135" s="264"/>
    </row>
    <row r="136" spans="1:7">
      <c r="A136" s="264"/>
      <c r="B136" s="264"/>
      <c r="C136" s="264"/>
      <c r="D136" s="264"/>
      <c r="E136" s="264"/>
      <c r="F136" s="264"/>
      <c r="G136" s="264"/>
    </row>
    <row r="137" spans="1:7">
      <c r="A137" s="264"/>
      <c r="B137" s="264"/>
      <c r="C137" s="264"/>
      <c r="D137" s="264"/>
      <c r="E137" s="264"/>
      <c r="F137" s="264"/>
      <c r="G137" s="264"/>
    </row>
    <row r="138" spans="1:7">
      <c r="A138" s="264"/>
      <c r="B138" s="264"/>
      <c r="C138" s="264"/>
      <c r="D138" s="264"/>
      <c r="E138" s="264"/>
      <c r="F138" s="264"/>
      <c r="G138" s="264"/>
    </row>
    <row r="139" spans="1:7">
      <c r="A139" s="264"/>
      <c r="B139" s="264"/>
      <c r="C139" s="264"/>
      <c r="D139" s="264"/>
      <c r="E139" s="264"/>
      <c r="F139" s="264"/>
      <c r="G139" s="264"/>
    </row>
    <row r="140" spans="1:7">
      <c r="A140" s="264"/>
      <c r="B140" s="264"/>
      <c r="C140" s="264"/>
      <c r="D140" s="264"/>
      <c r="E140" s="264"/>
      <c r="F140" s="264"/>
      <c r="G140" s="264"/>
    </row>
    <row r="141" spans="1:7">
      <c r="A141" s="264"/>
      <c r="B141" s="264"/>
      <c r="C141" s="264"/>
      <c r="D141" s="264"/>
      <c r="E141" s="264"/>
      <c r="F141" s="264"/>
      <c r="G141" s="264"/>
    </row>
    <row r="142" spans="1:7">
      <c r="A142" s="264"/>
      <c r="B142" s="264"/>
      <c r="C142" s="264"/>
      <c r="D142" s="264"/>
      <c r="E142" s="264"/>
      <c r="F142" s="264"/>
      <c r="G142" s="264"/>
    </row>
    <row r="143" spans="1:7">
      <c r="A143" s="264"/>
      <c r="B143" s="264"/>
      <c r="C143" s="264"/>
      <c r="D143" s="264"/>
      <c r="E143" s="264"/>
      <c r="F143" s="264"/>
      <c r="G143" s="264"/>
    </row>
    <row r="144" spans="1:7">
      <c r="A144" s="264"/>
      <c r="B144" s="264"/>
      <c r="C144" s="264"/>
      <c r="D144" s="264"/>
      <c r="E144" s="264"/>
      <c r="F144" s="264"/>
      <c r="G144" s="264"/>
    </row>
    <row r="145" spans="1:7">
      <c r="A145" s="264"/>
      <c r="B145" s="264"/>
      <c r="C145" s="264"/>
      <c r="D145" s="264"/>
      <c r="E145" s="264"/>
      <c r="F145" s="264"/>
      <c r="G145" s="264"/>
    </row>
    <row r="146" spans="1:7">
      <c r="A146" s="264"/>
      <c r="B146" s="264"/>
      <c r="C146" s="264"/>
      <c r="D146" s="264"/>
      <c r="E146" s="264"/>
      <c r="F146" s="264"/>
      <c r="G146" s="264"/>
    </row>
    <row r="147" spans="1:7">
      <c r="A147" s="264"/>
      <c r="B147" s="264"/>
      <c r="C147" s="264"/>
      <c r="D147" s="264"/>
      <c r="E147" s="264"/>
      <c r="F147" s="264"/>
      <c r="G147" s="264"/>
    </row>
    <row r="148" spans="1:7">
      <c r="A148" s="264"/>
      <c r="B148" s="264"/>
      <c r="C148" s="264"/>
      <c r="D148" s="264"/>
      <c r="E148" s="264"/>
      <c r="F148" s="264"/>
      <c r="G148" s="264"/>
    </row>
    <row r="149" spans="1:7">
      <c r="A149" s="264"/>
      <c r="B149" s="264"/>
      <c r="C149" s="264"/>
      <c r="D149" s="264"/>
      <c r="E149" s="264"/>
      <c r="F149" s="264"/>
      <c r="G149" s="264"/>
    </row>
    <row r="150" spans="1:7">
      <c r="A150" s="264"/>
      <c r="B150" s="264"/>
      <c r="C150" s="264"/>
      <c r="D150" s="264"/>
      <c r="E150" s="264"/>
      <c r="F150" s="264"/>
      <c r="G150" s="264"/>
    </row>
    <row r="151" spans="1:7">
      <c r="A151" s="264"/>
      <c r="B151" s="264"/>
      <c r="C151" s="264"/>
      <c r="D151" s="264"/>
      <c r="E151" s="264"/>
      <c r="F151" s="264"/>
      <c r="G151" s="264"/>
    </row>
    <row r="152" spans="1:7">
      <c r="A152" s="264"/>
      <c r="B152" s="264"/>
      <c r="C152" s="264"/>
      <c r="D152" s="264"/>
      <c r="E152" s="264"/>
      <c r="F152" s="264"/>
      <c r="G152" s="264"/>
    </row>
    <row r="153" spans="1:7">
      <c r="A153" s="264"/>
      <c r="B153" s="264"/>
      <c r="C153" s="264"/>
      <c r="D153" s="264"/>
      <c r="E153" s="264"/>
      <c r="F153" s="264"/>
      <c r="G153" s="264"/>
    </row>
    <row r="154" spans="1:7">
      <c r="A154" s="264"/>
      <c r="B154" s="264"/>
      <c r="C154" s="264"/>
      <c r="D154" s="264"/>
      <c r="E154" s="264"/>
      <c r="F154" s="264"/>
      <c r="G154" s="264"/>
    </row>
    <row r="155" spans="1:7">
      <c r="A155" s="264"/>
      <c r="B155" s="264"/>
      <c r="C155" s="264"/>
      <c r="D155" s="264"/>
      <c r="E155" s="264"/>
      <c r="F155" s="264"/>
      <c r="G155" s="264"/>
    </row>
    <row r="156" spans="1:7">
      <c r="A156" s="264"/>
      <c r="B156" s="264"/>
      <c r="C156" s="264"/>
      <c r="D156" s="264"/>
      <c r="E156" s="264"/>
      <c r="F156" s="264"/>
      <c r="G156" s="264"/>
    </row>
    <row r="157" spans="1:7">
      <c r="A157" s="264"/>
      <c r="B157" s="264"/>
      <c r="C157" s="264"/>
      <c r="D157" s="264"/>
      <c r="E157" s="264"/>
      <c r="F157" s="264"/>
      <c r="G157" s="264"/>
    </row>
    <row r="158" spans="1:7">
      <c r="A158" s="264"/>
      <c r="B158" s="264"/>
      <c r="C158" s="264"/>
      <c r="D158" s="264"/>
      <c r="E158" s="264"/>
      <c r="F158" s="264"/>
      <c r="G158" s="264"/>
    </row>
    <row r="159" spans="1:7">
      <c r="A159" s="264"/>
      <c r="B159" s="264"/>
      <c r="C159" s="264"/>
      <c r="D159" s="264"/>
      <c r="E159" s="264"/>
      <c r="F159" s="264"/>
      <c r="G159" s="264"/>
    </row>
    <row r="160" spans="1:7">
      <c r="A160" s="264"/>
      <c r="B160" s="264"/>
      <c r="C160" s="264"/>
      <c r="D160" s="264"/>
      <c r="E160" s="264"/>
      <c r="F160" s="264"/>
      <c r="G160" s="264"/>
    </row>
    <row r="161" spans="1:7">
      <c r="A161" s="264"/>
      <c r="B161" s="264"/>
      <c r="C161" s="264"/>
      <c r="D161" s="264"/>
      <c r="E161" s="264"/>
      <c r="F161" s="264"/>
      <c r="G161" s="264"/>
    </row>
    <row r="162" spans="1:7">
      <c r="A162" s="264"/>
      <c r="B162" s="264"/>
      <c r="C162" s="264"/>
      <c r="D162" s="264"/>
      <c r="E162" s="264"/>
      <c r="F162" s="264"/>
      <c r="G162" s="264"/>
    </row>
    <row r="163" spans="1:7">
      <c r="A163" s="264"/>
      <c r="B163" s="264"/>
      <c r="C163" s="264"/>
      <c r="D163" s="264"/>
      <c r="E163" s="264"/>
      <c r="F163" s="264"/>
      <c r="G163" s="264"/>
    </row>
    <row r="164" spans="1:7">
      <c r="A164" s="264"/>
      <c r="B164" s="264"/>
      <c r="C164" s="264"/>
      <c r="D164" s="264"/>
      <c r="E164" s="264"/>
      <c r="F164" s="264"/>
      <c r="G164" s="264"/>
    </row>
    <row r="165" spans="1:7">
      <c r="A165" s="264"/>
      <c r="B165" s="264"/>
      <c r="C165" s="264"/>
      <c r="D165" s="264"/>
      <c r="E165" s="264"/>
      <c r="F165" s="264"/>
      <c r="G165" s="264"/>
    </row>
    <row r="166" spans="1:7">
      <c r="A166" s="264"/>
      <c r="B166" s="264"/>
      <c r="C166" s="264"/>
      <c r="D166" s="264"/>
      <c r="E166" s="264"/>
      <c r="F166" s="264"/>
      <c r="G166" s="264"/>
    </row>
    <row r="167" spans="1:7">
      <c r="A167" s="264"/>
      <c r="B167" s="264"/>
      <c r="C167" s="264"/>
      <c r="D167" s="264"/>
      <c r="E167" s="264"/>
      <c r="F167" s="264"/>
      <c r="G167" s="264"/>
    </row>
    <row r="168" spans="1:7">
      <c r="A168" s="264"/>
      <c r="B168" s="264"/>
      <c r="C168" s="264"/>
      <c r="D168" s="264"/>
      <c r="E168" s="264"/>
      <c r="F168" s="264"/>
      <c r="G168" s="264"/>
    </row>
    <row r="169" spans="1:7">
      <c r="A169" s="264"/>
      <c r="B169" s="264"/>
      <c r="C169" s="264"/>
      <c r="D169" s="264"/>
      <c r="E169" s="264"/>
      <c r="F169" s="264"/>
      <c r="G169" s="264"/>
    </row>
    <row r="170" spans="1:7">
      <c r="A170" s="264"/>
      <c r="B170" s="264"/>
      <c r="C170" s="264"/>
      <c r="D170" s="264"/>
      <c r="E170" s="264"/>
      <c r="F170" s="264"/>
      <c r="G170" s="264"/>
    </row>
    <row r="171" spans="1:7">
      <c r="A171" s="264"/>
      <c r="B171" s="264"/>
      <c r="C171" s="264"/>
      <c r="D171" s="264"/>
      <c r="E171" s="264"/>
      <c r="F171" s="264"/>
      <c r="G171" s="264"/>
    </row>
    <row r="172" spans="1:7">
      <c r="A172" s="264"/>
      <c r="B172" s="264"/>
      <c r="C172" s="264"/>
      <c r="D172" s="264"/>
      <c r="E172" s="264"/>
      <c r="F172" s="264"/>
      <c r="G172" s="264"/>
    </row>
    <row r="173" spans="1:7">
      <c r="A173" s="264"/>
      <c r="B173" s="264"/>
      <c r="C173" s="264"/>
      <c r="D173" s="264"/>
      <c r="E173" s="264"/>
      <c r="F173" s="264"/>
      <c r="G173" s="264"/>
    </row>
    <row r="174" spans="1:7">
      <c r="A174" s="264"/>
      <c r="B174" s="264"/>
      <c r="C174" s="264"/>
      <c r="D174" s="264"/>
      <c r="E174" s="264"/>
      <c r="F174" s="264"/>
      <c r="G174" s="264"/>
    </row>
    <row r="175" spans="1:7">
      <c r="A175" s="264"/>
      <c r="B175" s="264"/>
      <c r="C175" s="264"/>
      <c r="D175" s="264"/>
      <c r="E175" s="264"/>
      <c r="F175" s="264"/>
      <c r="G175" s="264"/>
    </row>
    <row r="176" spans="1:7">
      <c r="A176" s="264"/>
      <c r="B176" s="264"/>
      <c r="C176" s="264"/>
      <c r="D176" s="264"/>
      <c r="E176" s="264"/>
      <c r="F176" s="264"/>
      <c r="G176" s="264"/>
    </row>
    <row r="177" spans="1:7">
      <c r="A177" s="264"/>
      <c r="B177" s="264"/>
      <c r="C177" s="264"/>
      <c r="D177" s="264"/>
      <c r="E177" s="264"/>
      <c r="F177" s="264"/>
      <c r="G177" s="264"/>
    </row>
    <row r="178" spans="1:7">
      <c r="A178" s="264"/>
      <c r="B178" s="264"/>
      <c r="C178" s="264"/>
      <c r="D178" s="264"/>
      <c r="E178" s="264"/>
      <c r="F178" s="264"/>
      <c r="G178" s="264"/>
    </row>
    <row r="179" spans="1:7">
      <c r="A179" s="264"/>
      <c r="B179" s="264"/>
      <c r="C179" s="264"/>
      <c r="D179" s="264"/>
      <c r="E179" s="264"/>
      <c r="F179" s="264"/>
      <c r="G179" s="264"/>
    </row>
    <row r="180" spans="1:7">
      <c r="A180" s="264"/>
      <c r="B180" s="264"/>
      <c r="C180" s="264"/>
      <c r="D180" s="264"/>
      <c r="E180" s="264"/>
      <c r="F180" s="264"/>
      <c r="G180" s="264"/>
    </row>
    <row r="181" spans="1:7">
      <c r="A181" s="264"/>
      <c r="B181" s="264"/>
      <c r="C181" s="264"/>
      <c r="D181" s="264"/>
      <c r="E181" s="264"/>
      <c r="F181" s="264"/>
      <c r="G181" s="264"/>
    </row>
    <row r="182" spans="1:7">
      <c r="A182" s="264"/>
      <c r="B182" s="264"/>
      <c r="C182" s="264"/>
      <c r="D182" s="264"/>
      <c r="E182" s="264"/>
      <c r="F182" s="264"/>
      <c r="G182" s="264"/>
    </row>
    <row r="183" spans="1:7">
      <c r="A183" s="264"/>
      <c r="B183" s="264"/>
      <c r="C183" s="264"/>
      <c r="D183" s="264"/>
      <c r="E183" s="264"/>
      <c r="F183" s="264"/>
      <c r="G183" s="264"/>
    </row>
    <row r="184" spans="1:7">
      <c r="A184" s="264"/>
      <c r="B184" s="264"/>
      <c r="C184" s="264"/>
      <c r="D184" s="264"/>
      <c r="E184" s="264"/>
      <c r="F184" s="264"/>
      <c r="G184" s="264"/>
    </row>
    <row r="185" spans="1:7">
      <c r="A185" s="264"/>
      <c r="B185" s="264"/>
      <c r="C185" s="264"/>
      <c r="D185" s="264"/>
      <c r="E185" s="264"/>
      <c r="F185" s="264"/>
      <c r="G185" s="264"/>
    </row>
    <row r="186" spans="1:7">
      <c r="A186" s="264"/>
      <c r="B186" s="264"/>
      <c r="C186" s="264"/>
      <c r="D186" s="264"/>
      <c r="E186" s="264"/>
      <c r="F186" s="264"/>
      <c r="G186" s="264"/>
    </row>
    <row r="187" spans="1:7">
      <c r="A187" s="264"/>
      <c r="B187" s="264"/>
      <c r="C187" s="264"/>
      <c r="D187" s="264"/>
      <c r="E187" s="264"/>
      <c r="F187" s="264"/>
      <c r="G187" s="264"/>
    </row>
    <row r="188" spans="1:7">
      <c r="A188" s="264"/>
      <c r="B188" s="264"/>
      <c r="C188" s="264"/>
      <c r="D188" s="264"/>
      <c r="E188" s="264"/>
      <c r="F188" s="264"/>
      <c r="G188" s="264"/>
    </row>
    <row r="189" spans="1:7">
      <c r="A189" s="264"/>
      <c r="B189" s="264"/>
      <c r="C189" s="264"/>
      <c r="D189" s="264"/>
      <c r="E189" s="264"/>
      <c r="F189" s="264"/>
      <c r="G189" s="264"/>
    </row>
    <row r="190" spans="1:7">
      <c r="A190" s="264"/>
      <c r="B190" s="264"/>
      <c r="C190" s="264"/>
      <c r="D190" s="264"/>
      <c r="E190" s="264"/>
      <c r="F190" s="264"/>
      <c r="G190" s="264"/>
    </row>
    <row r="191" spans="1:7">
      <c r="A191" s="264"/>
      <c r="B191" s="264"/>
      <c r="C191" s="264"/>
      <c r="D191" s="264"/>
      <c r="E191" s="264"/>
      <c r="F191" s="264"/>
      <c r="G191" s="264"/>
    </row>
    <row r="192" spans="1:7">
      <c r="A192" s="264"/>
      <c r="B192" s="264"/>
      <c r="C192" s="264"/>
      <c r="D192" s="264"/>
      <c r="E192" s="264"/>
      <c r="F192" s="264"/>
      <c r="G192" s="264"/>
    </row>
    <row r="193" spans="1:7">
      <c r="A193" s="264"/>
      <c r="B193" s="264"/>
      <c r="C193" s="264"/>
      <c r="D193" s="264"/>
      <c r="E193" s="264"/>
      <c r="F193" s="264"/>
      <c r="G193" s="264"/>
    </row>
    <row r="194" spans="1:7">
      <c r="A194" s="264"/>
      <c r="B194" s="264"/>
      <c r="C194" s="264"/>
      <c r="D194" s="264"/>
      <c r="E194" s="264"/>
      <c r="F194" s="264"/>
      <c r="G194" s="264"/>
    </row>
    <row r="195" spans="1:7">
      <c r="A195" s="264"/>
      <c r="B195" s="264"/>
      <c r="C195" s="264"/>
      <c r="D195" s="264"/>
      <c r="E195" s="264"/>
      <c r="F195" s="264"/>
      <c r="G195" s="264"/>
    </row>
    <row r="196" spans="1:7">
      <c r="A196" s="264"/>
      <c r="B196" s="264"/>
      <c r="C196" s="264"/>
      <c r="D196" s="264"/>
      <c r="E196" s="264"/>
      <c r="F196" s="264"/>
      <c r="G196" s="264"/>
    </row>
    <row r="197" spans="1:7">
      <c r="A197" s="264"/>
      <c r="B197" s="264"/>
      <c r="C197" s="264"/>
      <c r="D197" s="264"/>
      <c r="E197" s="264"/>
      <c r="F197" s="264"/>
      <c r="G197" s="264"/>
    </row>
    <row r="198" spans="1:7">
      <c r="A198" s="264"/>
      <c r="B198" s="264"/>
      <c r="C198" s="264"/>
      <c r="D198" s="264"/>
      <c r="E198" s="264"/>
      <c r="F198" s="264"/>
      <c r="G198" s="264"/>
    </row>
    <row r="199" spans="1:7">
      <c r="A199" s="264"/>
      <c r="B199" s="264"/>
      <c r="C199" s="264"/>
      <c r="D199" s="264"/>
      <c r="E199" s="264"/>
      <c r="F199" s="264"/>
      <c r="G199" s="264"/>
    </row>
    <row r="200" spans="1:7">
      <c r="A200" s="264"/>
      <c r="B200" s="264"/>
      <c r="C200" s="264"/>
      <c r="D200" s="264"/>
      <c r="E200" s="264"/>
      <c r="F200" s="264"/>
      <c r="G200" s="264"/>
    </row>
    <row r="201" spans="1:7">
      <c r="A201" s="264"/>
      <c r="B201" s="264"/>
      <c r="C201" s="264"/>
      <c r="D201" s="264"/>
      <c r="E201" s="264"/>
      <c r="F201" s="264"/>
      <c r="G201" s="264"/>
    </row>
    <row r="202" spans="1:7">
      <c r="A202" s="264"/>
      <c r="B202" s="264"/>
      <c r="C202" s="264"/>
      <c r="D202" s="264"/>
      <c r="E202" s="264"/>
      <c r="F202" s="264"/>
      <c r="G202" s="264"/>
    </row>
    <row r="203" spans="1:7">
      <c r="A203" s="264"/>
      <c r="B203" s="264"/>
      <c r="C203" s="264"/>
      <c r="D203" s="264"/>
      <c r="E203" s="264"/>
      <c r="F203" s="264"/>
      <c r="G203" s="264"/>
    </row>
    <row r="204" spans="1:7">
      <c r="A204" s="264"/>
      <c r="B204" s="264"/>
      <c r="C204" s="264"/>
      <c r="D204" s="264"/>
      <c r="E204" s="264"/>
      <c r="F204" s="264"/>
      <c r="G204" s="264"/>
    </row>
    <row r="205" spans="1:7">
      <c r="A205" s="264"/>
      <c r="B205" s="264"/>
      <c r="C205" s="264"/>
      <c r="D205" s="264"/>
      <c r="E205" s="264"/>
      <c r="F205" s="264"/>
      <c r="G205" s="264"/>
    </row>
    <row r="206" spans="1:7">
      <c r="A206" s="264"/>
      <c r="B206" s="264"/>
      <c r="C206" s="264"/>
      <c r="D206" s="264"/>
      <c r="E206" s="264"/>
      <c r="F206" s="264"/>
      <c r="G206" s="264"/>
    </row>
    <row r="207" spans="1:7">
      <c r="A207" s="264"/>
      <c r="B207" s="264"/>
      <c r="C207" s="264"/>
      <c r="D207" s="264"/>
      <c r="E207" s="264"/>
      <c r="F207" s="264"/>
      <c r="G207" s="264"/>
    </row>
    <row r="208" spans="1:7">
      <c r="A208" s="264"/>
      <c r="B208" s="264"/>
      <c r="C208" s="264"/>
      <c r="D208" s="264"/>
      <c r="E208" s="264"/>
      <c r="F208" s="264"/>
      <c r="G208" s="264"/>
    </row>
    <row r="209" spans="1:7">
      <c r="A209" s="264"/>
      <c r="B209" s="264"/>
      <c r="C209" s="264"/>
      <c r="D209" s="264"/>
      <c r="E209" s="264"/>
      <c r="F209" s="264"/>
      <c r="G209" s="264"/>
    </row>
    <row r="210" spans="1:7">
      <c r="A210" s="264"/>
      <c r="B210" s="264"/>
      <c r="C210" s="264"/>
      <c r="D210" s="264"/>
      <c r="E210" s="264"/>
      <c r="F210" s="264"/>
      <c r="G210" s="264"/>
    </row>
    <row r="211" spans="1:7">
      <c r="A211" s="264"/>
      <c r="B211" s="264"/>
      <c r="C211" s="264"/>
      <c r="D211" s="264"/>
      <c r="E211" s="264"/>
      <c r="F211" s="264"/>
      <c r="G211" s="264"/>
    </row>
    <row r="212" spans="1:7">
      <c r="A212" s="264"/>
      <c r="B212" s="264"/>
      <c r="C212" s="264"/>
      <c r="D212" s="264"/>
      <c r="E212" s="264"/>
      <c r="F212" s="264"/>
      <c r="G212" s="264"/>
    </row>
    <row r="213" spans="1:7">
      <c r="A213" s="264"/>
      <c r="B213" s="264"/>
      <c r="C213" s="264"/>
      <c r="D213" s="264"/>
      <c r="E213" s="264"/>
      <c r="F213" s="264"/>
      <c r="G213" s="264"/>
    </row>
    <row r="214" spans="1:7">
      <c r="A214" s="264"/>
      <c r="B214" s="264"/>
      <c r="C214" s="264"/>
      <c r="D214" s="264"/>
      <c r="E214" s="264"/>
      <c r="F214" s="264"/>
      <c r="G214" s="264"/>
    </row>
    <row r="215" spans="1:7">
      <c r="A215" s="264"/>
      <c r="B215" s="264"/>
      <c r="C215" s="264"/>
      <c r="D215" s="264"/>
      <c r="E215" s="264"/>
      <c r="F215" s="264"/>
      <c r="G215" s="264"/>
    </row>
    <row r="216" spans="1:7">
      <c r="A216" s="264"/>
      <c r="B216" s="264"/>
      <c r="C216" s="264"/>
      <c r="D216" s="264"/>
      <c r="E216" s="264"/>
      <c r="F216" s="264"/>
      <c r="G216" s="264"/>
    </row>
    <row r="217" spans="1:7">
      <c r="A217" s="264"/>
      <c r="B217" s="264"/>
      <c r="C217" s="264"/>
      <c r="D217" s="264"/>
      <c r="E217" s="264"/>
      <c r="F217" s="264"/>
      <c r="G217" s="264"/>
    </row>
    <row r="218" spans="1:7">
      <c r="A218" s="264"/>
      <c r="B218" s="264"/>
      <c r="C218" s="264"/>
      <c r="D218" s="264"/>
      <c r="E218" s="264"/>
      <c r="F218" s="264"/>
      <c r="G218" s="264"/>
    </row>
    <row r="219" spans="1:7">
      <c r="A219" s="264"/>
      <c r="B219" s="264"/>
      <c r="C219" s="264"/>
      <c r="D219" s="264"/>
      <c r="E219" s="264"/>
      <c r="F219" s="264"/>
      <c r="G219" s="264"/>
    </row>
    <row r="220" spans="1:7">
      <c r="A220" s="264"/>
      <c r="B220" s="264"/>
      <c r="C220" s="264"/>
      <c r="D220" s="264"/>
      <c r="E220" s="264"/>
      <c r="F220" s="264"/>
      <c r="G220" s="264"/>
    </row>
    <row r="221" spans="1:7">
      <c r="A221" s="264"/>
      <c r="B221" s="264"/>
      <c r="C221" s="264"/>
      <c r="D221" s="264"/>
      <c r="E221" s="264"/>
      <c r="F221" s="264"/>
      <c r="G221" s="264"/>
    </row>
    <row r="222" spans="1:7">
      <c r="A222" s="264"/>
      <c r="B222" s="264"/>
      <c r="C222" s="264"/>
      <c r="D222" s="264"/>
      <c r="E222" s="264"/>
      <c r="F222" s="264"/>
      <c r="G222" s="264"/>
    </row>
    <row r="223" spans="1:7">
      <c r="A223" s="264"/>
      <c r="B223" s="264"/>
      <c r="C223" s="264"/>
      <c r="D223" s="264"/>
      <c r="E223" s="264"/>
      <c r="F223" s="264"/>
      <c r="G223" s="264"/>
    </row>
    <row r="224" spans="1:7">
      <c r="A224" s="264"/>
      <c r="B224" s="264"/>
      <c r="C224" s="264"/>
      <c r="D224" s="264"/>
      <c r="E224" s="264"/>
      <c r="F224" s="264"/>
      <c r="G224" s="264"/>
    </row>
    <row r="225" spans="1:7">
      <c r="A225" s="264"/>
      <c r="B225" s="264"/>
      <c r="C225" s="264"/>
      <c r="D225" s="264"/>
      <c r="E225" s="264"/>
      <c r="F225" s="264"/>
      <c r="G225" s="264"/>
    </row>
    <row r="226" spans="1:7">
      <c r="A226" s="264"/>
      <c r="B226" s="264"/>
      <c r="C226" s="264"/>
      <c r="D226" s="264"/>
      <c r="E226" s="264"/>
      <c r="F226" s="264"/>
      <c r="G226" s="264"/>
    </row>
    <row r="227" spans="1:7">
      <c r="A227" s="264"/>
      <c r="B227" s="264"/>
      <c r="C227" s="264"/>
      <c r="D227" s="264"/>
      <c r="E227" s="264"/>
      <c r="F227" s="264"/>
      <c r="G227" s="264"/>
    </row>
    <row r="228" spans="1:7">
      <c r="A228" s="264"/>
      <c r="B228" s="264"/>
      <c r="C228" s="264"/>
      <c r="D228" s="264"/>
      <c r="E228" s="264"/>
      <c r="F228" s="264"/>
      <c r="G228" s="264"/>
    </row>
    <row r="229" spans="1:7">
      <c r="A229" s="264"/>
      <c r="B229" s="264"/>
      <c r="C229" s="264"/>
      <c r="D229" s="264"/>
      <c r="E229" s="264"/>
      <c r="F229" s="264"/>
      <c r="G229" s="264"/>
    </row>
    <row r="230" spans="1:7">
      <c r="A230" s="264"/>
      <c r="B230" s="264"/>
      <c r="C230" s="264"/>
      <c r="D230" s="264"/>
      <c r="E230" s="264"/>
      <c r="F230" s="264"/>
      <c r="G230" s="264"/>
    </row>
    <row r="231" spans="1:7">
      <c r="A231" s="264"/>
      <c r="B231" s="264"/>
      <c r="C231" s="264"/>
      <c r="D231" s="264"/>
      <c r="E231" s="264"/>
      <c r="F231" s="264"/>
      <c r="G231" s="264"/>
    </row>
    <row r="232" spans="1:7">
      <c r="A232" s="264"/>
      <c r="B232" s="264"/>
      <c r="C232" s="264"/>
      <c r="D232" s="264"/>
      <c r="E232" s="264"/>
      <c r="F232" s="264"/>
      <c r="G232" s="264"/>
    </row>
    <row r="233" spans="1:7">
      <c r="A233" s="264"/>
      <c r="B233" s="264"/>
      <c r="C233" s="264"/>
      <c r="D233" s="264"/>
      <c r="E233" s="264"/>
      <c r="F233" s="264"/>
      <c r="G233" s="264"/>
    </row>
    <row r="234" spans="1:7">
      <c r="A234" s="264"/>
      <c r="B234" s="264"/>
      <c r="C234" s="264"/>
      <c r="D234" s="264"/>
      <c r="E234" s="264"/>
      <c r="F234" s="264"/>
      <c r="G234" s="264"/>
    </row>
    <row r="235" spans="1:7">
      <c r="A235" s="264"/>
      <c r="B235" s="264"/>
      <c r="C235" s="264"/>
      <c r="D235" s="264"/>
      <c r="E235" s="264"/>
      <c r="F235" s="264"/>
      <c r="G235" s="264"/>
    </row>
    <row r="236" spans="1:7">
      <c r="A236" s="264"/>
      <c r="B236" s="264"/>
      <c r="C236" s="264"/>
      <c r="D236" s="264"/>
      <c r="E236" s="264"/>
      <c r="F236" s="264"/>
      <c r="G236" s="264"/>
    </row>
    <row r="237" spans="1:7">
      <c r="A237" s="264"/>
      <c r="B237" s="264"/>
      <c r="C237" s="264"/>
      <c r="D237" s="264"/>
      <c r="E237" s="264"/>
      <c r="F237" s="264"/>
      <c r="G237" s="264"/>
    </row>
    <row r="238" spans="1:7">
      <c r="A238" s="264"/>
      <c r="B238" s="264"/>
      <c r="C238" s="264"/>
      <c r="D238" s="264"/>
      <c r="E238" s="264"/>
      <c r="F238" s="264"/>
      <c r="G238" s="264"/>
    </row>
    <row r="239" spans="1:7">
      <c r="A239" s="264"/>
      <c r="B239" s="264"/>
      <c r="C239" s="264"/>
      <c r="D239" s="264"/>
      <c r="E239" s="264"/>
      <c r="F239" s="264"/>
      <c r="G239" s="264"/>
    </row>
    <row r="240" spans="1:7">
      <c r="A240" s="264"/>
      <c r="B240" s="264"/>
      <c r="C240" s="264"/>
      <c r="D240" s="264"/>
      <c r="E240" s="264"/>
      <c r="F240" s="264"/>
      <c r="G240" s="264"/>
    </row>
    <row r="241" spans="1:7">
      <c r="A241" s="264"/>
      <c r="B241" s="264"/>
      <c r="C241" s="264"/>
      <c r="D241" s="264"/>
      <c r="E241" s="264"/>
      <c r="F241" s="264"/>
      <c r="G241" s="264"/>
    </row>
    <row r="242" spans="1:7">
      <c r="A242" s="264"/>
      <c r="B242" s="264"/>
      <c r="C242" s="264"/>
      <c r="D242" s="264"/>
      <c r="E242" s="264"/>
      <c r="F242" s="264"/>
      <c r="G242" s="264"/>
    </row>
    <row r="243" spans="1:7">
      <c r="A243" s="264"/>
      <c r="B243" s="264"/>
      <c r="C243" s="264"/>
      <c r="D243" s="264"/>
      <c r="E243" s="264"/>
      <c r="F243" s="264"/>
      <c r="G243" s="264"/>
    </row>
    <row r="244" spans="1:7">
      <c r="A244" s="264"/>
      <c r="B244" s="264"/>
      <c r="C244" s="264"/>
      <c r="D244" s="264"/>
      <c r="E244" s="264"/>
      <c r="F244" s="264"/>
      <c r="G244" s="264"/>
    </row>
    <row r="245" spans="1:7">
      <c r="A245" s="264"/>
      <c r="B245" s="264"/>
      <c r="C245" s="264"/>
      <c r="D245" s="264"/>
      <c r="E245" s="264"/>
      <c r="F245" s="264"/>
      <c r="G245" s="264"/>
    </row>
    <row r="246" spans="1:7">
      <c r="A246" s="264"/>
      <c r="B246" s="264"/>
      <c r="C246" s="264"/>
      <c r="D246" s="264"/>
      <c r="E246" s="264"/>
      <c r="F246" s="264"/>
      <c r="G246" s="264"/>
    </row>
    <row r="247" spans="1:7">
      <c r="A247" s="264"/>
      <c r="B247" s="264"/>
      <c r="C247" s="264"/>
      <c r="D247" s="264"/>
      <c r="E247" s="264"/>
      <c r="F247" s="264"/>
      <c r="G247" s="264"/>
    </row>
    <row r="248" spans="1:7">
      <c r="A248" s="264"/>
      <c r="B248" s="264"/>
      <c r="C248" s="264"/>
      <c r="D248" s="264"/>
      <c r="E248" s="264"/>
      <c r="F248" s="264"/>
      <c r="G248" s="264"/>
    </row>
    <row r="249" spans="1:7">
      <c r="A249" s="264"/>
      <c r="B249" s="264"/>
      <c r="C249" s="264"/>
      <c r="D249" s="264"/>
      <c r="E249" s="264"/>
      <c r="F249" s="264"/>
      <c r="G249" s="264"/>
    </row>
    <row r="250" spans="1:7">
      <c r="A250" s="264"/>
      <c r="B250" s="264"/>
      <c r="C250" s="264"/>
      <c r="D250" s="264"/>
      <c r="E250" s="264"/>
      <c r="F250" s="264"/>
      <c r="G250" s="264"/>
    </row>
    <row r="251" spans="1:7">
      <c r="A251" s="264"/>
      <c r="B251" s="264"/>
      <c r="C251" s="264"/>
      <c r="D251" s="264"/>
      <c r="E251" s="264"/>
      <c r="F251" s="264"/>
      <c r="G251" s="264"/>
    </row>
    <row r="252" spans="1:7">
      <c r="A252" s="264"/>
      <c r="B252" s="264"/>
      <c r="C252" s="264"/>
      <c r="D252" s="264"/>
      <c r="E252" s="264"/>
      <c r="F252" s="264"/>
      <c r="G252" s="264"/>
    </row>
    <row r="253" spans="1:7">
      <c r="A253" s="264"/>
      <c r="B253" s="264"/>
      <c r="C253" s="264"/>
      <c r="D253" s="264"/>
      <c r="E253" s="264"/>
      <c r="F253" s="264"/>
      <c r="G253" s="264"/>
    </row>
    <row r="254" spans="1:7">
      <c r="A254" s="264"/>
      <c r="B254" s="264"/>
      <c r="C254" s="264"/>
      <c r="D254" s="264"/>
      <c r="E254" s="264"/>
      <c r="F254" s="264"/>
      <c r="G254" s="264"/>
    </row>
    <row r="255" spans="1:7">
      <c r="A255" s="264"/>
      <c r="B255" s="264"/>
      <c r="C255" s="264"/>
      <c r="D255" s="264"/>
      <c r="E255" s="264"/>
      <c r="F255" s="264"/>
      <c r="G255" s="264"/>
    </row>
    <row r="256" spans="1:7">
      <c r="A256" s="264"/>
      <c r="B256" s="264"/>
      <c r="C256" s="264"/>
      <c r="D256" s="264"/>
      <c r="E256" s="264"/>
      <c r="F256" s="264"/>
      <c r="G256" s="264"/>
    </row>
    <row r="257" spans="1:7">
      <c r="A257" s="264"/>
      <c r="B257" s="264"/>
      <c r="C257" s="264"/>
      <c r="D257" s="264"/>
      <c r="E257" s="264"/>
      <c r="F257" s="264"/>
      <c r="G257" s="264"/>
    </row>
    <row r="258" spans="1:7">
      <c r="A258" s="264"/>
      <c r="B258" s="264"/>
      <c r="C258" s="264"/>
      <c r="D258" s="264"/>
      <c r="E258" s="264"/>
      <c r="F258" s="264"/>
      <c r="G258" s="264"/>
    </row>
    <row r="259" spans="1:7">
      <c r="A259" s="264"/>
      <c r="B259" s="264"/>
      <c r="C259" s="264"/>
      <c r="D259" s="264"/>
      <c r="E259" s="264"/>
      <c r="F259" s="264"/>
      <c r="G259" s="264"/>
    </row>
    <row r="260" spans="1:7">
      <c r="A260" s="264"/>
      <c r="B260" s="264"/>
      <c r="C260" s="264"/>
      <c r="D260" s="264"/>
      <c r="E260" s="264"/>
      <c r="F260" s="264"/>
      <c r="G260" s="264"/>
    </row>
    <row r="261" spans="1:7">
      <c r="A261" s="264"/>
      <c r="B261" s="264"/>
      <c r="C261" s="264"/>
      <c r="D261" s="264"/>
      <c r="E261" s="264"/>
      <c r="F261" s="264"/>
      <c r="G261" s="264"/>
    </row>
    <row r="262" spans="1:7">
      <c r="A262" s="264"/>
      <c r="B262" s="264"/>
      <c r="C262" s="264"/>
      <c r="D262" s="264"/>
      <c r="E262" s="264"/>
      <c r="F262" s="264"/>
      <c r="G262" s="264"/>
    </row>
    <row r="263" spans="1:7">
      <c r="A263" s="264"/>
      <c r="B263" s="264"/>
      <c r="C263" s="264"/>
      <c r="D263" s="264"/>
      <c r="E263" s="264"/>
      <c r="F263" s="264"/>
      <c r="G263" s="264"/>
    </row>
    <row r="264" spans="1:7">
      <c r="A264" s="264"/>
      <c r="B264" s="264"/>
      <c r="C264" s="264"/>
      <c r="D264" s="264"/>
      <c r="E264" s="264"/>
      <c r="F264" s="264"/>
      <c r="G264" s="264"/>
    </row>
    <row r="265" spans="1:7">
      <c r="A265" s="264"/>
      <c r="B265" s="264"/>
      <c r="C265" s="264"/>
      <c r="D265" s="264"/>
      <c r="E265" s="264"/>
      <c r="F265" s="264"/>
      <c r="G265" s="264"/>
    </row>
    <row r="266" spans="1:7">
      <c r="A266" s="264"/>
      <c r="B266" s="264"/>
      <c r="C266" s="264"/>
      <c r="D266" s="264"/>
      <c r="E266" s="264"/>
      <c r="F266" s="264"/>
      <c r="G266" s="264"/>
    </row>
    <row r="267" spans="1:7">
      <c r="A267" s="264"/>
      <c r="B267" s="264"/>
      <c r="C267" s="264"/>
      <c r="D267" s="264"/>
      <c r="E267" s="264"/>
      <c r="F267" s="264"/>
      <c r="G267" s="264"/>
    </row>
    <row r="268" spans="1:7">
      <c r="A268" s="264"/>
      <c r="B268" s="264"/>
      <c r="C268" s="264"/>
      <c r="D268" s="264"/>
      <c r="E268" s="264"/>
      <c r="F268" s="264"/>
      <c r="G268" s="264"/>
    </row>
    <row r="269" spans="1:7">
      <c r="A269" s="264"/>
      <c r="B269" s="264"/>
      <c r="C269" s="264"/>
      <c r="D269" s="264"/>
      <c r="E269" s="264"/>
      <c r="F269" s="264"/>
      <c r="G269" s="264"/>
    </row>
    <row r="270" spans="1:7">
      <c r="A270" s="264"/>
      <c r="B270" s="264"/>
      <c r="C270" s="264"/>
      <c r="D270" s="264"/>
      <c r="E270" s="264"/>
      <c r="F270" s="264"/>
      <c r="G270" s="264"/>
    </row>
    <row r="271" spans="1:7">
      <c r="A271" s="264"/>
      <c r="B271" s="264"/>
      <c r="C271" s="264"/>
      <c r="D271" s="264"/>
      <c r="E271" s="264"/>
      <c r="F271" s="264"/>
      <c r="G271" s="264"/>
    </row>
    <row r="272" spans="1:7">
      <c r="A272" s="264"/>
      <c r="B272" s="264"/>
      <c r="C272" s="264"/>
      <c r="D272" s="264"/>
      <c r="E272" s="264"/>
      <c r="F272" s="264"/>
      <c r="G272" s="264"/>
    </row>
    <row r="273" spans="1:7">
      <c r="A273" s="264"/>
      <c r="B273" s="264"/>
      <c r="C273" s="264"/>
      <c r="D273" s="264"/>
      <c r="E273" s="264"/>
      <c r="F273" s="264"/>
      <c r="G273" s="264"/>
    </row>
    <row r="274" spans="1:7">
      <c r="A274" s="264"/>
      <c r="B274" s="264"/>
      <c r="C274" s="264"/>
      <c r="D274" s="264"/>
      <c r="E274" s="264"/>
      <c r="F274" s="264"/>
      <c r="G274" s="264"/>
    </row>
    <row r="275" spans="1:7">
      <c r="A275" s="264"/>
      <c r="B275" s="264"/>
      <c r="C275" s="264"/>
      <c r="D275" s="264"/>
      <c r="E275" s="264"/>
      <c r="F275" s="264"/>
      <c r="G275" s="264"/>
    </row>
    <row r="276" spans="1:7">
      <c r="A276" s="264"/>
      <c r="B276" s="264"/>
      <c r="C276" s="264"/>
      <c r="D276" s="264"/>
      <c r="E276" s="264"/>
      <c r="F276" s="264"/>
      <c r="G276" s="264"/>
    </row>
    <row r="277" spans="1:7">
      <c r="A277" s="264"/>
      <c r="B277" s="264"/>
      <c r="C277" s="264"/>
      <c r="D277" s="264"/>
      <c r="E277" s="264"/>
      <c r="F277" s="264"/>
      <c r="G277" s="264"/>
    </row>
    <row r="278" spans="1:7">
      <c r="A278" s="264"/>
      <c r="B278" s="264"/>
      <c r="C278" s="264"/>
      <c r="D278" s="264"/>
      <c r="E278" s="264"/>
      <c r="F278" s="264"/>
      <c r="G278" s="264"/>
    </row>
    <row r="279" spans="1:7">
      <c r="A279" s="264"/>
      <c r="B279" s="264"/>
      <c r="C279" s="264"/>
      <c r="D279" s="264"/>
      <c r="E279" s="264"/>
      <c r="F279" s="264"/>
      <c r="G279" s="264"/>
    </row>
    <row r="280" spans="1:7">
      <c r="A280" s="264"/>
      <c r="B280" s="264"/>
      <c r="C280" s="264"/>
      <c r="D280" s="264"/>
      <c r="E280" s="264"/>
      <c r="F280" s="264"/>
      <c r="G280" s="264"/>
    </row>
    <row r="281" spans="1:7">
      <c r="A281" s="264"/>
      <c r="B281" s="264"/>
      <c r="C281" s="264"/>
      <c r="D281" s="264"/>
      <c r="E281" s="264"/>
      <c r="F281" s="264"/>
      <c r="G281" s="264"/>
    </row>
    <row r="282" spans="1:7">
      <c r="A282" s="264"/>
      <c r="B282" s="264"/>
      <c r="C282" s="264"/>
      <c r="D282" s="264"/>
      <c r="E282" s="264"/>
      <c r="F282" s="264"/>
      <c r="G282" s="264"/>
    </row>
    <row r="283" spans="1:7">
      <c r="A283" s="264"/>
      <c r="B283" s="264"/>
      <c r="C283" s="264"/>
      <c r="D283" s="264"/>
      <c r="E283" s="264"/>
      <c r="F283" s="264"/>
      <c r="G283" s="264"/>
    </row>
    <row r="284" spans="1:7">
      <c r="A284" s="264"/>
      <c r="B284" s="264"/>
      <c r="C284" s="264"/>
      <c r="D284" s="264"/>
      <c r="E284" s="264"/>
      <c r="F284" s="264"/>
      <c r="G284" s="264"/>
    </row>
    <row r="285" spans="1:7">
      <c r="A285" s="264"/>
      <c r="B285" s="264"/>
      <c r="C285" s="264"/>
      <c r="D285" s="264"/>
      <c r="E285" s="264"/>
      <c r="F285" s="264"/>
      <c r="G285" s="264"/>
    </row>
    <row r="286" spans="1:7">
      <c r="A286" s="264"/>
      <c r="B286" s="264"/>
      <c r="C286" s="264"/>
      <c r="D286" s="264"/>
      <c r="E286" s="264"/>
      <c r="F286" s="264"/>
      <c r="G286" s="264"/>
    </row>
    <row r="287" spans="1:7">
      <c r="A287" s="264"/>
      <c r="B287" s="264"/>
      <c r="C287" s="264"/>
      <c r="D287" s="264"/>
      <c r="E287" s="264"/>
      <c r="F287" s="264"/>
      <c r="G287" s="264"/>
    </row>
    <row r="288" spans="1:7">
      <c r="A288" s="264"/>
      <c r="B288" s="264"/>
      <c r="C288" s="264"/>
      <c r="D288" s="264"/>
      <c r="E288" s="264"/>
      <c r="F288" s="264"/>
      <c r="G288" s="264"/>
    </row>
    <row r="289" spans="1:7">
      <c r="A289" s="264"/>
      <c r="B289" s="264"/>
      <c r="C289" s="264"/>
      <c r="D289" s="264"/>
      <c r="E289" s="264"/>
      <c r="F289" s="264"/>
      <c r="G289" s="264"/>
    </row>
    <row r="290" spans="1:7">
      <c r="A290" s="264"/>
      <c r="B290" s="264"/>
      <c r="C290" s="264"/>
      <c r="D290" s="264"/>
      <c r="E290" s="264"/>
      <c r="F290" s="264"/>
      <c r="G290" s="264"/>
    </row>
    <row r="291" spans="1:7">
      <c r="A291" s="264"/>
      <c r="B291" s="264"/>
      <c r="C291" s="264"/>
      <c r="D291" s="264"/>
      <c r="E291" s="264"/>
      <c r="F291" s="264"/>
      <c r="G291" s="264"/>
    </row>
    <row r="292" spans="1:7">
      <c r="A292" s="264"/>
      <c r="B292" s="264"/>
      <c r="C292" s="264"/>
      <c r="D292" s="264"/>
      <c r="E292" s="264"/>
      <c r="F292" s="264"/>
      <c r="G292" s="264"/>
    </row>
    <row r="293" spans="1:7">
      <c r="A293" s="264"/>
      <c r="B293" s="264"/>
      <c r="C293" s="264"/>
      <c r="D293" s="264"/>
      <c r="E293" s="264"/>
      <c r="F293" s="264"/>
      <c r="G293" s="264"/>
    </row>
    <row r="294" spans="1:7">
      <c r="A294" s="264"/>
      <c r="B294" s="264"/>
      <c r="C294" s="264"/>
      <c r="D294" s="264"/>
      <c r="E294" s="264"/>
      <c r="F294" s="264"/>
      <c r="G294" s="264"/>
    </row>
    <row r="295" spans="1:7">
      <c r="A295" s="264"/>
      <c r="B295" s="264"/>
      <c r="C295" s="264"/>
      <c r="D295" s="264"/>
      <c r="E295" s="264"/>
      <c r="F295" s="264"/>
      <c r="G295" s="264"/>
    </row>
    <row r="296" spans="1:7">
      <c r="A296" s="264"/>
      <c r="B296" s="264"/>
      <c r="C296" s="264"/>
      <c r="D296" s="264"/>
      <c r="E296" s="264"/>
      <c r="F296" s="264"/>
      <c r="G296" s="264"/>
    </row>
    <row r="297" spans="1:7">
      <c r="A297" s="264"/>
      <c r="B297" s="264"/>
      <c r="C297" s="264"/>
      <c r="D297" s="264"/>
      <c r="E297" s="264"/>
      <c r="F297" s="264"/>
      <c r="G297" s="264"/>
    </row>
    <row r="298" spans="1:7">
      <c r="A298" s="264"/>
      <c r="B298" s="264"/>
      <c r="C298" s="264"/>
      <c r="D298" s="264"/>
      <c r="E298" s="264"/>
      <c r="F298" s="264"/>
      <c r="G298" s="264"/>
    </row>
    <row r="299" spans="1:7">
      <c r="A299" s="264"/>
      <c r="B299" s="264"/>
      <c r="C299" s="264"/>
      <c r="D299" s="264"/>
      <c r="E299" s="264"/>
      <c r="F299" s="264"/>
      <c r="G299" s="264"/>
    </row>
    <row r="300" spans="1:7">
      <c r="A300" s="264"/>
      <c r="B300" s="264"/>
      <c r="C300" s="264"/>
      <c r="D300" s="264"/>
      <c r="E300" s="264"/>
      <c r="F300" s="264"/>
      <c r="G300" s="264"/>
    </row>
    <row r="301" spans="1:7">
      <c r="A301" s="264"/>
      <c r="B301" s="264"/>
      <c r="C301" s="264"/>
      <c r="D301" s="264"/>
      <c r="E301" s="264"/>
      <c r="F301" s="264"/>
      <c r="G301" s="264"/>
    </row>
    <row r="302" spans="1:7">
      <c r="A302" s="264"/>
      <c r="B302" s="264"/>
      <c r="C302" s="264"/>
      <c r="D302" s="264"/>
      <c r="E302" s="264"/>
      <c r="F302" s="264"/>
      <c r="G302" s="264"/>
    </row>
    <row r="303" spans="1:7">
      <c r="A303" s="264"/>
      <c r="B303" s="264"/>
      <c r="C303" s="264"/>
      <c r="D303" s="264"/>
      <c r="E303" s="264"/>
      <c r="F303" s="264"/>
      <c r="G303" s="264"/>
    </row>
    <row r="304" spans="1:7">
      <c r="A304" s="264"/>
      <c r="B304" s="264"/>
      <c r="C304" s="264"/>
      <c r="D304" s="264"/>
      <c r="E304" s="264"/>
      <c r="F304" s="264"/>
      <c r="G304" s="264"/>
    </row>
    <row r="305" spans="1:7">
      <c r="A305" s="264"/>
      <c r="B305" s="264"/>
      <c r="C305" s="264"/>
      <c r="D305" s="264"/>
      <c r="E305" s="264"/>
      <c r="F305" s="264"/>
      <c r="G305" s="264"/>
    </row>
    <row r="306" spans="1:7">
      <c r="A306" s="264"/>
      <c r="B306" s="264"/>
      <c r="C306" s="264"/>
      <c r="D306" s="264"/>
      <c r="E306" s="264"/>
      <c r="F306" s="264"/>
      <c r="G306" s="264"/>
    </row>
    <row r="307" spans="1:7">
      <c r="A307" s="264"/>
      <c r="B307" s="264"/>
      <c r="C307" s="264"/>
      <c r="D307" s="264"/>
      <c r="E307" s="264"/>
      <c r="F307" s="264"/>
      <c r="G307" s="264"/>
    </row>
    <row r="308" spans="1:7">
      <c r="A308" s="264"/>
      <c r="B308" s="264"/>
      <c r="C308" s="264"/>
      <c r="D308" s="264"/>
      <c r="E308" s="264"/>
      <c r="F308" s="264"/>
      <c r="G308" s="264"/>
    </row>
    <row r="309" spans="1:7">
      <c r="A309" s="264"/>
      <c r="B309" s="264"/>
      <c r="C309" s="264"/>
      <c r="D309" s="264"/>
      <c r="E309" s="264"/>
      <c r="F309" s="264"/>
      <c r="G309" s="264"/>
    </row>
    <row r="310" spans="1:7">
      <c r="A310" s="264"/>
      <c r="B310" s="264"/>
      <c r="C310" s="264"/>
      <c r="D310" s="264"/>
      <c r="E310" s="264"/>
      <c r="F310" s="264"/>
      <c r="G310" s="264"/>
    </row>
    <row r="311" spans="1:7">
      <c r="A311" s="264"/>
      <c r="B311" s="264"/>
      <c r="C311" s="264"/>
      <c r="D311" s="264"/>
      <c r="E311" s="264"/>
      <c r="F311" s="264"/>
      <c r="G311" s="264"/>
    </row>
    <row r="312" spans="1:7">
      <c r="A312" s="264"/>
      <c r="B312" s="264"/>
      <c r="C312" s="264"/>
      <c r="D312" s="264"/>
      <c r="E312" s="264"/>
      <c r="F312" s="264"/>
      <c r="G312" s="264"/>
    </row>
    <row r="313" spans="1:7">
      <c r="A313" s="264"/>
      <c r="B313" s="264"/>
      <c r="C313" s="264"/>
      <c r="D313" s="264"/>
      <c r="E313" s="264"/>
      <c r="F313" s="264"/>
      <c r="G313" s="264"/>
    </row>
    <row r="314" spans="1:7">
      <c r="A314" s="264"/>
      <c r="B314" s="264"/>
      <c r="C314" s="264"/>
      <c r="D314" s="264"/>
      <c r="E314" s="264"/>
      <c r="F314" s="264"/>
      <c r="G314" s="264"/>
    </row>
    <row r="315" spans="1:7">
      <c r="A315" s="264"/>
      <c r="B315" s="264"/>
      <c r="C315" s="264"/>
      <c r="D315" s="264"/>
      <c r="E315" s="264"/>
      <c r="F315" s="264"/>
      <c r="G315" s="264"/>
    </row>
    <row r="316" spans="1:7">
      <c r="A316" s="264"/>
      <c r="B316" s="264"/>
      <c r="C316" s="264"/>
      <c r="D316" s="264"/>
      <c r="E316" s="264"/>
      <c r="F316" s="264"/>
      <c r="G316" s="264"/>
    </row>
    <row r="317" spans="1:7">
      <c r="A317" s="264"/>
      <c r="B317" s="264"/>
      <c r="C317" s="264"/>
      <c r="D317" s="264"/>
      <c r="E317" s="264"/>
      <c r="F317" s="264"/>
      <c r="G317" s="264"/>
    </row>
    <row r="318" spans="1:7">
      <c r="A318" s="264"/>
      <c r="B318" s="264"/>
      <c r="C318" s="264"/>
      <c r="D318" s="264"/>
      <c r="E318" s="264"/>
      <c r="F318" s="264"/>
      <c r="G318" s="264"/>
    </row>
    <row r="319" spans="1:7">
      <c r="A319" s="264"/>
      <c r="B319" s="264"/>
      <c r="C319" s="264"/>
      <c r="D319" s="264"/>
      <c r="E319" s="264"/>
      <c r="F319" s="264"/>
      <c r="G319" s="264"/>
    </row>
    <row r="320" spans="1:7">
      <c r="A320" s="264"/>
      <c r="B320" s="264"/>
      <c r="C320" s="264"/>
      <c r="D320" s="264"/>
      <c r="E320" s="264"/>
      <c r="F320" s="264"/>
      <c r="G320" s="264"/>
    </row>
    <row r="321" spans="1:7">
      <c r="A321" s="264"/>
      <c r="B321" s="264"/>
      <c r="C321" s="264"/>
      <c r="D321" s="264"/>
      <c r="E321" s="264"/>
      <c r="F321" s="264"/>
      <c r="G321" s="264"/>
    </row>
    <row r="322" spans="1:7">
      <c r="A322" s="264"/>
      <c r="B322" s="264"/>
      <c r="C322" s="264"/>
      <c r="D322" s="264"/>
      <c r="E322" s="264"/>
      <c r="F322" s="264"/>
      <c r="G322" s="264"/>
    </row>
    <row r="323" spans="1:7">
      <c r="A323" s="264"/>
      <c r="B323" s="264"/>
      <c r="C323" s="264"/>
      <c r="D323" s="264"/>
      <c r="E323" s="264"/>
      <c r="F323" s="264"/>
      <c r="G323" s="264"/>
    </row>
    <row r="324" spans="1:7">
      <c r="A324" s="264"/>
      <c r="B324" s="264"/>
      <c r="C324" s="264"/>
      <c r="D324" s="264"/>
      <c r="E324" s="264"/>
      <c r="F324" s="264"/>
      <c r="G324" s="264"/>
    </row>
    <row r="325" spans="1:7">
      <c r="A325" s="264"/>
      <c r="B325" s="264"/>
      <c r="C325" s="264"/>
      <c r="D325" s="264"/>
      <c r="E325" s="264"/>
      <c r="F325" s="264"/>
      <c r="G325" s="264"/>
    </row>
    <row r="326" spans="1:7">
      <c r="A326" s="264"/>
      <c r="B326" s="264"/>
      <c r="C326" s="264"/>
      <c r="D326" s="264"/>
      <c r="E326" s="264"/>
      <c r="F326" s="264"/>
      <c r="G326" s="264"/>
    </row>
    <row r="327" spans="1:7">
      <c r="A327" s="264"/>
      <c r="B327" s="264"/>
      <c r="C327" s="264"/>
      <c r="D327" s="264"/>
      <c r="E327" s="264"/>
      <c r="F327" s="264"/>
      <c r="G327" s="264"/>
    </row>
    <row r="328" spans="1:7">
      <c r="A328" s="264"/>
      <c r="B328" s="264"/>
      <c r="C328" s="264"/>
      <c r="D328" s="264"/>
      <c r="E328" s="264"/>
      <c r="F328" s="264"/>
      <c r="G328" s="264"/>
    </row>
    <row r="329" spans="1:7">
      <c r="A329" s="264"/>
      <c r="B329" s="264"/>
      <c r="C329" s="264"/>
      <c r="D329" s="264"/>
      <c r="E329" s="264"/>
      <c r="F329" s="264"/>
      <c r="G329" s="264"/>
    </row>
    <row r="330" spans="1:7">
      <c r="A330" s="264"/>
      <c r="B330" s="264"/>
      <c r="C330" s="264"/>
      <c r="D330" s="264"/>
      <c r="E330" s="264"/>
      <c r="F330" s="264"/>
      <c r="G330" s="264"/>
    </row>
    <row r="331" spans="1:7">
      <c r="A331" s="264"/>
      <c r="B331" s="264"/>
      <c r="C331" s="264"/>
      <c r="D331" s="264"/>
      <c r="E331" s="264"/>
      <c r="F331" s="264"/>
      <c r="G331" s="264"/>
    </row>
    <row r="332" spans="1:7">
      <c r="A332" s="264"/>
      <c r="B332" s="264"/>
      <c r="C332" s="264"/>
      <c r="D332" s="264"/>
      <c r="E332" s="264"/>
      <c r="F332" s="264"/>
      <c r="G332" s="264"/>
    </row>
    <row r="333" spans="1:7">
      <c r="A333" s="264"/>
      <c r="B333" s="264"/>
      <c r="C333" s="264"/>
      <c r="D333" s="264"/>
      <c r="E333" s="264"/>
      <c r="F333" s="264"/>
      <c r="G333" s="264"/>
    </row>
    <row r="334" spans="1:7">
      <c r="A334" s="264"/>
      <c r="B334" s="264"/>
      <c r="C334" s="264"/>
      <c r="D334" s="264"/>
      <c r="E334" s="264"/>
      <c r="F334" s="264"/>
      <c r="G334" s="264"/>
    </row>
    <row r="335" spans="1:7">
      <c r="A335" s="264"/>
      <c r="B335" s="264"/>
      <c r="C335" s="264"/>
      <c r="D335" s="264"/>
      <c r="E335" s="264"/>
      <c r="F335" s="264"/>
      <c r="G335" s="264"/>
    </row>
    <row r="336" spans="1:7">
      <c r="A336" s="264"/>
      <c r="B336" s="264"/>
      <c r="C336" s="264"/>
      <c r="D336" s="264"/>
      <c r="E336" s="264"/>
      <c r="F336" s="264"/>
      <c r="G336" s="264"/>
    </row>
    <row r="337" spans="1:7">
      <c r="A337" s="264"/>
      <c r="B337" s="264"/>
      <c r="C337" s="264"/>
      <c r="D337" s="264"/>
      <c r="E337" s="264"/>
      <c r="F337" s="264"/>
      <c r="G337" s="264"/>
    </row>
    <row r="338" spans="1:7">
      <c r="A338" s="264"/>
      <c r="B338" s="264"/>
      <c r="C338" s="264"/>
      <c r="D338" s="264"/>
      <c r="E338" s="264"/>
      <c r="F338" s="264"/>
      <c r="G338" s="264"/>
    </row>
    <row r="339" spans="1:7">
      <c r="A339" s="264"/>
      <c r="B339" s="264"/>
      <c r="C339" s="264"/>
      <c r="D339" s="264"/>
      <c r="E339" s="264"/>
      <c r="F339" s="264"/>
      <c r="G339" s="264"/>
    </row>
    <row r="340" spans="1:7">
      <c r="A340" s="264"/>
      <c r="B340" s="264"/>
      <c r="C340" s="264"/>
      <c r="D340" s="264"/>
      <c r="E340" s="264"/>
      <c r="F340" s="264"/>
      <c r="G340" s="264"/>
    </row>
    <row r="341" spans="1:7">
      <c r="A341" s="264"/>
      <c r="B341" s="264"/>
      <c r="C341" s="264"/>
      <c r="D341" s="264"/>
      <c r="E341" s="264"/>
      <c r="F341" s="264"/>
      <c r="G341" s="264"/>
    </row>
    <row r="342" spans="1:7">
      <c r="A342" s="264"/>
      <c r="B342" s="264"/>
      <c r="C342" s="264"/>
      <c r="D342" s="264"/>
      <c r="E342" s="264"/>
      <c r="F342" s="264"/>
      <c r="G342" s="264"/>
    </row>
    <row r="343" spans="1:7">
      <c r="A343" s="264"/>
      <c r="B343" s="264"/>
      <c r="C343" s="264"/>
      <c r="D343" s="264"/>
      <c r="E343" s="264"/>
      <c r="F343" s="264"/>
      <c r="G343" s="264"/>
    </row>
    <row r="344" spans="1:7">
      <c r="A344" s="264"/>
      <c r="B344" s="264"/>
      <c r="C344" s="264"/>
      <c r="D344" s="264"/>
      <c r="E344" s="264"/>
      <c r="F344" s="264"/>
      <c r="G344" s="264"/>
    </row>
    <row r="345" spans="1:7">
      <c r="A345" s="264"/>
      <c r="B345" s="264"/>
      <c r="C345" s="264"/>
      <c r="D345" s="264"/>
      <c r="E345" s="264"/>
      <c r="F345" s="264"/>
      <c r="G345" s="264"/>
    </row>
    <row r="346" spans="1:7">
      <c r="A346" s="264"/>
      <c r="B346" s="264"/>
      <c r="C346" s="264"/>
      <c r="D346" s="264"/>
      <c r="E346" s="264"/>
      <c r="F346" s="264"/>
      <c r="G346" s="264"/>
    </row>
    <row r="347" spans="1:7">
      <c r="A347" s="264"/>
      <c r="B347" s="264"/>
      <c r="C347" s="264"/>
      <c r="D347" s="264"/>
      <c r="E347" s="264"/>
      <c r="F347" s="264"/>
      <c r="G347" s="264"/>
    </row>
    <row r="348" spans="1:7">
      <c r="A348" s="264"/>
      <c r="B348" s="264"/>
      <c r="C348" s="264"/>
      <c r="D348" s="264"/>
      <c r="E348" s="264"/>
      <c r="F348" s="264"/>
      <c r="G348" s="264"/>
    </row>
    <row r="349" spans="1:7">
      <c r="A349" s="264"/>
      <c r="B349" s="264"/>
      <c r="C349" s="264"/>
      <c r="D349" s="264"/>
      <c r="E349" s="264"/>
      <c r="F349" s="264"/>
      <c r="G349" s="264"/>
    </row>
    <row r="350" spans="1:7">
      <c r="A350" s="264"/>
      <c r="B350" s="264"/>
      <c r="C350" s="264"/>
      <c r="D350" s="264"/>
      <c r="E350" s="264"/>
      <c r="F350" s="264"/>
      <c r="G350" s="264"/>
    </row>
    <row r="351" spans="1:7">
      <c r="A351" s="264"/>
      <c r="B351" s="264"/>
      <c r="C351" s="264"/>
      <c r="D351" s="264"/>
      <c r="E351" s="264"/>
      <c r="F351" s="264"/>
      <c r="G351" s="264"/>
    </row>
    <row r="352" spans="1:7">
      <c r="A352" s="264"/>
      <c r="B352" s="264"/>
      <c r="C352" s="264"/>
      <c r="D352" s="264"/>
      <c r="E352" s="264"/>
      <c r="F352" s="264"/>
      <c r="G352" s="264"/>
    </row>
    <row r="353" spans="1:7">
      <c r="A353" s="264"/>
      <c r="B353" s="264"/>
      <c r="C353" s="264"/>
      <c r="D353" s="264"/>
      <c r="E353" s="264"/>
      <c r="F353" s="264"/>
      <c r="G353" s="264"/>
    </row>
    <row r="354" spans="1:7">
      <c r="A354" s="264"/>
      <c r="B354" s="264"/>
      <c r="C354" s="264"/>
      <c r="D354" s="264"/>
      <c r="E354" s="264"/>
      <c r="F354" s="264"/>
      <c r="G354" s="264"/>
    </row>
    <row r="355" spans="1:7">
      <c r="A355" s="264"/>
      <c r="B355" s="264"/>
      <c r="C355" s="264"/>
      <c r="D355" s="264"/>
      <c r="E355" s="264"/>
      <c r="F355" s="264"/>
      <c r="G355" s="264"/>
    </row>
    <row r="356" spans="1:7">
      <c r="A356" s="264"/>
      <c r="B356" s="264"/>
      <c r="C356" s="264"/>
      <c r="D356" s="264"/>
      <c r="E356" s="264"/>
      <c r="F356" s="264"/>
      <c r="G356" s="264"/>
    </row>
    <row r="357" spans="1:7">
      <c r="A357" s="264"/>
      <c r="B357" s="264"/>
      <c r="C357" s="264"/>
      <c r="D357" s="264"/>
      <c r="E357" s="264"/>
      <c r="F357" s="264"/>
      <c r="G357" s="264"/>
    </row>
    <row r="358" spans="1:7">
      <c r="A358" s="264"/>
      <c r="B358" s="264"/>
      <c r="C358" s="264"/>
      <c r="D358" s="264"/>
      <c r="E358" s="264"/>
      <c r="F358" s="264"/>
      <c r="G358" s="264"/>
    </row>
    <row r="359" spans="1:7">
      <c r="A359" s="264"/>
      <c r="B359" s="264"/>
      <c r="C359" s="264"/>
      <c r="D359" s="264"/>
      <c r="E359" s="264"/>
      <c r="F359" s="264"/>
      <c r="G359" s="264"/>
    </row>
    <row r="360" spans="1:7">
      <c r="A360" s="264"/>
      <c r="B360" s="264"/>
      <c r="C360" s="264"/>
      <c r="D360" s="264"/>
      <c r="E360" s="264"/>
      <c r="F360" s="264"/>
      <c r="G360" s="264"/>
    </row>
    <row r="361" spans="1:7">
      <c r="A361" s="264"/>
      <c r="B361" s="264"/>
      <c r="C361" s="264"/>
      <c r="D361" s="264"/>
      <c r="E361" s="264"/>
      <c r="F361" s="264"/>
      <c r="G361" s="264"/>
    </row>
    <row r="362" spans="1:7">
      <c r="A362" s="264"/>
      <c r="B362" s="264"/>
      <c r="C362" s="264"/>
      <c r="D362" s="264"/>
      <c r="E362" s="264"/>
      <c r="F362" s="264"/>
      <c r="G362" s="264"/>
    </row>
    <row r="363" spans="1:7">
      <c r="A363" s="264"/>
      <c r="B363" s="264"/>
      <c r="C363" s="264"/>
      <c r="D363" s="264"/>
      <c r="E363" s="264"/>
      <c r="F363" s="264"/>
      <c r="G363" s="264"/>
    </row>
    <row r="364" spans="1:7">
      <c r="A364" s="264"/>
      <c r="B364" s="264"/>
      <c r="C364" s="264"/>
      <c r="D364" s="264"/>
      <c r="E364" s="264"/>
      <c r="F364" s="264"/>
      <c r="G364" s="264"/>
    </row>
    <row r="365" spans="1:7">
      <c r="A365" s="264"/>
      <c r="B365" s="264"/>
      <c r="C365" s="264"/>
      <c r="D365" s="264"/>
      <c r="E365" s="264"/>
      <c r="F365" s="264"/>
      <c r="G365" s="264"/>
    </row>
    <row r="366" spans="1:7">
      <c r="A366" s="264"/>
      <c r="B366" s="264"/>
      <c r="C366" s="264"/>
      <c r="D366" s="264"/>
      <c r="E366" s="264"/>
      <c r="F366" s="264"/>
      <c r="G366" s="264"/>
    </row>
    <row r="367" spans="1:7">
      <c r="A367" s="264"/>
      <c r="B367" s="264"/>
      <c r="C367" s="264"/>
      <c r="D367" s="264"/>
      <c r="E367" s="264"/>
      <c r="F367" s="264"/>
      <c r="G367" s="264"/>
    </row>
    <row r="368" spans="1:7">
      <c r="A368" s="264"/>
      <c r="B368" s="264"/>
      <c r="C368" s="264"/>
      <c r="D368" s="264"/>
      <c r="E368" s="264"/>
      <c r="F368" s="264"/>
      <c r="G368" s="264"/>
    </row>
    <row r="369" spans="1:7">
      <c r="A369" s="264"/>
      <c r="B369" s="264"/>
      <c r="C369" s="264"/>
      <c r="D369" s="264"/>
      <c r="E369" s="264"/>
      <c r="F369" s="264"/>
      <c r="G369" s="264"/>
    </row>
    <row r="370" spans="1:7">
      <c r="A370" s="264"/>
      <c r="B370" s="264"/>
      <c r="C370" s="264"/>
      <c r="D370" s="264"/>
      <c r="E370" s="264"/>
      <c r="F370" s="264"/>
      <c r="G370" s="264"/>
    </row>
    <row r="371" spans="1:7">
      <c r="A371" s="264"/>
      <c r="B371" s="264"/>
      <c r="C371" s="264"/>
      <c r="D371" s="264"/>
      <c r="E371" s="264"/>
      <c r="F371" s="264"/>
      <c r="G371" s="264"/>
    </row>
    <row r="372" spans="1:7">
      <c r="A372" s="264"/>
      <c r="B372" s="264"/>
      <c r="C372" s="264"/>
      <c r="D372" s="264"/>
      <c r="E372" s="264"/>
      <c r="F372" s="264"/>
      <c r="G372" s="264"/>
    </row>
    <row r="373" spans="1:7">
      <c r="A373" s="264"/>
      <c r="B373" s="264"/>
      <c r="C373" s="264"/>
      <c r="D373" s="264"/>
      <c r="E373" s="264"/>
      <c r="F373" s="264"/>
      <c r="G373" s="264"/>
    </row>
    <row r="374" spans="1:7">
      <c r="A374" s="264"/>
      <c r="B374" s="264"/>
      <c r="C374" s="264"/>
      <c r="D374" s="264"/>
      <c r="E374" s="264"/>
      <c r="F374" s="264"/>
      <c r="G374" s="264"/>
    </row>
    <row r="375" spans="1:7">
      <c r="A375" s="264"/>
      <c r="B375" s="264"/>
      <c r="C375" s="264"/>
      <c r="D375" s="264"/>
      <c r="E375" s="264"/>
      <c r="F375" s="264"/>
      <c r="G375" s="264"/>
    </row>
    <row r="376" spans="1:7">
      <c r="A376" s="264"/>
      <c r="B376" s="264"/>
      <c r="C376" s="264"/>
      <c r="D376" s="264"/>
      <c r="E376" s="264"/>
      <c r="F376" s="264"/>
      <c r="G376" s="264"/>
    </row>
    <row r="377" spans="1:7">
      <c r="A377" s="264"/>
      <c r="B377" s="264"/>
      <c r="C377" s="264"/>
      <c r="D377" s="264"/>
      <c r="E377" s="264"/>
      <c r="F377" s="264"/>
      <c r="G377" s="264"/>
    </row>
    <row r="378" spans="1:7">
      <c r="A378" s="264"/>
      <c r="B378" s="264"/>
      <c r="C378" s="264"/>
      <c r="D378" s="264"/>
      <c r="E378" s="264"/>
      <c r="F378" s="264"/>
      <c r="G378" s="264"/>
    </row>
    <row r="379" spans="1:7">
      <c r="A379" s="264"/>
      <c r="B379" s="264"/>
      <c r="C379" s="264"/>
      <c r="D379" s="264"/>
      <c r="E379" s="264"/>
      <c r="F379" s="264"/>
      <c r="G379" s="264"/>
    </row>
    <row r="380" spans="1:7">
      <c r="A380" s="264"/>
      <c r="B380" s="264"/>
      <c r="C380" s="264"/>
      <c r="D380" s="264"/>
      <c r="E380" s="264"/>
      <c r="F380" s="264"/>
      <c r="G380" s="264"/>
    </row>
    <row r="381" spans="1:7">
      <c r="A381" s="264"/>
      <c r="B381" s="264"/>
      <c r="C381" s="264"/>
      <c r="D381" s="264"/>
      <c r="E381" s="264"/>
      <c r="F381" s="264"/>
      <c r="G381" s="264"/>
    </row>
    <row r="382" spans="1:7">
      <c r="A382" s="264"/>
      <c r="B382" s="264"/>
      <c r="C382" s="264"/>
      <c r="D382" s="264"/>
      <c r="E382" s="264"/>
      <c r="F382" s="264"/>
      <c r="G382" s="264"/>
    </row>
    <row r="383" spans="1:7">
      <c r="A383" s="264"/>
      <c r="B383" s="264"/>
      <c r="C383" s="264"/>
      <c r="D383" s="264"/>
      <c r="E383" s="264"/>
      <c r="F383" s="264"/>
      <c r="G383" s="264"/>
    </row>
    <row r="384" spans="1:7">
      <c r="A384" s="264"/>
      <c r="B384" s="264"/>
      <c r="C384" s="264"/>
      <c r="D384" s="264"/>
      <c r="E384" s="264"/>
      <c r="F384" s="264"/>
      <c r="G384" s="264"/>
    </row>
    <row r="385" spans="1:7">
      <c r="A385" s="264"/>
      <c r="B385" s="264"/>
      <c r="C385" s="264"/>
      <c r="D385" s="264"/>
      <c r="E385" s="264"/>
      <c r="F385" s="264"/>
      <c r="G385" s="264"/>
    </row>
    <row r="386" spans="1:7">
      <c r="A386" s="264"/>
      <c r="B386" s="264"/>
      <c r="C386" s="264"/>
      <c r="D386" s="264"/>
      <c r="E386" s="264"/>
      <c r="F386" s="264"/>
      <c r="G386" s="264"/>
    </row>
    <row r="387" spans="1:7">
      <c r="A387" s="264"/>
      <c r="B387" s="264"/>
      <c r="C387" s="264"/>
      <c r="D387" s="264"/>
      <c r="E387" s="264"/>
      <c r="F387" s="264"/>
      <c r="G387" s="264"/>
    </row>
    <row r="388" spans="1:7">
      <c r="A388" s="264"/>
      <c r="B388" s="264"/>
      <c r="C388" s="264"/>
      <c r="D388" s="264"/>
      <c r="E388" s="264"/>
      <c r="F388" s="264"/>
      <c r="G388" s="264"/>
    </row>
    <row r="389" spans="1:7">
      <c r="A389" s="264"/>
      <c r="B389" s="264"/>
      <c r="C389" s="264"/>
      <c r="D389" s="264"/>
      <c r="E389" s="264"/>
      <c r="F389" s="264"/>
      <c r="G389" s="264"/>
    </row>
    <row r="390" spans="1:7">
      <c r="A390" s="264"/>
      <c r="B390" s="264"/>
      <c r="C390" s="264"/>
      <c r="D390" s="264"/>
      <c r="E390" s="264"/>
      <c r="F390" s="264"/>
      <c r="G390" s="264"/>
    </row>
    <row r="391" spans="1:7">
      <c r="A391" s="264"/>
      <c r="B391" s="264"/>
      <c r="C391" s="264"/>
      <c r="D391" s="264"/>
      <c r="E391" s="264"/>
      <c r="F391" s="264"/>
      <c r="G391" s="264"/>
    </row>
    <row r="392" spans="1:7">
      <c r="A392" s="264"/>
      <c r="B392" s="264"/>
      <c r="C392" s="264"/>
      <c r="D392" s="264"/>
      <c r="E392" s="264"/>
      <c r="F392" s="264"/>
      <c r="G392" s="264"/>
    </row>
    <row r="393" spans="1:7">
      <c r="A393" s="264"/>
      <c r="B393" s="264"/>
      <c r="C393" s="264"/>
      <c r="D393" s="264"/>
      <c r="E393" s="264"/>
      <c r="F393" s="264"/>
      <c r="G393" s="264"/>
    </row>
    <row r="394" spans="1:7">
      <c r="A394" s="264"/>
      <c r="B394" s="264"/>
      <c r="C394" s="264"/>
      <c r="D394" s="264"/>
      <c r="E394" s="264"/>
      <c r="F394" s="264"/>
      <c r="G394" s="264"/>
    </row>
    <row r="395" spans="1:7">
      <c r="A395" s="264"/>
      <c r="B395" s="264"/>
      <c r="C395" s="264"/>
      <c r="D395" s="264"/>
      <c r="E395" s="264"/>
      <c r="F395" s="264"/>
      <c r="G395" s="264"/>
    </row>
    <row r="396" spans="1:7">
      <c r="A396" s="264"/>
      <c r="B396" s="264"/>
      <c r="C396" s="264"/>
      <c r="D396" s="264"/>
      <c r="E396" s="264"/>
      <c r="F396" s="264"/>
      <c r="G396" s="264"/>
    </row>
    <row r="397" spans="1:7">
      <c r="A397" s="264"/>
      <c r="B397" s="264"/>
      <c r="C397" s="264"/>
      <c r="D397" s="264"/>
      <c r="E397" s="264"/>
      <c r="F397" s="264"/>
      <c r="G397" s="264"/>
    </row>
    <row r="398" spans="1:7">
      <c r="A398" s="264"/>
      <c r="B398" s="264"/>
      <c r="C398" s="264"/>
      <c r="D398" s="264"/>
      <c r="E398" s="264"/>
      <c r="F398" s="264"/>
      <c r="G398" s="264"/>
    </row>
    <row r="399" spans="1:7">
      <c r="A399" s="264"/>
      <c r="B399" s="264"/>
      <c r="C399" s="264"/>
      <c r="D399" s="264"/>
      <c r="E399" s="264"/>
      <c r="F399" s="264"/>
      <c r="G399" s="264"/>
    </row>
    <row r="400" spans="1:7">
      <c r="A400" s="264"/>
      <c r="B400" s="264"/>
      <c r="C400" s="264"/>
      <c r="D400" s="264"/>
      <c r="E400" s="264"/>
      <c r="F400" s="264"/>
      <c r="G400" s="264"/>
    </row>
    <row r="401" spans="1:7">
      <c r="A401" s="264"/>
      <c r="B401" s="264"/>
      <c r="C401" s="264"/>
      <c r="D401" s="264"/>
      <c r="E401" s="264"/>
      <c r="F401" s="264"/>
      <c r="G401" s="264"/>
    </row>
    <row r="402" spans="1:7">
      <c r="A402" s="264"/>
      <c r="B402" s="264"/>
      <c r="C402" s="264"/>
      <c r="D402" s="264"/>
      <c r="E402" s="264"/>
      <c r="F402" s="264"/>
      <c r="G402" s="264"/>
    </row>
    <row r="403" spans="1:7">
      <c r="A403" s="264"/>
      <c r="B403" s="264"/>
      <c r="C403" s="264"/>
      <c r="D403" s="264"/>
      <c r="E403" s="264"/>
      <c r="F403" s="264"/>
      <c r="G403" s="264"/>
    </row>
    <row r="404" spans="1:7">
      <c r="A404" s="264"/>
      <c r="B404" s="264"/>
      <c r="C404" s="264"/>
      <c r="D404" s="264"/>
      <c r="E404" s="264"/>
      <c r="F404" s="264"/>
      <c r="G404" s="264"/>
    </row>
    <row r="405" spans="1:7">
      <c r="A405" s="264"/>
      <c r="B405" s="264"/>
      <c r="C405" s="264"/>
      <c r="D405" s="264"/>
      <c r="E405" s="264"/>
      <c r="F405" s="264"/>
      <c r="G405" s="264"/>
    </row>
    <row r="406" spans="1:7">
      <c r="A406" s="264"/>
      <c r="B406" s="264"/>
      <c r="C406" s="264"/>
      <c r="D406" s="264"/>
      <c r="E406" s="264"/>
      <c r="F406" s="264"/>
      <c r="G406" s="264"/>
    </row>
    <row r="407" spans="1:7">
      <c r="A407" s="264"/>
      <c r="B407" s="264"/>
      <c r="C407" s="264"/>
      <c r="D407" s="264"/>
      <c r="E407" s="264"/>
      <c r="F407" s="264"/>
      <c r="G407" s="264"/>
    </row>
    <row r="408" spans="1:7">
      <c r="A408" s="264"/>
      <c r="B408" s="264"/>
      <c r="C408" s="264"/>
      <c r="D408" s="264"/>
      <c r="E408" s="264"/>
      <c r="F408" s="264"/>
      <c r="G408" s="264"/>
    </row>
    <row r="409" spans="1:7">
      <c r="A409" s="264"/>
      <c r="B409" s="264"/>
      <c r="C409" s="264"/>
      <c r="D409" s="264"/>
      <c r="E409" s="264"/>
      <c r="F409" s="264"/>
      <c r="G409" s="264"/>
    </row>
    <row r="410" spans="1:7">
      <c r="A410" s="264"/>
      <c r="B410" s="264"/>
      <c r="C410" s="264"/>
      <c r="D410" s="264"/>
      <c r="E410" s="264"/>
      <c r="F410" s="264"/>
      <c r="G410" s="264"/>
    </row>
    <row r="411" spans="1:7">
      <c r="A411" s="264"/>
      <c r="B411" s="264"/>
      <c r="C411" s="264"/>
      <c r="D411" s="264"/>
      <c r="E411" s="264"/>
      <c r="F411" s="264"/>
      <c r="G411" s="264"/>
    </row>
    <row r="412" spans="1:7">
      <c r="A412" s="264"/>
      <c r="B412" s="264"/>
      <c r="C412" s="264"/>
      <c r="D412" s="264"/>
      <c r="E412" s="264"/>
      <c r="F412" s="264"/>
      <c r="G412" s="264"/>
    </row>
    <row r="413" spans="1:7">
      <c r="A413" s="264"/>
      <c r="B413" s="264"/>
      <c r="C413" s="264"/>
      <c r="D413" s="264"/>
      <c r="E413" s="264"/>
      <c r="F413" s="264"/>
      <c r="G413" s="264"/>
    </row>
    <row r="414" spans="1:7">
      <c r="A414" s="264"/>
      <c r="B414" s="264"/>
      <c r="C414" s="264"/>
      <c r="D414" s="264"/>
      <c r="E414" s="264"/>
      <c r="F414" s="264"/>
      <c r="G414" s="264"/>
    </row>
    <row r="415" spans="1:7">
      <c r="A415" s="264"/>
      <c r="B415" s="264"/>
      <c r="C415" s="264"/>
      <c r="D415" s="264"/>
      <c r="E415" s="264"/>
      <c r="F415" s="264"/>
      <c r="G415" s="264"/>
    </row>
    <row r="416" spans="1:7">
      <c r="A416" s="264"/>
      <c r="B416" s="264"/>
      <c r="C416" s="264"/>
      <c r="D416" s="264"/>
      <c r="E416" s="264"/>
      <c r="F416" s="264"/>
      <c r="G416" s="264"/>
    </row>
    <row r="417" spans="1:7">
      <c r="A417" s="264"/>
      <c r="B417" s="264"/>
      <c r="C417" s="264"/>
      <c r="D417" s="264"/>
      <c r="E417" s="264"/>
      <c r="F417" s="264"/>
      <c r="G417" s="264"/>
    </row>
    <row r="418" spans="1:7">
      <c r="A418" s="264"/>
      <c r="B418" s="264"/>
      <c r="C418" s="264"/>
      <c r="D418" s="264"/>
      <c r="E418" s="264"/>
      <c r="F418" s="264"/>
      <c r="G418" s="264"/>
    </row>
    <row r="419" spans="1:7">
      <c r="A419" s="264"/>
      <c r="B419" s="264"/>
      <c r="C419" s="264"/>
      <c r="D419" s="264"/>
      <c r="E419" s="264"/>
      <c r="F419" s="264"/>
      <c r="G419" s="264"/>
    </row>
    <row r="420" spans="1:7">
      <c r="A420" s="264"/>
      <c r="B420" s="264"/>
      <c r="C420" s="264"/>
      <c r="D420" s="264"/>
      <c r="E420" s="264"/>
      <c r="F420" s="264"/>
      <c r="G420" s="264"/>
    </row>
    <row r="421" spans="1:7">
      <c r="A421" s="264"/>
      <c r="B421" s="264"/>
      <c r="C421" s="264"/>
      <c r="D421" s="264"/>
      <c r="E421" s="264"/>
      <c r="F421" s="264"/>
      <c r="G421" s="264"/>
    </row>
    <row r="422" spans="1:7">
      <c r="A422" s="264"/>
      <c r="B422" s="264"/>
      <c r="C422" s="264"/>
      <c r="D422" s="264"/>
      <c r="E422" s="264"/>
      <c r="F422" s="264"/>
      <c r="G422" s="264"/>
    </row>
    <row r="423" spans="1:7">
      <c r="A423" s="264"/>
      <c r="B423" s="264"/>
      <c r="C423" s="264"/>
      <c r="D423" s="264"/>
      <c r="E423" s="264"/>
      <c r="F423" s="264"/>
      <c r="G423" s="264"/>
    </row>
    <row r="424" spans="1:7">
      <c r="A424" s="264"/>
      <c r="B424" s="264"/>
      <c r="C424" s="264"/>
      <c r="D424" s="264"/>
      <c r="E424" s="264"/>
      <c r="F424" s="264"/>
      <c r="G424" s="264"/>
    </row>
    <row r="425" spans="1:7">
      <c r="A425" s="264"/>
      <c r="B425" s="264"/>
      <c r="C425" s="264"/>
      <c r="D425" s="264"/>
      <c r="E425" s="264"/>
      <c r="F425" s="264"/>
      <c r="G425" s="264"/>
    </row>
    <row r="426" spans="1:7">
      <c r="A426" s="264"/>
      <c r="B426" s="264"/>
      <c r="C426" s="264"/>
      <c r="D426" s="264"/>
      <c r="E426" s="264"/>
      <c r="F426" s="264"/>
      <c r="G426" s="264"/>
    </row>
    <row r="427" spans="1:7">
      <c r="A427" s="264"/>
      <c r="B427" s="264"/>
      <c r="C427" s="264"/>
      <c r="D427" s="264"/>
      <c r="E427" s="264"/>
      <c r="F427" s="264"/>
      <c r="G427" s="264"/>
    </row>
    <row r="428" spans="1:7">
      <c r="A428" s="264"/>
      <c r="B428" s="264"/>
      <c r="C428" s="264"/>
      <c r="D428" s="264"/>
      <c r="E428" s="264"/>
      <c r="F428" s="264"/>
      <c r="G428" s="264"/>
    </row>
    <row r="429" spans="1:7">
      <c r="A429" s="264"/>
      <c r="B429" s="264"/>
      <c r="C429" s="264"/>
      <c r="D429" s="264"/>
      <c r="E429" s="264"/>
      <c r="F429" s="264"/>
      <c r="G429" s="264"/>
    </row>
    <row r="430" spans="1:7">
      <c r="A430" s="264"/>
      <c r="B430" s="264"/>
      <c r="C430" s="264"/>
      <c r="D430" s="264"/>
      <c r="E430" s="264"/>
      <c r="F430" s="264"/>
      <c r="G430" s="264"/>
    </row>
    <row r="431" spans="1:7">
      <c r="A431" s="264"/>
      <c r="B431" s="264"/>
      <c r="C431" s="264"/>
      <c r="D431" s="264"/>
      <c r="E431" s="264"/>
      <c r="F431" s="264"/>
      <c r="G431" s="264"/>
    </row>
    <row r="432" spans="1:7">
      <c r="A432" s="264"/>
      <c r="B432" s="264"/>
      <c r="C432" s="264"/>
      <c r="D432" s="264"/>
      <c r="E432" s="264"/>
      <c r="F432" s="264"/>
      <c r="G432" s="264"/>
    </row>
    <row r="433" spans="1:7">
      <c r="A433" s="264"/>
      <c r="B433" s="264"/>
      <c r="C433" s="264"/>
      <c r="D433" s="264"/>
      <c r="E433" s="264"/>
      <c r="F433" s="264"/>
      <c r="G433" s="264"/>
    </row>
    <row r="434" spans="1:7">
      <c r="A434" s="264"/>
      <c r="B434" s="264"/>
      <c r="C434" s="264"/>
      <c r="D434" s="264"/>
      <c r="E434" s="264"/>
      <c r="F434" s="264"/>
      <c r="G434" s="264"/>
    </row>
    <row r="435" spans="1:7">
      <c r="A435" s="264"/>
      <c r="B435" s="264"/>
      <c r="C435" s="264"/>
      <c r="D435" s="264"/>
      <c r="E435" s="264"/>
      <c r="F435" s="264"/>
      <c r="G435" s="264"/>
    </row>
    <row r="436" spans="1:7">
      <c r="A436" s="264"/>
      <c r="B436" s="264"/>
      <c r="C436" s="264"/>
      <c r="D436" s="264"/>
      <c r="E436" s="264"/>
      <c r="F436" s="264"/>
      <c r="G436" s="264"/>
    </row>
    <row r="437" spans="1:7">
      <c r="A437" s="264"/>
      <c r="B437" s="264"/>
      <c r="C437" s="264"/>
      <c r="D437" s="264"/>
      <c r="E437" s="264"/>
      <c r="F437" s="264"/>
      <c r="G437" s="264"/>
    </row>
    <row r="438" spans="1:7">
      <c r="A438" s="264"/>
      <c r="B438" s="264"/>
      <c r="C438" s="264"/>
      <c r="D438" s="264"/>
      <c r="E438" s="264"/>
      <c r="F438" s="264"/>
      <c r="G438" s="264"/>
    </row>
    <row r="439" spans="1:7">
      <c r="A439" s="264"/>
      <c r="B439" s="264"/>
      <c r="C439" s="264"/>
      <c r="D439" s="264"/>
      <c r="E439" s="264"/>
      <c r="F439" s="264"/>
      <c r="G439" s="264"/>
    </row>
    <row r="440" spans="1:7">
      <c r="A440" s="264"/>
      <c r="B440" s="264"/>
      <c r="C440" s="264"/>
      <c r="D440" s="264"/>
      <c r="E440" s="264"/>
      <c r="F440" s="264"/>
      <c r="G440" s="264"/>
    </row>
    <row r="441" spans="1:7">
      <c r="A441" s="264"/>
      <c r="B441" s="264"/>
      <c r="C441" s="264"/>
      <c r="D441" s="264"/>
      <c r="E441" s="264"/>
      <c r="F441" s="264"/>
      <c r="G441" s="264"/>
    </row>
    <row r="442" spans="1:7">
      <c r="A442" s="264"/>
      <c r="B442" s="264"/>
      <c r="C442" s="264"/>
      <c r="D442" s="264"/>
      <c r="E442" s="264"/>
      <c r="F442" s="264"/>
      <c r="G442" s="264"/>
    </row>
    <row r="443" spans="1:7">
      <c r="A443" s="264"/>
      <c r="B443" s="264"/>
      <c r="C443" s="264"/>
      <c r="D443" s="264"/>
      <c r="E443" s="264"/>
      <c r="F443" s="264"/>
      <c r="G443" s="264"/>
    </row>
    <row r="444" spans="1:7">
      <c r="A444" s="264"/>
      <c r="B444" s="264"/>
      <c r="C444" s="264"/>
      <c r="D444" s="264"/>
      <c r="E444" s="264"/>
      <c r="F444" s="264"/>
      <c r="G444" s="264"/>
    </row>
    <row r="445" spans="1:7">
      <c r="A445" s="264"/>
      <c r="B445" s="264"/>
      <c r="C445" s="264"/>
      <c r="D445" s="264"/>
      <c r="E445" s="264"/>
      <c r="F445" s="264"/>
      <c r="G445" s="264"/>
    </row>
    <row r="446" spans="1:7">
      <c r="A446" s="264"/>
      <c r="B446" s="264"/>
      <c r="C446" s="264"/>
      <c r="D446" s="264"/>
      <c r="E446" s="264"/>
      <c r="F446" s="264"/>
      <c r="G446" s="264"/>
    </row>
    <row r="447" spans="1:7">
      <c r="A447" s="264"/>
      <c r="B447" s="264"/>
      <c r="C447" s="264"/>
      <c r="D447" s="264"/>
      <c r="E447" s="264"/>
      <c r="F447" s="264"/>
      <c r="G447" s="264"/>
    </row>
    <row r="448" spans="1:7">
      <c r="A448" s="264"/>
      <c r="B448" s="264"/>
      <c r="C448" s="264"/>
      <c r="D448" s="264"/>
      <c r="E448" s="264"/>
      <c r="F448" s="264"/>
      <c r="G448" s="264"/>
    </row>
    <row r="449" spans="1:7">
      <c r="A449" s="264"/>
      <c r="B449" s="264"/>
      <c r="C449" s="264"/>
      <c r="D449" s="264"/>
      <c r="E449" s="264"/>
      <c r="F449" s="264"/>
      <c r="G449" s="264"/>
    </row>
    <row r="450" spans="1:7">
      <c r="A450" s="264"/>
      <c r="B450" s="264"/>
      <c r="C450" s="264"/>
      <c r="D450" s="264"/>
      <c r="E450" s="264"/>
      <c r="F450" s="264"/>
      <c r="G450" s="264"/>
    </row>
    <row r="451" spans="1:7">
      <c r="A451" s="264"/>
      <c r="B451" s="264"/>
      <c r="C451" s="264"/>
      <c r="D451" s="264"/>
      <c r="E451" s="264"/>
      <c r="F451" s="264"/>
      <c r="G451" s="264"/>
    </row>
    <row r="452" spans="1:7">
      <c r="A452" s="264"/>
      <c r="B452" s="264"/>
      <c r="C452" s="264"/>
      <c r="D452" s="264"/>
      <c r="E452" s="264"/>
      <c r="F452" s="264"/>
      <c r="G452" s="264"/>
    </row>
    <row r="453" spans="1:7">
      <c r="A453" s="264"/>
      <c r="B453" s="264"/>
      <c r="C453" s="264"/>
      <c r="D453" s="264"/>
      <c r="E453" s="264"/>
      <c r="F453" s="264"/>
      <c r="G453" s="264"/>
    </row>
    <row r="454" spans="1:7">
      <c r="A454" s="264"/>
      <c r="B454" s="264"/>
      <c r="C454" s="264"/>
      <c r="D454" s="264"/>
      <c r="E454" s="264"/>
      <c r="F454" s="264"/>
      <c r="G454" s="264"/>
    </row>
    <row r="455" spans="1:7">
      <c r="A455" s="264"/>
      <c r="B455" s="264"/>
      <c r="C455" s="264"/>
      <c r="D455" s="264"/>
      <c r="E455" s="264"/>
      <c r="F455" s="264"/>
      <c r="G455" s="264"/>
    </row>
    <row r="456" spans="1:7">
      <c r="A456" s="264"/>
      <c r="B456" s="264"/>
      <c r="C456" s="264"/>
      <c r="D456" s="264"/>
      <c r="E456" s="264"/>
      <c r="F456" s="264"/>
      <c r="G456" s="264"/>
    </row>
    <row r="457" spans="1:7">
      <c r="A457" s="264"/>
      <c r="B457" s="264"/>
      <c r="C457" s="264"/>
      <c r="D457" s="264"/>
      <c r="E457" s="264"/>
      <c r="F457" s="264"/>
      <c r="G457" s="264"/>
    </row>
    <row r="458" spans="1:7">
      <c r="A458" s="264"/>
      <c r="B458" s="264"/>
      <c r="C458" s="264"/>
      <c r="D458" s="264"/>
      <c r="E458" s="264"/>
      <c r="F458" s="264"/>
      <c r="G458" s="264"/>
    </row>
    <row r="459" spans="1:7">
      <c r="A459" s="264"/>
      <c r="B459" s="264"/>
      <c r="C459" s="264"/>
      <c r="D459" s="264"/>
      <c r="E459" s="264"/>
      <c r="F459" s="264"/>
      <c r="G459" s="264"/>
    </row>
    <row r="460" spans="1:7">
      <c r="A460" s="264"/>
      <c r="B460" s="264"/>
      <c r="C460" s="264"/>
      <c r="D460" s="264"/>
      <c r="E460" s="264"/>
      <c r="F460" s="264"/>
      <c r="G460" s="264"/>
    </row>
    <row r="461" spans="1:7">
      <c r="A461" s="264"/>
      <c r="B461" s="264"/>
      <c r="C461" s="264"/>
      <c r="D461" s="264"/>
      <c r="E461" s="264"/>
      <c r="F461" s="264"/>
      <c r="G461" s="264"/>
    </row>
    <row r="462" spans="1:7">
      <c r="A462" s="264"/>
      <c r="B462" s="264"/>
      <c r="C462" s="264"/>
      <c r="D462" s="264"/>
      <c r="E462" s="264"/>
      <c r="F462" s="264"/>
      <c r="G462" s="264"/>
    </row>
    <row r="463" spans="1:7">
      <c r="A463" s="264"/>
      <c r="B463" s="264"/>
      <c r="C463" s="264"/>
      <c r="D463" s="264"/>
      <c r="E463" s="264"/>
      <c r="F463" s="264"/>
      <c r="G463" s="264"/>
    </row>
    <row r="464" spans="1:7">
      <c r="A464" s="264"/>
      <c r="B464" s="264"/>
      <c r="C464" s="264"/>
      <c r="D464" s="264"/>
      <c r="E464" s="264"/>
      <c r="F464" s="264"/>
      <c r="G464" s="264"/>
    </row>
    <row r="465" spans="1:7">
      <c r="A465" s="264"/>
      <c r="B465" s="264"/>
      <c r="C465" s="264"/>
      <c r="D465" s="264"/>
      <c r="E465" s="264"/>
      <c r="F465" s="264"/>
      <c r="G465" s="264"/>
    </row>
    <row r="466" spans="1:7">
      <c r="A466" s="264"/>
      <c r="B466" s="264"/>
      <c r="C466" s="264"/>
      <c r="D466" s="264"/>
      <c r="E466" s="264"/>
      <c r="F466" s="264"/>
      <c r="G466" s="264"/>
    </row>
    <row r="467" spans="1:7">
      <c r="A467" s="264"/>
      <c r="B467" s="264"/>
      <c r="C467" s="264"/>
      <c r="D467" s="264"/>
      <c r="E467" s="264"/>
      <c r="F467" s="264"/>
      <c r="G467" s="264"/>
    </row>
    <row r="468" spans="1:7">
      <c r="A468" s="264"/>
      <c r="B468" s="264"/>
      <c r="C468" s="264"/>
      <c r="D468" s="264"/>
      <c r="E468" s="264"/>
      <c r="F468" s="264"/>
      <c r="G468" s="264"/>
    </row>
    <row r="469" spans="1:7">
      <c r="A469" s="264"/>
      <c r="B469" s="264"/>
      <c r="C469" s="264"/>
      <c r="D469" s="264"/>
      <c r="E469" s="264"/>
      <c r="F469" s="264"/>
      <c r="G469" s="264"/>
    </row>
    <row r="470" spans="1:7">
      <c r="A470" s="264"/>
      <c r="B470" s="264"/>
      <c r="C470" s="264"/>
      <c r="D470" s="264"/>
      <c r="E470" s="264"/>
      <c r="F470" s="264"/>
      <c r="G470" s="264"/>
    </row>
  </sheetData>
  <sheetProtection algorithmName="SHA-512" hashValue="nelLuy0Ig0vEvx/ghUyYlKtBX7Mqx41Gs8HKZI4qP2uLAhgUKD5A8rI87f45Z4yJgFrX/qC8nyCKwVnpEJTSDg==" saltValue="Y8rPIGUA3JSxTEpWUELWvw==" spinCount="100000" sheet="1" objects="1" scenarios="1"/>
  <mergeCells count="6">
    <mergeCell ref="A63:G63"/>
    <mergeCell ref="C5:C6"/>
    <mergeCell ref="D5:D6"/>
    <mergeCell ref="E5:E6"/>
    <mergeCell ref="F5:F6"/>
    <mergeCell ref="A61:F61"/>
  </mergeCells>
  <phoneticPr fontId="68" type="noConversion"/>
  <printOptions horizontalCentered="1" verticalCentered="1"/>
  <pageMargins left="0.59055118110236227" right="0" top="0.39370078740157483" bottom="0" header="0" footer="0"/>
  <pageSetup paperSize="9" scale="70"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tabColor rgb="FF9933FF"/>
    <pageSetUpPr fitToPage="1"/>
  </sheetPr>
  <dimension ref="A1:N498"/>
  <sheetViews>
    <sheetView showGridLines="0" view="pageBreakPreview" topLeftCell="A3" zoomScaleNormal="100" zoomScaleSheetLayoutView="100" workbookViewId="0">
      <selection activeCell="C8" sqref="C8"/>
    </sheetView>
  </sheetViews>
  <sheetFormatPr defaultColWidth="9.140625" defaultRowHeight="15"/>
  <cols>
    <col min="1" max="1" width="37.42578125" style="3" customWidth="1"/>
    <col min="2" max="2" width="80.7109375" style="3" customWidth="1"/>
    <col min="3" max="3" width="41.7109375" style="3" customWidth="1"/>
    <col min="4" max="4" width="14.5703125" style="3" bestFit="1" customWidth="1"/>
    <col min="5" max="5" width="9.85546875" style="282" bestFit="1" customWidth="1"/>
    <col min="6" max="6" width="19" style="282" bestFit="1" customWidth="1"/>
    <col min="7" max="7" width="9.140625" style="282"/>
    <col min="8" max="8" width="14.85546875" style="282" customWidth="1"/>
    <col min="9" max="9" width="9.140625" style="282"/>
    <col min="10" max="10" width="16" style="282" bestFit="1" customWidth="1"/>
    <col min="11" max="11" width="23.140625" style="3" customWidth="1"/>
    <col min="12" max="12" width="16.28515625" style="3" bestFit="1" customWidth="1"/>
    <col min="13" max="13" width="22" style="3" bestFit="1" customWidth="1"/>
    <col min="14" max="16384" width="9.140625" style="3"/>
  </cols>
  <sheetData>
    <row r="1" spans="1:14" ht="40.5">
      <c r="A1" s="261" t="str">
        <f>works!A2</f>
        <v>Swartruggens Borolelo Extension</v>
      </c>
      <c r="B1" s="260" t="str">
        <f>works!F1</f>
        <v xml:space="preserve">Date : </v>
      </c>
      <c r="C1" s="258">
        <f>works!G1</f>
        <v>44803</v>
      </c>
    </row>
    <row r="2" spans="1:14" ht="30" customHeight="1">
      <c r="A2" s="98" t="str">
        <f>works!A2</f>
        <v>Swartruggens Borolelo Extension</v>
      </c>
      <c r="B2" s="99"/>
      <c r="C2" s="100"/>
      <c r="D2" s="263"/>
      <c r="K2" s="263"/>
      <c r="L2" s="263"/>
      <c r="M2" s="263"/>
      <c r="N2" s="263"/>
    </row>
    <row r="3" spans="1:14" ht="38.25" customHeight="1" thickBot="1">
      <c r="A3" s="101" t="str">
        <f>works!A3</f>
        <v>Sectional Steel Ground Reservoir - 500 kℓ</v>
      </c>
      <c r="B3" s="102"/>
      <c r="C3" s="103"/>
      <c r="D3" s="263"/>
      <c r="K3" s="263"/>
      <c r="L3" s="263"/>
      <c r="M3" s="263"/>
      <c r="N3" s="263"/>
    </row>
    <row r="4" spans="1:14" ht="9.9499999999999993" customHeight="1" thickBot="1">
      <c r="A4" s="5"/>
      <c r="B4" s="5"/>
      <c r="C4" s="5"/>
      <c r="D4" s="263"/>
      <c r="K4" s="263"/>
      <c r="L4" s="263"/>
      <c r="M4" s="263"/>
      <c r="N4" s="263"/>
    </row>
    <row r="5" spans="1:14" ht="30" customHeight="1">
      <c r="A5" s="540" t="s">
        <v>0</v>
      </c>
      <c r="B5" s="541"/>
      <c r="C5" s="542"/>
      <c r="D5" s="263"/>
      <c r="K5" s="263"/>
      <c r="L5" s="263"/>
      <c r="M5" s="263"/>
      <c r="N5" s="263"/>
    </row>
    <row r="6" spans="1:14" ht="11.1" customHeight="1">
      <c r="A6" s="24"/>
      <c r="B6" s="8"/>
      <c r="C6" s="20"/>
      <c r="D6" s="263"/>
      <c r="K6" s="263"/>
      <c r="L6" s="263"/>
      <c r="M6" s="263"/>
      <c r="N6" s="263"/>
    </row>
    <row r="7" spans="1:14" ht="24.95" customHeight="1">
      <c r="A7" s="321" t="str">
        <f>'pg1'!C7</f>
        <v>Schedule 1</v>
      </c>
      <c r="B7" s="322" t="str">
        <f>'pg1'!C8</f>
        <v>Preliminary and general</v>
      </c>
      <c r="C7" s="425">
        <f>'pg1'!G57</f>
        <v>145000</v>
      </c>
      <c r="D7" s="263"/>
      <c r="K7" s="263"/>
      <c r="L7" s="263"/>
      <c r="M7" s="263"/>
      <c r="N7" s="263"/>
    </row>
    <row r="8" spans="1:14" ht="24.95" customHeight="1">
      <c r="A8" s="323" t="str">
        <f>'ohs1'!C7</f>
        <v>Schedule 2</v>
      </c>
      <c r="B8" s="324" t="str">
        <f>'ohs1'!C8</f>
        <v>Occupational health and safety requirements</v>
      </c>
      <c r="C8" s="426">
        <f>'ohs4'!G58</f>
        <v>0</v>
      </c>
      <c r="D8" s="263"/>
      <c r="K8" s="263"/>
      <c r="L8" s="263"/>
      <c r="M8" s="263"/>
      <c r="N8" s="263"/>
    </row>
    <row r="9" spans="1:14" ht="24.95" customHeight="1">
      <c r="A9" s="321" t="str">
        <f>'Res-1'!C7</f>
        <v>Schedule 3</v>
      </c>
      <c r="B9" s="322" t="str">
        <f>'Res-1'!C8</f>
        <v>0,5 Mℓ Sectional Steel Reservoir</v>
      </c>
      <c r="C9" s="425">
        <f>'Res-5'!G61</f>
        <v>0</v>
      </c>
      <c r="D9" s="263"/>
      <c r="K9" s="263"/>
      <c r="L9" s="263"/>
      <c r="M9" s="263"/>
      <c r="N9" s="263"/>
    </row>
    <row r="10" spans="1:14" ht="24.95" customHeight="1">
      <c r="A10" s="323"/>
      <c r="B10" s="324"/>
      <c r="C10" s="426"/>
      <c r="D10" s="263"/>
      <c r="K10" s="263"/>
      <c r="L10" s="263"/>
      <c r="M10" s="263"/>
      <c r="N10" s="263"/>
    </row>
    <row r="11" spans="1:14" s="263" customFormat="1" ht="24.95" customHeight="1">
      <c r="A11" s="325"/>
      <c r="B11" s="326"/>
      <c r="C11" s="427"/>
      <c r="E11" s="282"/>
      <c r="F11" s="282"/>
      <c r="G11" s="282"/>
      <c r="H11" s="282"/>
      <c r="I11" s="282"/>
      <c r="J11" s="282"/>
    </row>
    <row r="12" spans="1:14" ht="24.95" customHeight="1">
      <c r="A12" s="323"/>
      <c r="B12" s="324"/>
      <c r="C12" s="426"/>
      <c r="D12" s="263"/>
      <c r="K12" s="263"/>
      <c r="L12" s="263"/>
      <c r="M12" s="263"/>
      <c r="N12" s="263"/>
    </row>
    <row r="13" spans="1:14" s="263" customFormat="1" ht="24.95" customHeight="1">
      <c r="A13" s="325"/>
      <c r="B13" s="326"/>
      <c r="C13" s="427"/>
      <c r="E13" s="282"/>
      <c r="F13" s="282"/>
      <c r="G13" s="282"/>
      <c r="H13" s="282"/>
      <c r="I13" s="282"/>
      <c r="J13" s="282"/>
    </row>
    <row r="14" spans="1:14" ht="24.95" customHeight="1">
      <c r="A14" s="323"/>
      <c r="B14" s="324"/>
      <c r="C14" s="426"/>
      <c r="D14" s="263"/>
      <c r="K14" s="263"/>
      <c r="L14" s="263"/>
      <c r="M14" s="263"/>
      <c r="N14" s="263"/>
    </row>
    <row r="15" spans="1:14" ht="24.95" customHeight="1">
      <c r="A15" s="325"/>
      <c r="B15" s="326"/>
      <c r="C15" s="427"/>
      <c r="D15" s="263"/>
      <c r="K15" s="263"/>
      <c r="L15" s="263"/>
      <c r="M15" s="263"/>
      <c r="N15" s="263"/>
    </row>
    <row r="16" spans="1:14" ht="24.95" customHeight="1">
      <c r="A16" s="323"/>
      <c r="B16" s="324"/>
      <c r="C16" s="426"/>
      <c r="D16" s="263"/>
      <c r="K16" s="263"/>
      <c r="L16" s="263"/>
      <c r="M16" s="263"/>
      <c r="N16" s="263"/>
    </row>
    <row r="17" spans="1:14" s="263" customFormat="1" ht="24.95" customHeight="1">
      <c r="A17" s="325"/>
      <c r="B17" s="326"/>
      <c r="C17" s="427"/>
      <c r="E17" s="282"/>
      <c r="F17" s="282"/>
      <c r="G17" s="282"/>
      <c r="H17" s="282"/>
      <c r="I17" s="282"/>
      <c r="J17" s="282"/>
    </row>
    <row r="18" spans="1:14" ht="24.95" customHeight="1">
      <c r="A18" s="323"/>
      <c r="B18" s="324"/>
      <c r="C18" s="426"/>
      <c r="D18" s="263"/>
      <c r="K18" s="263"/>
      <c r="L18" s="263"/>
      <c r="M18" s="263"/>
      <c r="N18" s="263"/>
    </row>
    <row r="19" spans="1:14" ht="24.95" customHeight="1">
      <c r="A19" s="325"/>
      <c r="B19" s="326"/>
      <c r="C19" s="427"/>
      <c r="D19" s="263"/>
      <c r="K19" s="263"/>
      <c r="L19" s="263"/>
      <c r="M19" s="263"/>
      <c r="N19" s="263"/>
    </row>
    <row r="20" spans="1:14" ht="24.95" customHeight="1">
      <c r="A20" s="323"/>
      <c r="B20" s="324"/>
      <c r="C20" s="426"/>
      <c r="D20" s="263"/>
      <c r="K20" s="263"/>
      <c r="L20" s="263"/>
      <c r="M20" s="263"/>
      <c r="N20" s="263"/>
    </row>
    <row r="21" spans="1:14" s="122" customFormat="1" ht="24.95" customHeight="1">
      <c r="A21" s="325"/>
      <c r="B21" s="326"/>
      <c r="C21" s="427"/>
      <c r="D21" s="263"/>
      <c r="E21" s="282"/>
      <c r="F21" s="282"/>
      <c r="G21" s="282"/>
      <c r="H21" s="282"/>
      <c r="I21" s="282"/>
      <c r="J21" s="282"/>
      <c r="K21" s="263"/>
      <c r="L21" s="263"/>
      <c r="M21" s="263"/>
      <c r="N21" s="263"/>
    </row>
    <row r="22" spans="1:14" s="121" customFormat="1" ht="24.95" customHeight="1">
      <c r="A22" s="323"/>
      <c r="B22" s="324"/>
      <c r="C22" s="426"/>
      <c r="D22" s="263"/>
      <c r="E22" s="282"/>
      <c r="F22" s="282"/>
      <c r="G22" s="282"/>
      <c r="H22" s="282"/>
      <c r="I22" s="282"/>
      <c r="J22" s="282"/>
      <c r="K22" s="263"/>
      <c r="L22" s="263"/>
      <c r="M22" s="263"/>
      <c r="N22" s="263"/>
    </row>
    <row r="23" spans="1:14" ht="24.95" customHeight="1">
      <c r="A23" s="325"/>
      <c r="B23" s="326"/>
      <c r="C23" s="427"/>
      <c r="D23" s="263"/>
      <c r="K23" s="263"/>
      <c r="L23" s="263"/>
      <c r="M23" s="263"/>
      <c r="N23" s="263"/>
    </row>
    <row r="24" spans="1:14" s="263" customFormat="1" ht="24.95" customHeight="1">
      <c r="A24" s="323"/>
      <c r="B24" s="324"/>
      <c r="C24" s="426"/>
      <c r="E24" s="282"/>
      <c r="F24" s="282"/>
      <c r="G24" s="282"/>
      <c r="H24" s="282"/>
      <c r="I24" s="282"/>
      <c r="J24" s="282"/>
    </row>
    <row r="25" spans="1:14" s="263" customFormat="1" ht="24.95" customHeight="1">
      <c r="A25" s="325"/>
      <c r="B25" s="326"/>
      <c r="C25" s="427"/>
      <c r="E25" s="282"/>
      <c r="F25" s="282"/>
      <c r="G25" s="282"/>
      <c r="H25" s="282"/>
      <c r="I25" s="282"/>
      <c r="J25" s="282"/>
    </row>
    <row r="26" spans="1:14" s="263" customFormat="1" ht="24.95" customHeight="1">
      <c r="A26" s="323"/>
      <c r="B26" s="324"/>
      <c r="C26" s="426"/>
      <c r="E26" s="282"/>
      <c r="F26" s="282"/>
      <c r="G26" s="282"/>
      <c r="H26" s="282"/>
      <c r="I26" s="282"/>
      <c r="J26" s="282"/>
    </row>
    <row r="27" spans="1:14" s="263" customFormat="1" ht="24.95" customHeight="1">
      <c r="A27" s="325"/>
      <c r="B27" s="326"/>
      <c r="C27" s="427"/>
      <c r="E27" s="282"/>
      <c r="F27" s="282"/>
      <c r="G27" s="282"/>
      <c r="H27" s="282"/>
      <c r="I27" s="282"/>
      <c r="J27" s="282"/>
    </row>
    <row r="28" spans="1:14" ht="24.95" customHeight="1">
      <c r="A28" s="323"/>
      <c r="B28" s="324"/>
      <c r="C28" s="426"/>
      <c r="D28" s="263"/>
      <c r="K28" s="263"/>
      <c r="L28" s="263"/>
      <c r="M28" s="263"/>
      <c r="N28" s="263"/>
    </row>
    <row r="29" spans="1:14" ht="24.95" customHeight="1">
      <c r="A29" s="325"/>
      <c r="B29" s="326"/>
      <c r="C29" s="427"/>
      <c r="D29" s="263"/>
      <c r="K29" s="263"/>
      <c r="L29" s="263"/>
      <c r="M29" s="263"/>
      <c r="N29" s="263"/>
    </row>
    <row r="30" spans="1:14" s="263" customFormat="1" ht="24.95" customHeight="1">
      <c r="A30" s="323"/>
      <c r="B30" s="324"/>
      <c r="C30" s="426"/>
      <c r="E30" s="282"/>
      <c r="F30" s="282"/>
      <c r="G30" s="282"/>
      <c r="H30" s="282"/>
      <c r="I30" s="282"/>
      <c r="J30" s="282"/>
    </row>
    <row r="31" spans="1:14" s="263" customFormat="1" ht="24.95" customHeight="1">
      <c r="A31" s="325"/>
      <c r="B31" s="326"/>
      <c r="C31" s="427"/>
      <c r="E31" s="282"/>
      <c r="F31" s="282"/>
      <c r="G31" s="282"/>
      <c r="H31" s="282"/>
      <c r="I31" s="282"/>
      <c r="J31" s="282"/>
    </row>
    <row r="32" spans="1:14" ht="24.95" customHeight="1">
      <c r="A32" s="323"/>
      <c r="B32" s="324"/>
      <c r="C32" s="426"/>
      <c r="D32" s="263"/>
      <c r="K32" s="263"/>
      <c r="L32" s="263"/>
      <c r="M32" s="263"/>
      <c r="N32" s="263"/>
    </row>
    <row r="33" spans="1:14" s="263" customFormat="1" ht="24.95" customHeight="1">
      <c r="A33" s="325"/>
      <c r="B33" s="326"/>
      <c r="C33" s="427"/>
      <c r="E33" s="282"/>
      <c r="F33" s="282"/>
      <c r="G33" s="282"/>
      <c r="H33" s="282"/>
      <c r="I33" s="282"/>
      <c r="J33" s="282"/>
    </row>
    <row r="34" spans="1:14" ht="24.95" customHeight="1">
      <c r="A34" s="546" t="s">
        <v>222</v>
      </c>
      <c r="B34" s="547"/>
      <c r="C34" s="426">
        <f>SUM(C7:C33)</f>
        <v>145000</v>
      </c>
      <c r="D34" s="263"/>
      <c r="K34" s="263"/>
      <c r="L34" s="263"/>
      <c r="M34" s="263"/>
      <c r="N34" s="263"/>
    </row>
    <row r="35" spans="1:14" ht="24.95" customHeight="1">
      <c r="A35" s="550"/>
      <c r="B35" s="551"/>
      <c r="C35" s="428"/>
      <c r="D35" s="263"/>
      <c r="K35" s="263"/>
      <c r="L35" s="263"/>
      <c r="M35" s="263"/>
      <c r="N35" s="263"/>
    </row>
    <row r="36" spans="1:14" ht="24.95" customHeight="1">
      <c r="A36" s="546" t="s">
        <v>223</v>
      </c>
      <c r="B36" s="547"/>
      <c r="C36" s="426">
        <f>ROUND((C34*0.1),2)</f>
        <v>14500</v>
      </c>
      <c r="D36" s="263"/>
      <c r="K36" s="263"/>
      <c r="L36" s="263"/>
      <c r="M36" s="263"/>
      <c r="N36" s="263"/>
    </row>
    <row r="37" spans="1:14" s="213" customFormat="1" ht="24.95" customHeight="1">
      <c r="A37" s="339"/>
      <c r="B37" s="340"/>
      <c r="C37" s="428"/>
      <c r="D37" s="263"/>
      <c r="E37" s="282"/>
      <c r="F37" s="282"/>
      <c r="G37" s="282"/>
      <c r="H37" s="282"/>
      <c r="I37" s="282"/>
      <c r="J37" s="282"/>
      <c r="K37" s="263"/>
      <c r="L37" s="263"/>
      <c r="M37" s="263"/>
      <c r="N37" s="263"/>
    </row>
    <row r="38" spans="1:14" s="213" customFormat="1" ht="24.95" customHeight="1">
      <c r="A38" s="546" t="s">
        <v>224</v>
      </c>
      <c r="B38" s="547"/>
      <c r="C38" s="426">
        <f>+C34+C36</f>
        <v>159500</v>
      </c>
      <c r="D38" s="263"/>
      <c r="E38" s="282"/>
      <c r="F38" s="282"/>
      <c r="G38" s="282"/>
      <c r="H38" s="282"/>
      <c r="I38" s="282"/>
      <c r="J38" s="282"/>
      <c r="K38" s="263"/>
      <c r="L38" s="263"/>
      <c r="M38" s="263"/>
      <c r="N38" s="263"/>
    </row>
    <row r="39" spans="1:14" s="213" customFormat="1" ht="24.95" customHeight="1">
      <c r="A39" s="339"/>
      <c r="B39" s="340"/>
      <c r="C39" s="428"/>
      <c r="D39" s="263"/>
      <c r="E39" s="282"/>
      <c r="F39" s="282"/>
      <c r="G39" s="282"/>
      <c r="H39" s="282"/>
      <c r="I39" s="282"/>
      <c r="J39" s="282"/>
      <c r="K39" s="263"/>
      <c r="L39" s="263"/>
      <c r="M39" s="263"/>
      <c r="N39" s="263"/>
    </row>
    <row r="40" spans="1:14" ht="24.95" customHeight="1">
      <c r="A40" s="546" t="s">
        <v>221</v>
      </c>
      <c r="B40" s="547" t="s">
        <v>4</v>
      </c>
      <c r="C40" s="426">
        <f>ROUND((C38*0.15),2)</f>
        <v>23925</v>
      </c>
      <c r="D40" s="263"/>
      <c r="K40" s="263"/>
      <c r="L40" s="263"/>
      <c r="M40" s="263"/>
      <c r="N40" s="263"/>
    </row>
    <row r="41" spans="1:14" ht="24.95" customHeight="1">
      <c r="A41" s="339"/>
      <c r="B41" s="340"/>
      <c r="C41" s="428"/>
      <c r="D41" s="263"/>
      <c r="K41" s="263"/>
      <c r="L41" s="263"/>
      <c r="M41" s="263"/>
      <c r="N41" s="263"/>
    </row>
    <row r="42" spans="1:14" ht="24.95" customHeight="1">
      <c r="A42" s="548" t="s">
        <v>89</v>
      </c>
      <c r="B42" s="549" t="s">
        <v>5</v>
      </c>
      <c r="C42" s="429">
        <f>C38+C40</f>
        <v>183425</v>
      </c>
      <c r="D42" s="263"/>
      <c r="K42" s="263"/>
      <c r="L42" s="263"/>
      <c r="M42" s="263"/>
      <c r="N42" s="263"/>
    </row>
    <row r="43" spans="1:14" ht="18" customHeight="1">
      <c r="A43" s="25"/>
      <c r="B43" s="18"/>
      <c r="C43" s="21"/>
      <c r="D43" s="263"/>
      <c r="K43" s="263"/>
      <c r="L43" s="263"/>
      <c r="M43" s="263"/>
      <c r="N43" s="263"/>
    </row>
    <row r="44" spans="1:14" ht="18" customHeight="1">
      <c r="A44" s="25"/>
      <c r="B44" s="18"/>
      <c r="C44" s="21"/>
      <c r="D44" s="263"/>
      <c r="K44" s="263"/>
      <c r="L44" s="263"/>
      <c r="M44" s="263"/>
      <c r="N44" s="263"/>
    </row>
    <row r="45" spans="1:14" ht="18" customHeight="1">
      <c r="A45" s="26"/>
      <c r="B45" s="18"/>
      <c r="C45" s="22"/>
      <c r="D45" s="263"/>
      <c r="K45" s="263"/>
      <c r="L45" s="263"/>
      <c r="M45" s="263"/>
      <c r="N45" s="263"/>
    </row>
    <row r="46" spans="1:14" ht="18" customHeight="1">
      <c r="A46" s="25"/>
      <c r="B46" s="18"/>
      <c r="C46" s="21"/>
      <c r="D46" s="263"/>
      <c r="K46" s="263"/>
      <c r="L46" s="263"/>
      <c r="M46" s="263"/>
      <c r="N46" s="263"/>
    </row>
    <row r="47" spans="1:14" ht="18" customHeight="1">
      <c r="A47" s="25"/>
      <c r="B47" s="18"/>
      <c r="C47" s="21"/>
      <c r="D47" s="263"/>
      <c r="K47" s="263"/>
      <c r="L47" s="263"/>
      <c r="M47" s="263"/>
      <c r="N47" s="263"/>
    </row>
    <row r="48" spans="1:14" ht="47.25" customHeight="1">
      <c r="A48" s="25"/>
      <c r="B48" s="18"/>
      <c r="C48" s="21"/>
      <c r="D48" s="263"/>
      <c r="K48" s="263"/>
      <c r="L48" s="263"/>
      <c r="M48" s="263"/>
      <c r="N48" s="263"/>
    </row>
    <row r="49" spans="1:3" ht="30" customHeight="1">
      <c r="A49" s="25"/>
      <c r="B49" s="18"/>
      <c r="C49" s="21"/>
    </row>
    <row r="50" spans="1:3" ht="19.5" customHeight="1" thickBot="1">
      <c r="A50" s="27"/>
      <c r="B50" s="28"/>
      <c r="C50" s="23"/>
    </row>
    <row r="51" spans="1:3" ht="15.75" thickBot="1">
      <c r="A51" s="6"/>
      <c r="B51" s="6"/>
      <c r="C51" s="6"/>
    </row>
    <row r="52" spans="1:3" ht="36.75" customHeight="1" thickBot="1">
      <c r="A52" s="543">
        <f>+'Res-5'!A63:G63+1</f>
        <v>12</v>
      </c>
      <c r="B52" s="544"/>
      <c r="C52" s="545"/>
    </row>
    <row r="53" spans="1:3">
      <c r="A53" s="4"/>
      <c r="B53" s="4"/>
      <c r="C53" s="4"/>
    </row>
    <row r="54" spans="1:3">
      <c r="A54" s="4"/>
      <c r="B54" s="4"/>
      <c r="C54" s="4"/>
    </row>
    <row r="55" spans="1:3">
      <c r="A55" s="4"/>
      <c r="B55" s="4"/>
      <c r="C55" s="4"/>
    </row>
    <row r="56" spans="1:3">
      <c r="A56" s="4"/>
      <c r="B56" s="4"/>
      <c r="C56" s="4"/>
    </row>
    <row r="57" spans="1:3">
      <c r="A57" s="4"/>
      <c r="B57" s="4"/>
      <c r="C57" s="4"/>
    </row>
    <row r="58" spans="1:3">
      <c r="A58" s="4"/>
      <c r="B58" s="4"/>
      <c r="C58" s="4"/>
    </row>
    <row r="59" spans="1:3">
      <c r="A59" s="4"/>
      <c r="B59" s="4"/>
      <c r="C59" s="4"/>
    </row>
    <row r="60" spans="1:3">
      <c r="A60" s="4"/>
      <c r="B60" s="4"/>
      <c r="C60" s="4"/>
    </row>
    <row r="61" spans="1:3">
      <c r="A61" s="4"/>
      <c r="B61" s="4"/>
      <c r="C61" s="4"/>
    </row>
    <row r="62" spans="1:3">
      <c r="A62" s="4"/>
      <c r="B62" s="4"/>
      <c r="C62" s="4"/>
    </row>
    <row r="63" spans="1:3">
      <c r="A63" s="4"/>
      <c r="B63" s="4"/>
      <c r="C63" s="4"/>
    </row>
    <row r="64" spans="1:3">
      <c r="A64" s="4"/>
      <c r="B64" s="4"/>
      <c r="C64" s="4"/>
    </row>
    <row r="65" spans="1:3">
      <c r="A65" s="4"/>
      <c r="B65" s="4"/>
      <c r="C65" s="4"/>
    </row>
    <row r="66" spans="1:3">
      <c r="A66" s="4"/>
      <c r="B66" s="4"/>
      <c r="C66" s="4"/>
    </row>
    <row r="67" spans="1:3">
      <c r="A67" s="4"/>
      <c r="B67" s="4"/>
      <c r="C67" s="4"/>
    </row>
    <row r="68" spans="1:3">
      <c r="A68" s="4"/>
      <c r="B68" s="4"/>
      <c r="C68" s="4"/>
    </row>
    <row r="69" spans="1:3">
      <c r="A69" s="4"/>
      <c r="B69" s="4"/>
      <c r="C69" s="4"/>
    </row>
    <row r="70" spans="1:3">
      <c r="A70" s="4"/>
      <c r="B70" s="4"/>
      <c r="C70" s="4"/>
    </row>
    <row r="71" spans="1:3">
      <c r="A71" s="4"/>
      <c r="B71" s="4"/>
      <c r="C71" s="4"/>
    </row>
    <row r="72" spans="1:3">
      <c r="A72" s="4"/>
      <c r="B72" s="4"/>
      <c r="C72" s="4"/>
    </row>
    <row r="73" spans="1:3">
      <c r="A73" s="4"/>
      <c r="B73" s="4"/>
      <c r="C73" s="4"/>
    </row>
    <row r="74" spans="1:3">
      <c r="A74" s="4"/>
      <c r="B74" s="4"/>
      <c r="C74" s="4"/>
    </row>
    <row r="75" spans="1:3">
      <c r="A75" s="4"/>
      <c r="B75" s="4"/>
      <c r="C75" s="4"/>
    </row>
    <row r="76" spans="1:3">
      <c r="A76" s="4"/>
      <c r="B76" s="4"/>
      <c r="C76" s="4"/>
    </row>
    <row r="77" spans="1:3">
      <c r="A77" s="4"/>
      <c r="B77" s="4"/>
      <c r="C77" s="4"/>
    </row>
    <row r="78" spans="1:3">
      <c r="A78" s="4"/>
      <c r="B78" s="4"/>
      <c r="C78" s="4"/>
    </row>
    <row r="79" spans="1:3">
      <c r="A79" s="4"/>
      <c r="B79" s="4"/>
      <c r="C79" s="4"/>
    </row>
    <row r="80" spans="1:3">
      <c r="A80" s="4"/>
      <c r="B80" s="4"/>
      <c r="C80" s="4"/>
    </row>
    <row r="81" spans="1:3">
      <c r="A81" s="4"/>
      <c r="B81" s="4"/>
      <c r="C81" s="4"/>
    </row>
    <row r="82" spans="1:3">
      <c r="A82" s="4"/>
      <c r="B82" s="4"/>
      <c r="C82" s="4"/>
    </row>
    <row r="83" spans="1:3">
      <c r="A83" s="4"/>
      <c r="B83" s="4"/>
      <c r="C83" s="4"/>
    </row>
    <row r="84" spans="1:3">
      <c r="A84" s="4"/>
      <c r="B84" s="4"/>
      <c r="C84" s="4"/>
    </row>
    <row r="85" spans="1:3">
      <c r="A85" s="4"/>
      <c r="B85" s="4"/>
      <c r="C85" s="4"/>
    </row>
    <row r="86" spans="1:3">
      <c r="A86" s="4"/>
      <c r="B86" s="4"/>
      <c r="C86" s="4"/>
    </row>
    <row r="87" spans="1:3">
      <c r="A87" s="4"/>
      <c r="B87" s="4"/>
      <c r="C87" s="4"/>
    </row>
    <row r="88" spans="1:3">
      <c r="A88" s="4"/>
      <c r="B88" s="4"/>
      <c r="C88" s="4"/>
    </row>
    <row r="89" spans="1:3">
      <c r="A89" s="4"/>
      <c r="B89" s="4"/>
      <c r="C89" s="4"/>
    </row>
    <row r="90" spans="1:3">
      <c r="A90" s="4"/>
      <c r="B90" s="4"/>
      <c r="C90" s="4"/>
    </row>
    <row r="91" spans="1:3">
      <c r="A91" s="4"/>
      <c r="B91" s="4"/>
      <c r="C91" s="4"/>
    </row>
    <row r="92" spans="1:3">
      <c r="A92" s="4"/>
      <c r="B92" s="4"/>
      <c r="C92" s="4"/>
    </row>
    <row r="93" spans="1:3">
      <c r="A93" s="4"/>
      <c r="B93" s="4"/>
      <c r="C93" s="4"/>
    </row>
    <row r="94" spans="1:3">
      <c r="A94" s="4"/>
      <c r="B94" s="4"/>
      <c r="C94" s="4"/>
    </row>
    <row r="95" spans="1:3">
      <c r="A95" s="4"/>
      <c r="B95" s="4"/>
      <c r="C95" s="4"/>
    </row>
    <row r="96" spans="1:3">
      <c r="A96" s="4"/>
      <c r="B96" s="4"/>
      <c r="C96" s="4"/>
    </row>
    <row r="97" spans="1:3">
      <c r="A97" s="4"/>
      <c r="B97" s="4"/>
      <c r="C97" s="4"/>
    </row>
    <row r="98" spans="1:3">
      <c r="A98" s="4"/>
      <c r="B98" s="4"/>
      <c r="C98" s="4"/>
    </row>
    <row r="99" spans="1:3">
      <c r="A99" s="4"/>
      <c r="B99" s="4"/>
      <c r="C99" s="4"/>
    </row>
    <row r="100" spans="1:3">
      <c r="A100" s="4"/>
      <c r="B100" s="4"/>
      <c r="C100" s="4"/>
    </row>
    <row r="101" spans="1:3">
      <c r="A101" s="4"/>
      <c r="B101" s="4"/>
      <c r="C101" s="4"/>
    </row>
    <row r="102" spans="1:3">
      <c r="A102" s="4"/>
      <c r="B102" s="4"/>
      <c r="C102" s="4"/>
    </row>
    <row r="103" spans="1:3">
      <c r="A103" s="4"/>
      <c r="B103" s="4"/>
      <c r="C103" s="4"/>
    </row>
    <row r="104" spans="1:3">
      <c r="A104" s="4"/>
      <c r="B104" s="4"/>
      <c r="C104" s="4"/>
    </row>
    <row r="105" spans="1:3">
      <c r="A105" s="4"/>
      <c r="B105" s="4"/>
      <c r="C105" s="4"/>
    </row>
    <row r="106" spans="1:3">
      <c r="A106" s="4"/>
      <c r="B106" s="4"/>
      <c r="C106" s="4"/>
    </row>
    <row r="107" spans="1:3">
      <c r="A107" s="4"/>
      <c r="B107" s="4"/>
      <c r="C107" s="4"/>
    </row>
    <row r="108" spans="1:3">
      <c r="A108" s="4"/>
      <c r="B108" s="4"/>
      <c r="C108" s="4"/>
    </row>
    <row r="109" spans="1:3">
      <c r="A109" s="4"/>
      <c r="B109" s="4"/>
      <c r="C109" s="4"/>
    </row>
    <row r="110" spans="1:3">
      <c r="A110" s="4"/>
      <c r="B110" s="4"/>
      <c r="C110" s="4"/>
    </row>
    <row r="111" spans="1:3">
      <c r="A111" s="4"/>
      <c r="B111" s="4"/>
      <c r="C111" s="4"/>
    </row>
    <row r="112" spans="1:3">
      <c r="A112" s="4"/>
      <c r="B112" s="4"/>
      <c r="C112" s="4"/>
    </row>
    <row r="113" spans="1:3">
      <c r="A113" s="4"/>
      <c r="B113" s="4"/>
      <c r="C113" s="4"/>
    </row>
    <row r="114" spans="1:3">
      <c r="A114" s="4"/>
      <c r="B114" s="4"/>
      <c r="C114" s="4"/>
    </row>
    <row r="115" spans="1:3">
      <c r="A115" s="4"/>
      <c r="B115" s="4"/>
      <c r="C115" s="4"/>
    </row>
    <row r="116" spans="1:3">
      <c r="A116" s="4"/>
      <c r="B116" s="4"/>
      <c r="C116" s="4"/>
    </row>
    <row r="117" spans="1:3">
      <c r="A117" s="4"/>
      <c r="B117" s="4"/>
      <c r="C117" s="4"/>
    </row>
    <row r="118" spans="1:3">
      <c r="A118" s="4"/>
      <c r="B118" s="4"/>
      <c r="C118" s="4"/>
    </row>
    <row r="119" spans="1:3">
      <c r="A119" s="4"/>
      <c r="B119" s="4"/>
      <c r="C119" s="4"/>
    </row>
    <row r="120" spans="1:3">
      <c r="A120" s="4"/>
      <c r="B120" s="4"/>
      <c r="C120" s="4"/>
    </row>
    <row r="121" spans="1:3">
      <c r="A121" s="4"/>
      <c r="B121" s="4"/>
      <c r="C121" s="4"/>
    </row>
    <row r="122" spans="1:3">
      <c r="A122" s="4"/>
      <c r="B122" s="4"/>
      <c r="C122" s="4"/>
    </row>
    <row r="123" spans="1:3">
      <c r="A123" s="4"/>
      <c r="B123" s="4"/>
      <c r="C123" s="4"/>
    </row>
    <row r="124" spans="1:3">
      <c r="A124" s="4"/>
      <c r="B124" s="4"/>
      <c r="C124" s="4"/>
    </row>
    <row r="125" spans="1:3">
      <c r="A125" s="4"/>
      <c r="B125" s="4"/>
      <c r="C125" s="4"/>
    </row>
    <row r="126" spans="1:3">
      <c r="A126" s="4"/>
      <c r="B126" s="4"/>
      <c r="C126" s="4"/>
    </row>
    <row r="127" spans="1:3">
      <c r="A127" s="4"/>
      <c r="B127" s="4"/>
      <c r="C127" s="4"/>
    </row>
    <row r="128" spans="1:3">
      <c r="A128" s="4"/>
      <c r="B128" s="4"/>
      <c r="C128" s="4"/>
    </row>
    <row r="129" spans="1:3">
      <c r="A129" s="4"/>
      <c r="B129" s="4"/>
      <c r="C129" s="4"/>
    </row>
    <row r="130" spans="1:3">
      <c r="A130" s="4"/>
      <c r="B130" s="4"/>
      <c r="C130" s="4"/>
    </row>
    <row r="131" spans="1:3">
      <c r="A131" s="4"/>
      <c r="B131" s="4"/>
      <c r="C131" s="4"/>
    </row>
    <row r="132" spans="1:3">
      <c r="A132" s="4"/>
      <c r="B132" s="4"/>
      <c r="C132" s="4"/>
    </row>
    <row r="133" spans="1:3">
      <c r="A133" s="4"/>
      <c r="B133" s="4"/>
      <c r="C133" s="4"/>
    </row>
    <row r="134" spans="1:3">
      <c r="A134" s="4"/>
      <c r="B134" s="4"/>
      <c r="C134" s="4"/>
    </row>
    <row r="135" spans="1:3">
      <c r="A135" s="4"/>
      <c r="B135" s="4"/>
      <c r="C135" s="4"/>
    </row>
    <row r="136" spans="1:3">
      <c r="A136" s="4"/>
      <c r="B136" s="4"/>
      <c r="C136" s="4"/>
    </row>
    <row r="137" spans="1:3">
      <c r="A137" s="4"/>
      <c r="B137" s="4"/>
      <c r="C137" s="4"/>
    </row>
    <row r="138" spans="1:3">
      <c r="A138" s="4"/>
      <c r="B138" s="4"/>
      <c r="C138" s="4"/>
    </row>
    <row r="139" spans="1:3">
      <c r="A139" s="4"/>
      <c r="B139" s="4"/>
      <c r="C139" s="4"/>
    </row>
    <row r="140" spans="1:3">
      <c r="A140" s="4"/>
      <c r="B140" s="4"/>
      <c r="C140" s="4"/>
    </row>
    <row r="141" spans="1:3">
      <c r="A141" s="4"/>
      <c r="B141" s="4"/>
      <c r="C141" s="4"/>
    </row>
    <row r="142" spans="1:3">
      <c r="A142" s="4"/>
      <c r="B142" s="4"/>
      <c r="C142" s="4"/>
    </row>
    <row r="143" spans="1:3">
      <c r="A143" s="4"/>
      <c r="B143" s="4"/>
      <c r="C143" s="4"/>
    </row>
    <row r="144" spans="1:3">
      <c r="A144" s="4"/>
      <c r="B144" s="4"/>
      <c r="C144" s="4"/>
    </row>
    <row r="145" spans="1:3">
      <c r="A145" s="4"/>
      <c r="B145" s="4"/>
      <c r="C145" s="4"/>
    </row>
    <row r="146" spans="1:3">
      <c r="A146" s="4"/>
      <c r="B146" s="4"/>
      <c r="C146" s="4"/>
    </row>
    <row r="147" spans="1:3">
      <c r="A147" s="4"/>
      <c r="B147" s="4"/>
      <c r="C147" s="4"/>
    </row>
    <row r="148" spans="1:3">
      <c r="A148" s="4"/>
      <c r="B148" s="4"/>
      <c r="C148" s="4"/>
    </row>
    <row r="149" spans="1:3">
      <c r="A149" s="4"/>
      <c r="B149" s="4"/>
      <c r="C149" s="4"/>
    </row>
    <row r="150" spans="1:3">
      <c r="A150" s="4"/>
      <c r="B150" s="4"/>
      <c r="C150" s="4"/>
    </row>
    <row r="151" spans="1:3">
      <c r="A151" s="4"/>
      <c r="B151" s="4"/>
      <c r="C151" s="4"/>
    </row>
    <row r="152" spans="1:3">
      <c r="A152" s="4"/>
      <c r="B152" s="4"/>
      <c r="C152" s="4"/>
    </row>
    <row r="153" spans="1:3">
      <c r="A153" s="4"/>
      <c r="B153" s="4"/>
      <c r="C153" s="4"/>
    </row>
    <row r="154" spans="1:3">
      <c r="A154" s="4"/>
      <c r="B154" s="4"/>
      <c r="C154" s="4"/>
    </row>
    <row r="155" spans="1:3">
      <c r="A155" s="4"/>
      <c r="B155" s="4"/>
      <c r="C155" s="4"/>
    </row>
    <row r="156" spans="1:3">
      <c r="A156" s="4"/>
      <c r="B156" s="4"/>
      <c r="C156" s="4"/>
    </row>
    <row r="157" spans="1:3">
      <c r="A157" s="4"/>
      <c r="B157" s="4"/>
      <c r="C157" s="4"/>
    </row>
    <row r="158" spans="1:3">
      <c r="A158" s="4"/>
      <c r="B158" s="4"/>
      <c r="C158" s="4"/>
    </row>
    <row r="159" spans="1:3">
      <c r="A159" s="4"/>
      <c r="B159" s="4"/>
      <c r="C159" s="4"/>
    </row>
    <row r="160" spans="1:3">
      <c r="A160" s="4"/>
      <c r="B160" s="4"/>
      <c r="C160" s="4"/>
    </row>
    <row r="161" spans="1:3">
      <c r="A161" s="4"/>
      <c r="B161" s="4"/>
      <c r="C161" s="4"/>
    </row>
    <row r="162" spans="1:3">
      <c r="A162" s="4"/>
      <c r="B162" s="4"/>
      <c r="C162" s="4"/>
    </row>
    <row r="163" spans="1:3">
      <c r="A163" s="4"/>
      <c r="B163" s="4"/>
      <c r="C163" s="4"/>
    </row>
    <row r="164" spans="1:3">
      <c r="A164" s="4"/>
      <c r="B164" s="4"/>
      <c r="C164" s="4"/>
    </row>
    <row r="165" spans="1:3">
      <c r="A165" s="4"/>
      <c r="B165" s="4"/>
      <c r="C165" s="4"/>
    </row>
    <row r="166" spans="1:3">
      <c r="A166" s="4"/>
      <c r="B166" s="4"/>
      <c r="C166" s="4"/>
    </row>
    <row r="167" spans="1:3">
      <c r="A167" s="4"/>
      <c r="B167" s="4"/>
      <c r="C167" s="4"/>
    </row>
    <row r="168" spans="1:3">
      <c r="A168" s="4"/>
      <c r="B168" s="4"/>
      <c r="C168" s="4"/>
    </row>
    <row r="169" spans="1:3">
      <c r="A169" s="4"/>
      <c r="B169" s="4"/>
      <c r="C169" s="4"/>
    </row>
    <row r="170" spans="1:3">
      <c r="A170" s="4"/>
      <c r="B170" s="4"/>
      <c r="C170" s="4"/>
    </row>
    <row r="171" spans="1:3">
      <c r="A171" s="4"/>
      <c r="B171" s="4"/>
      <c r="C171" s="4"/>
    </row>
    <row r="172" spans="1:3">
      <c r="A172" s="4"/>
      <c r="B172" s="4"/>
      <c r="C172" s="4"/>
    </row>
    <row r="173" spans="1:3">
      <c r="A173" s="4"/>
      <c r="B173" s="4"/>
      <c r="C173" s="4"/>
    </row>
    <row r="174" spans="1:3">
      <c r="A174" s="4"/>
      <c r="B174" s="4"/>
      <c r="C174" s="4"/>
    </row>
    <row r="175" spans="1:3">
      <c r="A175" s="4"/>
      <c r="B175" s="4"/>
      <c r="C175" s="4"/>
    </row>
    <row r="176" spans="1:3">
      <c r="A176" s="4"/>
      <c r="B176" s="4"/>
      <c r="C176" s="4"/>
    </row>
    <row r="177" spans="1:3">
      <c r="A177" s="4"/>
      <c r="B177" s="4"/>
      <c r="C177" s="4"/>
    </row>
    <row r="178" spans="1:3">
      <c r="A178" s="4"/>
      <c r="B178" s="4"/>
      <c r="C178" s="4"/>
    </row>
    <row r="179" spans="1:3">
      <c r="A179" s="4"/>
      <c r="B179" s="4"/>
      <c r="C179" s="4"/>
    </row>
    <row r="180" spans="1:3">
      <c r="A180" s="4"/>
      <c r="B180" s="4"/>
      <c r="C180" s="4"/>
    </row>
    <row r="181" spans="1:3">
      <c r="A181" s="4"/>
      <c r="B181" s="4"/>
      <c r="C181" s="4"/>
    </row>
    <row r="182" spans="1:3">
      <c r="A182" s="4"/>
      <c r="B182" s="4"/>
      <c r="C182" s="4"/>
    </row>
    <row r="183" spans="1:3">
      <c r="A183" s="4"/>
      <c r="B183" s="4"/>
      <c r="C183" s="4"/>
    </row>
    <row r="184" spans="1:3">
      <c r="A184" s="4"/>
      <c r="B184" s="4"/>
      <c r="C184" s="4"/>
    </row>
    <row r="185" spans="1:3">
      <c r="A185" s="4"/>
      <c r="B185" s="4"/>
      <c r="C185" s="4"/>
    </row>
    <row r="186" spans="1:3">
      <c r="A186" s="4"/>
      <c r="B186" s="4"/>
      <c r="C186" s="4"/>
    </row>
    <row r="187" spans="1:3">
      <c r="A187" s="4"/>
      <c r="B187" s="4"/>
      <c r="C187" s="4"/>
    </row>
    <row r="188" spans="1:3">
      <c r="A188" s="4"/>
      <c r="B188" s="4"/>
      <c r="C188" s="4"/>
    </row>
    <row r="189" spans="1:3">
      <c r="A189" s="4"/>
      <c r="B189" s="4"/>
      <c r="C189" s="4"/>
    </row>
    <row r="190" spans="1:3">
      <c r="A190" s="4"/>
      <c r="B190" s="4"/>
      <c r="C190" s="4"/>
    </row>
    <row r="191" spans="1:3">
      <c r="A191" s="4"/>
      <c r="B191" s="4"/>
      <c r="C191" s="4"/>
    </row>
    <row r="192" spans="1:3">
      <c r="A192" s="4"/>
      <c r="B192" s="4"/>
      <c r="C192" s="4"/>
    </row>
    <row r="193" spans="1:3">
      <c r="A193" s="4"/>
      <c r="B193" s="4"/>
      <c r="C193" s="4"/>
    </row>
    <row r="194" spans="1:3">
      <c r="A194" s="4"/>
      <c r="B194" s="4"/>
      <c r="C194" s="4"/>
    </row>
    <row r="195" spans="1:3">
      <c r="A195" s="4"/>
      <c r="B195" s="4"/>
      <c r="C195" s="4"/>
    </row>
    <row r="196" spans="1:3">
      <c r="A196" s="4"/>
      <c r="B196" s="4"/>
      <c r="C196" s="4"/>
    </row>
    <row r="197" spans="1:3">
      <c r="A197" s="4"/>
      <c r="B197" s="4"/>
      <c r="C197" s="4"/>
    </row>
    <row r="198" spans="1:3">
      <c r="A198" s="4"/>
      <c r="B198" s="4"/>
      <c r="C198" s="4"/>
    </row>
    <row r="199" spans="1:3">
      <c r="A199" s="4"/>
      <c r="B199" s="4"/>
      <c r="C199" s="4"/>
    </row>
    <row r="200" spans="1:3">
      <c r="A200" s="4"/>
      <c r="B200" s="4"/>
      <c r="C200" s="4"/>
    </row>
    <row r="201" spans="1:3">
      <c r="A201" s="4"/>
      <c r="B201" s="4"/>
      <c r="C201" s="4"/>
    </row>
    <row r="202" spans="1:3">
      <c r="A202" s="4"/>
      <c r="B202" s="4"/>
      <c r="C202" s="4"/>
    </row>
    <row r="203" spans="1:3">
      <c r="A203" s="4"/>
      <c r="B203" s="4"/>
      <c r="C203" s="4"/>
    </row>
    <row r="204" spans="1:3">
      <c r="A204" s="4"/>
      <c r="B204" s="4"/>
      <c r="C204" s="4"/>
    </row>
    <row r="205" spans="1:3">
      <c r="A205" s="4"/>
      <c r="B205" s="4"/>
      <c r="C205" s="4"/>
    </row>
    <row r="206" spans="1:3">
      <c r="A206" s="4"/>
      <c r="B206" s="4"/>
      <c r="C206" s="4"/>
    </row>
    <row r="207" spans="1:3">
      <c r="A207" s="4"/>
      <c r="B207" s="4"/>
      <c r="C207" s="4"/>
    </row>
    <row r="208" spans="1:3">
      <c r="A208" s="4"/>
      <c r="B208" s="4"/>
      <c r="C208" s="4"/>
    </row>
    <row r="209" spans="1:3">
      <c r="A209" s="4"/>
      <c r="B209" s="4"/>
      <c r="C209" s="4"/>
    </row>
    <row r="210" spans="1:3">
      <c r="A210" s="4"/>
      <c r="B210" s="4"/>
      <c r="C210" s="4"/>
    </row>
    <row r="211" spans="1:3">
      <c r="A211" s="4"/>
      <c r="B211" s="4"/>
      <c r="C211" s="4"/>
    </row>
    <row r="212" spans="1:3">
      <c r="A212" s="4"/>
      <c r="B212" s="4"/>
      <c r="C212" s="4"/>
    </row>
    <row r="213" spans="1:3">
      <c r="A213" s="4"/>
      <c r="B213" s="4"/>
      <c r="C213" s="4"/>
    </row>
    <row r="214" spans="1:3">
      <c r="A214" s="4"/>
      <c r="B214" s="4"/>
      <c r="C214" s="4"/>
    </row>
    <row r="215" spans="1:3">
      <c r="A215" s="4"/>
      <c r="B215" s="4"/>
      <c r="C215" s="4"/>
    </row>
    <row r="216" spans="1:3">
      <c r="A216" s="4"/>
      <c r="B216" s="4"/>
      <c r="C216" s="4"/>
    </row>
    <row r="217" spans="1:3">
      <c r="A217" s="4"/>
      <c r="B217" s="4"/>
      <c r="C217" s="4"/>
    </row>
    <row r="218" spans="1:3">
      <c r="A218" s="4"/>
      <c r="B218" s="4"/>
      <c r="C218" s="4"/>
    </row>
    <row r="219" spans="1:3">
      <c r="A219" s="4"/>
      <c r="B219" s="4"/>
      <c r="C219" s="4"/>
    </row>
    <row r="220" spans="1:3">
      <c r="A220" s="4"/>
      <c r="B220" s="4"/>
      <c r="C220" s="4"/>
    </row>
    <row r="221" spans="1:3">
      <c r="A221" s="4"/>
      <c r="B221" s="4"/>
      <c r="C221" s="4"/>
    </row>
    <row r="222" spans="1:3">
      <c r="A222" s="4"/>
      <c r="B222" s="4"/>
      <c r="C222" s="4"/>
    </row>
    <row r="223" spans="1:3">
      <c r="A223" s="4"/>
      <c r="B223" s="4"/>
      <c r="C223" s="4"/>
    </row>
    <row r="224" spans="1:3">
      <c r="A224" s="4"/>
      <c r="B224" s="4"/>
      <c r="C224" s="4"/>
    </row>
    <row r="225" spans="1:3">
      <c r="A225" s="4"/>
      <c r="B225" s="4"/>
      <c r="C225" s="4"/>
    </row>
    <row r="226" spans="1:3">
      <c r="A226" s="4"/>
      <c r="B226" s="4"/>
      <c r="C226" s="4"/>
    </row>
    <row r="227" spans="1:3">
      <c r="A227" s="4"/>
      <c r="B227" s="4"/>
      <c r="C227" s="4"/>
    </row>
    <row r="228" spans="1:3">
      <c r="A228" s="4"/>
      <c r="B228" s="4"/>
      <c r="C228" s="4"/>
    </row>
    <row r="229" spans="1:3">
      <c r="A229" s="4"/>
      <c r="B229" s="4"/>
      <c r="C229" s="4"/>
    </row>
    <row r="230" spans="1:3">
      <c r="A230" s="4"/>
      <c r="B230" s="4"/>
      <c r="C230" s="4"/>
    </row>
    <row r="231" spans="1:3">
      <c r="A231" s="4"/>
      <c r="B231" s="4"/>
      <c r="C231" s="4"/>
    </row>
    <row r="232" spans="1:3">
      <c r="A232" s="4"/>
      <c r="B232" s="4"/>
      <c r="C232" s="4"/>
    </row>
    <row r="233" spans="1:3">
      <c r="A233" s="4"/>
      <c r="B233" s="4"/>
      <c r="C233" s="4"/>
    </row>
    <row r="234" spans="1:3">
      <c r="A234" s="4"/>
      <c r="B234" s="4"/>
      <c r="C234" s="4"/>
    </row>
    <row r="235" spans="1:3">
      <c r="A235" s="4"/>
      <c r="B235" s="4"/>
      <c r="C235" s="4"/>
    </row>
    <row r="236" spans="1:3">
      <c r="A236" s="4"/>
      <c r="B236" s="4"/>
      <c r="C236" s="4"/>
    </row>
    <row r="237" spans="1:3">
      <c r="A237" s="4"/>
      <c r="B237" s="4"/>
      <c r="C237" s="4"/>
    </row>
    <row r="238" spans="1:3">
      <c r="A238" s="4"/>
      <c r="B238" s="4"/>
      <c r="C238" s="4"/>
    </row>
    <row r="239" spans="1:3">
      <c r="A239" s="4"/>
      <c r="B239" s="4"/>
      <c r="C239" s="4"/>
    </row>
    <row r="240" spans="1:3">
      <c r="A240" s="4"/>
      <c r="B240" s="4"/>
      <c r="C240" s="4"/>
    </row>
    <row r="241" spans="1:3">
      <c r="A241" s="4"/>
      <c r="B241" s="4"/>
      <c r="C241" s="4"/>
    </row>
    <row r="242" spans="1:3">
      <c r="A242" s="4"/>
      <c r="B242" s="4"/>
      <c r="C242" s="4"/>
    </row>
    <row r="243" spans="1:3">
      <c r="A243" s="4"/>
      <c r="B243" s="4"/>
      <c r="C243" s="4"/>
    </row>
    <row r="244" spans="1:3">
      <c r="A244" s="4"/>
      <c r="B244" s="4"/>
      <c r="C244" s="4"/>
    </row>
    <row r="245" spans="1:3">
      <c r="A245" s="4"/>
      <c r="B245" s="4"/>
      <c r="C245" s="4"/>
    </row>
    <row r="246" spans="1:3">
      <c r="A246" s="4"/>
      <c r="B246" s="4"/>
      <c r="C246" s="4"/>
    </row>
    <row r="247" spans="1:3">
      <c r="A247" s="4"/>
      <c r="B247" s="4"/>
      <c r="C247" s="4"/>
    </row>
    <row r="248" spans="1:3">
      <c r="A248" s="4"/>
      <c r="B248" s="4"/>
      <c r="C248" s="4"/>
    </row>
    <row r="249" spans="1:3">
      <c r="A249" s="4"/>
      <c r="B249" s="4"/>
      <c r="C249" s="4"/>
    </row>
    <row r="250" spans="1:3">
      <c r="A250" s="4"/>
      <c r="B250" s="4"/>
      <c r="C250" s="4"/>
    </row>
    <row r="251" spans="1:3">
      <c r="A251" s="4"/>
      <c r="B251" s="4"/>
      <c r="C251" s="4"/>
    </row>
    <row r="252" spans="1:3">
      <c r="A252" s="4"/>
      <c r="B252" s="4"/>
      <c r="C252" s="4"/>
    </row>
    <row r="253" spans="1:3">
      <c r="A253" s="4"/>
      <c r="B253" s="4"/>
      <c r="C253" s="4"/>
    </row>
    <row r="254" spans="1:3">
      <c r="A254" s="4"/>
      <c r="B254" s="4"/>
      <c r="C254" s="4"/>
    </row>
    <row r="255" spans="1:3">
      <c r="A255" s="4"/>
      <c r="B255" s="4"/>
      <c r="C255" s="4"/>
    </row>
    <row r="256" spans="1:3">
      <c r="A256" s="4"/>
      <c r="B256" s="4"/>
      <c r="C256" s="4"/>
    </row>
    <row r="257" spans="1:3">
      <c r="A257" s="4"/>
      <c r="B257" s="4"/>
      <c r="C257" s="4"/>
    </row>
    <row r="258" spans="1:3">
      <c r="A258" s="4"/>
      <c r="B258" s="4"/>
      <c r="C258" s="4"/>
    </row>
    <row r="259" spans="1:3">
      <c r="A259" s="4"/>
      <c r="B259" s="4"/>
      <c r="C259" s="4"/>
    </row>
    <row r="260" spans="1:3">
      <c r="A260" s="4"/>
      <c r="B260" s="4"/>
      <c r="C260" s="4"/>
    </row>
    <row r="261" spans="1:3">
      <c r="A261" s="4"/>
      <c r="B261" s="4"/>
      <c r="C261" s="4"/>
    </row>
    <row r="262" spans="1:3">
      <c r="A262" s="4"/>
      <c r="B262" s="4"/>
      <c r="C262" s="4"/>
    </row>
    <row r="263" spans="1:3">
      <c r="A263" s="4"/>
      <c r="B263" s="4"/>
      <c r="C263" s="4"/>
    </row>
    <row r="264" spans="1:3">
      <c r="A264" s="4"/>
      <c r="B264" s="4"/>
      <c r="C264" s="4"/>
    </row>
    <row r="265" spans="1:3">
      <c r="A265" s="4"/>
      <c r="B265" s="4"/>
      <c r="C265" s="4"/>
    </row>
    <row r="266" spans="1:3">
      <c r="A266" s="4"/>
      <c r="B266" s="4"/>
      <c r="C266" s="4"/>
    </row>
    <row r="267" spans="1:3">
      <c r="A267" s="4"/>
      <c r="B267" s="4"/>
      <c r="C267" s="4"/>
    </row>
    <row r="268" spans="1:3">
      <c r="A268" s="4"/>
      <c r="B268" s="4"/>
      <c r="C268" s="4"/>
    </row>
    <row r="269" spans="1:3">
      <c r="A269" s="4"/>
      <c r="B269" s="4"/>
      <c r="C269" s="4"/>
    </row>
    <row r="270" spans="1:3">
      <c r="A270" s="4"/>
      <c r="B270" s="4"/>
      <c r="C270" s="4"/>
    </row>
    <row r="271" spans="1:3">
      <c r="A271" s="4"/>
      <c r="B271" s="4"/>
      <c r="C271" s="4"/>
    </row>
    <row r="272" spans="1:3">
      <c r="A272" s="4"/>
      <c r="B272" s="4"/>
      <c r="C272" s="4"/>
    </row>
    <row r="273" spans="1:3">
      <c r="A273" s="4"/>
      <c r="B273" s="4"/>
      <c r="C273" s="4"/>
    </row>
    <row r="274" spans="1:3">
      <c r="A274" s="4"/>
      <c r="B274" s="4"/>
      <c r="C274" s="4"/>
    </row>
    <row r="275" spans="1:3">
      <c r="A275" s="4"/>
      <c r="B275" s="4"/>
      <c r="C275" s="4"/>
    </row>
    <row r="276" spans="1:3">
      <c r="A276" s="4"/>
      <c r="B276" s="4"/>
      <c r="C276" s="4"/>
    </row>
    <row r="277" spans="1:3">
      <c r="A277" s="4"/>
      <c r="B277" s="4"/>
      <c r="C277" s="4"/>
    </row>
    <row r="278" spans="1:3">
      <c r="A278" s="4"/>
      <c r="B278" s="4"/>
      <c r="C278" s="4"/>
    </row>
    <row r="279" spans="1:3">
      <c r="A279" s="4"/>
      <c r="B279" s="4"/>
      <c r="C279" s="4"/>
    </row>
    <row r="280" spans="1:3">
      <c r="A280" s="4"/>
      <c r="B280" s="4"/>
      <c r="C280" s="4"/>
    </row>
    <row r="281" spans="1:3">
      <c r="A281" s="4"/>
      <c r="B281" s="4"/>
      <c r="C281" s="4"/>
    </row>
    <row r="282" spans="1:3">
      <c r="A282" s="4"/>
      <c r="B282" s="4"/>
      <c r="C282" s="4"/>
    </row>
    <row r="283" spans="1:3">
      <c r="A283" s="4"/>
      <c r="B283" s="4"/>
      <c r="C283" s="4"/>
    </row>
    <row r="284" spans="1:3">
      <c r="A284" s="4"/>
      <c r="B284" s="4"/>
      <c r="C284" s="4"/>
    </row>
    <row r="285" spans="1:3">
      <c r="A285" s="4"/>
      <c r="B285" s="4"/>
      <c r="C285" s="4"/>
    </row>
    <row r="286" spans="1:3">
      <c r="A286" s="4"/>
      <c r="B286" s="4"/>
      <c r="C286" s="4"/>
    </row>
    <row r="287" spans="1:3">
      <c r="A287" s="4"/>
      <c r="B287" s="4"/>
      <c r="C287" s="4"/>
    </row>
    <row r="288" spans="1:3">
      <c r="A288" s="4"/>
      <c r="B288" s="4"/>
      <c r="C288" s="4"/>
    </row>
    <row r="289" spans="1:3">
      <c r="A289" s="4"/>
      <c r="B289" s="4"/>
      <c r="C289" s="4"/>
    </row>
    <row r="290" spans="1:3">
      <c r="A290" s="4"/>
      <c r="B290" s="4"/>
      <c r="C290" s="4"/>
    </row>
    <row r="291" spans="1:3">
      <c r="A291" s="4"/>
      <c r="B291" s="4"/>
      <c r="C291" s="4"/>
    </row>
    <row r="292" spans="1:3">
      <c r="A292" s="4"/>
      <c r="B292" s="4"/>
      <c r="C292" s="4"/>
    </row>
    <row r="293" spans="1:3">
      <c r="A293" s="4"/>
      <c r="B293" s="4"/>
      <c r="C293" s="4"/>
    </row>
    <row r="294" spans="1:3">
      <c r="A294" s="4"/>
      <c r="B294" s="4"/>
      <c r="C294" s="4"/>
    </row>
    <row r="295" spans="1:3">
      <c r="A295" s="4"/>
      <c r="B295" s="4"/>
      <c r="C295" s="4"/>
    </row>
    <row r="296" spans="1:3">
      <c r="A296" s="4"/>
      <c r="B296" s="4"/>
      <c r="C296" s="4"/>
    </row>
    <row r="297" spans="1:3">
      <c r="A297" s="4"/>
      <c r="B297" s="4"/>
      <c r="C297" s="4"/>
    </row>
    <row r="298" spans="1:3">
      <c r="A298" s="4"/>
      <c r="B298" s="4"/>
      <c r="C298" s="4"/>
    </row>
    <row r="299" spans="1:3">
      <c r="A299" s="4"/>
      <c r="B299" s="4"/>
      <c r="C299" s="4"/>
    </row>
    <row r="300" spans="1:3">
      <c r="A300" s="4"/>
      <c r="B300" s="4"/>
      <c r="C300" s="4"/>
    </row>
    <row r="301" spans="1:3">
      <c r="A301" s="4"/>
      <c r="B301" s="4"/>
      <c r="C301" s="4"/>
    </row>
    <row r="302" spans="1:3">
      <c r="A302" s="4"/>
      <c r="B302" s="4"/>
      <c r="C302" s="4"/>
    </row>
    <row r="303" spans="1:3">
      <c r="A303" s="4"/>
      <c r="B303" s="4"/>
      <c r="C303" s="4"/>
    </row>
    <row r="304" spans="1:3">
      <c r="A304" s="4"/>
      <c r="B304" s="4"/>
      <c r="C304" s="4"/>
    </row>
    <row r="305" spans="1:3">
      <c r="A305" s="4"/>
      <c r="B305" s="4"/>
      <c r="C305" s="4"/>
    </row>
    <row r="306" spans="1:3">
      <c r="A306" s="4"/>
      <c r="B306" s="4"/>
      <c r="C306" s="4"/>
    </row>
    <row r="307" spans="1:3">
      <c r="A307" s="4"/>
      <c r="B307" s="4"/>
      <c r="C307" s="4"/>
    </row>
    <row r="308" spans="1:3">
      <c r="A308" s="4"/>
      <c r="B308" s="4"/>
      <c r="C308" s="4"/>
    </row>
    <row r="309" spans="1:3">
      <c r="A309" s="4"/>
      <c r="B309" s="4"/>
      <c r="C309" s="4"/>
    </row>
    <row r="310" spans="1:3">
      <c r="A310" s="4"/>
      <c r="B310" s="4"/>
      <c r="C310" s="4"/>
    </row>
    <row r="311" spans="1:3">
      <c r="A311" s="4"/>
      <c r="B311" s="4"/>
      <c r="C311" s="4"/>
    </row>
    <row r="312" spans="1:3">
      <c r="A312" s="4"/>
      <c r="B312" s="4"/>
      <c r="C312" s="4"/>
    </row>
    <row r="313" spans="1:3">
      <c r="A313" s="4"/>
      <c r="B313" s="4"/>
      <c r="C313" s="4"/>
    </row>
    <row r="314" spans="1:3">
      <c r="A314" s="4"/>
      <c r="B314" s="4"/>
      <c r="C314" s="4"/>
    </row>
    <row r="315" spans="1:3">
      <c r="A315" s="4"/>
      <c r="B315" s="4"/>
      <c r="C315" s="4"/>
    </row>
    <row r="316" spans="1:3">
      <c r="A316" s="4"/>
      <c r="B316" s="4"/>
      <c r="C316" s="4"/>
    </row>
    <row r="317" spans="1:3">
      <c r="A317" s="4"/>
      <c r="B317" s="4"/>
      <c r="C317" s="4"/>
    </row>
    <row r="318" spans="1:3">
      <c r="A318" s="4"/>
      <c r="B318" s="4"/>
      <c r="C318" s="4"/>
    </row>
    <row r="319" spans="1:3">
      <c r="A319" s="4"/>
      <c r="B319" s="4"/>
      <c r="C319" s="4"/>
    </row>
    <row r="320" spans="1:3">
      <c r="A320" s="4"/>
      <c r="B320" s="4"/>
      <c r="C320" s="4"/>
    </row>
    <row r="321" spans="1:3">
      <c r="A321" s="4"/>
      <c r="B321" s="4"/>
      <c r="C321" s="4"/>
    </row>
    <row r="322" spans="1:3">
      <c r="A322" s="4"/>
      <c r="B322" s="4"/>
      <c r="C322" s="4"/>
    </row>
    <row r="323" spans="1:3">
      <c r="A323" s="4"/>
      <c r="B323" s="4"/>
      <c r="C323" s="4"/>
    </row>
    <row r="324" spans="1:3">
      <c r="A324" s="4"/>
      <c r="B324" s="4"/>
      <c r="C324" s="4"/>
    </row>
    <row r="325" spans="1:3">
      <c r="A325" s="4"/>
      <c r="B325" s="4"/>
      <c r="C325" s="4"/>
    </row>
    <row r="326" spans="1:3">
      <c r="A326" s="4"/>
      <c r="B326" s="4"/>
      <c r="C326" s="4"/>
    </row>
    <row r="327" spans="1:3">
      <c r="A327" s="4"/>
      <c r="B327" s="4"/>
      <c r="C327" s="4"/>
    </row>
    <row r="328" spans="1:3">
      <c r="A328" s="4"/>
      <c r="B328" s="4"/>
      <c r="C328" s="4"/>
    </row>
    <row r="329" spans="1:3">
      <c r="A329" s="4"/>
      <c r="B329" s="4"/>
      <c r="C329" s="4"/>
    </row>
    <row r="330" spans="1:3">
      <c r="A330" s="4"/>
      <c r="B330" s="4"/>
      <c r="C330" s="4"/>
    </row>
    <row r="331" spans="1:3">
      <c r="A331" s="4"/>
      <c r="B331" s="4"/>
      <c r="C331" s="4"/>
    </row>
    <row r="332" spans="1:3">
      <c r="A332" s="4"/>
      <c r="B332" s="4"/>
      <c r="C332" s="4"/>
    </row>
    <row r="333" spans="1:3">
      <c r="A333" s="4"/>
      <c r="B333" s="4"/>
      <c r="C333" s="4"/>
    </row>
    <row r="334" spans="1:3">
      <c r="A334" s="4"/>
      <c r="B334" s="4"/>
      <c r="C334" s="4"/>
    </row>
    <row r="335" spans="1:3">
      <c r="A335" s="4"/>
      <c r="B335" s="4"/>
      <c r="C335" s="4"/>
    </row>
    <row r="336" spans="1:3">
      <c r="A336" s="4"/>
      <c r="B336" s="4"/>
      <c r="C336" s="4"/>
    </row>
    <row r="337" spans="1:3">
      <c r="A337" s="4"/>
      <c r="B337" s="4"/>
      <c r="C337" s="4"/>
    </row>
    <row r="338" spans="1:3">
      <c r="A338" s="4"/>
      <c r="B338" s="4"/>
      <c r="C338" s="4"/>
    </row>
    <row r="339" spans="1:3">
      <c r="A339" s="4"/>
      <c r="B339" s="4"/>
      <c r="C339" s="4"/>
    </row>
    <row r="340" spans="1:3">
      <c r="A340" s="4"/>
      <c r="B340" s="4"/>
      <c r="C340" s="4"/>
    </row>
    <row r="341" spans="1:3">
      <c r="A341" s="4"/>
      <c r="B341" s="4"/>
      <c r="C341" s="4"/>
    </row>
    <row r="342" spans="1:3">
      <c r="A342" s="4"/>
      <c r="B342" s="4"/>
      <c r="C342" s="4"/>
    </row>
    <row r="343" spans="1:3">
      <c r="A343" s="4"/>
      <c r="B343" s="4"/>
      <c r="C343" s="4"/>
    </row>
    <row r="344" spans="1:3">
      <c r="A344" s="4"/>
      <c r="B344" s="4"/>
      <c r="C344" s="4"/>
    </row>
    <row r="345" spans="1:3">
      <c r="A345" s="4"/>
      <c r="B345" s="4"/>
      <c r="C345" s="4"/>
    </row>
    <row r="346" spans="1:3">
      <c r="A346" s="4"/>
      <c r="B346" s="4"/>
      <c r="C346" s="4"/>
    </row>
    <row r="347" spans="1:3">
      <c r="A347" s="4"/>
      <c r="B347" s="4"/>
      <c r="C347" s="4"/>
    </row>
    <row r="348" spans="1:3">
      <c r="A348" s="4"/>
      <c r="B348" s="4"/>
      <c r="C348" s="4"/>
    </row>
    <row r="349" spans="1:3">
      <c r="A349" s="4"/>
      <c r="B349" s="4"/>
      <c r="C349" s="4"/>
    </row>
    <row r="350" spans="1:3">
      <c r="A350" s="4"/>
      <c r="B350" s="4"/>
      <c r="C350" s="4"/>
    </row>
    <row r="351" spans="1:3">
      <c r="A351" s="4"/>
      <c r="B351" s="4"/>
      <c r="C351" s="4"/>
    </row>
    <row r="352" spans="1:3">
      <c r="A352" s="4"/>
      <c r="B352" s="4"/>
      <c r="C352" s="4"/>
    </row>
    <row r="353" spans="1:3">
      <c r="A353" s="4"/>
      <c r="B353" s="4"/>
      <c r="C353" s="4"/>
    </row>
    <row r="354" spans="1:3">
      <c r="A354" s="4"/>
      <c r="B354" s="4"/>
      <c r="C354" s="4"/>
    </row>
    <row r="355" spans="1:3">
      <c r="A355" s="4"/>
      <c r="B355" s="4"/>
      <c r="C355" s="4"/>
    </row>
    <row r="356" spans="1:3">
      <c r="A356" s="4"/>
      <c r="B356" s="4"/>
      <c r="C356" s="4"/>
    </row>
    <row r="357" spans="1:3">
      <c r="A357" s="4"/>
      <c r="B357" s="4"/>
      <c r="C357" s="4"/>
    </row>
    <row r="358" spans="1:3">
      <c r="A358" s="4"/>
      <c r="B358" s="4"/>
      <c r="C358" s="4"/>
    </row>
    <row r="359" spans="1:3">
      <c r="A359" s="4"/>
      <c r="B359" s="4"/>
      <c r="C359" s="4"/>
    </row>
    <row r="360" spans="1:3">
      <c r="A360" s="4"/>
      <c r="B360" s="4"/>
      <c r="C360" s="4"/>
    </row>
    <row r="361" spans="1:3">
      <c r="A361" s="4"/>
      <c r="B361" s="4"/>
      <c r="C361" s="4"/>
    </row>
    <row r="362" spans="1:3">
      <c r="A362" s="4"/>
      <c r="B362" s="4"/>
      <c r="C362" s="4"/>
    </row>
    <row r="363" spans="1:3">
      <c r="A363" s="4"/>
      <c r="B363" s="4"/>
      <c r="C363" s="4"/>
    </row>
    <row r="364" spans="1:3">
      <c r="A364" s="4"/>
      <c r="B364" s="4"/>
      <c r="C364" s="4"/>
    </row>
    <row r="365" spans="1:3">
      <c r="A365" s="4"/>
      <c r="B365" s="4"/>
      <c r="C365" s="4"/>
    </row>
    <row r="366" spans="1:3">
      <c r="A366" s="4"/>
      <c r="B366" s="4"/>
      <c r="C366" s="4"/>
    </row>
    <row r="367" spans="1:3">
      <c r="A367" s="4"/>
      <c r="B367" s="4"/>
      <c r="C367" s="4"/>
    </row>
    <row r="368" spans="1:3">
      <c r="A368" s="4"/>
      <c r="B368" s="4"/>
      <c r="C368" s="4"/>
    </row>
    <row r="369" spans="1:3">
      <c r="A369" s="4"/>
      <c r="B369" s="4"/>
      <c r="C369" s="4"/>
    </row>
    <row r="370" spans="1:3">
      <c r="A370" s="4"/>
      <c r="B370" s="4"/>
      <c r="C370" s="4"/>
    </row>
    <row r="371" spans="1:3">
      <c r="A371" s="4"/>
      <c r="B371" s="4"/>
      <c r="C371" s="4"/>
    </row>
    <row r="372" spans="1:3">
      <c r="A372" s="4"/>
      <c r="B372" s="4"/>
      <c r="C372" s="4"/>
    </row>
    <row r="373" spans="1:3">
      <c r="A373" s="4"/>
      <c r="B373" s="4"/>
      <c r="C373" s="4"/>
    </row>
    <row r="374" spans="1:3">
      <c r="A374" s="4"/>
      <c r="B374" s="4"/>
      <c r="C374" s="4"/>
    </row>
    <row r="375" spans="1:3">
      <c r="A375" s="4"/>
      <c r="B375" s="4"/>
      <c r="C375" s="4"/>
    </row>
    <row r="376" spans="1:3">
      <c r="A376" s="4"/>
      <c r="B376" s="4"/>
      <c r="C376" s="4"/>
    </row>
    <row r="377" spans="1:3">
      <c r="A377" s="4"/>
      <c r="B377" s="4"/>
      <c r="C377" s="4"/>
    </row>
    <row r="378" spans="1:3">
      <c r="A378" s="4"/>
      <c r="B378" s="4"/>
      <c r="C378" s="4"/>
    </row>
    <row r="379" spans="1:3">
      <c r="A379" s="4"/>
      <c r="B379" s="4"/>
      <c r="C379" s="4"/>
    </row>
    <row r="380" spans="1:3">
      <c r="A380" s="4"/>
      <c r="B380" s="4"/>
      <c r="C380" s="4"/>
    </row>
    <row r="381" spans="1:3">
      <c r="A381" s="4"/>
      <c r="B381" s="4"/>
      <c r="C381" s="4"/>
    </row>
    <row r="382" spans="1:3">
      <c r="A382" s="4"/>
      <c r="B382" s="4"/>
      <c r="C382" s="4"/>
    </row>
    <row r="383" spans="1:3">
      <c r="A383" s="4"/>
      <c r="B383" s="4"/>
      <c r="C383" s="4"/>
    </row>
    <row r="384" spans="1:3">
      <c r="A384" s="4"/>
      <c r="B384" s="4"/>
      <c r="C384" s="4"/>
    </row>
    <row r="385" spans="1:3">
      <c r="A385" s="4"/>
      <c r="B385" s="4"/>
      <c r="C385" s="4"/>
    </row>
    <row r="386" spans="1:3">
      <c r="A386" s="4"/>
      <c r="B386" s="4"/>
      <c r="C386" s="4"/>
    </row>
    <row r="387" spans="1:3">
      <c r="A387" s="4"/>
      <c r="B387" s="4"/>
      <c r="C387" s="4"/>
    </row>
    <row r="388" spans="1:3">
      <c r="A388" s="4"/>
      <c r="B388" s="4"/>
      <c r="C388" s="4"/>
    </row>
    <row r="389" spans="1:3">
      <c r="A389" s="4"/>
      <c r="B389" s="4"/>
      <c r="C389" s="4"/>
    </row>
    <row r="390" spans="1:3">
      <c r="A390" s="4"/>
      <c r="B390" s="4"/>
      <c r="C390" s="4"/>
    </row>
    <row r="391" spans="1:3">
      <c r="A391" s="4"/>
      <c r="B391" s="4"/>
      <c r="C391" s="4"/>
    </row>
    <row r="392" spans="1:3">
      <c r="A392" s="4"/>
      <c r="B392" s="4"/>
      <c r="C392" s="4"/>
    </row>
    <row r="393" spans="1:3">
      <c r="A393" s="4"/>
      <c r="B393" s="4"/>
      <c r="C393" s="4"/>
    </row>
    <row r="394" spans="1:3">
      <c r="A394" s="4"/>
      <c r="B394" s="4"/>
      <c r="C394" s="4"/>
    </row>
    <row r="395" spans="1:3">
      <c r="A395" s="4"/>
      <c r="B395" s="4"/>
      <c r="C395" s="4"/>
    </row>
    <row r="396" spans="1:3">
      <c r="A396" s="4"/>
      <c r="B396" s="4"/>
      <c r="C396" s="4"/>
    </row>
    <row r="397" spans="1:3">
      <c r="A397" s="4"/>
      <c r="B397" s="4"/>
      <c r="C397" s="4"/>
    </row>
    <row r="398" spans="1:3">
      <c r="A398" s="4"/>
      <c r="B398" s="4"/>
      <c r="C398" s="4"/>
    </row>
    <row r="399" spans="1:3">
      <c r="A399" s="4"/>
      <c r="B399" s="4"/>
      <c r="C399" s="4"/>
    </row>
    <row r="400" spans="1:3">
      <c r="A400" s="4"/>
      <c r="B400" s="4"/>
      <c r="C400" s="4"/>
    </row>
    <row r="401" spans="1:3">
      <c r="A401" s="4"/>
      <c r="B401" s="4"/>
      <c r="C401" s="4"/>
    </row>
    <row r="402" spans="1:3">
      <c r="A402" s="4"/>
      <c r="B402" s="4"/>
      <c r="C402" s="4"/>
    </row>
    <row r="403" spans="1:3">
      <c r="A403" s="4"/>
      <c r="B403" s="4"/>
      <c r="C403" s="4"/>
    </row>
    <row r="404" spans="1:3">
      <c r="A404" s="4"/>
      <c r="B404" s="4"/>
      <c r="C404" s="4"/>
    </row>
    <row r="405" spans="1:3">
      <c r="A405" s="4"/>
      <c r="B405" s="4"/>
      <c r="C405" s="4"/>
    </row>
    <row r="406" spans="1:3">
      <c r="A406" s="4"/>
      <c r="B406" s="4"/>
      <c r="C406" s="4"/>
    </row>
    <row r="407" spans="1:3">
      <c r="A407" s="4"/>
      <c r="B407" s="4"/>
      <c r="C407" s="4"/>
    </row>
    <row r="408" spans="1:3">
      <c r="A408" s="4"/>
      <c r="B408" s="4"/>
      <c r="C408" s="4"/>
    </row>
    <row r="409" spans="1:3">
      <c r="A409" s="4"/>
      <c r="B409" s="4"/>
      <c r="C409" s="4"/>
    </row>
    <row r="410" spans="1:3">
      <c r="A410" s="4"/>
      <c r="B410" s="4"/>
      <c r="C410" s="4"/>
    </row>
    <row r="411" spans="1:3">
      <c r="A411" s="4"/>
      <c r="B411" s="4"/>
      <c r="C411" s="4"/>
    </row>
    <row r="412" spans="1:3">
      <c r="A412" s="4"/>
      <c r="B412" s="4"/>
      <c r="C412" s="4"/>
    </row>
    <row r="413" spans="1:3">
      <c r="A413" s="4"/>
      <c r="B413" s="4"/>
      <c r="C413" s="4"/>
    </row>
    <row r="414" spans="1:3">
      <c r="A414" s="4"/>
      <c r="B414" s="4"/>
      <c r="C414" s="4"/>
    </row>
    <row r="415" spans="1:3">
      <c r="A415" s="4"/>
      <c r="B415" s="4"/>
      <c r="C415" s="4"/>
    </row>
    <row r="416" spans="1:3">
      <c r="A416" s="4"/>
      <c r="B416" s="4"/>
      <c r="C416" s="4"/>
    </row>
    <row r="417" spans="1:3">
      <c r="A417" s="4"/>
      <c r="B417" s="4"/>
      <c r="C417" s="4"/>
    </row>
    <row r="418" spans="1:3">
      <c r="A418" s="4"/>
      <c r="B418" s="4"/>
      <c r="C418" s="4"/>
    </row>
    <row r="419" spans="1:3">
      <c r="A419" s="4"/>
      <c r="B419" s="4"/>
      <c r="C419" s="4"/>
    </row>
    <row r="420" spans="1:3">
      <c r="A420" s="4"/>
      <c r="B420" s="4"/>
      <c r="C420" s="4"/>
    </row>
    <row r="421" spans="1:3">
      <c r="A421" s="4"/>
      <c r="B421" s="4"/>
      <c r="C421" s="4"/>
    </row>
    <row r="422" spans="1:3">
      <c r="A422" s="4"/>
      <c r="B422" s="4"/>
      <c r="C422" s="4"/>
    </row>
    <row r="423" spans="1:3">
      <c r="A423" s="4"/>
      <c r="B423" s="4"/>
      <c r="C423" s="4"/>
    </row>
    <row r="424" spans="1:3">
      <c r="A424" s="4"/>
      <c r="B424" s="4"/>
      <c r="C424" s="4"/>
    </row>
    <row r="425" spans="1:3">
      <c r="A425" s="4"/>
      <c r="B425" s="4"/>
      <c r="C425" s="4"/>
    </row>
    <row r="426" spans="1:3">
      <c r="A426" s="4"/>
      <c r="B426" s="4"/>
      <c r="C426" s="4"/>
    </row>
    <row r="427" spans="1:3">
      <c r="A427" s="4"/>
      <c r="B427" s="4"/>
      <c r="C427" s="4"/>
    </row>
    <row r="428" spans="1:3">
      <c r="A428" s="4"/>
      <c r="B428" s="4"/>
      <c r="C428" s="4"/>
    </row>
    <row r="429" spans="1:3">
      <c r="A429" s="4"/>
      <c r="B429" s="4"/>
      <c r="C429" s="4"/>
    </row>
    <row r="430" spans="1:3">
      <c r="A430" s="4"/>
      <c r="B430" s="4"/>
      <c r="C430" s="4"/>
    </row>
    <row r="431" spans="1:3">
      <c r="A431" s="4"/>
      <c r="B431" s="4"/>
      <c r="C431" s="4"/>
    </row>
    <row r="432" spans="1:3">
      <c r="A432" s="4"/>
      <c r="B432" s="4"/>
      <c r="C432" s="4"/>
    </row>
    <row r="433" spans="1:3">
      <c r="A433" s="4"/>
      <c r="B433" s="4"/>
      <c r="C433" s="4"/>
    </row>
    <row r="434" spans="1:3">
      <c r="A434" s="4"/>
      <c r="B434" s="4"/>
      <c r="C434" s="4"/>
    </row>
    <row r="435" spans="1:3">
      <c r="A435" s="4"/>
      <c r="B435" s="4"/>
      <c r="C435" s="4"/>
    </row>
    <row r="436" spans="1:3">
      <c r="A436" s="4"/>
      <c r="B436" s="4"/>
      <c r="C436" s="4"/>
    </row>
    <row r="437" spans="1:3">
      <c r="A437" s="4"/>
      <c r="B437" s="4"/>
      <c r="C437" s="4"/>
    </row>
    <row r="438" spans="1:3">
      <c r="A438" s="4"/>
      <c r="B438" s="4"/>
      <c r="C438" s="4"/>
    </row>
    <row r="439" spans="1:3">
      <c r="A439" s="4"/>
      <c r="B439" s="4"/>
      <c r="C439" s="4"/>
    </row>
    <row r="440" spans="1:3">
      <c r="A440" s="4"/>
      <c r="B440" s="4"/>
      <c r="C440" s="4"/>
    </row>
    <row r="441" spans="1:3">
      <c r="A441" s="4"/>
      <c r="B441" s="4"/>
      <c r="C441" s="4"/>
    </row>
    <row r="442" spans="1:3">
      <c r="A442" s="4"/>
      <c r="B442" s="4"/>
      <c r="C442" s="4"/>
    </row>
    <row r="443" spans="1:3">
      <c r="A443" s="4"/>
      <c r="B443" s="4"/>
      <c r="C443" s="4"/>
    </row>
    <row r="444" spans="1:3">
      <c r="A444" s="4"/>
      <c r="B444" s="4"/>
      <c r="C444" s="4"/>
    </row>
    <row r="445" spans="1:3">
      <c r="A445" s="4"/>
      <c r="B445" s="4"/>
      <c r="C445" s="4"/>
    </row>
    <row r="446" spans="1:3">
      <c r="A446" s="4"/>
      <c r="B446" s="4"/>
      <c r="C446" s="4"/>
    </row>
    <row r="447" spans="1:3">
      <c r="A447" s="4"/>
      <c r="B447" s="4"/>
      <c r="C447" s="4"/>
    </row>
    <row r="448" spans="1:3">
      <c r="A448" s="4"/>
      <c r="B448" s="4"/>
      <c r="C448" s="4"/>
    </row>
    <row r="449" spans="1:3">
      <c r="A449" s="4"/>
      <c r="B449" s="4"/>
      <c r="C449" s="4"/>
    </row>
    <row r="450" spans="1:3">
      <c r="A450" s="4"/>
      <c r="B450" s="4"/>
      <c r="C450" s="4"/>
    </row>
    <row r="451" spans="1:3">
      <c r="A451" s="4"/>
      <c r="B451" s="4"/>
      <c r="C451" s="4"/>
    </row>
    <row r="452" spans="1:3">
      <c r="A452" s="4"/>
      <c r="B452" s="4"/>
      <c r="C452" s="4"/>
    </row>
    <row r="453" spans="1:3">
      <c r="A453" s="4"/>
      <c r="B453" s="4"/>
      <c r="C453" s="4"/>
    </row>
    <row r="454" spans="1:3">
      <c r="A454" s="4"/>
      <c r="B454" s="4"/>
      <c r="C454" s="4"/>
    </row>
    <row r="455" spans="1:3">
      <c r="A455" s="4"/>
      <c r="B455" s="4"/>
      <c r="C455" s="4"/>
    </row>
    <row r="456" spans="1:3">
      <c r="A456" s="4"/>
      <c r="B456" s="4"/>
      <c r="C456" s="4"/>
    </row>
    <row r="457" spans="1:3">
      <c r="A457" s="4"/>
      <c r="B457" s="4"/>
      <c r="C457" s="4"/>
    </row>
    <row r="458" spans="1:3">
      <c r="A458" s="4"/>
      <c r="B458" s="4"/>
      <c r="C458" s="4"/>
    </row>
    <row r="459" spans="1:3">
      <c r="A459" s="4"/>
      <c r="B459" s="4"/>
      <c r="C459" s="4"/>
    </row>
    <row r="460" spans="1:3">
      <c r="A460" s="4"/>
      <c r="B460" s="4"/>
      <c r="C460" s="4"/>
    </row>
    <row r="461" spans="1:3">
      <c r="A461" s="4"/>
      <c r="B461" s="4"/>
      <c r="C461" s="4"/>
    </row>
    <row r="462" spans="1:3">
      <c r="A462" s="4"/>
      <c r="B462" s="4"/>
      <c r="C462" s="4"/>
    </row>
    <row r="463" spans="1:3">
      <c r="A463" s="4"/>
      <c r="B463" s="4"/>
      <c r="C463" s="4"/>
    </row>
    <row r="464" spans="1:3">
      <c r="A464" s="4"/>
      <c r="B464" s="4"/>
      <c r="C464" s="4"/>
    </row>
    <row r="465" spans="1:3">
      <c r="A465" s="4"/>
      <c r="B465" s="4"/>
      <c r="C465" s="4"/>
    </row>
    <row r="466" spans="1:3">
      <c r="A466" s="4"/>
      <c r="B466" s="4"/>
      <c r="C466" s="4"/>
    </row>
    <row r="467" spans="1:3">
      <c r="A467" s="4"/>
      <c r="B467" s="4"/>
      <c r="C467" s="4"/>
    </row>
    <row r="468" spans="1:3">
      <c r="A468" s="4"/>
      <c r="B468" s="4"/>
      <c r="C468" s="4"/>
    </row>
    <row r="469" spans="1:3">
      <c r="A469" s="4"/>
      <c r="B469" s="4"/>
      <c r="C469" s="4"/>
    </row>
    <row r="470" spans="1:3">
      <c r="A470" s="4"/>
      <c r="B470" s="4"/>
      <c r="C470" s="4"/>
    </row>
    <row r="471" spans="1:3">
      <c r="A471" s="4"/>
      <c r="B471" s="4"/>
      <c r="C471" s="4"/>
    </row>
    <row r="472" spans="1:3">
      <c r="A472" s="4"/>
      <c r="B472" s="4"/>
      <c r="C472" s="4"/>
    </row>
    <row r="473" spans="1:3">
      <c r="A473" s="4"/>
      <c r="B473" s="4"/>
      <c r="C473" s="4"/>
    </row>
    <row r="474" spans="1:3">
      <c r="A474" s="4"/>
      <c r="B474" s="4"/>
      <c r="C474" s="4"/>
    </row>
    <row r="475" spans="1:3">
      <c r="A475" s="4"/>
      <c r="B475" s="4"/>
      <c r="C475" s="4"/>
    </row>
    <row r="476" spans="1:3">
      <c r="A476" s="4"/>
      <c r="B476" s="4"/>
      <c r="C476" s="4"/>
    </row>
    <row r="477" spans="1:3">
      <c r="A477" s="4"/>
      <c r="B477" s="4"/>
      <c r="C477" s="4"/>
    </row>
    <row r="478" spans="1:3">
      <c r="A478" s="4"/>
      <c r="B478" s="4"/>
      <c r="C478" s="4"/>
    </row>
    <row r="479" spans="1:3">
      <c r="A479" s="4"/>
      <c r="B479" s="4"/>
      <c r="C479" s="4"/>
    </row>
    <row r="480" spans="1:3">
      <c r="A480" s="4"/>
      <c r="B480" s="4"/>
      <c r="C480" s="4"/>
    </row>
    <row r="481" spans="1:3">
      <c r="A481" s="4"/>
      <c r="B481" s="4"/>
      <c r="C481" s="4"/>
    </row>
    <row r="482" spans="1:3">
      <c r="A482" s="4"/>
      <c r="B482" s="4"/>
      <c r="C482" s="4"/>
    </row>
    <row r="483" spans="1:3">
      <c r="A483" s="4"/>
      <c r="B483" s="4"/>
      <c r="C483" s="4"/>
    </row>
    <row r="484" spans="1:3">
      <c r="A484" s="4"/>
      <c r="B484" s="4"/>
      <c r="C484" s="4"/>
    </row>
    <row r="485" spans="1:3">
      <c r="A485" s="4"/>
      <c r="B485" s="4"/>
      <c r="C485" s="4"/>
    </row>
    <row r="486" spans="1:3">
      <c r="A486" s="4"/>
      <c r="B486" s="4"/>
      <c r="C486" s="4"/>
    </row>
    <row r="487" spans="1:3">
      <c r="A487" s="4"/>
      <c r="B487" s="4"/>
      <c r="C487" s="4"/>
    </row>
    <row r="488" spans="1:3">
      <c r="A488" s="4"/>
      <c r="B488" s="4"/>
      <c r="C488" s="4"/>
    </row>
    <row r="489" spans="1:3">
      <c r="A489" s="4"/>
      <c r="B489" s="4"/>
      <c r="C489" s="4"/>
    </row>
    <row r="490" spans="1:3">
      <c r="A490" s="4"/>
      <c r="B490" s="4"/>
      <c r="C490" s="4"/>
    </row>
    <row r="491" spans="1:3">
      <c r="A491" s="4"/>
      <c r="B491" s="4"/>
      <c r="C491" s="4"/>
    </row>
    <row r="492" spans="1:3">
      <c r="A492" s="4"/>
      <c r="B492" s="4"/>
      <c r="C492" s="4"/>
    </row>
    <row r="493" spans="1:3">
      <c r="A493" s="4"/>
      <c r="B493" s="4"/>
      <c r="C493" s="4"/>
    </row>
    <row r="494" spans="1:3">
      <c r="A494" s="4"/>
      <c r="B494" s="4"/>
      <c r="C494" s="4"/>
    </row>
    <row r="495" spans="1:3">
      <c r="A495" s="4"/>
      <c r="B495" s="4"/>
      <c r="C495" s="4"/>
    </row>
    <row r="496" spans="1:3">
      <c r="A496" s="4"/>
      <c r="B496" s="4"/>
      <c r="C496" s="4"/>
    </row>
    <row r="497" spans="1:3">
      <c r="A497" s="4"/>
      <c r="B497" s="4"/>
      <c r="C497" s="4"/>
    </row>
    <row r="498" spans="1:3">
      <c r="A498" s="4"/>
      <c r="B498" s="4"/>
      <c r="C498" s="4"/>
    </row>
  </sheetData>
  <sheetProtection algorithmName="SHA-512" hashValue="CHsau0zsrH8BtRFB87KAcHPJUZv3CaEXNxOGjnQFpWfLj5f6Uesf58JhOyR/msXemy1jCroBt7qT2HfwHkQwsw==" saltValue="AWKyO0aBKbqj2aLnK3HjyQ==" spinCount="100000" sheet="1" objects="1" scenarios="1"/>
  <mergeCells count="8">
    <mergeCell ref="A5:C5"/>
    <mergeCell ref="A52:C52"/>
    <mergeCell ref="A34:B34"/>
    <mergeCell ref="A36:B36"/>
    <mergeCell ref="A38:B38"/>
    <mergeCell ref="A40:B40"/>
    <mergeCell ref="A42:B42"/>
    <mergeCell ref="A35:B35"/>
  </mergeCells>
  <printOptions horizontalCentered="1" verticalCentered="1"/>
  <pageMargins left="0.59055118110236227" right="0" top="0.39370078740157483" bottom="0" header="0" footer="0"/>
  <pageSetup paperSize="9" scale="61" orientation="portrait" r:id="rId1"/>
  <headerFooter alignWithMargins="0">
    <oddFooter>&amp;L&amp;Z&amp;F&amp;R&amp;D</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FCA484C5-E9ED-44D0-A546-104F6E2A96F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11</vt:i4>
      </vt:variant>
    </vt:vector>
  </HeadingPairs>
  <TitlesOfParts>
    <vt:vector size="23" baseType="lpstr">
      <vt:lpstr>works</vt:lpstr>
      <vt:lpstr>pg1</vt:lpstr>
      <vt:lpstr>ohs1</vt:lpstr>
      <vt:lpstr>ohs2</vt:lpstr>
      <vt:lpstr>ohs3</vt:lpstr>
      <vt:lpstr>ohs4</vt:lpstr>
      <vt:lpstr>Res-1</vt:lpstr>
      <vt:lpstr>Res-2</vt:lpstr>
      <vt:lpstr>Res-3</vt:lpstr>
      <vt:lpstr>Res-4</vt:lpstr>
      <vt:lpstr>Res-5</vt:lpstr>
      <vt:lpstr>Summary</vt:lpstr>
      <vt:lpstr>'ohs1'!Print_Area</vt:lpstr>
      <vt:lpstr>'ohs2'!Print_Area</vt:lpstr>
      <vt:lpstr>'ohs3'!Print_Area</vt:lpstr>
      <vt:lpstr>'ohs4'!Print_Area</vt:lpstr>
      <vt:lpstr>'pg1'!Print_Area</vt:lpstr>
      <vt:lpstr>'Res-1'!Print_Area</vt:lpstr>
      <vt:lpstr>'Res-2'!Print_Area</vt:lpstr>
      <vt:lpstr>'Res-3'!Print_Area</vt:lpstr>
      <vt:lpstr>'Res-4'!Print_Area</vt:lpstr>
      <vt:lpstr>'Res-5'!Print_Area</vt:lpstr>
      <vt:lpstr>Summary!Print_Area</vt:lpstr>
    </vt:vector>
  </TitlesOfParts>
  <Company>Ernst &amp; Partners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George Haggymassy</dc:creator>
  <cp:lastModifiedBy>Cynthia Tsele</cp:lastModifiedBy>
  <cp:lastPrinted>2022-02-18T06:01:05Z</cp:lastPrinted>
  <dcterms:created xsi:type="dcterms:W3CDTF">2000-11-15T14:41:12Z</dcterms:created>
  <dcterms:modified xsi:type="dcterms:W3CDTF">2022-08-11T13:05:31Z</dcterms:modified>
</cp:coreProperties>
</file>