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cts\Active\P2026_07 - Avenue Road Rehabilitation Ward 3\E - Documentation\A - Bills of Quantities\B - Final BoQ\B - Unpriced\"/>
    </mc:Choice>
  </mc:AlternateContent>
  <bookViews>
    <workbookView xWindow="0" yWindow="0" windowWidth="23040" windowHeight="8784" tabRatio="925" firstSheet="14" activeTab="19"/>
  </bookViews>
  <sheets>
    <sheet name="SEC1200" sheetId="4" r:id="rId1"/>
    <sheet name="SEC1300" sheetId="46" r:id="rId2"/>
    <sheet name="SEC1400" sheetId="72" r:id="rId3"/>
    <sheet name="SEC1500" sheetId="47" r:id="rId4"/>
    <sheet name="SEC1600" sheetId="76" state="hidden" r:id="rId5"/>
    <sheet name="SEC1600 " sheetId="85" r:id="rId6"/>
    <sheet name="SEC1700" sheetId="7" r:id="rId7"/>
    <sheet name="SEC1900" sheetId="9" r:id="rId8"/>
    <sheet name="SEC2100" sheetId="10" r:id="rId9"/>
    <sheet name="SEC2200" sheetId="18" r:id="rId10"/>
    <sheet name="SEC2300" sheetId="12" r:id="rId11"/>
    <sheet name="SEC2800" sheetId="77" r:id="rId12"/>
    <sheet name="SEC3100" sheetId="78" r:id="rId13"/>
    <sheet name="SEC3300" sheetId="16" r:id="rId14"/>
    <sheet name="SEC3400" sheetId="19" r:id="rId15"/>
    <sheet name="SEC3800" sheetId="67" r:id="rId16"/>
    <sheet name="SEC4100" sheetId="70" r:id="rId17"/>
    <sheet name="SEC4200" sheetId="69" r:id="rId18"/>
    <sheet name="SEC5200" sheetId="79" r:id="rId19"/>
    <sheet name="SEC5600" sheetId="27" r:id="rId20"/>
    <sheet name="SEC5700" sheetId="28" r:id="rId21"/>
    <sheet name="SEC5900" sheetId="29" r:id="rId22"/>
    <sheet name="SEC7300" sheetId="87" r:id="rId23"/>
    <sheet name="SEC8100" sheetId="34" r:id="rId24"/>
    <sheet name="SEC9300" sheetId="63" r:id="rId25"/>
    <sheet name="SEC9400" sheetId="61" r:id="rId26"/>
    <sheet name="Summary" sheetId="1" r:id="rId27"/>
  </sheets>
  <definedNames>
    <definedName name="_xlnm.Print_Area" localSheetId="0">'SEC1200'!$A$1:$I$70</definedName>
    <definedName name="_xlnm.Print_Area" localSheetId="1">'SEC1300'!$A$1:$I$67</definedName>
    <definedName name="_xlnm.Print_Area" localSheetId="2">'SEC1400'!$A$1:$H$136</definedName>
    <definedName name="_xlnm.Print_Area" localSheetId="3">'SEC1500'!$A$1:$H$73</definedName>
    <definedName name="_xlnm.Print_Area" localSheetId="4">'SEC1600'!$A$1:$I$58</definedName>
    <definedName name="_xlnm.Print_Area" localSheetId="5">'SEC1600 '!$A$1:$H$66</definedName>
    <definedName name="_xlnm.Print_Area" localSheetId="6">'SEC1700'!$A$1:$H$66</definedName>
    <definedName name="_xlnm.Print_Area" localSheetId="7">'SEC1900'!$A$1:$H$74</definedName>
    <definedName name="_xlnm.Print_Area" localSheetId="8">'SEC2100'!$A$1:$H$135</definedName>
    <definedName name="_xlnm.Print_Area" localSheetId="9">'SEC2200'!$A$1:$I$135</definedName>
    <definedName name="_xlnm.Print_Area" localSheetId="10">'SEC2300'!$A$1:$I$135</definedName>
    <definedName name="_xlnm.Print_Area" localSheetId="11">'SEC2800'!$A$1:$I$64</definedName>
    <definedName name="_xlnm.Print_Area" localSheetId="12">'SEC3100'!$A$1:$I$65</definedName>
    <definedName name="_xlnm.Print_Area" localSheetId="13">'SEC3300'!$A$1:$I$67</definedName>
    <definedName name="_xlnm.Print_Area" localSheetId="14">'SEC3400'!$A$1:$I$64</definedName>
    <definedName name="_xlnm.Print_Area" localSheetId="15">'SEC3800'!$A$1:$I$68</definedName>
    <definedName name="_xlnm.Print_Area" localSheetId="16">'SEC4100'!$A$1:$I$67</definedName>
    <definedName name="_xlnm.Print_Area" localSheetId="17">'SEC4200'!$A$1:$I$67</definedName>
    <definedName name="_xlnm.Print_Area" localSheetId="18">'SEC5200'!$A$1:$I$67</definedName>
    <definedName name="_xlnm.Print_Area" localSheetId="19">'SEC5600'!$A$1:$I$66</definedName>
    <definedName name="_xlnm.Print_Area" localSheetId="20">'SEC5700'!$A$1:$I$67</definedName>
    <definedName name="_xlnm.Print_Area" localSheetId="21">'SEC5900'!$A$1:$I$67</definedName>
    <definedName name="_xlnm.Print_Area" localSheetId="22">'SEC7300'!$A$1:$I$66</definedName>
    <definedName name="_xlnm.Print_Area" localSheetId="23">'SEC8100'!$A$1:$I$67</definedName>
    <definedName name="_xlnm.Print_Area" localSheetId="24">'SEC9300'!$A$1:$I$68</definedName>
    <definedName name="_xlnm.Print_Area" localSheetId="25">'SEC9400'!$A$1:$I$70</definedName>
    <definedName name="_xlnm.Print_Area" localSheetId="26">Summary!$A$1:$C$66</definedName>
  </definedNames>
  <calcPr calcId="162913" iterateDelta="1.0000000000000001E-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5" i="27" l="1"/>
  <c r="I56" i="4" l="1"/>
  <c r="G58" i="4" s="1"/>
  <c r="I62" i="87" l="1"/>
  <c r="I59" i="87"/>
  <c r="H106" i="72" l="1"/>
  <c r="G30" i="79" l="1"/>
  <c r="G26" i="79"/>
  <c r="G14" i="79"/>
  <c r="F89" i="10"/>
  <c r="F49" i="47"/>
  <c r="H103" i="72"/>
  <c r="F108" i="72" s="1"/>
  <c r="H81" i="72"/>
  <c r="F83" i="72" s="1"/>
  <c r="I44" i="4"/>
  <c r="G46" i="4" s="1"/>
  <c r="G39" i="4"/>
  <c r="I39" i="4" s="1"/>
  <c r="I37" i="4"/>
  <c r="G33" i="4"/>
  <c r="I31" i="4"/>
  <c r="G27" i="4"/>
  <c r="I25" i="4"/>
  <c r="I13" i="4"/>
  <c r="I50" i="4" l="1"/>
  <c r="G52" i="4" s="1"/>
  <c r="H69" i="72"/>
  <c r="F71" i="72"/>
  <c r="G21" i="4"/>
  <c r="I19" i="4"/>
  <c r="G15" i="4"/>
  <c r="F27" i="7" l="1"/>
  <c r="G41" i="27"/>
  <c r="G28" i="61" l="1"/>
  <c r="I10" i="61"/>
  <c r="I64" i="34"/>
  <c r="I61" i="34"/>
  <c r="I51" i="34"/>
  <c r="I40" i="34"/>
  <c r="I39" i="34"/>
  <c r="I38" i="34"/>
  <c r="I37" i="34"/>
  <c r="I36" i="34"/>
  <c r="I35" i="34"/>
  <c r="I34" i="34"/>
  <c r="I33" i="34"/>
  <c r="I32" i="34"/>
  <c r="I31" i="34"/>
  <c r="I30" i="34"/>
  <c r="I29" i="34"/>
  <c r="I28" i="34"/>
  <c r="I27" i="34"/>
  <c r="I26" i="34"/>
  <c r="I25" i="34"/>
  <c r="I24" i="34"/>
  <c r="I23" i="34"/>
  <c r="I22" i="34"/>
  <c r="I21" i="34"/>
  <c r="I20" i="34"/>
  <c r="I19" i="34"/>
  <c r="I18" i="34"/>
  <c r="I17" i="34"/>
  <c r="I15" i="34"/>
  <c r="I13" i="34"/>
  <c r="I12" i="34"/>
  <c r="I11" i="34"/>
  <c r="I10" i="34"/>
  <c r="I9" i="34"/>
  <c r="I10" i="63"/>
  <c r="I14" i="27"/>
  <c r="I13" i="27"/>
  <c r="I11" i="27"/>
  <c r="I10" i="27"/>
  <c r="G14" i="34" l="1"/>
  <c r="H24" i="7" l="1"/>
  <c r="G6" i="76" l="1"/>
  <c r="I6" i="76" s="1"/>
</calcChain>
</file>

<file path=xl/sharedStrings.xml><?xml version="1.0" encoding="utf-8"?>
<sst xmlns="http://schemas.openxmlformats.org/spreadsheetml/2006/main" count="1487" uniqueCount="736">
  <si>
    <t>temporary deviations</t>
  </si>
  <si>
    <t>Accommodation of traffic and maintaining</t>
  </si>
  <si>
    <t>B17.02</t>
  </si>
  <si>
    <t>B17.04</t>
  </si>
  <si>
    <t>Dayworks</t>
  </si>
  <si>
    <t>Grader (CAT 140 G or similar)</t>
  </si>
  <si>
    <t>Backhoe TLB (digger loader)</t>
  </si>
  <si>
    <t>Manholes, inlet and outlet structures</t>
  </si>
  <si>
    <t>Culvert barrels</t>
  </si>
  <si>
    <t>Concrete side drains</t>
  </si>
  <si>
    <t>B21.19</t>
  </si>
  <si>
    <t>Section 1200</t>
  </si>
  <si>
    <t xml:space="preserve">General Requirements and Provisions </t>
  </si>
  <si>
    <t>Section 1300</t>
  </si>
  <si>
    <t xml:space="preserve">Contractor’s Establishment on Site and General Obligations. </t>
  </si>
  <si>
    <t>Section 1700</t>
  </si>
  <si>
    <t xml:space="preserve">Clearing and Grubbing </t>
  </si>
  <si>
    <t>Section 2100</t>
  </si>
  <si>
    <t xml:space="preserve">Drains </t>
  </si>
  <si>
    <t>Section 2300</t>
  </si>
  <si>
    <t>Section 3300</t>
  </si>
  <si>
    <t xml:space="preserve">Mass Earthworks </t>
  </si>
  <si>
    <t>Section 3400</t>
  </si>
  <si>
    <t xml:space="preserve">Pavement Layers of Gravel Material </t>
  </si>
  <si>
    <t>Section 5600</t>
  </si>
  <si>
    <t xml:space="preserve">Road Signs </t>
  </si>
  <si>
    <t>Section 5700</t>
  </si>
  <si>
    <t xml:space="preserve">Road Markings </t>
  </si>
  <si>
    <t>Section 5900</t>
  </si>
  <si>
    <t xml:space="preserve">Finishing the Roads and Road Reserve and Treating Old Roads </t>
  </si>
  <si>
    <t>Section 8100</t>
  </si>
  <si>
    <t xml:space="preserve">Testing Workmanship and Materials </t>
  </si>
  <si>
    <t xml:space="preserve"> </t>
  </si>
  <si>
    <t>PAYMENT</t>
  </si>
  <si>
    <t>DESCRIPTION</t>
  </si>
  <si>
    <t>UNIT</t>
  </si>
  <si>
    <t>QUANTITY</t>
  </si>
  <si>
    <t>RATE</t>
  </si>
  <si>
    <t>AMOUNT</t>
  </si>
  <si>
    <t>REFERS</t>
  </si>
  <si>
    <t>GENERAL REQUIREMENTS AND PROVISIONS</t>
  </si>
  <si>
    <t>B12.01</t>
  </si>
  <si>
    <t>Community Liaison Officer:</t>
  </si>
  <si>
    <t>(a)</t>
  </si>
  <si>
    <t>Community Liaison Officer cost</t>
  </si>
  <si>
    <t>Prov. Sum</t>
  </si>
  <si>
    <t>(b)</t>
  </si>
  <si>
    <t>(c)</t>
  </si>
  <si>
    <t>(d)</t>
  </si>
  <si>
    <t>%</t>
  </si>
  <si>
    <t>B12.02</t>
  </si>
  <si>
    <t>CARRIED FORWARD TO SUMMARY :</t>
  </si>
  <si>
    <t>B13.01</t>
  </si>
  <si>
    <t>Fixed obligations</t>
  </si>
  <si>
    <t>Lump sum</t>
  </si>
  <si>
    <t>(i)</t>
  </si>
  <si>
    <t>Month</t>
  </si>
  <si>
    <t>(ii)</t>
  </si>
  <si>
    <t>CLEARING AND GRUBBING</t>
  </si>
  <si>
    <t>B17.01</t>
  </si>
  <si>
    <t>Clearing and grubbing</t>
  </si>
  <si>
    <t>ha</t>
  </si>
  <si>
    <t>Removal and grubbing of large trees and tree stumps:</t>
  </si>
  <si>
    <t>Girth exceeding 1m up to and including 2m</t>
  </si>
  <si>
    <t>No</t>
  </si>
  <si>
    <t>Girth exceeding 2m up to and including 3m</t>
  </si>
  <si>
    <t>Clearing and grubbing at inlets and outlets of hydraulic</t>
  </si>
  <si>
    <t>structures</t>
  </si>
  <si>
    <t>m²</t>
  </si>
  <si>
    <t>B17.05</t>
  </si>
  <si>
    <t>Cleaning out of hydraulic structures</t>
  </si>
  <si>
    <t>m³</t>
  </si>
  <si>
    <t>Rate Only</t>
  </si>
  <si>
    <t>hr</t>
  </si>
  <si>
    <t>km</t>
  </si>
  <si>
    <t>Personnel during normal working hours</t>
  </si>
  <si>
    <t>`</t>
  </si>
  <si>
    <t>Unskilled labour</t>
  </si>
  <si>
    <t>Semi-skilled labour</t>
  </si>
  <si>
    <t>Skilled labour</t>
  </si>
  <si>
    <t>Ganger</t>
  </si>
  <si>
    <t>(e)</t>
  </si>
  <si>
    <t>Flagman</t>
  </si>
  <si>
    <t>Plant</t>
  </si>
  <si>
    <t>Tipper Trucks - 3 to 5 ton capacity</t>
  </si>
  <si>
    <t>Tipper Trucks - more than 5 ton</t>
  </si>
  <si>
    <t>(f)</t>
  </si>
  <si>
    <t>Excavator (20-30 ton)</t>
  </si>
  <si>
    <t>(g)</t>
  </si>
  <si>
    <t>(h)</t>
  </si>
  <si>
    <t>Compactor (Bomag 90 or similar)</t>
  </si>
  <si>
    <t>Water truck (5000 liter)</t>
  </si>
  <si>
    <t>(j)</t>
  </si>
  <si>
    <t>Dozer (D7 or similar))</t>
  </si>
  <si>
    <t>(k)</t>
  </si>
  <si>
    <t>Mechanical broom</t>
  </si>
  <si>
    <t>(n)</t>
  </si>
  <si>
    <t>Safety vehicle for pre-marking purposes</t>
  </si>
  <si>
    <t>(o)</t>
  </si>
  <si>
    <t>Compressor (air) including hose and tools (specify)</t>
  </si>
  <si>
    <t>(p)</t>
  </si>
  <si>
    <t>(s)</t>
  </si>
  <si>
    <t>Mobile concrete mixers (specify size)</t>
  </si>
  <si>
    <t>DRAINS</t>
  </si>
  <si>
    <t>B21.01</t>
  </si>
  <si>
    <t>Excavation of open drains</t>
  </si>
  <si>
    <t>below the surface level</t>
  </si>
  <si>
    <t>0m up to 1,5m</t>
  </si>
  <si>
    <t>Extra over subitem B21.01(a) for excavation in hard material,</t>
  </si>
  <si>
    <t>irrespective of depth</t>
  </si>
  <si>
    <t>B21.18</t>
  </si>
  <si>
    <t>Selected backfill material under concrete-lined side drains</t>
  </si>
  <si>
    <t>compacted to 93% of modified AASHTO density</t>
  </si>
  <si>
    <t>m</t>
  </si>
  <si>
    <t>CONCRETE KERBING, CONCRETE CHANNELLING, CHUTES</t>
  </si>
  <si>
    <t>MASS EARTHWORKS</t>
  </si>
  <si>
    <t>PAVEMENT LAYERS OF GRAVEL MATERIAL</t>
  </si>
  <si>
    <t>B34.01</t>
  </si>
  <si>
    <t>(iii)</t>
  </si>
  <si>
    <t>SECTION 5600 : ROAD SIGNS</t>
  </si>
  <si>
    <t xml:space="preserve">Road sign boards complete with supports with Class 1   </t>
  </si>
  <si>
    <t>retro-reflective background. Symbols and lettering in semi matt</t>
  </si>
  <si>
    <t>black. Boarders in Class 1 retro- reflective material, where the</t>
  </si>
  <si>
    <t>signboard is constructed from :</t>
  </si>
  <si>
    <t>-  R 1</t>
  </si>
  <si>
    <t>No.</t>
  </si>
  <si>
    <t>900mm Triangular signs:</t>
  </si>
  <si>
    <t>Road sign supports:</t>
  </si>
  <si>
    <t>Excavation and backfilling for road sign supports:</t>
  </si>
  <si>
    <t>ROAD MARKINGS</t>
  </si>
  <si>
    <t>Retro-reflective road-marking paint:</t>
  </si>
  <si>
    <t>White lettering and symbols</t>
  </si>
  <si>
    <t>B59.01</t>
  </si>
  <si>
    <t>Finishing road and road reserve</t>
  </si>
  <si>
    <t>TESTING WORKMANSHIP AND MATERIALS</t>
  </si>
  <si>
    <t>Other special tests requested by the Engineer</t>
  </si>
  <si>
    <t>Prov.sum</t>
  </si>
  <si>
    <t>( c)</t>
  </si>
  <si>
    <t>Prov Sum</t>
  </si>
  <si>
    <t xml:space="preserve">(a) </t>
  </si>
  <si>
    <t>AND GENERAL OBLIGATIONS</t>
  </si>
  <si>
    <t>Contractor's general obligations</t>
  </si>
  <si>
    <t>Value - related obligations</t>
  </si>
  <si>
    <t>Time - related obligations</t>
  </si>
  <si>
    <t>CONTRACTOR'S ESTABLISHMENT ON SITE</t>
  </si>
  <si>
    <t>Section 1500</t>
  </si>
  <si>
    <t>Accomodation of Traffic</t>
  </si>
  <si>
    <t>ACCOMODATION OF TRAFFIC</t>
  </si>
  <si>
    <t xml:space="preserve"> No</t>
  </si>
  <si>
    <t>B15.01</t>
  </si>
  <si>
    <t xml:space="preserve"> km</t>
  </si>
  <si>
    <t xml:space="preserve"> m³</t>
  </si>
  <si>
    <t>B15.03</t>
  </si>
  <si>
    <t>Temporary traffic-control facilities</t>
  </si>
  <si>
    <t>man-day</t>
  </si>
  <si>
    <t>ITEM</t>
  </si>
  <si>
    <t>DAYWORKS (PROVISIONAL)</t>
  </si>
  <si>
    <t>B59.02</t>
  </si>
  <si>
    <t>Treatment of old roads and temporary deviations</t>
  </si>
  <si>
    <t>Handling costs and charges for Contractor on items B12.01  (a)</t>
  </si>
  <si>
    <t>Project Steering Committee (PSC):</t>
  </si>
  <si>
    <t xml:space="preserve">Excavating in soft material with the following depth ranges </t>
  </si>
  <si>
    <t>Exceeding 1,5m and up to 3m</t>
  </si>
  <si>
    <t>Extra over subitem B22.01(a) for excavation in hard material,</t>
  </si>
  <si>
    <t>B22.02</t>
  </si>
  <si>
    <t xml:space="preserve">Using imported selected material </t>
  </si>
  <si>
    <t>B22.03</t>
  </si>
  <si>
    <t>B22.00</t>
  </si>
  <si>
    <t>Section 2200</t>
  </si>
  <si>
    <t>Prefabricated Culverts</t>
  </si>
  <si>
    <t xml:space="preserve">Concrete Kerbing, Concrete Channeling, Chutes and  </t>
  </si>
  <si>
    <t>Downpipes and Concrete Linings for Open Drains</t>
  </si>
  <si>
    <t>(l)</t>
  </si>
  <si>
    <t>Provision of full time Construction Health &amp; Safety Officer</t>
  </si>
  <si>
    <t>Costs of medical certificates and Medical Surveillance</t>
  </si>
  <si>
    <t>Induction Training</t>
  </si>
  <si>
    <t>Provision of First Aid Boxes</t>
  </si>
  <si>
    <t>Submission of the Health and Safety File</t>
  </si>
  <si>
    <t>Artisan</t>
  </si>
  <si>
    <t xml:space="preserve"> Concrete kerbing</t>
  </si>
  <si>
    <t>Radius exceeding 4m up to 20 m</t>
  </si>
  <si>
    <t xml:space="preserve"> Concrete kerbing channelling combination</t>
  </si>
  <si>
    <t xml:space="preserve">(b) </t>
  </si>
  <si>
    <t>Inlet, outlet, transition and similar structures</t>
  </si>
  <si>
    <t>Exceeding 3m and up to 4.5m</t>
  </si>
  <si>
    <t xml:space="preserve">Using excavated material </t>
  </si>
  <si>
    <t xml:space="preserve">Manholes, catchpits, precast inlet and outlet </t>
  </si>
  <si>
    <t>structures complete</t>
  </si>
  <si>
    <t>Material in compacted layer thickness of 200mm :</t>
  </si>
  <si>
    <t>Soft excavation</t>
  </si>
  <si>
    <t>Hard excavation</t>
  </si>
  <si>
    <t>600mm diameter Round or Stop signs:</t>
  </si>
  <si>
    <t>Timber (treated with tanalith)</t>
  </si>
  <si>
    <t>Using 15 Mpa concrete for backfilling</t>
  </si>
  <si>
    <t>-  R 2</t>
  </si>
  <si>
    <t xml:space="preserve">100mm wide </t>
  </si>
  <si>
    <t>White lines  (broken or unbroken)</t>
  </si>
  <si>
    <t>B22.12</t>
  </si>
  <si>
    <t>Removing existing concrete</t>
  </si>
  <si>
    <t>Plain Concrete</t>
  </si>
  <si>
    <t>Reinforced Concrete</t>
  </si>
  <si>
    <t>B22.14</t>
  </si>
  <si>
    <t>Finish-off cut and fill slopes, medians and interchange areas:</t>
  </si>
  <si>
    <t>Cut Slopes</t>
  </si>
  <si>
    <t>Fill Slopes</t>
  </si>
  <si>
    <t>-  R 201</t>
  </si>
  <si>
    <t>-  W401</t>
  </si>
  <si>
    <t>Boulder excavation Class A</t>
  </si>
  <si>
    <t>Boulder excavation Class B</t>
  </si>
  <si>
    <t>B1900</t>
  </si>
  <si>
    <t>B19.01</t>
  </si>
  <si>
    <t>Section 1900</t>
  </si>
  <si>
    <t>B19.02</t>
  </si>
  <si>
    <t>Flat bed truck (specify size)</t>
  </si>
  <si>
    <t>Tractor-trailor combination (43KW, 3 ton min)</t>
  </si>
  <si>
    <t>(m)</t>
  </si>
  <si>
    <t>Suitable truck/bus for transporting labourers (30 people minimum)</t>
  </si>
  <si>
    <t>(q)</t>
  </si>
  <si>
    <t>Mobile electric welding sets and accesorries (specify size)</t>
  </si>
  <si>
    <t>(r )</t>
  </si>
  <si>
    <t>Cutting torch with mobile electric &amp; oxy acetylene installation</t>
  </si>
  <si>
    <t>(t)</t>
  </si>
  <si>
    <t>Light delivery vehicle (LDV)</t>
  </si>
  <si>
    <t>(v)</t>
  </si>
  <si>
    <t>Low bed truck (specify size)</t>
  </si>
  <si>
    <t>Other (specify)</t>
  </si>
  <si>
    <t>B22.01</t>
  </si>
  <si>
    <t>-  W202</t>
  </si>
  <si>
    <t>-  W203</t>
  </si>
  <si>
    <t>(c )</t>
  </si>
  <si>
    <t>(e )</t>
  </si>
  <si>
    <t>Reflective vests</t>
  </si>
  <si>
    <t>Hard hats</t>
  </si>
  <si>
    <t>Protective foot wear</t>
  </si>
  <si>
    <t>Earplugs</t>
  </si>
  <si>
    <t>Dust masks</t>
  </si>
  <si>
    <t>Gloves</t>
  </si>
  <si>
    <t>High visibility overalls to SARTSM Chapter 13 Level 3</t>
  </si>
  <si>
    <t>Ear defenders SABS approved</t>
  </si>
  <si>
    <t>Initial (baseline) medical examinations</t>
  </si>
  <si>
    <t>Periodic and exit examinations</t>
  </si>
  <si>
    <t>Payment for health and safety representatives at meetings</t>
  </si>
  <si>
    <t>Hr</t>
  </si>
  <si>
    <t>Section 9300</t>
  </si>
  <si>
    <t>Occupational Health and Safety</t>
  </si>
  <si>
    <t>Trimming of excavations for concrete-lined open drains</t>
  </si>
  <si>
    <t>Section 9400</t>
  </si>
  <si>
    <t>Environmenntal Management Plan Implementation</t>
  </si>
  <si>
    <t>ENVIRONMENTAL AUDITING</t>
  </si>
  <si>
    <t>B15.14</t>
  </si>
  <si>
    <t>CARRIED FORWARD:</t>
  </si>
  <si>
    <t>BROUGHT FORWARD:</t>
  </si>
  <si>
    <t>CARRIED FORWARD TO SUMMARY:</t>
  </si>
  <si>
    <t xml:space="preserve">CARRIED FORWARD: </t>
  </si>
  <si>
    <t xml:space="preserve">BROUGHT FORWARD: </t>
  </si>
  <si>
    <t>CARRIED FORWARD  TO SUMMARY:</t>
  </si>
  <si>
    <r>
      <t>m</t>
    </r>
    <r>
      <rPr>
        <vertAlign val="superscript"/>
        <sz val="16"/>
        <rFont val="Arial"/>
        <family val="2"/>
      </rPr>
      <t>3</t>
    </r>
  </si>
  <si>
    <t xml:space="preserve">FINISHING THE ROAD AND ROAD RESERVE AND </t>
  </si>
  <si>
    <t>TREATING OLD ROADS</t>
  </si>
  <si>
    <t xml:space="preserve">Contractor's charge to allow for handling costs and profit in </t>
  </si>
  <si>
    <t>respect of subitems 13/X.06 (a) and (b)</t>
  </si>
  <si>
    <t xml:space="preserve">(c) </t>
  </si>
  <si>
    <t>AND DOWNPIPES, AND CONCRETE LININGS FOR OPEN DRAINS</t>
  </si>
  <si>
    <t>B33.01</t>
  </si>
  <si>
    <t>l</t>
  </si>
  <si>
    <t>B33.04</t>
  </si>
  <si>
    <t>(x)</t>
  </si>
  <si>
    <t>Bomag Roller</t>
  </si>
  <si>
    <t>(y)</t>
  </si>
  <si>
    <t>Excavation:</t>
  </si>
  <si>
    <t>(iv)</t>
  </si>
  <si>
    <t>LIC</t>
  </si>
  <si>
    <t>LI</t>
  </si>
  <si>
    <t xml:space="preserve"> Concrete pipe culverts (On Class B Bedding)</t>
  </si>
  <si>
    <t xml:space="preserve">Excavating soft material situated within the following depth </t>
  </si>
  <si>
    <t>ranges below the surface level</t>
  </si>
  <si>
    <t>Backfilling:</t>
  </si>
  <si>
    <t xml:space="preserve">(i) </t>
  </si>
  <si>
    <t>450 mm dia. Type 100D</t>
  </si>
  <si>
    <t xml:space="preserve">(ii) </t>
  </si>
  <si>
    <t>600 mm dia. Type 100D</t>
  </si>
  <si>
    <t xml:space="preserve">(iii) </t>
  </si>
  <si>
    <t>750 mm dia. Type 100D</t>
  </si>
  <si>
    <t xml:space="preserve"> 900 mm dia. Type 100D</t>
  </si>
  <si>
    <t xml:space="preserve">(iii)    </t>
  </si>
  <si>
    <t>In soft material</t>
  </si>
  <si>
    <t>In hard material</t>
  </si>
  <si>
    <t>B33.13</t>
  </si>
  <si>
    <t>Grouted stone pitching on a concrete bed (100mm)</t>
  </si>
  <si>
    <t xml:space="preserve">(c)    </t>
  </si>
  <si>
    <t xml:space="preserve">Prepainted galvanised steel plate (Chromadek 1.2mm thick) </t>
  </si>
  <si>
    <t xml:space="preserve"> 110mm diameter</t>
  </si>
  <si>
    <t xml:space="preserve">Single carriageway road </t>
  </si>
  <si>
    <t>Preparation of Contractor's site specific Health and Safety Plan</t>
  </si>
  <si>
    <t>Principal Contractor's initial obligations in respect of the OHS Act and</t>
  </si>
  <si>
    <t>Construction Regulations</t>
  </si>
  <si>
    <t xml:space="preserve">Principal Contractor's time related obligations in respect of the OHS </t>
  </si>
  <si>
    <t>Provision of Personal Protective Equipment &amp; Protective Clothing (PPE)</t>
  </si>
  <si>
    <t xml:space="preserve">(a)     </t>
  </si>
  <si>
    <t>Payment of expenses/disbursements to members of the PSC</t>
  </si>
  <si>
    <t xml:space="preserve">(b)     </t>
  </si>
  <si>
    <t>Handling costs and profit in respect of subitem B12.02 (a)</t>
  </si>
  <si>
    <t xml:space="preserve"> Flagmen (including equipment)</t>
  </si>
  <si>
    <t>Amber flicker lights</t>
  </si>
  <si>
    <t xml:space="preserve">(d) </t>
  </si>
  <si>
    <t xml:space="preserve"> Road signs, R- and TR-series, (1200 mm)</t>
  </si>
  <si>
    <t xml:space="preserve"> Road signs, TW-series, (1200 mm)</t>
  </si>
  <si>
    <t xml:space="preserve"> Delineators (TW401.TW402) </t>
  </si>
  <si>
    <t xml:space="preserve"> Single sided blade (200mm x 800mm)</t>
  </si>
  <si>
    <t xml:space="preserve"> Double sided blade (200mm x 800mm)</t>
  </si>
  <si>
    <t xml:space="preserve"> Moveable barricade/road sign combination TW 411 (2400mm x 400mm) </t>
  </si>
  <si>
    <t xml:space="preserve"> Traffic cones (750 mm)</t>
  </si>
  <si>
    <t xml:space="preserve"> Other signs or facilities</t>
  </si>
  <si>
    <t xml:space="preserve"> Contractor's handling charges and profit on subitem (n) (i)</t>
  </si>
  <si>
    <t>Reflectorized high visibility vests</t>
  </si>
  <si>
    <t>Loader (0,5m³) bucket</t>
  </si>
  <si>
    <t>Dewatering pump including generators and accessories (specify</t>
  </si>
  <si>
    <t xml:space="preserve"> size)</t>
  </si>
  <si>
    <t>SECTION 2200: PREFABRICATED CULVERTS</t>
  </si>
  <si>
    <t>Excavation for the clearing of existing concrete drainage system</t>
  </si>
  <si>
    <t>Channels</t>
  </si>
  <si>
    <t>B23.01</t>
  </si>
  <si>
    <t>B23.02</t>
  </si>
  <si>
    <t>B56.01</t>
  </si>
  <si>
    <t>B56.03</t>
  </si>
  <si>
    <t>B56.05</t>
  </si>
  <si>
    <t>B57.02</t>
  </si>
  <si>
    <t>B81.02</t>
  </si>
  <si>
    <t>B23.16</t>
  </si>
  <si>
    <r>
      <t xml:space="preserve"> m</t>
    </r>
    <r>
      <rPr>
        <sz val="16"/>
        <rFont val="Calibri"/>
        <family val="2"/>
      </rPr>
      <t>²</t>
    </r>
  </si>
  <si>
    <t>PRIME COAT</t>
  </si>
  <si>
    <t>B41.01</t>
  </si>
  <si>
    <t>Prime Coat</t>
  </si>
  <si>
    <t>ASPHALT BASE AND SURFACING</t>
  </si>
  <si>
    <t>B42.02</t>
  </si>
  <si>
    <t xml:space="preserve">(a)   </t>
  </si>
  <si>
    <t>Section 4100</t>
  </si>
  <si>
    <t>Section 4200</t>
  </si>
  <si>
    <t>21/B16.02</t>
  </si>
  <si>
    <t>Overhaul on material hauled in excess of 1.0km</t>
  </si>
  <si>
    <t xml:space="preserve"> m³-km</t>
  </si>
  <si>
    <t xml:space="preserve">750mm dia. brick manhole:(As  detailed on drawing No. </t>
  </si>
  <si>
    <t xml:space="preserve">900mm dia. brick manhole:(As  detailed on drawing No. </t>
  </si>
  <si>
    <t>22/B16.02</t>
  </si>
  <si>
    <t xml:space="preserve">600mm dia. kerb inlet:(As  detailed on drawing No.  </t>
  </si>
  <si>
    <t xml:space="preserve">900mm dia. kerb inlet:(As  detailed on drawing No.  </t>
  </si>
  <si>
    <t>33/B16.02</t>
  </si>
  <si>
    <r>
      <t>Cut and borrow to fill, including freehaul</t>
    </r>
    <r>
      <rPr>
        <b/>
        <sz val="16"/>
        <color rgb="FFFF0000"/>
        <rFont val="Arial"/>
        <family val="2"/>
      </rPr>
      <t xml:space="preserve"> </t>
    </r>
    <r>
      <rPr>
        <b/>
        <sz val="16"/>
        <rFont val="Arial"/>
        <family val="2"/>
      </rPr>
      <t>up to 1.0km:</t>
    </r>
  </si>
  <si>
    <t>pavement layers in restricted areas:</t>
  </si>
  <si>
    <t>Non-cemented material</t>
  </si>
  <si>
    <t xml:space="preserve">Removal and conservation of topsoil obtained from the road  </t>
  </si>
  <si>
    <t>reserve or borrow areas within a freehaul of 1.0km</t>
  </si>
  <si>
    <t>B33.07</t>
  </si>
  <si>
    <t>Removal of unsuitable material (Including free-haul of 1.0km)</t>
  </si>
  <si>
    <t>In layer thickness of 20mm and less</t>
  </si>
  <si>
    <t>SECTION 3800: BREAKING UP EXISTING PAVEMENT LAYERS</t>
  </si>
  <si>
    <t>B34.04</t>
  </si>
  <si>
    <t>In-situ reconstruction of existing pavement layers as:</t>
  </si>
  <si>
    <t>B38.01</t>
  </si>
  <si>
    <t>Excavating and removing existing bituminous material (except milled material):</t>
  </si>
  <si>
    <t>excavation:</t>
  </si>
  <si>
    <t>Material to be disposed of with the average depth of</t>
  </si>
  <si>
    <t xml:space="preserve">Excavating and spoiling material from an existing pavement </t>
  </si>
  <si>
    <t>and/or the underlying fill:</t>
  </si>
  <si>
    <t>B34.09</t>
  </si>
  <si>
    <t>38/B16.02</t>
  </si>
  <si>
    <t>Extra over items 34.03 for placing and compacting gravel</t>
  </si>
  <si>
    <t>Section 3800</t>
  </si>
  <si>
    <t>Breaking up Existing Pavement Layers</t>
  </si>
  <si>
    <t>B38.04</t>
  </si>
  <si>
    <t>B17.07</t>
  </si>
  <si>
    <t>Exceeding 1.5m up to 3,0m</t>
  </si>
  <si>
    <t>Portable STOP and GO-RY signs</t>
  </si>
  <si>
    <t xml:space="preserve">(iv)    </t>
  </si>
  <si>
    <t xml:space="preserve">OCCUPATIONAL HEALTH AND SAFETY </t>
  </si>
  <si>
    <t>B12.03</t>
  </si>
  <si>
    <t>Office and laboratory accommodation</t>
  </si>
  <si>
    <t>a)</t>
  </si>
  <si>
    <t>Office (Interior floor space only)</t>
  </si>
  <si>
    <t>c)</t>
  </si>
  <si>
    <t>Open concrete working 150mm thick</t>
  </si>
  <si>
    <t>d)</t>
  </si>
  <si>
    <t>e)</t>
  </si>
  <si>
    <t>i)</t>
  </si>
  <si>
    <t>ii)</t>
  </si>
  <si>
    <t>f)</t>
  </si>
  <si>
    <t>g)</t>
  </si>
  <si>
    <t>Chairs</t>
  </si>
  <si>
    <t>b)</t>
  </si>
  <si>
    <t>Draughtsman's stools</t>
  </si>
  <si>
    <t>Desks, complete with drawers and locks</t>
  </si>
  <si>
    <t>Drawing table</t>
  </si>
  <si>
    <t>Conference tables</t>
  </si>
  <si>
    <t>White boards (1m x1m)</t>
  </si>
  <si>
    <t>Ablutions facilities for Resident Engineer</t>
  </si>
  <si>
    <t>Office and laboratory furnitures</t>
  </si>
  <si>
    <t>B14.03</t>
  </si>
  <si>
    <t>Office and laboratory fittings, installation and equipment</t>
  </si>
  <si>
    <t>Items measured by number</t>
  </si>
  <si>
    <t>220 / 250 volt power points</t>
  </si>
  <si>
    <t>400 / 231 volt 3-phase power points</t>
  </si>
  <si>
    <t>iii)</t>
  </si>
  <si>
    <t xml:space="preserve">Double 80 watt flourescent light fittings complete with ballast </t>
  </si>
  <si>
    <t>under tubes</t>
  </si>
  <si>
    <t>v)</t>
  </si>
  <si>
    <t>Single incadescent light fittings complete with taps and drains</t>
  </si>
  <si>
    <t>vi)</t>
  </si>
  <si>
    <t>Hand wash basins complete with taps and drains</t>
  </si>
  <si>
    <t>viii)</t>
  </si>
  <si>
    <t>Extractor fans installed complete with own power connection</t>
  </si>
  <si>
    <t>x)</t>
  </si>
  <si>
    <t xml:space="preserve">Fire extinguishers 2,5kg BFC type, complete, mounted on wall </t>
  </si>
  <si>
    <t>brackets</t>
  </si>
  <si>
    <t>xi)</t>
  </si>
  <si>
    <t xml:space="preserve">Air conditioning units with 2,2kW minimum capacity, mounted  </t>
  </si>
  <si>
    <t>and with own power connection</t>
  </si>
  <si>
    <t>xv)</t>
  </si>
  <si>
    <t>Steel filling cabinets with drawers</t>
  </si>
  <si>
    <t>xvi)</t>
  </si>
  <si>
    <t>Refrigerators with 300liter capacity and 24liter freezer</t>
  </si>
  <si>
    <t>Prime-cost items and items measured in a L/sum:</t>
  </si>
  <si>
    <t>ix)</t>
  </si>
  <si>
    <t xml:space="preserve">Provisions of cellular telephones complete with handsfree kits, </t>
  </si>
  <si>
    <t>including, calls in connection with contract admin and</t>
  </si>
  <si>
    <t xml:space="preserve"> telephone rental</t>
  </si>
  <si>
    <t>Handling costs and profit in respect of subitem 14.03 b (ix)</t>
  </si>
  <si>
    <t>Provision of survey equipment as specified</t>
  </si>
  <si>
    <t>Lump Sum</t>
  </si>
  <si>
    <t xml:space="preserve"> specified including a digital camera</t>
  </si>
  <si>
    <t>Car ports</t>
  </si>
  <si>
    <t>Carports as specified, at offices and laboratory buildings</t>
  </si>
  <si>
    <t>Services</t>
  </si>
  <si>
    <t>The provision of water, electricity, low pressure gas</t>
  </si>
  <si>
    <t>sewerage, septic tanks, rubbish removal, cleaning services</t>
  </si>
  <si>
    <t>maintenance and repairs</t>
  </si>
  <si>
    <t>Services at offices</t>
  </si>
  <si>
    <t>Fixed costs</t>
  </si>
  <si>
    <t>Running costs</t>
  </si>
  <si>
    <t>Engineer's Staff:</t>
  </si>
  <si>
    <t>Resident Engineer and Clerk of Works</t>
  </si>
  <si>
    <t>Visitors</t>
  </si>
  <si>
    <t>Housing, Offices and Laboratories for the Engineer's Site Personnel</t>
  </si>
  <si>
    <t>Section 1400</t>
  </si>
  <si>
    <t>xii)</t>
  </si>
  <si>
    <t>xiii)</t>
  </si>
  <si>
    <t>Handling costs and profit in respect of subitem 14.03 b (xii)</t>
  </si>
  <si>
    <t>Concrete block paving</t>
  </si>
  <si>
    <t>t</t>
  </si>
  <si>
    <t>B12.04</t>
  </si>
  <si>
    <t>SUB TOTAL-1</t>
  </si>
  <si>
    <t>Asphalt Base and Surfacing</t>
  </si>
  <si>
    <t xml:space="preserve">1m long transition piece and mountable kerb and </t>
  </si>
  <si>
    <t>B38.08</t>
  </si>
  <si>
    <t>Sawing or cutting asphalt or cemented pavement layers</t>
  </si>
  <si>
    <t>Cutting Asphalt</t>
  </si>
  <si>
    <r>
      <t>m</t>
    </r>
    <r>
      <rPr>
        <sz val="16"/>
        <rFont val="Calibri"/>
        <family val="2"/>
      </rPr>
      <t>²</t>
    </r>
  </si>
  <si>
    <t>MC-30 cut-back bitumen</t>
  </si>
  <si>
    <t>SUB TOTAL-2</t>
  </si>
  <si>
    <t>ALLOW 15% VALUE ADDED TAX</t>
  </si>
  <si>
    <t>GRAND TOTAL</t>
  </si>
  <si>
    <t>Not exceeding 50mm</t>
  </si>
  <si>
    <t xml:space="preserve">(b)    </t>
  </si>
  <si>
    <t>Direct payment to the service provider or its agent</t>
  </si>
  <si>
    <t>Handling costs and profit in respect of subitem B12.03(a)</t>
  </si>
  <si>
    <t>B12.05</t>
  </si>
  <si>
    <t>Direct payment to watermain authority or its agent</t>
  </si>
  <si>
    <t>Handling costs and profit in respect of B12.05(a)</t>
  </si>
  <si>
    <t>B15.02</t>
  </si>
  <si>
    <t>Earthworks for temporary deviations</t>
  </si>
  <si>
    <t>Shaping of temporary deviations</t>
  </si>
  <si>
    <t>Cut and borrow to fill</t>
  </si>
  <si>
    <t>Cut to spoil</t>
  </si>
  <si>
    <t>Movable barriers (portable New Jersey type concrete barriers or similar approved)</t>
  </si>
  <si>
    <t>Relocation of traffic-control facilities</t>
  </si>
  <si>
    <t>Watering of temporary deviations</t>
  </si>
  <si>
    <t>Blading by road grader of:</t>
  </si>
  <si>
    <t>B15.06</t>
  </si>
  <si>
    <t>B15.07</t>
  </si>
  <si>
    <t>(b) Existing roads used as temporary deviations</t>
  </si>
  <si>
    <t>Lump. Sum</t>
  </si>
  <si>
    <t>kl</t>
  </si>
  <si>
    <t>Pressurized water flushing of pipes with an internal diameter up to and including 1200mm</t>
  </si>
  <si>
    <t>Clearing and shaping existing open drains</t>
  </si>
  <si>
    <t>B21.02</t>
  </si>
  <si>
    <t>B21.03</t>
  </si>
  <si>
    <t>Excavation for subsoil drainage system</t>
  </si>
  <si>
    <t>Impermeable backfilling to subsoil drainage system</t>
  </si>
  <si>
    <t>B21.06</t>
  </si>
  <si>
    <t>Natural permeable material in subsoil drainage system</t>
  </si>
  <si>
    <t>Crushed stone obtained from approved source</t>
  </si>
  <si>
    <t>20mm sigle size aggregate</t>
  </si>
  <si>
    <t>B21.08</t>
  </si>
  <si>
    <t>Pipes in subsoil drainage systems</t>
  </si>
  <si>
    <t>Unplasticised PVC pipes and fittings, normal duty complete with couplings</t>
  </si>
  <si>
    <t>100 mm internal dia. perforated or slotted</t>
  </si>
  <si>
    <t>100 mm internal dia. unperforated</t>
  </si>
  <si>
    <t>B21.09</t>
  </si>
  <si>
    <t>Polyethylene sheeting 0,15 mm thick, or similar, approved material, for lining subsoil drainage systems</t>
  </si>
  <si>
    <t>Synthetic-fibre filter fabric</t>
  </si>
  <si>
    <t>Grade 1 non-woven needle punched</t>
  </si>
  <si>
    <t>B21.10</t>
  </si>
  <si>
    <t>B21.11</t>
  </si>
  <si>
    <t>Concrete outlet structures, manholes, junction boxes and cleaning eyes fo subsoil drainage systems:</t>
  </si>
  <si>
    <t>Outlet structures</t>
  </si>
  <si>
    <t>Manhole boxes</t>
  </si>
  <si>
    <t>Junction boxes</t>
  </si>
  <si>
    <t>Cleaning eyes</t>
  </si>
  <si>
    <t>Concrete caps for sub-soil drain pipes</t>
  </si>
  <si>
    <t>B21.013</t>
  </si>
  <si>
    <t>B21.17</t>
  </si>
  <si>
    <t>Test flushing of pipe subsoil drains</t>
  </si>
  <si>
    <t>B22.21</t>
  </si>
  <si>
    <t>Accessorries</t>
  </si>
  <si>
    <t xml:space="preserve"> Inlet grids including class 25/19 concrete slabs and frames</t>
  </si>
  <si>
    <t>All pipe sizes in all classes</t>
  </si>
  <si>
    <t>Formwork to cast in-situ concrete for open drains (class F2 surface finish):</t>
  </si>
  <si>
    <t>To sides with formwork on the internal face only</t>
  </si>
  <si>
    <t>Steel reinforcement</t>
  </si>
  <si>
    <t>Excavate in all materials for trenches, backfill, compact and dispose of surplus material</t>
  </si>
  <si>
    <t>B28.02</t>
  </si>
  <si>
    <t>Supply, lay, bed and prove ducts including draw wires.  All ducts to be class 4 uPVC ducts to SABS 791 with sleeve type couplings:</t>
  </si>
  <si>
    <t>B28.03</t>
  </si>
  <si>
    <t>Telkom and/or Neotel ducts:</t>
  </si>
  <si>
    <t>B28.04</t>
  </si>
  <si>
    <t>Import bedding material, where ordered:</t>
  </si>
  <si>
    <t>Cable markers:</t>
  </si>
  <si>
    <t>B28.07</t>
  </si>
  <si>
    <t>Supply and install precast concrete protection slabs over existing and/or proposed services as indicated by the engineer:</t>
  </si>
  <si>
    <t>B28.06</t>
  </si>
  <si>
    <t xml:space="preserve"> Supply, lay, bed and prove ducts including draw wires. (uPVC ducts available from Telkom and/or Neotel):</t>
  </si>
  <si>
    <t xml:space="preserve"> Single 110 mm ducts (provisional)</t>
  </si>
  <si>
    <t>Non plastic bedding sand</t>
  </si>
  <si>
    <t xml:space="preserve"> Kerb markers:</t>
  </si>
  <si>
    <t>Supply and install kerb face service route markers (provisional)</t>
  </si>
  <si>
    <t xml:space="preserve">CABLE DUCTS </t>
  </si>
  <si>
    <t>Single 110 mm ducts (provisional)</t>
  </si>
  <si>
    <t>Type B (1,0 m x 0,9 m)</t>
  </si>
  <si>
    <t xml:space="preserve"> Type A (1,5 m x 0,9 m)</t>
  </si>
  <si>
    <r>
      <t>m</t>
    </r>
    <r>
      <rPr>
        <sz val="16"/>
        <rFont val="Calibri"/>
        <family val="2"/>
      </rPr>
      <t>³</t>
    </r>
  </si>
  <si>
    <t>OVERHAUL</t>
  </si>
  <si>
    <t>B16.02</t>
  </si>
  <si>
    <t>Overhaul on materials hauled in excess of 1,0km (ordinary overhaul)</t>
  </si>
  <si>
    <r>
      <t>m</t>
    </r>
    <r>
      <rPr>
        <sz val="16"/>
        <rFont val="Calibri"/>
        <family val="2"/>
      </rPr>
      <t>³-km</t>
    </r>
  </si>
  <si>
    <t>BORROW MATERIAL</t>
  </si>
  <si>
    <t>B31.01</t>
  </si>
  <si>
    <t>Excess overburden</t>
  </si>
  <si>
    <t>B31.03</t>
  </si>
  <si>
    <t>Finishing-off borrow areas in:</t>
  </si>
  <si>
    <t>Intermediate material</t>
  </si>
  <si>
    <t>Soft material</t>
  </si>
  <si>
    <t>Hard material</t>
  </si>
  <si>
    <t>Rock fill</t>
  </si>
  <si>
    <t>Section 1600</t>
  </si>
  <si>
    <t>Overhaul</t>
  </si>
  <si>
    <t>Section 2800</t>
  </si>
  <si>
    <t>Cable Ducts</t>
  </si>
  <si>
    <t>Section 3100</t>
  </si>
  <si>
    <t>Borrow Materials</t>
  </si>
  <si>
    <t>Section 5200</t>
  </si>
  <si>
    <t>Gabions</t>
  </si>
  <si>
    <t>Asphalt Surfacing</t>
  </si>
  <si>
    <t>40mm Continuously graded</t>
  </si>
  <si>
    <t>B42.04</t>
  </si>
  <si>
    <t>Tack coat of 30% stable-grade emulsion</t>
  </si>
  <si>
    <t>Compacted to 93% of mod AASHTO density</t>
  </si>
  <si>
    <t>obtained from:</t>
  </si>
  <si>
    <t>Cut to spoil and stockpile, including freehaul up to 1.0km. Material</t>
  </si>
  <si>
    <t>Unstable material</t>
  </si>
  <si>
    <t>B33.12</t>
  </si>
  <si>
    <t>Insitu treatment of roadbed</t>
  </si>
  <si>
    <t>Insitu treatment by ripping</t>
  </si>
  <si>
    <t>B52.01</t>
  </si>
  <si>
    <t>Foundation trench excavation and backfilling:</t>
  </si>
  <si>
    <t>(b)  In all other classes of materials</t>
  </si>
  <si>
    <t>Surface preparation for bedding the gabions</t>
  </si>
  <si>
    <t>(c)  Galvanised gabion mattresses</t>
  </si>
  <si>
    <t>Filter fabric</t>
  </si>
  <si>
    <t>(a)  Bidim U14 or similar approved</t>
  </si>
  <si>
    <t>B52.02</t>
  </si>
  <si>
    <t>B52.03</t>
  </si>
  <si>
    <t xml:space="preserve">(a)  </t>
  </si>
  <si>
    <t xml:space="preserve">Galvanized gabion boxess </t>
  </si>
  <si>
    <t>1,0mx1,0mx1,0m mesh 80mm</t>
  </si>
  <si>
    <t>B52.04</t>
  </si>
  <si>
    <t>B93.03</t>
  </si>
  <si>
    <t>Provision of approved herbicide and ant poison:</t>
  </si>
  <si>
    <t>(a) Gravel selected layer (unstabilised gravel)  compacted to:</t>
  </si>
  <si>
    <t xml:space="preserve">thickness (G7) </t>
  </si>
  <si>
    <t>B12.06</t>
  </si>
  <si>
    <t>Handling costs and profit in respect of B12.06(a)</t>
  </si>
  <si>
    <t>(d )</t>
  </si>
  <si>
    <t>Welded steel fabric ref 395</t>
  </si>
  <si>
    <t>Removing, stacking and disposing existing kerbs (all types)</t>
  </si>
  <si>
    <t>B23.17</t>
  </si>
  <si>
    <t>Concrete for drive ways</t>
  </si>
  <si>
    <t>B22.05</t>
  </si>
  <si>
    <t>1,5m x 1,5m SATS rectangular portal culvert</t>
  </si>
  <si>
    <t>B22.07</t>
  </si>
  <si>
    <t>Cast in-situ concrete and formwork</t>
  </si>
  <si>
    <t>Cast in situ concrete Class 25/19 for base slab, abutment,</t>
  </si>
  <si>
    <t xml:space="preserve"> top slab and wingwals</t>
  </si>
  <si>
    <t>B22.10</t>
  </si>
  <si>
    <t>High-tensile steel bars</t>
  </si>
  <si>
    <t>Removing stacking and spoiling of existing prefabricated culverts</t>
  </si>
  <si>
    <t>GABIONS</t>
  </si>
  <si>
    <t>B12.07</t>
  </si>
  <si>
    <t>Handling costs and profit in respect of B12.07(a)</t>
  </si>
  <si>
    <t>B12.08</t>
  </si>
  <si>
    <t>Accredited Trainning</t>
  </si>
  <si>
    <t>Months</t>
  </si>
  <si>
    <t>Trainee Technician</t>
  </si>
  <si>
    <t>( b)</t>
  </si>
  <si>
    <t>HOUSING, OFFICES AND LABORATORY FOR THE ENGINEER'S SITE</t>
  </si>
  <si>
    <t>PERSONNEL</t>
  </si>
  <si>
    <t>B2800</t>
  </si>
  <si>
    <t>B28.01</t>
  </si>
  <si>
    <t>compacted to 98% of  modified AASHTO density, using:</t>
  </si>
  <si>
    <t xml:space="preserve">Base (unstabilized material, blend existing basecoarse with G2) </t>
  </si>
  <si>
    <t>compacted to 98% modified AASHTO density, using:</t>
  </si>
  <si>
    <t xml:space="preserve">Base (unstabilized material, blend existing basecoarse with G4) </t>
  </si>
  <si>
    <t>30mm Continuously graded</t>
  </si>
  <si>
    <t>Review of OHS Plan for each assignment. Rate to include for risk assessment specific to the Covid-19 Epidemic and other adjustments to ensure compliance for the assessment</t>
  </si>
  <si>
    <t>Sum</t>
  </si>
  <si>
    <t>Screening for Employees wih covid-19 symptoms</t>
  </si>
  <si>
    <t>None contact thermometers</t>
  </si>
  <si>
    <t>( e)</t>
  </si>
  <si>
    <t xml:space="preserve">Maintenance of a registers for workers contacts </t>
  </si>
  <si>
    <t>Cast in situ concrete lining Class 25/19</t>
  </si>
  <si>
    <t>Cast in situ concrete lining Class 25/19 including formwrok</t>
  </si>
  <si>
    <t xml:space="preserve">standard detail) </t>
  </si>
  <si>
    <t>(ii) 95% of modified AASHTO density compacted in 150mm layer</t>
  </si>
  <si>
    <t>(ii) 97% of modified AASHTO density compacted in 150mm layer</t>
  </si>
  <si>
    <t>(ii) 96% of modified AASHTO density compacted in 150mm layer</t>
  </si>
  <si>
    <t>Gravel base layer compacted to:</t>
  </si>
  <si>
    <t>( g)</t>
  </si>
  <si>
    <t xml:space="preserve">Kerb inlet (standard depth: 1.5m, complete as per the refrenced </t>
  </si>
  <si>
    <t xml:space="preserve">Principal Contructor's Compliance with EMPr </t>
  </si>
  <si>
    <t>Construction of speedhumps as per the standard detail</t>
  </si>
  <si>
    <t>OHS Act and Construction Regulations including Covid-19 signage</t>
  </si>
  <si>
    <t>Manholes: (standard depth: 1-2m)</t>
  </si>
  <si>
    <t>Welded steel fabric Ref 888</t>
  </si>
  <si>
    <t xml:space="preserve">150mm wide </t>
  </si>
  <si>
    <t xml:space="preserve">300mm wide </t>
  </si>
  <si>
    <t>Exposing, Protection,Relocation and reinstatement of ESKOM overhead power lines and/or underground cables</t>
  </si>
  <si>
    <t>Exposing, Protection,Relocation and reinstatement of TELKOM overhead phone lines and / or underground cables_x000D_</t>
  </si>
  <si>
    <t>Exposing, Protection,Relocation and reinstatement of WATER lines belonging to the local authority, institution or community_x000D_</t>
  </si>
  <si>
    <t>(c) Gravel sub-base (chemically stabilized material) compacted to:</t>
  </si>
  <si>
    <t xml:space="preserve">thickness (C4) </t>
  </si>
  <si>
    <t>95% of modified AASHTO density compacted in 200mm layer thickness G5</t>
  </si>
  <si>
    <t>(d) Gravel base (chemically stabilized material) compacted to:</t>
  </si>
  <si>
    <t>thickness (C4)</t>
  </si>
  <si>
    <t>Non-cemented material compacted in 150mm layer thickness (G2)</t>
  </si>
  <si>
    <t>Non-cemented material compacted in 150mm layer thickness (G4)</t>
  </si>
  <si>
    <t>Overahaul on materials hauled in excess of 1.0km (ordinary overhaul)</t>
  </si>
  <si>
    <t>ITEM NO.</t>
  </si>
  <si>
    <t>Direct payment to Telkom or its agent</t>
  </si>
  <si>
    <t>Handling costs and profit in respect of B12.04(a)</t>
  </si>
  <si>
    <t>Handling costs and profit in respect of B12.08(a)</t>
  </si>
  <si>
    <t>Environmental Management Services</t>
  </si>
  <si>
    <t>Provision for additional services by Enviornmental Monitoring  Agent for the duration of the contract period</t>
  </si>
  <si>
    <t xml:space="preserve">Provision of car rental, computer, software, printer and modem as </t>
  </si>
  <si>
    <t>B14.04</t>
  </si>
  <si>
    <t>B14.05</t>
  </si>
  <si>
    <t>B14.06</t>
  </si>
  <si>
    <t xml:space="preserve">Additional Management and Supervision of the works by </t>
  </si>
  <si>
    <t>Safety Equipment for use by the Engineer's Representatives</t>
  </si>
  <si>
    <t xml:space="preserve">Extra over item 15.01 for accommodation of traffic where road is </t>
  </si>
  <si>
    <t xml:space="preserve">constructed in half widths or full width with one way traffic </t>
  </si>
  <si>
    <t>accommodation</t>
  </si>
  <si>
    <t>Reflectorized high visibility safety jacket</t>
  </si>
  <si>
    <t xml:space="preserve">Safety Boots </t>
  </si>
  <si>
    <t>Prov-Sum</t>
  </si>
  <si>
    <t>Welded steel fabric Ref 617</t>
  </si>
  <si>
    <t xml:space="preserve">Precast concrete mountable kerb kerbing Figure 3 as detailed on </t>
  </si>
  <si>
    <t xml:space="preserve">Precast concrete edge strip kerbing Figure 8c as detailed on </t>
  </si>
  <si>
    <t xml:space="preserve">Precast concrete mountable kerb kerbing Figure 12 </t>
  </si>
  <si>
    <t xml:space="preserve">Precast concrete mountable kerb kerbing Figure 14 </t>
  </si>
  <si>
    <t>Backfilling for concrete-lined open drains</t>
  </si>
  <si>
    <t xml:space="preserve">Class U2 surface finish to cast in situ concrete </t>
  </si>
  <si>
    <t>Welded steel fabric ref 617</t>
  </si>
  <si>
    <t>Portal and rectangular culvrts:</t>
  </si>
  <si>
    <t>V drain Concrete channel</t>
  </si>
  <si>
    <t xml:space="preserve">(a) Construction of 80mm Class 35, Type SA, grey coloured interlocking </t>
  </si>
  <si>
    <t xml:space="preserve">Contractors rate should be inclusive of a 20mm sand bedding underneath </t>
  </si>
  <si>
    <r>
      <t xml:space="preserve"> precast concrete segmental pavers laid in 45</t>
    </r>
    <r>
      <rPr>
        <vertAlign val="superscript"/>
        <sz val="16"/>
        <rFont val="Arial"/>
        <family val="2"/>
      </rPr>
      <t>0</t>
    </r>
    <r>
      <rPr>
        <sz val="16"/>
        <rFont val="Arial"/>
        <family val="2"/>
      </rPr>
      <t xml:space="preserve"> herringbone pattern.  </t>
    </r>
  </si>
  <si>
    <t xml:space="preserve">SUMMARY OF SCHEDULE OF QUANTITIES </t>
  </si>
  <si>
    <t>Section 7300</t>
  </si>
  <si>
    <t>Waste management with adequate waste bins</t>
  </si>
  <si>
    <t>Facilities for contractor including offices, storage sheds, workshops, labolatories, living accomodation, ablution and latrine facilities, tools and equipment, waste supplies, electric power, communications, setting out of works and access.</t>
  </si>
  <si>
    <t>or approved equivalent.</t>
  </si>
  <si>
    <t>the paving blocks.</t>
  </si>
  <si>
    <t>Cast in situ concrete edge and intermediate beams Class 25/19</t>
  </si>
  <si>
    <t xml:space="preserve"> Provision of materials</t>
  </si>
  <si>
    <t>Concrete Block Paving For Roads and Walkways</t>
  </si>
  <si>
    <t>(b) 60mm Class 35, Type SA, red coloured interlocking precast concrete segmental pavers laid in 450 herringbone pattern. Contractors rate should be inclusive of a 20mm sand bedding underneath the paving blocks.</t>
  </si>
  <si>
    <t>CONCRETE BLOCK PAVING FOR ROADS AND WALKWAYS</t>
  </si>
  <si>
    <t>Precast concrete kerb kerbing Figure 10 as detailed on Drawing No. P2026_07_D-04-103</t>
  </si>
  <si>
    <t>Payment for an Accredited Training Service Provider.</t>
  </si>
  <si>
    <t>Payment for 1No. of the  Students Trainees</t>
  </si>
  <si>
    <t xml:space="preserve"> km.m3</t>
  </si>
  <si>
    <t>m2</t>
  </si>
  <si>
    <t>Desk, chairs on castors</t>
  </si>
  <si>
    <t xml:space="preserve"> Provisions of other signs or facilities.  </t>
  </si>
  <si>
    <t>Specify………………………………………………………………..</t>
  </si>
  <si>
    <t>6,0mx3,0mx0,3m mesh 80mm</t>
  </si>
  <si>
    <t>1200 mm dia. Type 100D</t>
  </si>
  <si>
    <t xml:space="preserve"> 1500 mm dia. Type 100D</t>
  </si>
  <si>
    <t>Miscellaneous Items</t>
  </si>
  <si>
    <t>Miscellaneous Expenses</t>
  </si>
  <si>
    <t>98% of modified AASHTO density compacted in 150mm layer thickness G2</t>
  </si>
  <si>
    <t>Pavement layers constructed from gravel obtained  from</t>
  </si>
  <si>
    <t>commercial sources: The tendered rates shall include full compensation for negotiations to procure and furnish the commercial materials, for loading the material at the source, hauling it to the road, for off-loading and processing.</t>
  </si>
  <si>
    <t xml:space="preserve">7500mm dia. kerb inlet:(As  detailed on drawing No.  </t>
  </si>
  <si>
    <t xml:space="preserve">1500mm dia. kerb inlet:(As  detailed on drawing No.  </t>
  </si>
  <si>
    <t xml:space="preserve">1200mm dia. kerb inlet:(As  detailed on drawing No.  </t>
  </si>
  <si>
    <t xml:space="preserve">1500mm dia. brick manhole:(As  detailed on drawing No. </t>
  </si>
  <si>
    <t xml:space="preserve">1200mm dia. brick manhole:(As  detailed on drawing No. </t>
  </si>
  <si>
    <t>Grid inlet for 900mm dia</t>
  </si>
  <si>
    <t>B22.13</t>
  </si>
  <si>
    <t>B14,07</t>
  </si>
  <si>
    <t>Handling costs and profit in respect of B14.06 and B14.07</t>
  </si>
  <si>
    <t>Contract Name boards</t>
  </si>
  <si>
    <t xml:space="preserve">(a) Supply &amp; erect Contract name board, </t>
  </si>
  <si>
    <t>B12.09</t>
  </si>
  <si>
    <t xml:space="preserve">THE AVENUE ROAD REHABILITATION - WARD 3
CONTRACT No. GKM 05-26/27 </t>
  </si>
  <si>
    <t xml:space="preserve">600mm dia. brick manhole: (refer to  detail to drawings)  </t>
  </si>
  <si>
    <t>450mm dia. brick manhole:</t>
  </si>
  <si>
    <t xml:space="preserve"> (refer to  detail to drawings)  </t>
  </si>
  <si>
    <t xml:space="preserve">Heavy duty precast barrier kerbing Figure 3, complete with precast kerbing Figure 14 channel and concrete backing. (refer to  detail to drawings)  </t>
  </si>
  <si>
    <t xml:space="preserve">Heavy duty precast barrier kerbing Figure 8, complete with precast kerbing Figure 14 channel and concrete backing.  (refer to  detail to drawings)  </t>
  </si>
  <si>
    <t xml:space="preserve">channel.  (refer to  detail to drawings)  </t>
  </si>
  <si>
    <t xml:space="preserve">1m long transition piece between barrier and channel and </t>
  </si>
  <si>
    <t xml:space="preserve">edge strip. (refer to  detail to drawings)  </t>
  </si>
  <si>
    <t xml:space="preserve">(refer to  detail to drawings)  </t>
  </si>
  <si>
    <t>1m long transition piece between barrier kerbing and edge strip.</t>
  </si>
  <si>
    <t>ALLOW 7,5% FOR CONTINGENCIES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</si>
</sst>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(* #,##0.00_);_(* \(#,##0.00\);_(* &quot;-&quot;??_);_(@_)"/>
    <numFmt numFmtId="165" formatCode="_ * #,##0.00_ ;_ * \-#,##0.00_ ;_ * &quot;-&quot;??_ ;_ @_ "/>
    <numFmt numFmtId="166" formatCode="\$#,##0\ ;\(\$#,##0\)"/>
    <numFmt numFmtId="167" formatCode="0.0"/>
    <numFmt numFmtId="168" formatCode="[$R-1C09]\ #,##0.00"/>
    <numFmt numFmtId="169" formatCode="#,##0.0"/>
    <numFmt numFmtId="170" formatCode="0.00;[Red]0.00"/>
    <numFmt numFmtId="171" formatCode="#,##0_ ;\-#,##0\ "/>
    <numFmt numFmtId="172" formatCode="#,##0.00_ ;\-#,##0.00\ "/>
    <numFmt numFmtId="173" formatCode="#,##0.0_ ;\-#,##0.0\ "/>
    <numFmt numFmtId="174" formatCode="_-[$R-1C09]* #,##0.00_-;\-[$R-1C09]* #,##0.00_-;_-[$R-1C09]* &quot;-&quot;??_-;_-@_-"/>
    <numFmt numFmtId="175" formatCode="#,##0.000_ ;\-#,##0.000\ "/>
    <numFmt numFmtId="176" formatCode="&quot;R&quot;#,##0.0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color rgb="FFFF0000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u/>
      <sz val="16"/>
      <name val="Arial"/>
      <family val="2"/>
    </font>
    <font>
      <sz val="16"/>
      <color rgb="FFFF0000"/>
      <name val="Arial"/>
      <family val="2"/>
    </font>
    <font>
      <b/>
      <u/>
      <sz val="16"/>
      <name val="Arial"/>
      <family val="2"/>
    </font>
    <font>
      <vertAlign val="superscript"/>
      <sz val="16"/>
      <name val="Arial"/>
      <family val="2"/>
    </font>
    <font>
      <sz val="14"/>
      <name val="Arial"/>
      <family val="2"/>
    </font>
    <font>
      <sz val="16"/>
      <name val="Calibri"/>
      <family val="2"/>
    </font>
    <font>
      <b/>
      <sz val="14"/>
      <name val="Arial"/>
      <family val="2"/>
    </font>
    <font>
      <b/>
      <sz val="16"/>
      <color rgb="FFFF0000"/>
      <name val="Arial"/>
      <family val="2"/>
    </font>
    <font>
      <i/>
      <sz val="16"/>
      <name val="Arial"/>
      <family val="2"/>
    </font>
    <font>
      <sz val="10"/>
      <name val="Arial"/>
      <family val="2"/>
    </font>
    <font>
      <sz val="14"/>
      <name val="Times New Roman"/>
      <family val="1"/>
    </font>
    <font>
      <b/>
      <u/>
      <sz val="14"/>
      <name val="Arial"/>
      <family val="2"/>
    </font>
    <font>
      <sz val="15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6">
    <xf numFmtId="0" fontId="0" fillId="0" borderId="0"/>
    <xf numFmtId="16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1" applyNumberFormat="0" applyFont="0" applyFill="0" applyAlignment="0" applyProtection="0"/>
    <xf numFmtId="0" fontId="7" fillId="0" borderId="0"/>
    <xf numFmtId="164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0" fontId="7" fillId="0" borderId="1" applyNumberFormat="0" applyFont="0" applyFill="0" applyAlignment="0" applyProtection="0"/>
    <xf numFmtId="0" fontId="5" fillId="0" borderId="0"/>
    <xf numFmtId="165" fontId="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6" fillId="0" borderId="1" applyNumberFormat="0" applyFont="0" applyFill="0" applyAlignment="0" applyProtection="0"/>
    <xf numFmtId="0" fontId="4" fillId="0" borderId="0"/>
    <xf numFmtId="165" fontId="4" fillId="0" borderId="0" applyFont="0" applyFill="0" applyBorder="0" applyAlignment="0" applyProtection="0"/>
    <xf numFmtId="0" fontId="6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39">
    <xf numFmtId="0" fontId="0" fillId="0" borderId="0" xfId="0"/>
    <xf numFmtId="0" fontId="12" fillId="0" borderId="0" xfId="8" applyFont="1" applyBorder="1"/>
    <xf numFmtId="0" fontId="12" fillId="0" borderId="0" xfId="8" applyFont="1"/>
    <xf numFmtId="4" fontId="13" fillId="0" borderId="0" xfId="8" applyNumberFormat="1" applyFont="1" applyBorder="1" applyAlignment="1">
      <alignment horizontal="center"/>
    </xf>
    <xf numFmtId="4" fontId="12" fillId="0" borderId="0" xfId="8" applyNumberFormat="1" applyFont="1" applyBorder="1" applyAlignment="1">
      <alignment horizontal="center"/>
    </xf>
    <xf numFmtId="2" fontId="12" fillId="0" borderId="0" xfId="8" applyNumberFormat="1" applyFont="1" applyBorder="1" applyAlignment="1">
      <alignment horizontal="center"/>
    </xf>
    <xf numFmtId="0" fontId="12" fillId="0" borderId="0" xfId="0" applyFont="1"/>
    <xf numFmtId="2" fontId="12" fillId="0" borderId="0" xfId="0" applyNumberFormat="1" applyFont="1"/>
    <xf numFmtId="4" fontId="12" fillId="0" borderId="0" xfId="0" applyNumberFormat="1" applyFont="1" applyAlignment="1">
      <alignment horizontal="center"/>
    </xf>
    <xf numFmtId="2" fontId="12" fillId="0" borderId="3" xfId="0" applyNumberFormat="1" applyFont="1" applyBorder="1"/>
    <xf numFmtId="2" fontId="12" fillId="0" borderId="4" xfId="0" applyNumberFormat="1" applyFont="1" applyBorder="1"/>
    <xf numFmtId="1" fontId="12" fillId="0" borderId="3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3" xfId="0" applyFont="1" applyBorder="1"/>
    <xf numFmtId="0" fontId="12" fillId="0" borderId="0" xfId="0" applyFont="1" applyBorder="1"/>
    <xf numFmtId="4" fontId="12" fillId="0" borderId="0" xfId="0" applyNumberFormat="1" applyFont="1"/>
    <xf numFmtId="0" fontId="13" fillId="0" borderId="0" xfId="0" applyFont="1" applyBorder="1"/>
    <xf numFmtId="4" fontId="13" fillId="0" borderId="0" xfId="0" applyNumberFormat="1" applyFont="1" applyBorder="1" applyAlignment="1">
      <alignment horizontal="center"/>
    </xf>
    <xf numFmtId="4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4" fontId="12" fillId="0" borderId="3" xfId="0" applyNumberFormat="1" applyFont="1" applyBorder="1" applyAlignment="1">
      <alignment horizontal="center"/>
    </xf>
    <xf numFmtId="4" fontId="12" fillId="0" borderId="0" xfId="0" applyNumberFormat="1" applyFont="1" applyBorder="1"/>
    <xf numFmtId="3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0" fontId="12" fillId="0" borderId="0" xfId="9" applyFont="1"/>
    <xf numFmtId="2" fontId="12" fillId="0" borderId="0" xfId="9" applyNumberFormat="1" applyFont="1"/>
    <xf numFmtId="4" fontId="12" fillId="0" borderId="0" xfId="9" applyNumberFormat="1" applyFont="1" applyAlignment="1">
      <alignment horizontal="center"/>
    </xf>
    <xf numFmtId="2" fontId="12" fillId="0" borderId="0" xfId="9" applyNumberFormat="1" applyFont="1" applyAlignment="1">
      <alignment horizontal="center"/>
    </xf>
    <xf numFmtId="0" fontId="6" fillId="0" borderId="0" xfId="10"/>
    <xf numFmtId="2" fontId="12" fillId="0" borderId="0" xfId="10" applyNumberFormat="1" applyFont="1"/>
    <xf numFmtId="0" fontId="12" fillId="0" borderId="0" xfId="10" applyFont="1"/>
    <xf numFmtId="2" fontId="12" fillId="0" borderId="0" xfId="12" applyNumberFormat="1" applyFont="1" applyBorder="1" applyAlignment="1">
      <alignment horizontal="center"/>
    </xf>
    <xf numFmtId="0" fontId="12" fillId="0" borderId="0" xfId="12" applyFont="1"/>
    <xf numFmtId="0" fontId="12" fillId="0" borderId="0" xfId="12" applyFont="1" applyBorder="1"/>
    <xf numFmtId="0" fontId="13" fillId="0" borderId="0" xfId="12" applyFont="1" applyBorder="1"/>
    <xf numFmtId="4" fontId="13" fillId="0" borderId="0" xfId="12" applyNumberFormat="1" applyFont="1" applyBorder="1" applyAlignment="1">
      <alignment horizontal="center"/>
    </xf>
    <xf numFmtId="3" fontId="12" fillId="0" borderId="0" xfId="12" applyNumberFormat="1" applyFont="1" applyBorder="1" applyAlignment="1">
      <alignment horizontal="center"/>
    </xf>
    <xf numFmtId="4" fontId="12" fillId="0" borderId="0" xfId="12" applyNumberFormat="1" applyFont="1" applyBorder="1" applyAlignment="1">
      <alignment horizontal="center"/>
    </xf>
    <xf numFmtId="4" fontId="12" fillId="0" borderId="0" xfId="12" applyNumberFormat="1" applyFont="1" applyAlignment="1">
      <alignment horizontal="center"/>
    </xf>
    <xf numFmtId="0" fontId="12" fillId="0" borderId="0" xfId="12" applyFont="1" applyBorder="1" applyAlignment="1">
      <alignment horizontal="center"/>
    </xf>
    <xf numFmtId="2" fontId="12" fillId="0" borderId="0" xfId="12" applyNumberFormat="1" applyFont="1" applyAlignment="1">
      <alignment horizontal="center"/>
    </xf>
    <xf numFmtId="2" fontId="12" fillId="0" borderId="0" xfId="13" applyNumberFormat="1" applyFont="1" applyAlignment="1">
      <alignment horizontal="center"/>
    </xf>
    <xf numFmtId="0" fontId="12" fillId="0" borderId="0" xfId="13" applyFont="1"/>
    <xf numFmtId="4" fontId="12" fillId="0" borderId="0" xfId="13" applyNumberFormat="1" applyFont="1" applyAlignment="1">
      <alignment horizontal="center"/>
    </xf>
    <xf numFmtId="4" fontId="12" fillId="0" borderId="0" xfId="13" applyNumberFormat="1" applyFont="1"/>
    <xf numFmtId="0" fontId="0" fillId="0" borderId="0" xfId="0" applyBorder="1"/>
    <xf numFmtId="2" fontId="10" fillId="0" borderId="0" xfId="0" applyNumberFormat="1" applyFont="1" applyBorder="1"/>
    <xf numFmtId="1" fontId="10" fillId="0" borderId="0" xfId="0" applyNumberFormat="1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Fill="1" applyAlignment="1">
      <alignment horizontal="center"/>
    </xf>
    <xf numFmtId="4" fontId="12" fillId="0" borderId="0" xfId="0" applyNumberFormat="1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Border="1"/>
    <xf numFmtId="2" fontId="12" fillId="0" borderId="0" xfId="0" applyNumberFormat="1" applyFont="1" applyAlignment="1">
      <alignment horizontal="center"/>
    </xf>
    <xf numFmtId="2" fontId="12" fillId="0" borderId="0" xfId="12" applyNumberFormat="1" applyFont="1" applyBorder="1" applyAlignment="1">
      <alignment horizontal="center"/>
    </xf>
    <xf numFmtId="1" fontId="12" fillId="0" borderId="16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0" fontId="12" fillId="0" borderId="0" xfId="12" applyNumberFormat="1" applyFont="1" applyBorder="1" applyAlignment="1">
      <alignment horizontal="left"/>
    </xf>
    <xf numFmtId="0" fontId="12" fillId="0" borderId="0" xfId="13" applyFont="1" applyBorder="1"/>
    <xf numFmtId="0" fontId="12" fillId="0" borderId="0" xfId="13" applyNumberFormat="1" applyFont="1" applyBorder="1" applyAlignment="1">
      <alignment horizontal="left"/>
    </xf>
    <xf numFmtId="2" fontId="12" fillId="0" borderId="5" xfId="0" applyNumberFormat="1" applyFont="1" applyBorder="1"/>
    <xf numFmtId="2" fontId="12" fillId="0" borderId="0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" fontId="12" fillId="0" borderId="0" xfId="0" applyNumberFormat="1" applyFont="1" applyBorder="1"/>
    <xf numFmtId="2" fontId="12" fillId="0" borderId="1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7" fillId="0" borderId="8" xfId="8" applyFont="1" applyBorder="1" applyAlignment="1">
      <alignment horizontal="left"/>
    </xf>
    <xf numFmtId="0" fontId="18" fillId="0" borderId="0" xfId="8" applyFont="1" applyBorder="1"/>
    <xf numFmtId="0" fontId="17" fillId="0" borderId="7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2" fontId="18" fillId="0" borderId="4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4" fontId="18" fillId="0" borderId="3" xfId="0" applyNumberFormat="1" applyFont="1" applyBorder="1" applyAlignment="1">
      <alignment horizontal="right" vertical="center"/>
    </xf>
    <xf numFmtId="2" fontId="17" fillId="0" borderId="0" xfId="0" applyNumberFormat="1" applyFont="1" applyFill="1" applyBorder="1"/>
    <xf numFmtId="2" fontId="18" fillId="0" borderId="0" xfId="0" applyNumberFormat="1" applyFont="1" applyFill="1" applyBorder="1"/>
    <xf numFmtId="2" fontId="18" fillId="0" borderId="0" xfId="0" applyNumberFormat="1" applyFont="1" applyBorder="1" applyAlignment="1">
      <alignment horizontal="center" vertical="center"/>
    </xf>
    <xf numFmtId="1" fontId="17" fillId="0" borderId="15" xfId="0" applyNumberFormat="1" applyFont="1" applyBorder="1" applyAlignment="1">
      <alignment horizontal="left" vertical="center"/>
    </xf>
    <xf numFmtId="1" fontId="18" fillId="0" borderId="0" xfId="0" applyNumberFormat="1" applyFont="1" applyBorder="1"/>
    <xf numFmtId="1" fontId="18" fillId="0" borderId="0" xfId="0" applyNumberFormat="1" applyFont="1" applyBorder="1" applyAlignment="1">
      <alignment horizontal="center"/>
    </xf>
    <xf numFmtId="4" fontId="18" fillId="0" borderId="3" xfId="15" applyNumberFormat="1" applyFont="1" applyBorder="1" applyAlignment="1">
      <alignment horizontal="right" vertical="center"/>
    </xf>
    <xf numFmtId="1" fontId="17" fillId="0" borderId="0" xfId="0" applyNumberFormat="1" applyFont="1" applyBorder="1" applyAlignment="1">
      <alignment horizontal="left" vertical="center"/>
    </xf>
    <xf numFmtId="1" fontId="17" fillId="0" borderId="0" xfId="0" applyNumberFormat="1" applyFont="1" applyBorder="1" applyAlignment="1">
      <alignment horizontal="center" vertical="center"/>
    </xf>
    <xf numFmtId="2" fontId="17" fillId="0" borderId="18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1" fontId="18" fillId="0" borderId="0" xfId="0" quotePrefix="1" applyNumberFormat="1" applyFont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2" fontId="18" fillId="0" borderId="9" xfId="0" applyNumberFormat="1" applyFont="1" applyBorder="1"/>
    <xf numFmtId="2" fontId="18" fillId="0" borderId="0" xfId="0" applyNumberFormat="1" applyFont="1" applyBorder="1" applyAlignment="1">
      <alignment horizontal="center"/>
    </xf>
    <xf numFmtId="0" fontId="18" fillId="0" borderId="0" xfId="0" applyFont="1" applyFill="1" applyBorder="1"/>
    <xf numFmtId="1" fontId="17" fillId="0" borderId="0" xfId="0" applyNumberFormat="1" applyFont="1" applyBorder="1" applyAlignment="1">
      <alignment horizontal="left"/>
    </xf>
    <xf numFmtId="0" fontId="18" fillId="0" borderId="0" xfId="12" applyFont="1" applyBorder="1"/>
    <xf numFmtId="0" fontId="18" fillId="0" borderId="0" xfId="12" applyFont="1" applyBorder="1" applyAlignment="1">
      <alignment horizontal="left" vertical="center"/>
    </xf>
    <xf numFmtId="0" fontId="18" fillId="0" borderId="6" xfId="13" applyFont="1" applyBorder="1"/>
    <xf numFmtId="0" fontId="18" fillId="0" borderId="7" xfId="13" applyFont="1" applyBorder="1"/>
    <xf numFmtId="0" fontId="18" fillId="0" borderId="8" xfId="13" applyFont="1" applyBorder="1"/>
    <xf numFmtId="0" fontId="18" fillId="0" borderId="6" xfId="13" applyFont="1" applyBorder="1" applyAlignment="1">
      <alignment horizontal="center"/>
    </xf>
    <xf numFmtId="2" fontId="18" fillId="0" borderId="6" xfId="13" applyNumberFormat="1" applyFont="1" applyBorder="1" applyAlignment="1">
      <alignment horizontal="center"/>
    </xf>
    <xf numFmtId="0" fontId="18" fillId="0" borderId="0" xfId="13" applyFont="1" applyBorder="1"/>
    <xf numFmtId="4" fontId="18" fillId="0" borderId="3" xfId="15" applyNumberFormat="1" applyFont="1" applyFill="1" applyBorder="1" applyAlignment="1">
      <alignment horizontal="right" vertical="center"/>
    </xf>
    <xf numFmtId="4" fontId="18" fillId="0" borderId="0" xfId="15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center" vertical="center"/>
    </xf>
    <xf numFmtId="4" fontId="18" fillId="0" borderId="0" xfId="8" applyNumberFormat="1" applyFont="1" applyBorder="1" applyAlignment="1">
      <alignment horizontal="center"/>
    </xf>
    <xf numFmtId="4" fontId="18" fillId="0" borderId="0" xfId="8" applyNumberFormat="1" applyFont="1" applyBorder="1" applyAlignment="1">
      <alignment horizontal="left" vertical="center"/>
    </xf>
    <xf numFmtId="0" fontId="18" fillId="2" borderId="0" xfId="0" applyFont="1" applyFill="1"/>
    <xf numFmtId="167" fontId="18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/>
    </xf>
    <xf numFmtId="0" fontId="10" fillId="0" borderId="0" xfId="10" applyFont="1" applyBorder="1"/>
    <xf numFmtId="0" fontId="20" fillId="2" borderId="0" xfId="0" applyFont="1" applyFill="1"/>
    <xf numFmtId="2" fontId="18" fillId="0" borderId="0" xfId="12" applyNumberFormat="1" applyFont="1" applyBorder="1" applyAlignment="1">
      <alignment horizontal="center"/>
    </xf>
    <xf numFmtId="4" fontId="6" fillId="0" borderId="0" xfId="12" applyNumberFormat="1" applyBorder="1" applyAlignment="1">
      <alignment horizontal="center"/>
    </xf>
    <xf numFmtId="2" fontId="15" fillId="2" borderId="0" xfId="12" applyNumberFormat="1" applyFont="1" applyFill="1" applyBorder="1" applyAlignment="1">
      <alignment horizontal="center"/>
    </xf>
    <xf numFmtId="0" fontId="15" fillId="2" borderId="0" xfId="12" applyFont="1" applyFill="1"/>
    <xf numFmtId="2" fontId="20" fillId="2" borderId="0" xfId="12" applyNumberFormat="1" applyFont="1" applyFill="1" applyBorder="1" applyAlignment="1">
      <alignment horizontal="center"/>
    </xf>
    <xf numFmtId="0" fontId="0" fillId="0" borderId="0" xfId="0"/>
    <xf numFmtId="0" fontId="12" fillId="0" borderId="0" xfId="0" applyFont="1"/>
    <xf numFmtId="2" fontId="12" fillId="0" borderId="0" xfId="0" applyNumberFormat="1" applyFont="1"/>
    <xf numFmtId="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4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center" vertical="center"/>
    </xf>
    <xf numFmtId="2" fontId="18" fillId="0" borderId="15" xfId="0" applyNumberFormat="1" applyFont="1" applyBorder="1" applyAlignment="1">
      <alignment horizontal="center" vertical="center"/>
    </xf>
    <xf numFmtId="1" fontId="18" fillId="0" borderId="3" xfId="0" applyNumberFormat="1" applyFont="1" applyBorder="1" applyAlignment="1">
      <alignment horizontal="center"/>
    </xf>
    <xf numFmtId="2" fontId="17" fillId="0" borderId="0" xfId="0" applyNumberFormat="1" applyFont="1" applyBorder="1"/>
    <xf numFmtId="4" fontId="18" fillId="0" borderId="16" xfId="0" applyNumberFormat="1" applyFont="1" applyBorder="1" applyAlignment="1">
      <alignment horizontal="center"/>
    </xf>
    <xf numFmtId="2" fontId="18" fillId="0" borderId="5" xfId="0" applyNumberFormat="1" applyFont="1" applyBorder="1" applyAlignment="1">
      <alignment horizontal="left" vertical="center"/>
    </xf>
    <xf numFmtId="1" fontId="18" fillId="0" borderId="3" xfId="0" applyNumberFormat="1" applyFont="1" applyBorder="1" applyAlignment="1">
      <alignment horizontal="center" vertical="center"/>
    </xf>
    <xf numFmtId="2" fontId="18" fillId="0" borderId="3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/>
    </xf>
    <xf numFmtId="2" fontId="18" fillId="0" borderId="6" xfId="0" applyNumberFormat="1" applyFont="1" applyBorder="1" applyAlignment="1">
      <alignment horizontal="center" vertical="center"/>
    </xf>
    <xf numFmtId="2" fontId="12" fillId="0" borderId="21" xfId="0" applyNumberFormat="1" applyFont="1" applyBorder="1" applyAlignment="1">
      <alignment horizontal="center" vertical="center"/>
    </xf>
    <xf numFmtId="2" fontId="18" fillId="0" borderId="8" xfId="0" applyNumberFormat="1" applyFont="1" applyFill="1" applyBorder="1"/>
    <xf numFmtId="1" fontId="18" fillId="0" borderId="6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left" vertical="center" wrapText="1"/>
    </xf>
    <xf numFmtId="1" fontId="18" fillId="0" borderId="5" xfId="0" applyNumberFormat="1" applyFont="1" applyBorder="1" applyAlignment="1">
      <alignment horizontal="left" vertical="center"/>
    </xf>
    <xf numFmtId="1" fontId="18" fillId="0" borderId="23" xfId="0" applyNumberFormat="1" applyFont="1" applyFill="1" applyBorder="1" applyAlignment="1">
      <alignment horizontal="right" vertical="center"/>
    </xf>
    <xf numFmtId="2" fontId="17" fillId="0" borderId="23" xfId="0" applyNumberFormat="1" applyFont="1" applyBorder="1" applyAlignment="1">
      <alignment horizontal="left" vertical="center"/>
    </xf>
    <xf numFmtId="1" fontId="17" fillId="0" borderId="23" xfId="0" applyNumberFormat="1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/>
    </xf>
    <xf numFmtId="2" fontId="10" fillId="0" borderId="23" xfId="10" applyNumberFormat="1" applyFont="1" applyBorder="1" applyAlignment="1">
      <alignment horizontal="center" vertical="center"/>
    </xf>
    <xf numFmtId="4" fontId="12" fillId="0" borderId="23" xfId="10" applyNumberFormat="1" applyFont="1" applyBorder="1" applyAlignment="1">
      <alignment horizontal="center"/>
    </xf>
    <xf numFmtId="2" fontId="18" fillId="0" borderId="23" xfId="0" applyNumberFormat="1" applyFont="1" applyBorder="1" applyAlignment="1">
      <alignment horizontal="center"/>
    </xf>
    <xf numFmtId="2" fontId="18" fillId="0" borderId="24" xfId="0" applyNumberFormat="1" applyFont="1" applyBorder="1" applyAlignment="1">
      <alignment horizontal="center" vertical="center" wrapText="1"/>
    </xf>
    <xf numFmtId="3" fontId="18" fillId="0" borderId="3" xfId="0" applyNumberFormat="1" applyFont="1" applyBorder="1" applyAlignment="1">
      <alignment horizontal="center" vertical="center"/>
    </xf>
    <xf numFmtId="2" fontId="18" fillId="0" borderId="24" xfId="0" applyNumberFormat="1" applyFont="1" applyBorder="1"/>
    <xf numFmtId="2" fontId="18" fillId="0" borderId="23" xfId="0" applyNumberFormat="1" applyFont="1" applyFill="1" applyBorder="1" applyAlignment="1">
      <alignment horizontal="right" vertical="center"/>
    </xf>
    <xf numFmtId="2" fontId="12" fillId="0" borderId="23" xfId="0" applyNumberFormat="1" applyFont="1" applyBorder="1"/>
    <xf numFmtId="1" fontId="12" fillId="0" borderId="3" xfId="0" applyNumberFormat="1" applyFont="1" applyBorder="1" applyAlignment="1">
      <alignment horizontal="center" vertical="center"/>
    </xf>
    <xf numFmtId="0" fontId="12" fillId="0" borderId="23" xfId="12" applyFont="1" applyBorder="1"/>
    <xf numFmtId="0" fontId="12" fillId="0" borderId="24" xfId="12" applyFont="1" applyBorder="1"/>
    <xf numFmtId="0" fontId="12" fillId="0" borderId="23" xfId="12" applyFont="1" applyBorder="1" applyAlignment="1">
      <alignment horizontal="center"/>
    </xf>
    <xf numFmtId="4" fontId="12" fillId="0" borderId="23" xfId="12" applyNumberFormat="1" applyFont="1" applyBorder="1" applyAlignment="1">
      <alignment horizontal="center"/>
    </xf>
    <xf numFmtId="0" fontId="12" fillId="0" borderId="24" xfId="12" applyFont="1" applyBorder="1" applyAlignment="1">
      <alignment horizontal="center"/>
    </xf>
    <xf numFmtId="0" fontId="12" fillId="0" borderId="23" xfId="13" applyFont="1" applyBorder="1"/>
    <xf numFmtId="0" fontId="12" fillId="0" borderId="24" xfId="13" applyFont="1" applyBorder="1"/>
    <xf numFmtId="0" fontId="12" fillId="0" borderId="23" xfId="13" applyFont="1" applyBorder="1" applyAlignment="1">
      <alignment horizontal="center"/>
    </xf>
    <xf numFmtId="2" fontId="12" fillId="0" borderId="23" xfId="13" applyNumberFormat="1" applyFont="1" applyBorder="1" applyAlignment="1">
      <alignment horizontal="center"/>
    </xf>
    <xf numFmtId="2" fontId="12" fillId="0" borderId="0" xfId="0" applyNumberFormat="1" applyFont="1" applyFill="1" applyBorder="1" applyAlignment="1">
      <alignment horizontal="center" vertical="center"/>
    </xf>
    <xf numFmtId="0" fontId="17" fillId="0" borderId="23" xfId="13" applyFont="1" applyBorder="1" applyAlignment="1">
      <alignment horizontal="center" vertical="center" wrapText="1"/>
    </xf>
    <xf numFmtId="1" fontId="17" fillId="0" borderId="23" xfId="13" applyNumberFormat="1" applyFont="1" applyBorder="1" applyAlignment="1">
      <alignment horizontal="left" vertical="center"/>
    </xf>
    <xf numFmtId="2" fontId="18" fillId="0" borderId="23" xfId="0" applyNumberFormat="1" applyFont="1" applyFill="1" applyBorder="1" applyAlignment="1">
      <alignment horizontal="left" vertical="center"/>
    </xf>
    <xf numFmtId="2" fontId="12" fillId="0" borderId="23" xfId="0" applyNumberFormat="1" applyFont="1" applyFill="1" applyBorder="1" applyAlignment="1">
      <alignment horizontal="center" vertical="center"/>
    </xf>
    <xf numFmtId="2" fontId="18" fillId="0" borderId="24" xfId="0" applyNumberFormat="1" applyFont="1" applyFill="1" applyBorder="1" applyAlignment="1">
      <alignment horizontal="left" vertical="center"/>
    </xf>
    <xf numFmtId="0" fontId="12" fillId="0" borderId="23" xfId="8" applyFont="1" applyBorder="1"/>
    <xf numFmtId="0" fontId="12" fillId="0" borderId="24" xfId="8" applyFont="1" applyBorder="1"/>
    <xf numFmtId="0" fontId="12" fillId="0" borderId="23" xfId="8" applyFont="1" applyBorder="1" applyAlignment="1">
      <alignment horizontal="center"/>
    </xf>
    <xf numFmtId="2" fontId="12" fillId="0" borderId="23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left" vertical="center"/>
    </xf>
    <xf numFmtId="4" fontId="18" fillId="0" borderId="23" xfId="0" applyNumberFormat="1" applyFont="1" applyBorder="1" applyAlignment="1">
      <alignment horizontal="center"/>
    </xf>
    <xf numFmtId="2" fontId="17" fillId="0" borderId="23" xfId="0" applyNumberFormat="1" applyFont="1" applyBorder="1" applyAlignment="1">
      <alignment horizontal="center" vertical="center"/>
    </xf>
    <xf numFmtId="4" fontId="18" fillId="0" borderId="23" xfId="15" applyNumberFormat="1" applyFont="1" applyBorder="1" applyAlignment="1">
      <alignment horizontal="right" vertical="center"/>
    </xf>
    <xf numFmtId="1" fontId="18" fillId="0" borderId="3" xfId="15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2" fillId="0" borderId="23" xfId="10" applyFont="1" applyBorder="1" applyAlignment="1">
      <alignment horizontal="center" vertical="center"/>
    </xf>
    <xf numFmtId="39" fontId="12" fillId="0" borderId="23" xfId="10" applyNumberFormat="1" applyFont="1" applyBorder="1" applyAlignment="1">
      <alignment horizontal="center" vertical="center"/>
    </xf>
    <xf numFmtId="0" fontId="12" fillId="0" borderId="0" xfId="10" applyFont="1" applyBorder="1"/>
    <xf numFmtId="2" fontId="18" fillId="0" borderId="5" xfId="0" applyNumberFormat="1" applyFont="1" applyBorder="1"/>
    <xf numFmtId="0" fontId="18" fillId="0" borderId="0" xfId="0" applyFont="1" applyBorder="1" applyAlignment="1">
      <alignment horizontal="left" vertical="center" wrapText="1"/>
    </xf>
    <xf numFmtId="0" fontId="18" fillId="0" borderId="23" xfId="0" applyFont="1" applyBorder="1"/>
    <xf numFmtId="0" fontId="18" fillId="0" borderId="0" xfId="10" applyFont="1" applyBorder="1"/>
    <xf numFmtId="0" fontId="18" fillId="0" borderId="24" xfId="10" applyFont="1" applyBorder="1" applyAlignment="1">
      <alignment horizontal="center"/>
    </xf>
    <xf numFmtId="0" fontId="18" fillId="0" borderId="23" xfId="10" applyFont="1" applyBorder="1" applyAlignment="1">
      <alignment horizontal="center"/>
    </xf>
    <xf numFmtId="39" fontId="18" fillId="0" borderId="23" xfId="10" applyNumberFormat="1" applyFont="1" applyBorder="1" applyAlignment="1">
      <alignment horizontal="right" vertical="center"/>
    </xf>
    <xf numFmtId="4" fontId="18" fillId="0" borderId="23" xfId="10" applyNumberFormat="1" applyFont="1" applyBorder="1" applyAlignment="1">
      <alignment horizontal="right" vertical="center"/>
    </xf>
    <xf numFmtId="0" fontId="18" fillId="0" borderId="0" xfId="10" applyFont="1" applyBorder="1" applyAlignment="1">
      <alignment horizontal="left" vertical="center"/>
    </xf>
    <xf numFmtId="171" fontId="18" fillId="0" borderId="23" xfId="10" quotePrefix="1" applyNumberFormat="1" applyFont="1" applyBorder="1" applyAlignment="1">
      <alignment horizontal="right" vertical="center"/>
    </xf>
    <xf numFmtId="2" fontId="18" fillId="0" borderId="6" xfId="10" applyNumberFormat="1" applyFont="1" applyBorder="1" applyAlignment="1">
      <alignment horizontal="center" vertical="center"/>
    </xf>
    <xf numFmtId="1" fontId="17" fillId="0" borderId="23" xfId="10" applyNumberFormat="1" applyFont="1" applyBorder="1" applyAlignment="1">
      <alignment horizontal="left" vertical="center"/>
    </xf>
    <xf numFmtId="171" fontId="18" fillId="0" borderId="23" xfId="10" applyNumberFormat="1" applyFont="1" applyBorder="1" applyAlignment="1">
      <alignment horizontal="center" vertical="center"/>
    </xf>
    <xf numFmtId="0" fontId="18" fillId="0" borderId="23" xfId="10" applyFont="1" applyBorder="1" applyAlignment="1">
      <alignment horizontal="center" vertical="center"/>
    </xf>
    <xf numFmtId="172" fontId="18" fillId="0" borderId="23" xfId="10" applyNumberFormat="1" applyFont="1" applyBorder="1" applyAlignment="1">
      <alignment horizontal="center" vertical="center"/>
    </xf>
    <xf numFmtId="4" fontId="9" fillId="0" borderId="22" xfId="0" applyNumberFormat="1" applyFont="1" applyBorder="1" applyAlignment="1">
      <alignment horizontal="right" vertical="center"/>
    </xf>
    <xf numFmtId="0" fontId="23" fillId="0" borderId="0" xfId="0" applyFont="1"/>
    <xf numFmtId="0" fontId="10" fillId="0" borderId="0" xfId="11" applyFont="1" applyFill="1" applyBorder="1"/>
    <xf numFmtId="0" fontId="12" fillId="0" borderId="23" xfId="11" applyFont="1" applyFill="1" applyBorder="1" applyAlignment="1">
      <alignment horizontal="right" vertical="center"/>
    </xf>
    <xf numFmtId="1" fontId="12" fillId="0" borderId="23" xfId="11" quotePrefix="1" applyNumberFormat="1" applyFont="1" applyFill="1" applyBorder="1" applyAlignment="1">
      <alignment horizontal="right" vertical="center"/>
    </xf>
    <xf numFmtId="0" fontId="0" fillId="0" borderId="0" xfId="0"/>
    <xf numFmtId="0" fontId="6" fillId="0" borderId="0" xfId="10"/>
    <xf numFmtId="0" fontId="12" fillId="0" borderId="23" xfId="11" applyFont="1" applyFill="1" applyBorder="1"/>
    <xf numFmtId="0" fontId="12" fillId="0" borderId="24" xfId="11" applyFont="1" applyFill="1" applyBorder="1"/>
    <xf numFmtId="0" fontId="12" fillId="0" borderId="23" xfId="11" applyFont="1" applyFill="1" applyBorder="1" applyAlignment="1">
      <alignment horizontal="center"/>
    </xf>
    <xf numFmtId="0" fontId="12" fillId="0" borderId="0" xfId="11" applyFont="1" applyFill="1" applyBorder="1"/>
    <xf numFmtId="4" fontId="12" fillId="0" borderId="23" xfId="11" applyNumberFormat="1" applyFont="1" applyFill="1" applyBorder="1" applyAlignment="1">
      <alignment horizontal="center"/>
    </xf>
    <xf numFmtId="0" fontId="10" fillId="0" borderId="24" xfId="11" applyFont="1" applyFill="1" applyBorder="1"/>
    <xf numFmtId="0" fontId="12" fillId="0" borderId="23" xfId="11" quotePrefix="1" applyFont="1" applyFill="1" applyBorder="1" applyAlignment="1">
      <alignment horizontal="center"/>
    </xf>
    <xf numFmtId="4" fontId="12" fillId="0" borderId="23" xfId="11" applyNumberFormat="1" applyFont="1" applyFill="1" applyBorder="1" applyAlignment="1">
      <alignment horizontal="right" vertical="center"/>
    </xf>
    <xf numFmtId="164" fontId="12" fillId="0" borderId="23" xfId="11" applyNumberFormat="1" applyFont="1" applyFill="1" applyBorder="1" applyAlignment="1">
      <alignment horizontal="right" vertical="center"/>
    </xf>
    <xf numFmtId="0" fontId="18" fillId="0" borderId="23" xfId="11" applyFont="1" applyFill="1" applyBorder="1"/>
    <xf numFmtId="0" fontId="18" fillId="0" borderId="0" xfId="11" applyFont="1" applyFill="1" applyBorder="1"/>
    <xf numFmtId="0" fontId="18" fillId="0" borderId="24" xfId="11" applyFont="1" applyFill="1" applyBorder="1" applyAlignment="1">
      <alignment horizontal="center"/>
    </xf>
    <xf numFmtId="0" fontId="18" fillId="0" borderId="23" xfId="11" applyFont="1" applyFill="1" applyBorder="1" applyAlignment="1">
      <alignment horizontal="center"/>
    </xf>
    <xf numFmtId="4" fontId="18" fillId="0" borderId="0" xfId="11" applyNumberFormat="1" applyFont="1" applyFill="1" applyBorder="1" applyAlignment="1">
      <alignment horizontal="center"/>
    </xf>
    <xf numFmtId="4" fontId="18" fillId="0" borderId="23" xfId="11" applyNumberFormat="1" applyFont="1" applyFill="1" applyBorder="1" applyAlignment="1">
      <alignment horizontal="right" vertical="center"/>
    </xf>
    <xf numFmtId="1" fontId="18" fillId="0" borderId="23" xfId="11" applyNumberFormat="1" applyFont="1" applyFill="1" applyBorder="1" applyAlignment="1">
      <alignment horizontal="right" vertical="center"/>
    </xf>
    <xf numFmtId="1" fontId="12" fillId="0" borderId="23" xfId="11" applyNumberFormat="1" applyFont="1" applyFill="1" applyBorder="1" applyAlignment="1">
      <alignment horizontal="right" vertical="center"/>
    </xf>
    <xf numFmtId="0" fontId="18" fillId="0" borderId="23" xfId="11" applyFont="1" applyFill="1" applyBorder="1" applyAlignment="1">
      <alignment horizontal="left" vertical="center"/>
    </xf>
    <xf numFmtId="0" fontId="18" fillId="0" borderId="0" xfId="11" applyFont="1" applyFill="1" applyBorder="1" applyAlignment="1">
      <alignment horizontal="left" vertical="center"/>
    </xf>
    <xf numFmtId="0" fontId="18" fillId="0" borderId="24" xfId="11" applyFont="1" applyFill="1" applyBorder="1" applyAlignment="1">
      <alignment horizontal="left" vertical="center"/>
    </xf>
    <xf numFmtId="0" fontId="18" fillId="0" borderId="23" xfId="1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0" xfId="10" applyFont="1" applyFill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1" fontId="18" fillId="0" borderId="23" xfId="11" applyNumberFormat="1" applyFont="1" applyFill="1" applyBorder="1" applyAlignment="1">
      <alignment horizontal="center" vertical="center"/>
    </xf>
    <xf numFmtId="0" fontId="12" fillId="0" borderId="0" xfId="0" applyFont="1"/>
    <xf numFmtId="0" fontId="0" fillId="0" borderId="0" xfId="0"/>
    <xf numFmtId="0" fontId="12" fillId="0" borderId="0" xfId="0" applyFont="1"/>
    <xf numFmtId="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4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4" fontId="18" fillId="0" borderId="0" xfId="0" applyNumberFormat="1" applyFont="1" applyBorder="1" applyAlignment="1">
      <alignment horizontal="center"/>
    </xf>
    <xf numFmtId="4" fontId="17" fillId="0" borderId="0" xfId="0" applyNumberFormat="1" applyFont="1" applyBorder="1" applyAlignment="1">
      <alignment horizontal="center"/>
    </xf>
    <xf numFmtId="170" fontId="17" fillId="0" borderId="23" xfId="0" applyNumberFormat="1" applyFont="1" applyBorder="1" applyAlignment="1">
      <alignment horizontal="left" vertical="center"/>
    </xf>
    <xf numFmtId="3" fontId="18" fillId="0" borderId="23" xfId="0" applyNumberFormat="1" applyFont="1" applyBorder="1" applyAlignment="1">
      <alignment horizontal="center" vertical="center"/>
    </xf>
    <xf numFmtId="3" fontId="18" fillId="0" borderId="23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/>
    </xf>
    <xf numFmtId="0" fontId="18" fillId="0" borderId="25" xfId="0" applyFont="1" applyBorder="1" applyAlignment="1">
      <alignment horizontal="left" vertical="center"/>
    </xf>
    <xf numFmtId="1" fontId="18" fillId="0" borderId="25" xfId="0" applyNumberFormat="1" applyFont="1" applyBorder="1" applyAlignment="1">
      <alignment horizontal="left" vertical="center"/>
    </xf>
    <xf numFmtId="171" fontId="18" fillId="0" borderId="23" xfId="10" quotePrefix="1" applyNumberFormat="1" applyFont="1" applyFill="1" applyBorder="1" applyAlignment="1">
      <alignment horizontal="center" vertical="center"/>
    </xf>
    <xf numFmtId="39" fontId="18" fillId="0" borderId="23" xfId="10" applyNumberFormat="1" applyFont="1" applyFill="1" applyBorder="1" applyAlignment="1">
      <alignment horizontal="right" vertical="center"/>
    </xf>
    <xf numFmtId="2" fontId="18" fillId="0" borderId="25" xfId="0" applyNumberFormat="1" applyFont="1" applyBorder="1"/>
    <xf numFmtId="0" fontId="18" fillId="0" borderId="0" xfId="0" applyFont="1" applyAlignment="1">
      <alignment horizontal="center" vertical="center"/>
    </xf>
    <xf numFmtId="2" fontId="27" fillId="0" borderId="23" xfId="0" applyNumberFormat="1" applyFont="1" applyBorder="1" applyAlignment="1">
      <alignment horizontal="center" vertical="center"/>
    </xf>
    <xf numFmtId="0" fontId="18" fillId="0" borderId="25" xfId="24" applyFont="1" applyBorder="1" applyAlignment="1">
      <alignment horizontal="left" vertical="center"/>
    </xf>
    <xf numFmtId="0" fontId="17" fillId="0" borderId="0" xfId="24" applyFont="1" applyBorder="1" applyAlignment="1">
      <alignment horizontal="left" vertical="center"/>
    </xf>
    <xf numFmtId="0" fontId="27" fillId="0" borderId="23" xfId="11" applyFont="1" applyFill="1" applyBorder="1" applyAlignment="1">
      <alignment horizontal="center" vertical="center"/>
    </xf>
    <xf numFmtId="0" fontId="17" fillId="0" borderId="24" xfId="8" applyFont="1" applyBorder="1" applyAlignment="1">
      <alignment horizontal="left" vertical="center"/>
    </xf>
    <xf numFmtId="0" fontId="18" fillId="0" borderId="23" xfId="8" applyFont="1" applyBorder="1" applyAlignment="1">
      <alignment horizontal="center" vertical="center"/>
    </xf>
    <xf numFmtId="4" fontId="18" fillId="0" borderId="23" xfId="8" applyNumberFormat="1" applyFont="1" applyBorder="1" applyAlignment="1">
      <alignment horizontal="right" vertical="center"/>
    </xf>
    <xf numFmtId="0" fontId="0" fillId="0" borderId="0" xfId="0"/>
    <xf numFmtId="0" fontId="12" fillId="0" borderId="0" xfId="0" applyFont="1"/>
    <xf numFmtId="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Border="1"/>
    <xf numFmtId="4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2" fontId="9" fillId="0" borderId="19" xfId="0" applyNumberFormat="1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/>
    <xf numFmtId="2" fontId="17" fillId="0" borderId="13" xfId="0" applyNumberFormat="1" applyFont="1" applyBorder="1" applyAlignment="1">
      <alignment horizontal="center" vertical="center"/>
    </xf>
    <xf numFmtId="2" fontId="18" fillId="0" borderId="0" xfId="0" applyNumberFormat="1" applyFont="1" applyBorder="1"/>
    <xf numFmtId="2" fontId="18" fillId="0" borderId="24" xfId="0" applyNumberFormat="1" applyFont="1" applyBorder="1" applyAlignment="1">
      <alignment horizontal="center"/>
    </xf>
    <xf numFmtId="1" fontId="18" fillId="0" borderId="23" xfId="0" applyNumberFormat="1" applyFont="1" applyBorder="1" applyAlignment="1">
      <alignment horizontal="center"/>
    </xf>
    <xf numFmtId="1" fontId="18" fillId="0" borderId="16" xfId="0" applyNumberFormat="1" applyFont="1" applyBorder="1" applyAlignment="1">
      <alignment horizontal="center"/>
    </xf>
    <xf numFmtId="4" fontId="18" fillId="0" borderId="16" xfId="0" applyNumberFormat="1" applyFont="1" applyBorder="1" applyAlignment="1">
      <alignment horizontal="right" vertical="center"/>
    </xf>
    <xf numFmtId="1" fontId="18" fillId="0" borderId="23" xfId="0" applyNumberFormat="1" applyFont="1" applyFill="1" applyBorder="1" applyAlignment="1">
      <alignment horizontal="center"/>
    </xf>
    <xf numFmtId="4" fontId="18" fillId="0" borderId="23" xfId="0" applyNumberFormat="1" applyFont="1" applyFill="1" applyBorder="1" applyAlignment="1">
      <alignment horizontal="right" vertical="center"/>
    </xf>
    <xf numFmtId="2" fontId="17" fillId="0" borderId="0" xfId="0" applyNumberFormat="1" applyFont="1" applyBorder="1" applyAlignment="1">
      <alignment horizontal="left" vertical="center"/>
    </xf>
    <xf numFmtId="2" fontId="18" fillId="0" borderId="0" xfId="0" applyNumberFormat="1" applyFont="1" applyBorder="1" applyAlignment="1">
      <alignment horizontal="left" vertical="center"/>
    </xf>
    <xf numFmtId="2" fontId="18" fillId="0" borderId="25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2" fontId="17" fillId="0" borderId="15" xfId="0" applyNumberFormat="1" applyFont="1" applyBorder="1" applyAlignment="1">
      <alignment horizontal="left" vertical="center"/>
    </xf>
    <xf numFmtId="2" fontId="18" fillId="0" borderId="23" xfId="0" applyNumberFormat="1" applyFont="1" applyFill="1" applyBorder="1" applyAlignment="1">
      <alignment horizontal="center"/>
    </xf>
    <xf numFmtId="4" fontId="18" fillId="0" borderId="23" xfId="0" applyNumberFormat="1" applyFont="1" applyFill="1" applyBorder="1" applyAlignment="1">
      <alignment horizontal="center"/>
    </xf>
    <xf numFmtId="2" fontId="18" fillId="0" borderId="23" xfId="0" applyNumberFormat="1" applyFont="1" applyFill="1" applyBorder="1" applyAlignment="1">
      <alignment horizontal="center" vertical="center"/>
    </xf>
    <xf numFmtId="1" fontId="18" fillId="0" borderId="23" xfId="0" applyNumberFormat="1" applyFont="1" applyFill="1" applyBorder="1" applyAlignment="1">
      <alignment horizontal="center" vertical="center"/>
    </xf>
    <xf numFmtId="1" fontId="18" fillId="0" borderId="23" xfId="0" applyNumberFormat="1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left" vertical="center"/>
    </xf>
    <xf numFmtId="2" fontId="18" fillId="0" borderId="25" xfId="0" applyNumberFormat="1" applyFont="1" applyFill="1" applyBorder="1" applyAlignment="1">
      <alignment horizontal="left" vertical="center"/>
    </xf>
    <xf numFmtId="2" fontId="18" fillId="0" borderId="15" xfId="0" applyNumberFormat="1" applyFont="1" applyBorder="1" applyAlignment="1">
      <alignment horizontal="left" vertical="center"/>
    </xf>
    <xf numFmtId="1" fontId="18" fillId="0" borderId="0" xfId="0" applyNumberFormat="1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/>
    </xf>
    <xf numFmtId="0" fontId="18" fillId="0" borderId="23" xfId="0" applyFont="1" applyFill="1" applyBorder="1" applyAlignment="1">
      <alignment horizontal="center" vertical="center"/>
    </xf>
    <xf numFmtId="0" fontId="6" fillId="0" borderId="24" xfId="24" applyBorder="1" applyAlignment="1">
      <alignment horizontal="center" vertical="center" wrapText="1"/>
    </xf>
    <xf numFmtId="2" fontId="18" fillId="0" borderId="24" xfId="24" applyNumberFormat="1" applyFont="1" applyBorder="1" applyAlignment="1">
      <alignment horizontal="center" vertical="center"/>
    </xf>
    <xf numFmtId="0" fontId="16" fillId="0" borderId="0" xfId="24" applyFont="1" applyBorder="1" applyAlignment="1">
      <alignment horizontal="left" vertical="center" wrapText="1"/>
    </xf>
    <xf numFmtId="0" fontId="16" fillId="0" borderId="24" xfId="24" applyFont="1" applyBorder="1" applyAlignment="1">
      <alignment horizontal="left" vertical="center" wrapText="1"/>
    </xf>
    <xf numFmtId="0" fontId="18" fillId="0" borderId="24" xfId="24" applyFont="1" applyBorder="1" applyAlignment="1">
      <alignment horizontal="left" vertical="center"/>
    </xf>
    <xf numFmtId="1" fontId="18" fillId="0" borderId="23" xfId="24" applyNumberFormat="1" applyFont="1" applyFill="1" applyBorder="1" applyAlignment="1">
      <alignment horizontal="center"/>
    </xf>
    <xf numFmtId="4" fontId="18" fillId="0" borderId="23" xfId="24" applyNumberFormat="1" applyFont="1" applyFill="1" applyBorder="1" applyAlignment="1">
      <alignment horizontal="center"/>
    </xf>
    <xf numFmtId="2" fontId="17" fillId="0" borderId="0" xfId="24" applyNumberFormat="1" applyFont="1" applyFill="1" applyBorder="1" applyAlignment="1">
      <alignment horizontal="left" vertical="center"/>
    </xf>
    <xf numFmtId="2" fontId="18" fillId="0" borderId="24" xfId="24" applyNumberFormat="1" applyFont="1" applyBorder="1" applyAlignment="1">
      <alignment horizontal="left" vertical="center"/>
    </xf>
    <xf numFmtId="0" fontId="6" fillId="0" borderId="0" xfId="24"/>
    <xf numFmtId="0" fontId="18" fillId="0" borderId="0" xfId="24" applyFont="1" applyBorder="1" applyAlignment="1">
      <alignment horizontal="center" vertical="center"/>
    </xf>
    <xf numFmtId="2" fontId="18" fillId="0" borderId="0" xfId="24" applyNumberFormat="1" applyFont="1" applyBorder="1" applyAlignment="1">
      <alignment horizontal="left" vertical="center"/>
    </xf>
    <xf numFmtId="2" fontId="18" fillId="0" borderId="25" xfId="24" applyNumberFormat="1" applyFont="1" applyBorder="1" applyAlignment="1">
      <alignment horizontal="left" vertical="center"/>
    </xf>
    <xf numFmtId="0" fontId="18" fillId="0" borderId="0" xfId="24" applyFont="1" applyBorder="1" applyAlignment="1">
      <alignment horizontal="left" vertical="center"/>
    </xf>
    <xf numFmtId="2" fontId="18" fillId="0" borderId="23" xfId="24" applyNumberFormat="1" applyFont="1" applyFill="1" applyBorder="1" applyAlignment="1">
      <alignment horizontal="center" vertical="center"/>
    </xf>
    <xf numFmtId="1" fontId="18" fillId="0" borderId="23" xfId="24" applyNumberFormat="1" applyFont="1" applyFill="1" applyBorder="1" applyAlignment="1">
      <alignment horizontal="center" vertical="center"/>
    </xf>
    <xf numFmtId="2" fontId="18" fillId="0" borderId="23" xfId="24" applyNumberFormat="1" applyFont="1" applyBorder="1" applyAlignment="1">
      <alignment horizontal="center" vertical="center"/>
    </xf>
    <xf numFmtId="2" fontId="18" fillId="0" borderId="0" xfId="24" applyNumberFormat="1" applyFont="1" applyFill="1" applyBorder="1" applyAlignment="1">
      <alignment horizontal="left" vertical="center"/>
    </xf>
    <xf numFmtId="2" fontId="18" fillId="0" borderId="25" xfId="24" applyNumberFormat="1" applyFont="1" applyFill="1" applyBorder="1" applyAlignment="1">
      <alignment horizontal="left" vertical="center"/>
    </xf>
    <xf numFmtId="1" fontId="18" fillId="0" borderId="0" xfId="24" applyNumberFormat="1" applyFont="1" applyBorder="1" applyAlignment="1">
      <alignment horizontal="left" vertical="center"/>
    </xf>
    <xf numFmtId="4" fontId="18" fillId="0" borderId="23" xfId="24" applyNumberFormat="1" applyFont="1" applyFill="1" applyBorder="1" applyAlignment="1">
      <alignment horizontal="right" vertical="center"/>
    </xf>
    <xf numFmtId="2" fontId="12" fillId="0" borderId="24" xfId="0" applyNumberFormat="1" applyFont="1" applyFill="1" applyBorder="1"/>
    <xf numFmtId="4" fontId="12" fillId="0" borderId="23" xfId="0" applyNumberFormat="1" applyFont="1" applyFill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/>
    </xf>
    <xf numFmtId="1" fontId="18" fillId="0" borderId="25" xfId="0" applyNumberFormat="1" applyFont="1" applyBorder="1" applyAlignment="1">
      <alignment horizontal="center"/>
    </xf>
    <xf numFmtId="171" fontId="18" fillId="0" borderId="23" xfId="10" applyNumberFormat="1" applyFont="1" applyBorder="1" applyAlignment="1">
      <alignment horizontal="right" vertical="center"/>
    </xf>
    <xf numFmtId="0" fontId="23" fillId="0" borderId="23" xfId="0" applyFont="1" applyBorder="1"/>
    <xf numFmtId="0" fontId="12" fillId="0" borderId="25" xfId="11" applyFont="1" applyFill="1" applyBorder="1"/>
    <xf numFmtId="2" fontId="12" fillId="0" borderId="24" xfId="0" applyNumberFormat="1" applyFont="1" applyBorder="1"/>
    <xf numFmtId="4" fontId="12" fillId="0" borderId="23" xfId="0" applyNumberFormat="1" applyFont="1" applyBorder="1" applyAlignment="1">
      <alignment horizontal="right" vertical="center"/>
    </xf>
    <xf numFmtId="1" fontId="18" fillId="0" borderId="25" xfId="0" applyNumberFormat="1" applyFont="1" applyBorder="1" applyAlignment="1">
      <alignment horizontal="left"/>
    </xf>
    <xf numFmtId="4" fontId="12" fillId="0" borderId="23" xfId="0" applyNumberFormat="1" applyFont="1" applyBorder="1" applyAlignment="1">
      <alignment horizontal="center" vertical="center"/>
    </xf>
    <xf numFmtId="1" fontId="12" fillId="0" borderId="23" xfId="0" applyNumberFormat="1" applyFont="1" applyBorder="1" applyAlignment="1">
      <alignment horizontal="center"/>
    </xf>
    <xf numFmtId="0" fontId="12" fillId="0" borderId="23" xfId="12" applyFont="1" applyBorder="1" applyAlignment="1">
      <alignment horizontal="left"/>
    </xf>
    <xf numFmtId="0" fontId="12" fillId="0" borderId="24" xfId="12" applyNumberFormat="1" applyFont="1" applyBorder="1" applyAlignment="1">
      <alignment horizontal="left"/>
    </xf>
    <xf numFmtId="0" fontId="12" fillId="0" borderId="25" xfId="12" applyFont="1" applyBorder="1" applyAlignment="1">
      <alignment horizontal="left"/>
    </xf>
    <xf numFmtId="1" fontId="12" fillId="0" borderId="23" xfId="0" applyNumberFormat="1" applyFont="1" applyFill="1" applyBorder="1" applyAlignment="1">
      <alignment horizontal="center"/>
    </xf>
    <xf numFmtId="4" fontId="12" fillId="0" borderId="23" xfId="0" applyNumberFormat="1" applyFont="1" applyFill="1" applyBorder="1" applyAlignment="1">
      <alignment horizontal="right" vertical="center"/>
    </xf>
    <xf numFmtId="1" fontId="18" fillId="0" borderId="24" xfId="0" applyNumberFormat="1" applyFont="1" applyBorder="1" applyAlignment="1">
      <alignment horizontal="left" vertical="center"/>
    </xf>
    <xf numFmtId="0" fontId="18" fillId="0" borderId="23" xfId="12" applyFont="1" applyBorder="1" applyAlignment="1">
      <alignment horizontal="left" vertical="center"/>
    </xf>
    <xf numFmtId="0" fontId="17" fillId="0" borderId="24" xfId="12" applyFont="1" applyBorder="1" applyAlignment="1">
      <alignment horizontal="left" vertical="center"/>
    </xf>
    <xf numFmtId="0" fontId="18" fillId="0" borderId="25" xfId="12" applyFont="1" applyBorder="1" applyAlignment="1">
      <alignment horizontal="left" vertical="center"/>
    </xf>
    <xf numFmtId="0" fontId="18" fillId="0" borderId="23" xfId="12" applyFont="1" applyBorder="1" applyAlignment="1">
      <alignment horizontal="center"/>
    </xf>
    <xf numFmtId="0" fontId="18" fillId="0" borderId="24" xfId="12" applyFont="1" applyBorder="1" applyAlignment="1">
      <alignment horizontal="center"/>
    </xf>
    <xf numFmtId="1" fontId="18" fillId="0" borderId="0" xfId="0" applyNumberFormat="1" applyFont="1" applyFill="1" applyBorder="1" applyAlignment="1">
      <alignment horizontal="left" vertical="center"/>
    </xf>
    <xf numFmtId="0" fontId="12" fillId="0" borderId="0" xfId="10" applyFont="1" applyFill="1"/>
    <xf numFmtId="0" fontId="17" fillId="0" borderId="0" xfId="10" applyFont="1" applyFill="1" applyBorder="1" applyAlignment="1">
      <alignment horizontal="left" vertical="center"/>
    </xf>
    <xf numFmtId="2" fontId="17" fillId="0" borderId="23" xfId="0" applyNumberFormat="1" applyFont="1" applyFill="1" applyBorder="1" applyAlignment="1">
      <alignment horizontal="left" vertical="center"/>
    </xf>
    <xf numFmtId="1" fontId="17" fillId="0" borderId="23" xfId="0" applyNumberFormat="1" applyFont="1" applyFill="1" applyBorder="1" applyAlignment="1">
      <alignment horizontal="left" vertical="center"/>
    </xf>
    <xf numFmtId="1" fontId="18" fillId="0" borderId="0" xfId="0" quotePrefix="1" applyNumberFormat="1" applyFont="1" applyFill="1" applyBorder="1" applyAlignment="1">
      <alignment horizontal="left" vertical="center"/>
    </xf>
    <xf numFmtId="4" fontId="13" fillId="0" borderId="0" xfId="0" applyNumberFormat="1" applyFont="1" applyFill="1" applyBorder="1" applyAlignment="1">
      <alignment horizontal="center"/>
    </xf>
    <xf numFmtId="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1" fontId="18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/>
    <xf numFmtId="4" fontId="18" fillId="0" borderId="0" xfId="0" applyNumberFormat="1" applyFont="1" applyFill="1" applyBorder="1" applyAlignment="1">
      <alignment horizontal="right" vertical="center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left" vertical="center"/>
    </xf>
    <xf numFmtId="2" fontId="18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0" fillId="0" borderId="0" xfId="0" applyFill="1" applyAlignment="1">
      <alignment horizontal="center"/>
    </xf>
    <xf numFmtId="2" fontId="17" fillId="0" borderId="6" xfId="0" applyNumberFormat="1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0" fillId="0" borderId="0" xfId="0" applyFill="1"/>
    <xf numFmtId="1" fontId="18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2" fontId="16" fillId="0" borderId="0" xfId="0" applyNumberFormat="1" applyFont="1" applyBorder="1" applyAlignment="1">
      <alignment horizontal="left"/>
    </xf>
    <xf numFmtId="0" fontId="18" fillId="0" borderId="25" xfId="10" applyFont="1" applyBorder="1" applyAlignment="1">
      <alignment horizontal="left" vertical="center"/>
    </xf>
    <xf numFmtId="3" fontId="18" fillId="0" borderId="23" xfId="24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1" fontId="17" fillId="0" borderId="0" xfId="0" applyNumberFormat="1" applyFont="1" applyBorder="1" applyAlignment="1">
      <alignment horizontal="left" vertical="center" wrapText="1"/>
    </xf>
    <xf numFmtId="1" fontId="1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2" fontId="12" fillId="0" borderId="0" xfId="12" applyNumberFormat="1" applyFont="1" applyBorder="1" applyAlignment="1">
      <alignment horizontal="center"/>
    </xf>
    <xf numFmtId="4" fontId="12" fillId="0" borderId="0" xfId="8" applyNumberFormat="1" applyFont="1" applyBorder="1" applyAlignment="1">
      <alignment horizontal="center" vertical="center"/>
    </xf>
    <xf numFmtId="2" fontId="12" fillId="0" borderId="0" xfId="8" applyNumberFormat="1" applyFont="1" applyBorder="1" applyAlignment="1">
      <alignment horizontal="center" vertical="center"/>
    </xf>
    <xf numFmtId="0" fontId="12" fillId="0" borderId="0" xfId="8" applyFont="1" applyAlignment="1">
      <alignment vertical="center"/>
    </xf>
    <xf numFmtId="4" fontId="18" fillId="0" borderId="23" xfId="10" applyNumberFormat="1" applyFont="1" applyFill="1" applyBorder="1" applyAlignment="1">
      <alignment horizontal="right" vertical="center"/>
    </xf>
    <xf numFmtId="173" fontId="18" fillId="0" borderId="23" xfId="10" applyNumberFormat="1" applyFont="1" applyFill="1" applyBorder="1" applyAlignment="1">
      <alignment horizontal="center" vertical="center"/>
    </xf>
    <xf numFmtId="0" fontId="12" fillId="0" borderId="23" xfId="13" applyFont="1" applyBorder="1" applyAlignment="1">
      <alignment horizontal="left"/>
    </xf>
    <xf numFmtId="0" fontId="12" fillId="0" borderId="24" xfId="13" applyNumberFormat="1" applyFont="1" applyBorder="1" applyAlignment="1">
      <alignment horizontal="left"/>
    </xf>
    <xf numFmtId="0" fontId="12" fillId="0" borderId="25" xfId="13" applyFont="1" applyBorder="1" applyAlignment="1">
      <alignment horizontal="left"/>
    </xf>
    <xf numFmtId="0" fontId="11" fillId="0" borderId="0" xfId="0" applyFont="1" applyFill="1" applyBorder="1" applyAlignment="1">
      <alignment wrapText="1"/>
    </xf>
    <xf numFmtId="2" fontId="18" fillId="0" borderId="25" xfId="0" applyNumberFormat="1" applyFont="1" applyBorder="1" applyAlignment="1">
      <alignment horizontal="left" vertical="center" wrapText="1"/>
    </xf>
    <xf numFmtId="0" fontId="18" fillId="0" borderId="25" xfId="0" applyFont="1" applyFill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6" fillId="0" borderId="0" xfId="0" applyFont="1"/>
    <xf numFmtId="1" fontId="17" fillId="0" borderId="0" xfId="0" applyNumberFormat="1" applyFont="1" applyBorder="1" applyAlignment="1">
      <alignment horizontal="left" vertical="center" wrapText="1"/>
    </xf>
    <xf numFmtId="0" fontId="6" fillId="0" borderId="0" xfId="10" applyBorder="1"/>
    <xf numFmtId="0" fontId="27" fillId="0" borderId="23" xfId="11" applyFont="1" applyFill="1" applyBorder="1" applyAlignment="1">
      <alignment horizontal="center"/>
    </xf>
    <xf numFmtId="0" fontId="0" fillId="0" borderId="0" xfId="0" applyAlignment="1">
      <alignment wrapText="1"/>
    </xf>
    <xf numFmtId="9" fontId="18" fillId="0" borderId="0" xfId="114" applyFont="1"/>
    <xf numFmtId="4" fontId="18" fillId="0" borderId="0" xfId="0" applyNumberFormat="1" applyFont="1" applyAlignment="1">
      <alignment horizontal="center" vertical="center"/>
    </xf>
    <xf numFmtId="0" fontId="6" fillId="0" borderId="23" xfId="10" applyBorder="1"/>
    <xf numFmtId="0" fontId="12" fillId="0" borderId="25" xfId="10" applyFont="1" applyBorder="1"/>
    <xf numFmtId="0" fontId="23" fillId="0" borderId="0" xfId="0" applyFont="1" applyBorder="1"/>
    <xf numFmtId="2" fontId="18" fillId="0" borderId="23" xfId="0" applyNumberFormat="1" applyFont="1" applyFill="1" applyBorder="1" applyAlignment="1">
      <alignment vertical="center" wrapText="1"/>
    </xf>
    <xf numFmtId="4" fontId="18" fillId="0" borderId="23" xfId="0" applyNumberFormat="1" applyFont="1" applyFill="1" applyBorder="1" applyAlignment="1">
      <alignment vertical="center"/>
    </xf>
    <xf numFmtId="4" fontId="18" fillId="0" borderId="23" xfId="0" applyNumberFormat="1" applyFont="1" applyFill="1" applyBorder="1" applyAlignment="1">
      <alignment vertical="center" wrapText="1"/>
    </xf>
    <xf numFmtId="4" fontId="18" fillId="0" borderId="0" xfId="8" applyNumberFormat="1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4" fontId="12" fillId="0" borderId="0" xfId="13" applyNumberFormat="1" applyFont="1" applyBorder="1" applyAlignment="1">
      <alignment horizontal="center"/>
    </xf>
    <xf numFmtId="9" fontId="23" fillId="0" borderId="0" xfId="0" applyNumberFormat="1" applyFont="1" applyBorder="1"/>
    <xf numFmtId="0" fontId="23" fillId="0" borderId="0" xfId="0" applyFont="1" applyBorder="1" applyAlignment="1">
      <alignment horizontal="center"/>
    </xf>
    <xf numFmtId="0" fontId="12" fillId="0" borderId="25" xfId="8" applyFont="1" applyBorder="1"/>
    <xf numFmtId="2" fontId="18" fillId="0" borderId="0" xfId="24" applyNumberFormat="1" applyFont="1" applyFill="1" applyBorder="1" applyAlignment="1">
      <alignment horizontal="right" vertical="center"/>
    </xf>
    <xf numFmtId="2" fontId="18" fillId="0" borderId="0" xfId="24" applyNumberFormat="1" applyFont="1" applyBorder="1" applyAlignment="1">
      <alignment horizontal="right" vertical="center"/>
    </xf>
    <xf numFmtId="2" fontId="17" fillId="0" borderId="0" xfId="24" applyNumberFormat="1" applyFont="1" applyBorder="1" applyAlignment="1">
      <alignment horizontal="right" vertical="center"/>
    </xf>
    <xf numFmtId="2" fontId="12" fillId="0" borderId="23" xfId="10" applyNumberFormat="1" applyFont="1" applyBorder="1"/>
    <xf numFmtId="171" fontId="18" fillId="0" borderId="24" xfId="10" applyNumberFormat="1" applyFont="1" applyFill="1" applyBorder="1" applyAlignment="1">
      <alignment horizontal="center" vertical="center"/>
    </xf>
    <xf numFmtId="171" fontId="18" fillId="0" borderId="24" xfId="10" quotePrefix="1" applyNumberFormat="1" applyFont="1" applyFill="1" applyBorder="1" applyAlignment="1">
      <alignment horizontal="center" vertical="center"/>
    </xf>
    <xf numFmtId="9" fontId="18" fillId="0" borderId="0" xfId="8" applyNumberFormat="1" applyFont="1" applyBorder="1" applyAlignment="1">
      <alignment horizontal="right" vertical="center"/>
    </xf>
    <xf numFmtId="4" fontId="18" fillId="0" borderId="0" xfId="8" applyNumberFormat="1" applyFont="1" applyBorder="1" applyAlignment="1">
      <alignment horizontal="right" vertical="center"/>
    </xf>
    <xf numFmtId="2" fontId="12" fillId="0" borderId="0" xfId="13" applyNumberFormat="1" applyFont="1" applyBorder="1" applyAlignment="1">
      <alignment horizontal="center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174" fontId="23" fillId="0" borderId="0" xfId="0" applyNumberFormat="1" applyFont="1" applyBorder="1" applyAlignment="1">
      <alignment vertical="center"/>
    </xf>
    <xf numFmtId="174" fontId="23" fillId="0" borderId="0" xfId="0" applyNumberFormat="1" applyFont="1" applyBorder="1"/>
    <xf numFmtId="0" fontId="23" fillId="0" borderId="0" xfId="0" applyFont="1" applyBorder="1" applyAlignment="1">
      <alignment horizontal="right"/>
    </xf>
    <xf numFmtId="1" fontId="20" fillId="0" borderId="23" xfId="0" applyNumberFormat="1" applyFont="1" applyFill="1" applyBorder="1" applyAlignment="1">
      <alignment horizontal="center" vertical="center"/>
    </xf>
    <xf numFmtId="2" fontId="20" fillId="0" borderId="24" xfId="0" applyNumberFormat="1" applyFont="1" applyFill="1" applyBorder="1" applyAlignment="1">
      <alignment horizontal="left" vertical="center"/>
    </xf>
    <xf numFmtId="2" fontId="20" fillId="0" borderId="0" xfId="0" applyNumberFormat="1" applyFont="1" applyFill="1" applyBorder="1" applyAlignment="1">
      <alignment horizontal="left" vertical="center"/>
    </xf>
    <xf numFmtId="2" fontId="20" fillId="0" borderId="25" xfId="0" applyNumberFormat="1" applyFont="1" applyFill="1" applyBorder="1" applyAlignment="1">
      <alignment horizontal="left" vertical="center"/>
    </xf>
    <xf numFmtId="0" fontId="17" fillId="0" borderId="0" xfId="11" applyFont="1" applyFill="1" applyBorder="1" applyAlignment="1">
      <alignment horizontal="left" vertical="center"/>
    </xf>
    <xf numFmtId="1" fontId="18" fillId="0" borderId="23" xfId="8" applyNumberFormat="1" applyFont="1" applyBorder="1" applyAlignment="1">
      <alignment horizontal="center" vertical="center"/>
    </xf>
    <xf numFmtId="3" fontId="18" fillId="0" borderId="23" xfId="8" applyNumberFormat="1" applyFont="1" applyBorder="1" applyAlignment="1">
      <alignment horizontal="center" vertical="center"/>
    </xf>
    <xf numFmtId="0" fontId="12" fillId="0" borderId="0" xfId="8" applyFont="1" applyAlignment="1">
      <alignment horizontal="center"/>
    </xf>
    <xf numFmtId="43" fontId="23" fillId="0" borderId="0" xfId="0" applyNumberFormat="1" applyFont="1" applyBorder="1"/>
    <xf numFmtId="0" fontId="23" fillId="0" borderId="0" xfId="0" applyFont="1" applyBorder="1" applyAlignment="1">
      <alignment horizontal="left"/>
    </xf>
    <xf numFmtId="0" fontId="18" fillId="0" borderId="0" xfId="24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23" xfId="10" applyFont="1" applyFill="1" applyBorder="1" applyAlignment="1">
      <alignment horizontal="center"/>
    </xf>
    <xf numFmtId="4" fontId="12" fillId="0" borderId="23" xfId="10" applyNumberFormat="1" applyFont="1" applyFill="1" applyBorder="1" applyAlignment="1">
      <alignment horizontal="center"/>
    </xf>
    <xf numFmtId="3" fontId="20" fillId="0" borderId="23" xfId="0" applyNumberFormat="1" applyFont="1" applyFill="1" applyBorder="1" applyAlignment="1">
      <alignment horizontal="center" vertical="center"/>
    </xf>
    <xf numFmtId="3" fontId="12" fillId="0" borderId="23" xfId="0" applyNumberFormat="1" applyFont="1" applyFill="1" applyBorder="1" applyAlignment="1">
      <alignment horizontal="right" vertical="center"/>
    </xf>
    <xf numFmtId="0" fontId="18" fillId="0" borderId="23" xfId="13" applyFont="1" applyFill="1" applyBorder="1" applyAlignment="1">
      <alignment horizontal="center"/>
    </xf>
    <xf numFmtId="9" fontId="18" fillId="0" borderId="23" xfId="24" applyNumberFormat="1" applyFont="1" applyFill="1" applyBorder="1" applyAlignment="1">
      <alignment horizontal="right" vertical="center"/>
    </xf>
    <xf numFmtId="0" fontId="12" fillId="0" borderId="0" xfId="9" applyFont="1" applyFill="1"/>
    <xf numFmtId="3" fontId="18" fillId="0" borderId="23" xfId="0" applyNumberFormat="1" applyFont="1" applyFill="1" applyBorder="1" applyAlignment="1">
      <alignment horizontal="center"/>
    </xf>
    <xf numFmtId="1" fontId="18" fillId="0" borderId="23" xfId="0" quotePrefix="1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44" fontId="18" fillId="0" borderId="23" xfId="0" applyNumberFormat="1" applyFont="1" applyFill="1" applyBorder="1" applyAlignment="1">
      <alignment horizontal="center" vertical="center"/>
    </xf>
    <xf numFmtId="1" fontId="18" fillId="0" borderId="0" xfId="0" quotePrefix="1" applyNumberFormat="1" applyFont="1" applyFill="1" applyBorder="1" applyAlignment="1">
      <alignment horizontal="left" vertical="center" wrapText="1"/>
    </xf>
    <xf numFmtId="1" fontId="12" fillId="0" borderId="23" xfId="0" applyNumberFormat="1" applyFont="1" applyFill="1" applyBorder="1" applyAlignment="1">
      <alignment horizontal="right" vertical="center"/>
    </xf>
    <xf numFmtId="3" fontId="18" fillId="0" borderId="23" xfId="0" applyNumberFormat="1" applyFont="1" applyFill="1" applyBorder="1" applyAlignment="1">
      <alignment horizontal="right" vertical="center"/>
    </xf>
    <xf numFmtId="4" fontId="18" fillId="0" borderId="23" xfId="0" quotePrefix="1" applyNumberFormat="1" applyFont="1" applyFill="1" applyBorder="1" applyAlignment="1">
      <alignment horizontal="center" vertical="center"/>
    </xf>
    <xf numFmtId="1" fontId="18" fillId="0" borderId="25" xfId="0" applyNumberFormat="1" applyFont="1" applyBorder="1" applyAlignment="1">
      <alignment horizontal="left" vertical="center" wrapText="1"/>
    </xf>
    <xf numFmtId="169" fontId="18" fillId="0" borderId="23" xfId="0" quotePrefix="1" applyNumberFormat="1" applyFont="1" applyBorder="1" applyAlignment="1">
      <alignment horizontal="center" vertical="center"/>
    </xf>
    <xf numFmtId="169" fontId="18" fillId="0" borderId="23" xfId="0" quotePrefix="1" applyNumberFormat="1" applyFont="1" applyFill="1" applyBorder="1" applyAlignment="1">
      <alignment horizontal="center" vertical="center"/>
    </xf>
    <xf numFmtId="0" fontId="18" fillId="0" borderId="23" xfId="24" applyFont="1" applyFill="1" applyBorder="1" applyAlignment="1">
      <alignment horizontal="center" vertical="center"/>
    </xf>
    <xf numFmtId="1" fontId="18" fillId="0" borderId="23" xfId="24" applyNumberFormat="1" applyFont="1" applyBorder="1" applyAlignment="1">
      <alignment horizontal="center"/>
    </xf>
    <xf numFmtId="2" fontId="17" fillId="0" borderId="23" xfId="24" applyNumberFormat="1" applyFont="1" applyBorder="1" applyAlignment="1">
      <alignment horizontal="left" vertical="center"/>
    </xf>
    <xf numFmtId="1" fontId="18" fillId="0" borderId="25" xfId="24" applyNumberFormat="1" applyFont="1" applyBorder="1" applyAlignment="1">
      <alignment horizontal="left" vertical="center"/>
    </xf>
    <xf numFmtId="1" fontId="18" fillId="0" borderId="23" xfId="24" applyNumberFormat="1" applyFont="1" applyBorder="1" applyAlignment="1">
      <alignment horizontal="center" vertical="center"/>
    </xf>
    <xf numFmtId="4" fontId="18" fillId="0" borderId="23" xfId="24" applyNumberFormat="1" applyFont="1" applyBorder="1" applyAlignment="1">
      <alignment horizontal="right" vertical="center"/>
    </xf>
    <xf numFmtId="0" fontId="18" fillId="0" borderId="25" xfId="11" applyFont="1" applyFill="1" applyBorder="1" applyAlignment="1">
      <alignment horizontal="left" vertical="center"/>
    </xf>
    <xf numFmtId="0" fontId="18" fillId="0" borderId="25" xfId="11" applyFont="1" applyFill="1" applyBorder="1"/>
    <xf numFmtId="0" fontId="18" fillId="0" borderId="25" xfId="0" applyFont="1" applyBorder="1"/>
    <xf numFmtId="4" fontId="18" fillId="0" borderId="23" xfId="0" applyNumberFormat="1" applyFont="1" applyBorder="1" applyAlignment="1">
      <alignment horizontal="center" vertical="center"/>
    </xf>
    <xf numFmtId="169" fontId="18" fillId="0" borderId="23" xfId="0" applyNumberFormat="1" applyFont="1" applyBorder="1" applyAlignment="1">
      <alignment horizontal="center" vertical="center"/>
    </xf>
    <xf numFmtId="9" fontId="18" fillId="0" borderId="23" xfId="24" applyNumberFormat="1" applyFont="1" applyBorder="1" applyAlignment="1">
      <alignment horizontal="right" vertical="center"/>
    </xf>
    <xf numFmtId="3" fontId="18" fillId="0" borderId="25" xfId="0" applyNumberFormat="1" applyFont="1" applyBorder="1" applyAlignment="1">
      <alignment horizontal="center" vertical="center"/>
    </xf>
    <xf numFmtId="0" fontId="12" fillId="0" borderId="23" xfId="0" applyFont="1" applyBorder="1"/>
    <xf numFmtId="0" fontId="30" fillId="0" borderId="6" xfId="0" applyFont="1" applyBorder="1" applyAlignment="1">
      <alignment horizontal="center"/>
    </xf>
    <xf numFmtId="0" fontId="0" fillId="0" borderId="0" xfId="0" applyFill="1" applyAlignment="1">
      <alignment horizontal="left" vertical="center" wrapText="1"/>
    </xf>
    <xf numFmtId="4" fontId="18" fillId="0" borderId="23" xfId="24" applyNumberFormat="1" applyFont="1" applyFill="1" applyBorder="1" applyAlignment="1">
      <alignment horizontal="center" vertical="center"/>
    </xf>
    <xf numFmtId="1" fontId="17" fillId="0" borderId="25" xfId="0" applyNumberFormat="1" applyFont="1" applyBorder="1" applyAlignment="1">
      <alignment horizontal="left" vertical="center" wrapText="1"/>
    </xf>
    <xf numFmtId="0" fontId="18" fillId="0" borderId="23" xfId="0" applyFont="1" applyFill="1" applyBorder="1" applyAlignment="1">
      <alignment horizontal="center" vertical="center" wrapText="1"/>
    </xf>
    <xf numFmtId="171" fontId="18" fillId="0" borderId="23" xfId="10" applyNumberFormat="1" applyFont="1" applyFill="1" applyBorder="1" applyAlignment="1">
      <alignment horizontal="center" vertical="center"/>
    </xf>
    <xf numFmtId="4" fontId="18" fillId="0" borderId="23" xfId="0" applyNumberFormat="1" applyFont="1" applyFill="1" applyBorder="1" applyAlignment="1">
      <alignment horizontal="center" vertical="center"/>
    </xf>
    <xf numFmtId="1" fontId="18" fillId="0" borderId="0" xfId="0" applyNumberFormat="1" applyFont="1" applyBorder="1" applyAlignment="1">
      <alignment horizontal="left" vertical="center" wrapText="1"/>
    </xf>
    <xf numFmtId="0" fontId="18" fillId="0" borderId="24" xfId="8" applyFont="1" applyBorder="1" applyAlignment="1">
      <alignment horizontal="left" vertical="center"/>
    </xf>
    <xf numFmtId="0" fontId="18" fillId="0" borderId="0" xfId="8" applyFont="1" applyBorder="1" applyAlignment="1">
      <alignment horizontal="left" vertical="center"/>
    </xf>
    <xf numFmtId="0" fontId="18" fillId="0" borderId="25" xfId="8" applyFont="1" applyBorder="1" applyAlignment="1">
      <alignment horizontal="left" vertical="center"/>
    </xf>
    <xf numFmtId="4" fontId="10" fillId="0" borderId="0" xfId="8" applyNumberFormat="1" applyFont="1" applyBorder="1" applyAlignment="1">
      <alignment horizontal="center"/>
    </xf>
    <xf numFmtId="0" fontId="17" fillId="0" borderId="12" xfId="8" applyFont="1" applyBorder="1" applyAlignment="1">
      <alignment horizontal="left"/>
    </xf>
    <xf numFmtId="0" fontId="18" fillId="0" borderId="25" xfId="8" applyFont="1" applyBorder="1"/>
    <xf numFmtId="0" fontId="18" fillId="0" borderId="24" xfId="8" applyFont="1" applyBorder="1"/>
    <xf numFmtId="0" fontId="18" fillId="0" borderId="24" xfId="8" applyFont="1" applyBorder="1" applyAlignment="1">
      <alignment horizontal="center"/>
    </xf>
    <xf numFmtId="0" fontId="18" fillId="0" borderId="23" xfId="8" applyFont="1" applyBorder="1" applyAlignment="1">
      <alignment horizontal="center"/>
    </xf>
    <xf numFmtId="4" fontId="18" fillId="0" borderId="23" xfId="8" applyNumberFormat="1" applyFont="1" applyBorder="1" applyAlignment="1">
      <alignment horizontal="center"/>
    </xf>
    <xf numFmtId="1" fontId="17" fillId="0" borderId="23" xfId="8" applyNumberFormat="1" applyFont="1" applyBorder="1" applyAlignment="1">
      <alignment horizontal="left" vertical="center"/>
    </xf>
    <xf numFmtId="2" fontId="17" fillId="0" borderId="23" xfId="8" applyNumberFormat="1" applyFont="1" applyBorder="1" applyAlignment="1">
      <alignment horizontal="left" vertical="center"/>
    </xf>
    <xf numFmtId="0" fontId="17" fillId="0" borderId="23" xfId="8" applyFont="1" applyBorder="1" applyAlignment="1">
      <alignment horizontal="left" vertical="center"/>
    </xf>
    <xf numFmtId="4" fontId="18" fillId="0" borderId="23" xfId="8" applyNumberFormat="1" applyFont="1" applyBorder="1" applyAlignment="1">
      <alignment horizontal="right"/>
    </xf>
    <xf numFmtId="44" fontId="18" fillId="0" borderId="23" xfId="8" applyNumberFormat="1" applyFont="1" applyBorder="1" applyAlignment="1">
      <alignment horizontal="right" vertical="center"/>
    </xf>
    <xf numFmtId="168" fontId="18" fillId="0" borderId="23" xfId="8" applyNumberFormat="1" applyFont="1" applyBorder="1" applyAlignment="1">
      <alignment horizontal="right" vertical="center"/>
    </xf>
    <xf numFmtId="9" fontId="18" fillId="0" borderId="23" xfId="8" applyNumberFormat="1" applyFont="1" applyBorder="1" applyAlignment="1">
      <alignment horizontal="center" vertical="center"/>
    </xf>
    <xf numFmtId="0" fontId="10" fillId="0" borderId="23" xfId="8" applyFont="1" applyBorder="1" applyAlignment="1">
      <alignment horizontal="center" vertical="center"/>
    </xf>
    <xf numFmtId="2" fontId="12" fillId="0" borderId="23" xfId="8" applyNumberFormat="1" applyFont="1" applyBorder="1" applyAlignment="1">
      <alignment horizontal="center"/>
    </xf>
    <xf numFmtId="4" fontId="12" fillId="0" borderId="23" xfId="8" applyNumberFormat="1" applyFont="1" applyBorder="1" applyAlignment="1">
      <alignment horizontal="center"/>
    </xf>
    <xf numFmtId="4" fontId="12" fillId="0" borderId="23" xfId="8" applyNumberFormat="1" applyFont="1" applyBorder="1" applyAlignment="1">
      <alignment horizontal="right"/>
    </xf>
    <xf numFmtId="9" fontId="18" fillId="0" borderId="23" xfId="8" applyNumberFormat="1" applyFont="1" applyBorder="1" applyAlignment="1">
      <alignment horizontal="right" vertical="center"/>
    </xf>
    <xf numFmtId="0" fontId="12" fillId="0" borderId="23" xfId="8" applyFont="1" applyBorder="1" applyAlignment="1">
      <alignment horizontal="center" vertical="center"/>
    </xf>
    <xf numFmtId="0" fontId="10" fillId="0" borderId="24" xfId="8" applyFont="1" applyBorder="1"/>
    <xf numFmtId="0" fontId="12" fillId="0" borderId="23" xfId="8" applyFont="1" applyBorder="1" applyAlignment="1">
      <alignment horizontal="right"/>
    </xf>
    <xf numFmtId="0" fontId="17" fillId="0" borderId="23" xfId="8" applyFont="1" applyFill="1" applyBorder="1" applyAlignment="1">
      <alignment horizontal="left" vertical="center"/>
    </xf>
    <xf numFmtId="0" fontId="12" fillId="0" borderId="23" xfId="8" applyFont="1" applyFill="1" applyBorder="1"/>
    <xf numFmtId="0" fontId="18" fillId="0" borderId="0" xfId="8" applyFont="1" applyBorder="1" applyAlignment="1">
      <alignment horizontal="left" vertical="center" wrapText="1"/>
    </xf>
    <xf numFmtId="0" fontId="9" fillId="0" borderId="28" xfId="8" applyFont="1" applyBorder="1" applyAlignment="1">
      <alignment horizontal="left" vertical="center"/>
    </xf>
    <xf numFmtId="0" fontId="16" fillId="0" borderId="28" xfId="8" applyFont="1" applyBorder="1" applyAlignment="1">
      <alignment horizontal="left" vertical="center"/>
    </xf>
    <xf numFmtId="0" fontId="16" fillId="0" borderId="28" xfId="8" applyFont="1" applyBorder="1" applyAlignment="1">
      <alignment horizontal="center" vertical="center"/>
    </xf>
    <xf numFmtId="44" fontId="9" fillId="0" borderId="26" xfId="8" applyNumberFormat="1" applyFont="1" applyBorder="1" applyAlignment="1">
      <alignment horizontal="right" vertical="center"/>
    </xf>
    <xf numFmtId="0" fontId="12" fillId="0" borderId="23" xfId="8" applyFont="1" applyBorder="1" applyAlignment="1">
      <alignment horizontal="center" vertical="center" wrapText="1"/>
    </xf>
    <xf numFmtId="0" fontId="12" fillId="0" borderId="23" xfId="8" applyFont="1" applyBorder="1" applyAlignment="1">
      <alignment wrapText="1"/>
    </xf>
    <xf numFmtId="0" fontId="18" fillId="0" borderId="24" xfId="8" applyFont="1" applyBorder="1" applyAlignment="1">
      <alignment horizontal="left" vertical="center" wrapText="1"/>
    </xf>
    <xf numFmtId="0" fontId="12" fillId="0" borderId="0" xfId="8" applyFont="1" applyBorder="1" applyAlignment="1">
      <alignment wrapText="1"/>
    </xf>
    <xf numFmtId="0" fontId="18" fillId="0" borderId="23" xfId="8" applyFont="1" applyBorder="1" applyAlignment="1">
      <alignment horizontal="center" vertical="center" wrapText="1"/>
    </xf>
    <xf numFmtId="4" fontId="18" fillId="0" borderId="23" xfId="8" applyNumberFormat="1" applyFont="1" applyBorder="1" applyAlignment="1">
      <alignment horizontal="right" vertical="center" wrapText="1"/>
    </xf>
    <xf numFmtId="9" fontId="18" fillId="0" borderId="23" xfId="8" applyNumberFormat="1" applyFont="1" applyBorder="1" applyAlignment="1">
      <alignment horizontal="center" vertical="center" wrapText="1"/>
    </xf>
    <xf numFmtId="3" fontId="18" fillId="0" borderId="23" xfId="8" applyNumberFormat="1" applyFont="1" applyBorder="1" applyAlignment="1">
      <alignment horizontal="center" vertical="center" wrapText="1"/>
    </xf>
    <xf numFmtId="9" fontId="18" fillId="0" borderId="23" xfId="8" applyNumberFormat="1" applyFont="1" applyBorder="1" applyAlignment="1">
      <alignment horizontal="right" vertical="center" wrapText="1"/>
    </xf>
    <xf numFmtId="4" fontId="12" fillId="0" borderId="23" xfId="8" applyNumberFormat="1" applyFont="1" applyBorder="1" applyAlignment="1">
      <alignment horizontal="right" wrapText="1"/>
    </xf>
    <xf numFmtId="4" fontId="20" fillId="0" borderId="0" xfId="8" applyNumberFormat="1" applyFont="1" applyBorder="1" applyAlignment="1">
      <alignment horizontal="center"/>
    </xf>
    <xf numFmtId="2" fontId="9" fillId="0" borderId="27" xfId="0" applyNumberFormat="1" applyFont="1" applyBorder="1" applyAlignment="1">
      <alignment horizontal="left" vertical="center"/>
    </xf>
    <xf numFmtId="2" fontId="17" fillId="0" borderId="23" xfId="0" applyNumberFormat="1" applyFont="1" applyFill="1" applyBorder="1" applyAlignment="1">
      <alignment horizontal="center" vertical="center"/>
    </xf>
    <xf numFmtId="2" fontId="18" fillId="0" borderId="24" xfId="0" applyNumberFormat="1" applyFont="1" applyFill="1" applyBorder="1"/>
    <xf numFmtId="2" fontId="18" fillId="0" borderId="25" xfId="0" applyNumberFormat="1" applyFont="1" applyFill="1" applyBorder="1"/>
    <xf numFmtId="1" fontId="10" fillId="0" borderId="23" xfId="0" applyNumberFormat="1" applyFont="1" applyFill="1" applyBorder="1" applyAlignment="1">
      <alignment horizontal="center" vertical="center"/>
    </xf>
    <xf numFmtId="1" fontId="12" fillId="0" borderId="23" xfId="0" applyNumberFormat="1" applyFont="1" applyFill="1" applyBorder="1" applyAlignment="1">
      <alignment horizontal="center" vertical="center"/>
    </xf>
    <xf numFmtId="4" fontId="12" fillId="0" borderId="23" xfId="24" applyNumberFormat="1" applyFont="1" applyFill="1" applyBorder="1" applyAlignment="1">
      <alignment horizontal="right" vertical="center"/>
    </xf>
    <xf numFmtId="0" fontId="9" fillId="0" borderId="28" xfId="0" applyFont="1" applyBorder="1" applyAlignment="1">
      <alignment horizontal="left" vertical="center"/>
    </xf>
    <xf numFmtId="0" fontId="9" fillId="0" borderId="28" xfId="0" applyFont="1" applyBorder="1"/>
    <xf numFmtId="1" fontId="18" fillId="0" borderId="23" xfId="0" applyNumberFormat="1" applyFont="1" applyBorder="1" applyAlignment="1">
      <alignment horizontal="right" vertical="center"/>
    </xf>
    <xf numFmtId="0" fontId="6" fillId="0" borderId="23" xfId="24" applyBorder="1" applyAlignment="1">
      <alignment horizontal="center" vertical="center" wrapText="1"/>
    </xf>
    <xf numFmtId="2" fontId="18" fillId="0" borderId="23" xfId="24" applyNumberFormat="1" applyFont="1" applyBorder="1" applyAlignment="1">
      <alignment horizontal="left" vertical="center"/>
    </xf>
    <xf numFmtId="4" fontId="18" fillId="0" borderId="23" xfId="24" applyNumberFormat="1" applyFont="1" applyBorder="1" applyAlignment="1">
      <alignment horizontal="right" vertical="center" wrapText="1"/>
    </xf>
    <xf numFmtId="0" fontId="9" fillId="0" borderId="28" xfId="0" applyFont="1" applyBorder="1" applyAlignment="1">
      <alignment horizontal="center"/>
    </xf>
    <xf numFmtId="0" fontId="9" fillId="0" borderId="30" xfId="0" applyFont="1" applyBorder="1"/>
    <xf numFmtId="4" fontId="9" fillId="0" borderId="26" xfId="0" applyNumberFormat="1" applyFont="1" applyBorder="1" applyAlignment="1">
      <alignment horizontal="right" vertical="center"/>
    </xf>
    <xf numFmtId="0" fontId="6" fillId="0" borderId="28" xfId="24" applyBorder="1" applyAlignment="1">
      <alignment horizontal="center" vertical="center" wrapText="1"/>
    </xf>
    <xf numFmtId="0" fontId="6" fillId="0" borderId="30" xfId="24" applyBorder="1" applyAlignment="1">
      <alignment horizontal="center" vertical="center" wrapText="1"/>
    </xf>
    <xf numFmtId="4" fontId="9" fillId="0" borderId="26" xfId="24" applyNumberFormat="1" applyFont="1" applyBorder="1" applyAlignment="1">
      <alignment horizontal="right" vertical="center"/>
    </xf>
    <xf numFmtId="2" fontId="9" fillId="0" borderId="24" xfId="24" applyNumberFormat="1" applyFont="1" applyBorder="1" applyAlignment="1">
      <alignment horizontal="left" vertical="center" wrapText="1"/>
    </xf>
    <xf numFmtId="1" fontId="17" fillId="0" borderId="23" xfId="24" applyNumberFormat="1" applyFont="1" applyFill="1" applyBorder="1" applyAlignment="1">
      <alignment horizontal="center" vertical="center"/>
    </xf>
    <xf numFmtId="2" fontId="17" fillId="0" borderId="23" xfId="24" applyNumberFormat="1" applyFont="1" applyFill="1" applyBorder="1" applyAlignment="1">
      <alignment horizontal="center" vertical="center"/>
    </xf>
    <xf numFmtId="0" fontId="6" fillId="0" borderId="0" xfId="24" applyBorder="1"/>
    <xf numFmtId="9" fontId="18" fillId="0" borderId="23" xfId="24" applyNumberFormat="1" applyFont="1" applyBorder="1" applyAlignment="1">
      <alignment horizontal="center" vertical="center"/>
    </xf>
    <xf numFmtId="9" fontId="18" fillId="0" borderId="23" xfId="24" applyNumberFormat="1" applyFont="1" applyFill="1" applyBorder="1" applyAlignment="1">
      <alignment horizontal="center" vertical="center"/>
    </xf>
    <xf numFmtId="0" fontId="9" fillId="0" borderId="28" xfId="24" applyFont="1" applyBorder="1" applyAlignment="1">
      <alignment horizontal="left" vertical="center"/>
    </xf>
    <xf numFmtId="0" fontId="9" fillId="0" borderId="28" xfId="24" applyFont="1" applyBorder="1"/>
    <xf numFmtId="2" fontId="17" fillId="0" borderId="23" xfId="24" applyNumberFormat="1" applyFont="1" applyBorder="1" applyAlignment="1">
      <alignment horizontal="center" vertical="center"/>
    </xf>
    <xf numFmtId="2" fontId="9" fillId="0" borderId="27" xfId="24" applyNumberFormat="1" applyFont="1" applyBorder="1" applyAlignment="1">
      <alignment horizontal="left" vertical="center"/>
    </xf>
    <xf numFmtId="0" fontId="9" fillId="0" borderId="28" xfId="24" applyFont="1" applyFill="1" applyBorder="1" applyAlignment="1">
      <alignment horizontal="center"/>
    </xf>
    <xf numFmtId="0" fontId="9" fillId="0" borderId="30" xfId="24" applyFont="1" applyFill="1" applyBorder="1"/>
    <xf numFmtId="4" fontId="9" fillId="0" borderId="26" xfId="24" applyNumberFormat="1" applyFont="1" applyFill="1" applyBorder="1" applyAlignment="1">
      <alignment horizontal="right" vertical="center"/>
    </xf>
    <xf numFmtId="2" fontId="9" fillId="0" borderId="28" xfId="0" applyNumberFormat="1" applyFont="1" applyBorder="1" applyAlignment="1">
      <alignment horizontal="left" vertical="center"/>
    </xf>
    <xf numFmtId="0" fontId="12" fillId="0" borderId="10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2" xfId="0" applyFont="1" applyBorder="1"/>
    <xf numFmtId="0" fontId="17" fillId="0" borderId="24" xfId="24" applyFont="1" applyBorder="1" applyAlignment="1">
      <alignment horizontal="left" vertical="center"/>
    </xf>
    <xf numFmtId="2" fontId="12" fillId="0" borderId="25" xfId="0" applyNumberFormat="1" applyFont="1" applyBorder="1"/>
    <xf numFmtId="4" fontId="12" fillId="0" borderId="0" xfId="0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2" fontId="17" fillId="0" borderId="8" xfId="0" applyNumberFormat="1" applyFont="1" applyBorder="1"/>
    <xf numFmtId="2" fontId="18" fillId="0" borderId="24" xfId="0" applyNumberFormat="1" applyFont="1" applyBorder="1" applyAlignment="1">
      <alignment horizontal="center" vertical="center"/>
    </xf>
    <xf numFmtId="2" fontId="18" fillId="0" borderId="25" xfId="0" applyNumberFormat="1" applyFont="1" applyBorder="1" applyAlignment="1">
      <alignment horizontal="center"/>
    </xf>
    <xf numFmtId="2" fontId="12" fillId="0" borderId="24" xfId="0" applyNumberFormat="1" applyFont="1" applyBorder="1" applyAlignment="1">
      <alignment horizontal="center" vertical="center"/>
    </xf>
    <xf numFmtId="2" fontId="12" fillId="0" borderId="25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vertical="center"/>
    </xf>
    <xf numFmtId="2" fontId="18" fillId="0" borderId="25" xfId="0" applyNumberFormat="1" applyFont="1" applyBorder="1" applyAlignment="1">
      <alignment vertical="center"/>
    </xf>
    <xf numFmtId="2" fontId="18" fillId="0" borderId="25" xfId="0" applyNumberFormat="1" applyFont="1" applyBorder="1" applyAlignment="1">
      <alignment horizontal="center" vertical="center"/>
    </xf>
    <xf numFmtId="1" fontId="17" fillId="0" borderId="0" xfId="0" applyNumberFormat="1" applyFont="1" applyBorder="1" applyAlignment="1">
      <alignment vertical="center"/>
    </xf>
    <xf numFmtId="2" fontId="9" fillId="3" borderId="27" xfId="9" applyNumberFormat="1" applyFont="1" applyFill="1" applyBorder="1" applyAlignment="1">
      <alignment horizontal="left" vertical="center"/>
    </xf>
    <xf numFmtId="0" fontId="9" fillId="3" borderId="28" xfId="9" applyFont="1" applyFill="1" applyBorder="1" applyAlignment="1">
      <alignment horizontal="left" vertical="center"/>
    </xf>
    <xf numFmtId="0" fontId="10" fillId="3" borderId="28" xfId="9" applyFont="1" applyFill="1" applyBorder="1"/>
    <xf numFmtId="1" fontId="17" fillId="0" borderId="23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left" vertical="center"/>
    </xf>
    <xf numFmtId="2" fontId="18" fillId="0" borderId="2" xfId="0" applyNumberFormat="1" applyFont="1" applyBorder="1" applyAlignment="1">
      <alignment horizontal="center" vertical="center"/>
    </xf>
    <xf numFmtId="1" fontId="18" fillId="0" borderId="11" xfId="0" applyNumberFormat="1" applyFont="1" applyBorder="1" applyAlignment="1">
      <alignment horizontal="left" vertical="center"/>
    </xf>
    <xf numFmtId="2" fontId="18" fillId="0" borderId="11" xfId="0" applyNumberFormat="1" applyFont="1" applyBorder="1" applyAlignment="1">
      <alignment horizontal="left" vertical="center"/>
    </xf>
    <xf numFmtId="2" fontId="18" fillId="0" borderId="12" xfId="0" applyNumberFormat="1" applyFont="1" applyBorder="1" applyAlignment="1">
      <alignment horizontal="left" vertical="center"/>
    </xf>
    <xf numFmtId="1" fontId="18" fillId="0" borderId="2" xfId="0" quotePrefix="1" applyNumberFormat="1" applyFont="1" applyFill="1" applyBorder="1" applyAlignment="1">
      <alignment horizontal="center" vertical="center"/>
    </xf>
    <xf numFmtId="4" fontId="18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Border="1" applyAlignment="1">
      <alignment horizontal="right" vertical="center"/>
    </xf>
    <xf numFmtId="0" fontId="17" fillId="0" borderId="23" xfId="0" applyFont="1" applyFill="1" applyBorder="1" applyAlignment="1">
      <alignment horizontal="left" vertical="center" wrapText="1"/>
    </xf>
    <xf numFmtId="2" fontId="9" fillId="0" borderId="26" xfId="0" applyNumberFormat="1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10" fillId="0" borderId="28" xfId="0" applyFont="1" applyBorder="1"/>
    <xf numFmtId="0" fontId="10" fillId="0" borderId="28" xfId="0" applyFont="1" applyFill="1" applyBorder="1" applyAlignment="1">
      <alignment horizontal="center"/>
    </xf>
    <xf numFmtId="0" fontId="10" fillId="0" borderId="28" xfId="0" applyFont="1" applyFill="1" applyBorder="1"/>
    <xf numFmtId="0" fontId="8" fillId="0" borderId="28" xfId="0" applyFont="1" applyFill="1" applyBorder="1" applyAlignment="1"/>
    <xf numFmtId="4" fontId="9" fillId="0" borderId="26" xfId="0" applyNumberFormat="1" applyFont="1" applyFill="1" applyBorder="1" applyAlignment="1">
      <alignment horizontal="right" vertical="center" wrapText="1"/>
    </xf>
    <xf numFmtId="1" fontId="20" fillId="0" borderId="0" xfId="0" applyNumberFormat="1" applyFont="1" applyFill="1" applyBorder="1" applyAlignment="1">
      <alignment horizontal="left" vertical="center"/>
    </xf>
    <xf numFmtId="0" fontId="12" fillId="0" borderId="23" xfId="0" applyFont="1" applyFill="1" applyBorder="1" applyAlignment="1">
      <alignment horizontal="center"/>
    </xf>
    <xf numFmtId="0" fontId="12" fillId="0" borderId="23" xfId="0" applyFont="1" applyFill="1" applyBorder="1"/>
    <xf numFmtId="0" fontId="17" fillId="0" borderId="28" xfId="0" applyFont="1" applyBorder="1" applyAlignment="1"/>
    <xf numFmtId="0" fontId="17" fillId="0" borderId="28" xfId="0" applyFont="1" applyFill="1" applyBorder="1" applyAlignment="1"/>
    <xf numFmtId="0" fontId="17" fillId="0" borderId="23" xfId="0" applyFont="1" applyBorder="1" applyAlignment="1">
      <alignment horizontal="center" vertical="center"/>
    </xf>
    <xf numFmtId="2" fontId="10" fillId="0" borderId="23" xfId="0" applyNumberFormat="1" applyFont="1" applyBorder="1" applyAlignment="1">
      <alignment horizontal="left" vertical="center"/>
    </xf>
    <xf numFmtId="2" fontId="10" fillId="0" borderId="23" xfId="0" applyNumberFormat="1" applyFont="1" applyFill="1" applyBorder="1" applyAlignment="1">
      <alignment horizontal="left" vertical="center"/>
    </xf>
    <xf numFmtId="2" fontId="10" fillId="0" borderId="23" xfId="0" applyNumberFormat="1" applyFont="1" applyBorder="1" applyAlignment="1">
      <alignment horizontal="center" vertical="center"/>
    </xf>
    <xf numFmtId="0" fontId="9" fillId="0" borderId="26" xfId="0" applyFont="1" applyBorder="1"/>
    <xf numFmtId="0" fontId="9" fillId="0" borderId="26" xfId="0" applyFont="1" applyBorder="1" applyAlignment="1">
      <alignment horizontal="center"/>
    </xf>
    <xf numFmtId="1" fontId="18" fillId="0" borderId="25" xfId="0" applyNumberFormat="1" applyFont="1" applyBorder="1" applyAlignment="1">
      <alignment horizontal="center" vertical="center"/>
    </xf>
    <xf numFmtId="170" fontId="17" fillId="0" borderId="24" xfId="0" applyNumberFormat="1" applyFont="1" applyBorder="1" applyAlignment="1">
      <alignment horizontal="left" vertical="center"/>
    </xf>
    <xf numFmtId="4" fontId="18" fillId="0" borderId="25" xfId="0" applyNumberFormat="1" applyFont="1" applyBorder="1" applyAlignment="1">
      <alignment horizontal="right" vertical="center"/>
    </xf>
    <xf numFmtId="0" fontId="12" fillId="0" borderId="24" xfId="0" applyFont="1" applyBorder="1"/>
    <xf numFmtId="0" fontId="12" fillId="0" borderId="2" xfId="0" applyFont="1" applyFill="1" applyBorder="1"/>
    <xf numFmtId="0" fontId="6" fillId="0" borderId="0" xfId="10" applyFill="1" applyBorder="1"/>
    <xf numFmtId="2" fontId="18" fillId="0" borderId="23" xfId="10" applyNumberFormat="1" applyFont="1" applyBorder="1" applyAlignment="1">
      <alignment horizontal="center" vertical="center"/>
    </xf>
    <xf numFmtId="39" fontId="18" fillId="0" borderId="25" xfId="10" applyNumberFormat="1" applyFont="1" applyBorder="1" applyAlignment="1">
      <alignment horizontal="right" vertical="center"/>
    </xf>
    <xf numFmtId="0" fontId="18" fillId="0" borderId="23" xfId="10" applyFont="1" applyBorder="1" applyAlignment="1">
      <alignment horizontal="right" vertical="center"/>
    </xf>
    <xf numFmtId="0" fontId="17" fillId="0" borderId="7" xfId="11" applyNumberFormat="1" applyFont="1" applyBorder="1" applyAlignment="1">
      <alignment horizontal="center" vertical="center"/>
    </xf>
    <xf numFmtId="0" fontId="17" fillId="0" borderId="2" xfId="11" applyNumberFormat="1" applyFont="1" applyFill="1" applyBorder="1" applyAlignment="1">
      <alignment horizontal="center" vertical="center"/>
    </xf>
    <xf numFmtId="0" fontId="18" fillId="0" borderId="23" xfId="11" applyNumberFormat="1" applyFont="1" applyFill="1" applyBorder="1" applyAlignment="1">
      <alignment horizontal="center" vertical="center"/>
    </xf>
    <xf numFmtId="0" fontId="17" fillId="0" borderId="23" xfId="11" applyNumberFormat="1" applyFont="1" applyFill="1" applyBorder="1" applyAlignment="1">
      <alignment horizontal="left" vertical="center"/>
    </xf>
    <xf numFmtId="4" fontId="18" fillId="0" borderId="23" xfId="11" applyNumberFormat="1" applyFont="1" applyFill="1" applyBorder="1" applyAlignment="1">
      <alignment horizontal="center"/>
    </xf>
    <xf numFmtId="0" fontId="17" fillId="0" borderId="23" xfId="11" applyNumberFormat="1" applyFont="1" applyFill="1" applyBorder="1" applyAlignment="1">
      <alignment horizontal="center" vertical="center"/>
    </xf>
    <xf numFmtId="0" fontId="10" fillId="0" borderId="23" xfId="11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2" fontId="17" fillId="0" borderId="24" xfId="0" applyNumberFormat="1" applyFont="1" applyBorder="1"/>
    <xf numFmtId="2" fontId="17" fillId="0" borderId="24" xfId="0" applyNumberFormat="1" applyFont="1" applyBorder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0" fillId="0" borderId="23" xfId="0" applyNumberFormat="1" applyFont="1" applyBorder="1" applyAlignment="1">
      <alignment horizontal="center" vertical="center"/>
    </xf>
    <xf numFmtId="1" fontId="18" fillId="0" borderId="25" xfId="0" applyNumberFormat="1" applyFont="1" applyBorder="1"/>
    <xf numFmtId="1" fontId="12" fillId="0" borderId="25" xfId="0" applyNumberFormat="1" applyFont="1" applyBorder="1"/>
    <xf numFmtId="1" fontId="18" fillId="0" borderId="23" xfId="0" applyNumberFormat="1" applyFont="1" applyBorder="1" applyAlignment="1">
      <alignment horizontal="left" vertical="center"/>
    </xf>
    <xf numFmtId="3" fontId="18" fillId="0" borderId="23" xfId="0" quotePrefix="1" applyNumberFormat="1" applyFont="1" applyBorder="1" applyAlignment="1">
      <alignment horizontal="center" vertical="center"/>
    </xf>
    <xf numFmtId="4" fontId="18" fillId="0" borderId="23" xfId="0" quotePrefix="1" applyNumberFormat="1" applyFont="1" applyBorder="1" applyAlignment="1">
      <alignment horizontal="center" vertical="center"/>
    </xf>
    <xf numFmtId="4" fontId="12" fillId="0" borderId="23" xfId="0" quotePrefix="1" applyNumberFormat="1" applyFont="1" applyBorder="1" applyAlignment="1">
      <alignment horizontal="center" vertical="center"/>
    </xf>
    <xf numFmtId="0" fontId="9" fillId="0" borderId="27" xfId="12" applyFont="1" applyBorder="1" applyAlignment="1">
      <alignment horizontal="left" vertical="center"/>
    </xf>
    <xf numFmtId="0" fontId="9" fillId="0" borderId="28" xfId="12" applyFont="1" applyBorder="1" applyAlignment="1">
      <alignment horizontal="left" vertical="center"/>
    </xf>
    <xf numFmtId="0" fontId="10" fillId="0" borderId="28" xfId="12" applyFont="1" applyBorder="1"/>
    <xf numFmtId="0" fontId="17" fillId="0" borderId="6" xfId="12" applyFont="1" applyBorder="1" applyAlignment="1">
      <alignment horizontal="center" vertical="center"/>
    </xf>
    <xf numFmtId="0" fontId="17" fillId="0" borderId="2" xfId="12" applyFont="1" applyBorder="1" applyAlignment="1">
      <alignment horizontal="center" vertical="center"/>
    </xf>
    <xf numFmtId="0" fontId="17" fillId="0" borderId="23" xfId="12" applyFont="1" applyBorder="1" applyAlignment="1">
      <alignment horizontal="center" vertical="center"/>
    </xf>
    <xf numFmtId="0" fontId="18" fillId="0" borderId="23" xfId="12" applyFont="1" applyBorder="1"/>
    <xf numFmtId="0" fontId="18" fillId="0" borderId="24" xfId="12" applyFont="1" applyBorder="1"/>
    <xf numFmtId="0" fontId="18" fillId="0" borderId="6" xfId="12" applyFont="1" applyBorder="1"/>
    <xf numFmtId="1" fontId="17" fillId="0" borderId="23" xfId="12" applyNumberFormat="1" applyFont="1" applyBorder="1" applyAlignment="1">
      <alignment horizontal="left" vertical="center"/>
    </xf>
    <xf numFmtId="2" fontId="17" fillId="0" borderId="23" xfId="12" applyNumberFormat="1" applyFont="1" applyBorder="1" applyAlignment="1">
      <alignment horizontal="left" vertical="center"/>
    </xf>
    <xf numFmtId="4" fontId="18" fillId="0" borderId="23" xfId="12" applyNumberFormat="1" applyFont="1" applyBorder="1" applyAlignment="1">
      <alignment horizontal="center"/>
    </xf>
    <xf numFmtId="0" fontId="17" fillId="0" borderId="23" xfId="12" applyFont="1" applyBorder="1" applyAlignment="1">
      <alignment horizontal="left" vertical="center"/>
    </xf>
    <xf numFmtId="0" fontId="18" fillId="0" borderId="24" xfId="12" applyFont="1" applyBorder="1" applyAlignment="1">
      <alignment horizontal="left" vertical="center"/>
    </xf>
    <xf numFmtId="0" fontId="18" fillId="0" borderId="24" xfId="12" applyFont="1" applyBorder="1" applyAlignment="1">
      <alignment horizontal="left" vertical="center" wrapText="1"/>
    </xf>
    <xf numFmtId="0" fontId="18" fillId="0" borderId="25" xfId="12" applyFont="1" applyBorder="1" applyAlignment="1">
      <alignment horizontal="left" vertical="center" wrapText="1"/>
    </xf>
    <xf numFmtId="2" fontId="18" fillId="0" borderId="23" xfId="12" applyNumberFormat="1" applyFont="1" applyBorder="1" applyAlignment="1">
      <alignment horizontal="center" vertical="center"/>
    </xf>
    <xf numFmtId="0" fontId="18" fillId="0" borderId="23" xfId="12" applyFont="1" applyBorder="1" applyAlignment="1">
      <alignment horizontal="center" vertical="center"/>
    </xf>
    <xf numFmtId="2" fontId="17" fillId="0" borderId="23" xfId="12" applyNumberFormat="1" applyFont="1" applyBorder="1" applyAlignment="1">
      <alignment horizontal="center" vertical="center"/>
    </xf>
    <xf numFmtId="4" fontId="18" fillId="0" borderId="24" xfId="12" applyNumberFormat="1" applyFont="1" applyBorder="1" applyAlignment="1">
      <alignment horizontal="center"/>
    </xf>
    <xf numFmtId="0" fontId="19" fillId="0" borderId="24" xfId="12" applyFont="1" applyBorder="1"/>
    <xf numFmtId="0" fontId="18" fillId="0" borderId="25" xfId="12" applyFont="1" applyBorder="1"/>
    <xf numFmtId="2" fontId="10" fillId="0" borderId="23" xfId="12" applyNumberFormat="1" applyFont="1" applyBorder="1" applyAlignment="1">
      <alignment horizontal="center" vertical="center"/>
    </xf>
    <xf numFmtId="0" fontId="12" fillId="0" borderId="25" xfId="12" applyFont="1" applyBorder="1"/>
    <xf numFmtId="4" fontId="6" fillId="0" borderId="23" xfId="12" applyNumberFormat="1" applyBorder="1" applyAlignment="1">
      <alignment horizontal="center"/>
    </xf>
    <xf numFmtId="0" fontId="10" fillId="0" borderId="23" xfId="12" applyFont="1" applyBorder="1" applyAlignment="1">
      <alignment horizontal="center" vertical="center"/>
    </xf>
    <xf numFmtId="0" fontId="10" fillId="0" borderId="23" xfId="12" applyNumberFormat="1" applyFont="1" applyBorder="1" applyAlignment="1">
      <alignment horizontal="center" vertical="center"/>
    </xf>
    <xf numFmtId="0" fontId="17" fillId="0" borderId="6" xfId="13" applyFont="1" applyBorder="1" applyAlignment="1">
      <alignment horizontal="center" vertical="center"/>
    </xf>
    <xf numFmtId="0" fontId="17" fillId="0" borderId="2" xfId="13" applyFont="1" applyBorder="1" applyAlignment="1">
      <alignment horizontal="center" vertical="center"/>
    </xf>
    <xf numFmtId="0" fontId="17" fillId="0" borderId="23" xfId="13" applyFont="1" applyBorder="1" applyAlignment="1">
      <alignment horizontal="center" vertical="center"/>
    </xf>
    <xf numFmtId="0" fontId="18" fillId="0" borderId="23" xfId="13" applyFont="1" applyBorder="1" applyAlignment="1">
      <alignment horizontal="center"/>
    </xf>
    <xf numFmtId="2" fontId="18" fillId="0" borderId="23" xfId="13" applyNumberFormat="1" applyFont="1" applyBorder="1" applyAlignment="1">
      <alignment horizontal="center"/>
    </xf>
    <xf numFmtId="4" fontId="18" fillId="0" borderId="23" xfId="13" applyNumberFormat="1" applyFont="1" applyBorder="1" applyAlignment="1">
      <alignment horizontal="center"/>
    </xf>
    <xf numFmtId="4" fontId="18" fillId="0" borderId="25" xfId="24" applyNumberFormat="1" applyFont="1" applyFill="1" applyBorder="1" applyAlignment="1">
      <alignment horizontal="right" vertical="center"/>
    </xf>
    <xf numFmtId="2" fontId="18" fillId="0" borderId="25" xfId="0" applyNumberFormat="1" applyFont="1" applyFill="1" applyBorder="1" applyAlignment="1"/>
    <xf numFmtId="2" fontId="12" fillId="0" borderId="23" xfId="0" applyNumberFormat="1" applyFont="1" applyFill="1" applyBorder="1" applyAlignment="1">
      <alignment horizontal="center"/>
    </xf>
    <xf numFmtId="0" fontId="9" fillId="0" borderId="27" xfId="13" applyFont="1" applyBorder="1" applyAlignment="1">
      <alignment horizontal="left" vertical="center"/>
    </xf>
    <xf numFmtId="0" fontId="9" fillId="0" borderId="28" xfId="13" applyFont="1" applyBorder="1" applyAlignment="1">
      <alignment horizontal="left" vertical="center"/>
    </xf>
    <xf numFmtId="0" fontId="10" fillId="0" borderId="28" xfId="13" applyFont="1" applyBorder="1"/>
    <xf numFmtId="4" fontId="18" fillId="0" borderId="23" xfId="12" applyNumberFormat="1" applyFont="1" applyFill="1" applyBorder="1" applyAlignment="1">
      <alignment horizontal="center" vertical="center"/>
    </xf>
    <xf numFmtId="0" fontId="18" fillId="0" borderId="23" xfId="12" applyFont="1" applyFill="1" applyBorder="1" applyAlignment="1">
      <alignment horizontal="center"/>
    </xf>
    <xf numFmtId="0" fontId="18" fillId="0" borderId="24" xfId="12" applyFont="1" applyFill="1" applyBorder="1" applyAlignment="1">
      <alignment horizontal="center"/>
    </xf>
    <xf numFmtId="4" fontId="18" fillId="0" borderId="23" xfId="12" applyNumberFormat="1" applyFont="1" applyFill="1" applyBorder="1" applyAlignment="1">
      <alignment horizontal="right"/>
    </xf>
    <xf numFmtId="4" fontId="18" fillId="0" borderId="23" xfId="12" applyNumberFormat="1" applyFont="1" applyBorder="1" applyAlignment="1">
      <alignment horizontal="center" vertical="center"/>
    </xf>
    <xf numFmtId="3" fontId="18" fillId="0" borderId="23" xfId="12" applyNumberFormat="1" applyFont="1" applyBorder="1" applyAlignment="1">
      <alignment horizontal="center" vertical="center"/>
    </xf>
    <xf numFmtId="2" fontId="10" fillId="0" borderId="23" xfId="12" applyNumberFormat="1" applyFont="1" applyBorder="1" applyAlignment="1">
      <alignment horizontal="center" vertical="center" wrapText="1"/>
    </xf>
    <xf numFmtId="4" fontId="18" fillId="0" borderId="6" xfId="13" applyNumberFormat="1" applyFont="1" applyBorder="1" applyAlignment="1">
      <alignment horizontal="center"/>
    </xf>
    <xf numFmtId="0" fontId="18" fillId="0" borderId="23" xfId="13" applyFont="1" applyBorder="1" applyAlignment="1">
      <alignment horizontal="left" vertical="center"/>
    </xf>
    <xf numFmtId="2" fontId="17" fillId="0" borderId="23" xfId="13" applyNumberFormat="1" applyFont="1" applyBorder="1" applyAlignment="1">
      <alignment horizontal="left" vertical="center"/>
    </xf>
    <xf numFmtId="0" fontId="19" fillId="0" borderId="24" xfId="13" applyFont="1" applyBorder="1"/>
    <xf numFmtId="0" fontId="18" fillId="0" borderId="25" xfId="13" applyFont="1" applyBorder="1"/>
    <xf numFmtId="2" fontId="18" fillId="0" borderId="23" xfId="13" applyNumberFormat="1" applyFont="1" applyBorder="1" applyAlignment="1">
      <alignment horizontal="left" vertical="center"/>
    </xf>
    <xf numFmtId="0" fontId="18" fillId="0" borderId="24" xfId="13" applyFont="1" applyBorder="1" applyAlignment="1">
      <alignment vertical="center"/>
    </xf>
    <xf numFmtId="0" fontId="18" fillId="0" borderId="0" xfId="13" applyFont="1" applyBorder="1" applyAlignment="1">
      <alignment vertical="center"/>
    </xf>
    <xf numFmtId="0" fontId="18" fillId="0" borderId="25" xfId="13" applyFont="1" applyBorder="1" applyAlignment="1">
      <alignment vertical="center"/>
    </xf>
    <xf numFmtId="0" fontId="18" fillId="0" borderId="23" xfId="13" applyFont="1" applyBorder="1" applyAlignment="1">
      <alignment horizontal="center" vertical="center"/>
    </xf>
    <xf numFmtId="0" fontId="18" fillId="0" borderId="23" xfId="13" applyFont="1" applyBorder="1" applyAlignment="1">
      <alignment vertical="center"/>
    </xf>
    <xf numFmtId="0" fontId="12" fillId="0" borderId="23" xfId="13" applyFont="1" applyBorder="1" applyAlignment="1">
      <alignment vertical="center"/>
    </xf>
    <xf numFmtId="9" fontId="18" fillId="0" borderId="23" xfId="115" applyFont="1" applyBorder="1" applyAlignment="1">
      <alignment horizontal="center" vertical="center"/>
    </xf>
    <xf numFmtId="2" fontId="10" fillId="0" borderId="23" xfId="13" applyNumberFormat="1" applyFont="1" applyBorder="1" applyAlignment="1">
      <alignment horizontal="center" vertical="center"/>
    </xf>
    <xf numFmtId="4" fontId="12" fillId="0" borderId="23" xfId="13" applyNumberFormat="1" applyFont="1" applyBorder="1" applyAlignment="1">
      <alignment horizontal="center"/>
    </xf>
    <xf numFmtId="0" fontId="14" fillId="0" borderId="24" xfId="13" applyFont="1" applyBorder="1"/>
    <xf numFmtId="0" fontId="12" fillId="0" borderId="25" xfId="13" applyFont="1" applyBorder="1"/>
    <xf numFmtId="167" fontId="12" fillId="0" borderId="23" xfId="13" applyNumberFormat="1" applyFont="1" applyBorder="1" applyAlignment="1">
      <alignment horizontal="center"/>
    </xf>
    <xf numFmtId="0" fontId="10" fillId="0" borderId="23" xfId="13" applyFont="1" applyBorder="1" applyAlignment="1">
      <alignment horizontal="center" vertical="center"/>
    </xf>
    <xf numFmtId="0" fontId="10" fillId="0" borderId="23" xfId="13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0" fillId="0" borderId="28" xfId="13" applyFont="1" applyFill="1" applyBorder="1"/>
    <xf numFmtId="44" fontId="18" fillId="0" borderId="25" xfId="0" applyNumberFormat="1" applyFont="1" applyFill="1" applyBorder="1" applyAlignment="1">
      <alignment horizontal="center" vertical="center"/>
    </xf>
    <xf numFmtId="0" fontId="31" fillId="0" borderId="23" xfId="0" applyFont="1" applyBorder="1"/>
    <xf numFmtId="0" fontId="25" fillId="0" borderId="30" xfId="0" applyFont="1" applyBorder="1" applyAlignment="1">
      <alignment horizontal="center" vertical="center"/>
    </xf>
    <xf numFmtId="4" fontId="12" fillId="2" borderId="0" xfId="0" applyNumberFormat="1" applyFont="1" applyFill="1" applyAlignment="1">
      <alignment horizontal="center"/>
    </xf>
    <xf numFmtId="175" fontId="18" fillId="0" borderId="23" xfId="10" applyNumberFormat="1" applyFont="1" applyBorder="1" applyAlignment="1">
      <alignment horizontal="center" vertical="center"/>
    </xf>
    <xf numFmtId="4" fontId="18" fillId="0" borderId="0" xfId="24" applyNumberFormat="1" applyFont="1" applyFill="1" applyBorder="1" applyAlignment="1">
      <alignment horizontal="right" vertical="center"/>
    </xf>
    <xf numFmtId="1" fontId="18" fillId="0" borderId="24" xfId="24" applyNumberFormat="1" applyFont="1" applyFill="1" applyBorder="1" applyAlignment="1">
      <alignment horizontal="left" vertical="center"/>
    </xf>
    <xf numFmtId="1" fontId="18" fillId="0" borderId="0" xfId="24" applyNumberFormat="1" applyFont="1" applyFill="1" applyBorder="1" applyAlignment="1">
      <alignment horizontal="left" vertical="center"/>
    </xf>
    <xf numFmtId="1" fontId="18" fillId="0" borderId="25" xfId="24" applyNumberFormat="1" applyFont="1" applyFill="1" applyBorder="1" applyAlignment="1">
      <alignment horizontal="left" vertical="center"/>
    </xf>
    <xf numFmtId="4" fontId="18" fillId="0" borderId="23" xfId="12" applyNumberFormat="1" applyFont="1" applyBorder="1" applyAlignment="1">
      <alignment horizontal="right" vertical="center"/>
    </xf>
    <xf numFmtId="1" fontId="18" fillId="0" borderId="24" xfId="24" applyNumberFormat="1" applyFont="1" applyBorder="1" applyAlignment="1">
      <alignment horizontal="left" vertical="center"/>
    </xf>
    <xf numFmtId="4" fontId="18" fillId="0" borderId="23" xfId="12" applyNumberFormat="1" applyFont="1" applyBorder="1" applyAlignment="1">
      <alignment horizontal="right"/>
    </xf>
    <xf numFmtId="2" fontId="18" fillId="0" borderId="23" xfId="24" applyNumberFormat="1" applyFont="1" applyFill="1" applyBorder="1" applyAlignment="1">
      <alignment horizontal="center" vertical="center" wrapText="1"/>
    </xf>
    <xf numFmtId="4" fontId="18" fillId="0" borderId="23" xfId="24" applyNumberFormat="1" applyFont="1" applyFill="1" applyBorder="1" applyAlignment="1">
      <alignment horizontal="center" vertical="center" wrapText="1"/>
    </xf>
    <xf numFmtId="4" fontId="18" fillId="0" borderId="23" xfId="24" applyNumberFormat="1" applyFont="1" applyFill="1" applyBorder="1" applyAlignment="1">
      <alignment horizontal="right" vertical="center" wrapText="1"/>
    </xf>
    <xf numFmtId="0" fontId="18" fillId="0" borderId="24" xfId="12" applyFont="1" applyFill="1" applyBorder="1" applyAlignment="1">
      <alignment horizontal="center" vertical="center"/>
    </xf>
    <xf numFmtId="4" fontId="18" fillId="0" borderId="24" xfId="12" applyNumberFormat="1" applyFont="1" applyBorder="1" applyAlignment="1">
      <alignment horizontal="center" vertical="center"/>
    </xf>
    <xf numFmtId="4" fontId="18" fillId="0" borderId="24" xfId="12" applyNumberFormat="1" applyFont="1" applyFill="1" applyBorder="1" applyAlignment="1">
      <alignment horizontal="center" vertical="center"/>
    </xf>
    <xf numFmtId="0" fontId="18" fillId="0" borderId="24" xfId="12" applyFont="1" applyBorder="1" applyAlignment="1">
      <alignment horizontal="center" vertical="center"/>
    </xf>
    <xf numFmtId="1" fontId="18" fillId="0" borderId="25" xfId="0" applyNumberFormat="1" applyFont="1" applyFill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176" fontId="23" fillId="0" borderId="0" xfId="0" applyNumberFormat="1" applyFont="1" applyBorder="1"/>
    <xf numFmtId="0" fontId="18" fillId="0" borderId="24" xfId="0" applyFont="1" applyFill="1" applyBorder="1"/>
    <xf numFmtId="1" fontId="21" fillId="0" borderId="25" xfId="0" applyNumberFormat="1" applyFont="1" applyFill="1" applyBorder="1" applyAlignment="1">
      <alignment horizontal="left" vertical="center"/>
    </xf>
    <xf numFmtId="2" fontId="18" fillId="0" borderId="25" xfId="0" quotePrefix="1" applyNumberFormat="1" applyFont="1" applyFill="1" applyBorder="1" applyAlignment="1">
      <alignment horizontal="left"/>
    </xf>
    <xf numFmtId="1" fontId="18" fillId="0" borderId="0" xfId="0" applyNumberFormat="1" applyFont="1" applyFill="1" applyBorder="1" applyAlignment="1">
      <alignment horizontal="center"/>
    </xf>
    <xf numFmtId="1" fontId="18" fillId="0" borderId="25" xfId="0" applyNumberFormat="1" applyFont="1" applyFill="1" applyBorder="1" applyAlignment="1">
      <alignment horizontal="center"/>
    </xf>
    <xf numFmtId="2" fontId="18" fillId="0" borderId="25" xfId="0" quotePrefix="1" applyNumberFormat="1" applyFont="1" applyFill="1" applyBorder="1"/>
    <xf numFmtId="2" fontId="18" fillId="0" borderId="24" xfId="0" applyNumberFormat="1" applyFont="1" applyFill="1" applyBorder="1" applyAlignment="1">
      <alignment horizontal="center" vertical="center" wrapText="1"/>
    </xf>
    <xf numFmtId="1" fontId="17" fillId="0" borderId="25" xfId="0" applyNumberFormat="1" applyFont="1" applyFill="1" applyBorder="1" applyAlignment="1">
      <alignment horizontal="left"/>
    </xf>
    <xf numFmtId="1" fontId="18" fillId="0" borderId="25" xfId="0" applyNumberFormat="1" applyFont="1" applyFill="1" applyBorder="1" applyAlignment="1">
      <alignment horizontal="left"/>
    </xf>
    <xf numFmtId="2" fontId="17" fillId="0" borderId="24" xfId="0" applyNumberFormat="1" applyFont="1" applyFill="1" applyBorder="1"/>
    <xf numFmtId="0" fontId="18" fillId="0" borderId="0" xfId="8" applyFont="1" applyFill="1" applyBorder="1" applyAlignment="1">
      <alignment horizontal="left" vertical="center"/>
    </xf>
    <xf numFmtId="0" fontId="18" fillId="0" borderId="23" xfId="8" applyFont="1" applyFill="1" applyBorder="1" applyAlignment="1">
      <alignment horizontal="center" vertical="center"/>
    </xf>
    <xf numFmtId="1" fontId="18" fillId="0" borderId="23" xfId="8" applyNumberFormat="1" applyFont="1" applyFill="1" applyBorder="1" applyAlignment="1">
      <alignment horizontal="center" vertical="center"/>
    </xf>
    <xf numFmtId="44" fontId="18" fillId="0" borderId="23" xfId="8" applyNumberFormat="1" applyFont="1" applyFill="1" applyBorder="1" applyAlignment="1">
      <alignment horizontal="right" vertical="center"/>
    </xf>
    <xf numFmtId="4" fontId="9" fillId="0" borderId="24" xfId="0" applyNumberFormat="1" applyFont="1" applyBorder="1" applyAlignment="1">
      <alignment horizontal="right" vertical="center"/>
    </xf>
    <xf numFmtId="0" fontId="17" fillId="0" borderId="24" xfId="0" applyFont="1" applyFill="1" applyBorder="1" applyAlignment="1">
      <alignment horizontal="left" vertical="center"/>
    </xf>
    <xf numFmtId="44" fontId="18" fillId="3" borderId="23" xfId="8" applyNumberFormat="1" applyFont="1" applyFill="1" applyBorder="1" applyAlignment="1">
      <alignment horizontal="right" vertical="center"/>
    </xf>
    <xf numFmtId="0" fontId="18" fillId="0" borderId="25" xfId="0" applyFont="1" applyBorder="1" applyAlignment="1">
      <alignment horizontal="left"/>
    </xf>
    <xf numFmtId="0" fontId="10" fillId="0" borderId="0" xfId="0" applyFont="1" applyBorder="1"/>
    <xf numFmtId="1" fontId="17" fillId="0" borderId="23" xfId="0" applyNumberFormat="1" applyFont="1" applyFill="1" applyBorder="1" applyAlignment="1">
      <alignment horizontal="center" vertical="center"/>
    </xf>
    <xf numFmtId="3" fontId="18" fillId="0" borderId="23" xfId="0" quotePrefix="1" applyNumberFormat="1" applyFont="1" applyFill="1" applyBorder="1" applyAlignment="1">
      <alignment horizontal="center" vertical="center"/>
    </xf>
    <xf numFmtId="4" fontId="18" fillId="3" borderId="23" xfId="0" applyNumberFormat="1" applyFont="1" applyFill="1" applyBorder="1" applyAlignment="1">
      <alignment horizontal="right" vertical="center"/>
    </xf>
    <xf numFmtId="0" fontId="18" fillId="0" borderId="23" xfId="0" applyFont="1" applyFill="1" applyBorder="1" applyAlignment="1">
      <alignment horizontal="left" vertical="center"/>
    </xf>
    <xf numFmtId="0" fontId="18" fillId="0" borderId="24" xfId="0" applyFont="1" applyFill="1" applyBorder="1" applyAlignment="1">
      <alignment horizontal="left" vertical="center"/>
    </xf>
    <xf numFmtId="1" fontId="18" fillId="0" borderId="25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2" fontId="12" fillId="0" borderId="0" xfId="0" applyNumberFormat="1" applyFont="1" applyFill="1" applyBorder="1"/>
    <xf numFmtId="2" fontId="12" fillId="0" borderId="25" xfId="0" applyNumberFormat="1" applyFont="1" applyFill="1" applyBorder="1"/>
    <xf numFmtId="2" fontId="18" fillId="0" borderId="24" xfId="24" applyNumberFormat="1" applyFont="1" applyBorder="1" applyAlignment="1">
      <alignment horizontal="left" vertical="center" wrapText="1"/>
    </xf>
    <xf numFmtId="0" fontId="6" fillId="0" borderId="0" xfId="24" applyBorder="1" applyAlignment="1">
      <alignment horizontal="left" vertical="center" wrapText="1"/>
    </xf>
    <xf numFmtId="0" fontId="6" fillId="0" borderId="25" xfId="24" applyBorder="1" applyAlignment="1">
      <alignment horizontal="left" vertical="center" wrapText="1"/>
    </xf>
    <xf numFmtId="2" fontId="17" fillId="0" borderId="0" xfId="24" applyNumberFormat="1" applyFont="1" applyBorder="1" applyAlignment="1">
      <alignment horizontal="left" vertical="center"/>
    </xf>
    <xf numFmtId="2" fontId="17" fillId="0" borderId="25" xfId="24" applyNumberFormat="1" applyFont="1" applyBorder="1" applyAlignment="1">
      <alignment horizontal="left" vertical="center"/>
    </xf>
    <xf numFmtId="2" fontId="17" fillId="0" borderId="24" xfId="0" applyNumberFormat="1" applyFont="1" applyBorder="1" applyAlignment="1">
      <alignment horizontal="left" vertical="center"/>
    </xf>
    <xf numFmtId="2" fontId="17" fillId="0" borderId="0" xfId="0" applyNumberFormat="1" applyFont="1" applyBorder="1" applyAlignment="1">
      <alignment horizontal="left" vertical="center"/>
    </xf>
    <xf numFmtId="2" fontId="17" fillId="0" borderId="0" xfId="0" applyNumberFormat="1" applyFont="1" applyFill="1" applyBorder="1" applyAlignment="1">
      <alignment horizontal="left" vertical="center"/>
    </xf>
    <xf numFmtId="2" fontId="17" fillId="0" borderId="24" xfId="24" applyNumberFormat="1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8" fillId="0" borderId="23" xfId="24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17" fillId="0" borderId="24" xfId="0" applyNumberFormat="1" applyFont="1" applyBorder="1" applyAlignment="1">
      <alignment horizontal="left" vertical="center" wrapText="1"/>
    </xf>
    <xf numFmtId="1" fontId="17" fillId="0" borderId="24" xfId="0" applyNumberFormat="1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25" xfId="0" applyFont="1" applyBorder="1" applyAlignment="1">
      <alignment horizontal="left" vertical="center"/>
    </xf>
    <xf numFmtId="4" fontId="18" fillId="0" borderId="23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 wrapText="1"/>
    </xf>
    <xf numFmtId="2" fontId="17" fillId="0" borderId="24" xfId="0" applyNumberFormat="1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/>
    </xf>
    <xf numFmtId="1" fontId="18" fillId="0" borderId="0" xfId="0" applyNumberFormat="1" applyFont="1" applyFill="1" applyBorder="1" applyAlignment="1">
      <alignment horizontal="left" vertical="center" wrapText="1"/>
    </xf>
    <xf numFmtId="1" fontId="18" fillId="0" borderId="25" xfId="0" applyNumberFormat="1" applyFont="1" applyFill="1" applyBorder="1" applyAlignment="1">
      <alignment horizontal="left" vertical="center" wrapText="1"/>
    </xf>
    <xf numFmtId="2" fontId="18" fillId="0" borderId="2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right" vertical="center" wrapText="1"/>
    </xf>
    <xf numFmtId="1" fontId="17" fillId="0" borderId="24" xfId="13" applyNumberFormat="1" applyFont="1" applyBorder="1" applyAlignment="1">
      <alignment horizontal="left" vertical="center" wrapText="1"/>
    </xf>
    <xf numFmtId="2" fontId="18" fillId="0" borderId="24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1" fontId="18" fillId="0" borderId="12" xfId="0" applyNumberFormat="1" applyFont="1" applyFill="1" applyBorder="1" applyAlignment="1">
      <alignment horizontal="center" vertical="center"/>
    </xf>
    <xf numFmtId="2" fontId="18" fillId="0" borderId="12" xfId="0" applyNumberFormat="1" applyFont="1" applyFill="1" applyBorder="1" applyAlignment="1">
      <alignment horizontal="left" vertical="center"/>
    </xf>
    <xf numFmtId="1" fontId="18" fillId="0" borderId="2" xfId="0" applyNumberFormat="1" applyFont="1" applyFill="1" applyBorder="1" applyAlignment="1">
      <alignment horizontal="center" vertical="center"/>
    </xf>
    <xf numFmtId="2" fontId="18" fillId="0" borderId="2" xfId="0" applyNumberFormat="1" applyFont="1" applyFill="1" applyBorder="1" applyAlignment="1">
      <alignment horizontal="left" vertical="center"/>
    </xf>
    <xf numFmtId="44" fontId="18" fillId="0" borderId="0" xfId="8" applyNumberFormat="1" applyFont="1" applyBorder="1" applyAlignment="1">
      <alignment horizontal="right" vertical="center"/>
    </xf>
    <xf numFmtId="9" fontId="18" fillId="0" borderId="24" xfId="24" applyNumberFormat="1" applyFont="1" applyFill="1" applyBorder="1" applyAlignment="1">
      <alignment horizontal="center" vertical="center"/>
    </xf>
    <xf numFmtId="1" fontId="17" fillId="0" borderId="24" xfId="0" applyNumberFormat="1" applyFont="1" applyBorder="1" applyAlignment="1">
      <alignment horizontal="left" vertical="center"/>
    </xf>
    <xf numFmtId="2" fontId="18" fillId="0" borderId="24" xfId="0" applyNumberFormat="1" applyFont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2" fontId="17" fillId="0" borderId="24" xfId="0" applyNumberFormat="1" applyFont="1" applyFill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 vertical="center"/>
    </xf>
    <xf numFmtId="1" fontId="18" fillId="0" borderId="24" xfId="0" applyNumberFormat="1" applyFont="1" applyBorder="1" applyAlignment="1">
      <alignment horizontal="center" vertical="center"/>
    </xf>
    <xf numFmtId="1" fontId="21" fillId="0" borderId="24" xfId="0" applyNumberFormat="1" applyFont="1" applyBorder="1" applyAlignment="1">
      <alignment horizontal="left" vertical="center"/>
    </xf>
    <xf numFmtId="1" fontId="18" fillId="0" borderId="24" xfId="0" applyNumberFormat="1" applyFont="1" applyFill="1" applyBorder="1" applyAlignment="1">
      <alignment horizontal="left" vertical="center"/>
    </xf>
    <xf numFmtId="1" fontId="18" fillId="0" borderId="24" xfId="0" applyNumberFormat="1" applyFont="1" applyFill="1" applyBorder="1" applyAlignment="1">
      <alignment horizontal="left" vertical="center" wrapText="1"/>
    </xf>
    <xf numFmtId="2" fontId="18" fillId="0" borderId="12" xfId="0" applyNumberFormat="1" applyFont="1" applyBorder="1" applyAlignment="1">
      <alignment vertical="center"/>
    </xf>
    <xf numFmtId="44" fontId="18" fillId="0" borderId="25" xfId="8" applyNumberFormat="1" applyFont="1" applyBorder="1" applyAlignment="1">
      <alignment horizontal="right" vertical="center"/>
    </xf>
    <xf numFmtId="1" fontId="18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Fill="1" applyBorder="1" applyAlignment="1">
      <alignment horizontal="left" vertical="center"/>
    </xf>
    <xf numFmtId="4" fontId="18" fillId="0" borderId="6" xfId="0" applyNumberFormat="1" applyFont="1" applyFill="1" applyBorder="1" applyAlignment="1">
      <alignment horizontal="right" vertical="center"/>
    </xf>
    <xf numFmtId="1" fontId="18" fillId="0" borderId="6" xfId="0" applyNumberFormat="1" applyFont="1" applyFill="1" applyBorder="1" applyAlignment="1">
      <alignment horizontal="center"/>
    </xf>
    <xf numFmtId="2" fontId="17" fillId="0" borderId="25" xfId="24" applyNumberFormat="1" applyFont="1" applyBorder="1" applyAlignment="1">
      <alignment horizontal="left" vertical="center"/>
    </xf>
    <xf numFmtId="0" fontId="17" fillId="0" borderId="24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/>
    </xf>
    <xf numFmtId="0" fontId="12" fillId="0" borderId="25" xfId="8" applyFont="1" applyBorder="1" applyAlignment="1">
      <alignment wrapText="1"/>
    </xf>
    <xf numFmtId="0" fontId="18" fillId="0" borderId="0" xfId="10" applyFont="1" applyFill="1" applyBorder="1" applyAlignment="1">
      <alignment horizontal="left" vertical="center" wrapText="1"/>
    </xf>
    <xf numFmtId="0" fontId="18" fillId="0" borderId="0" xfId="10" applyFont="1" applyBorder="1" applyAlignment="1">
      <alignment horizontal="left" vertical="center" wrapText="1"/>
    </xf>
    <xf numFmtId="0" fontId="18" fillId="0" borderId="25" xfId="8" applyFont="1" applyBorder="1" applyAlignment="1">
      <alignment horizontal="left" vertical="center" wrapText="1"/>
    </xf>
    <xf numFmtId="0" fontId="32" fillId="0" borderId="25" xfId="0" applyFont="1" applyFill="1" applyBorder="1" applyAlignment="1">
      <alignment vertical="top" wrapText="1"/>
    </xf>
    <xf numFmtId="0" fontId="29" fillId="0" borderId="6" xfId="0" applyFont="1" applyBorder="1" applyAlignment="1">
      <alignment horizontal="justify"/>
    </xf>
    <xf numFmtId="0" fontId="23" fillId="0" borderId="6" xfId="0" applyFont="1" applyBorder="1"/>
    <xf numFmtId="164" fontId="31" fillId="0" borderId="23" xfId="1" applyFont="1" applyFill="1" applyBorder="1"/>
    <xf numFmtId="0" fontId="31" fillId="0" borderId="23" xfId="0" applyFont="1" applyFill="1" applyBorder="1"/>
    <xf numFmtId="4" fontId="31" fillId="0" borderId="23" xfId="0" applyNumberFormat="1" applyFont="1" applyFill="1" applyBorder="1"/>
    <xf numFmtId="164" fontId="23" fillId="0" borderId="23" xfId="1" applyFont="1" applyFill="1" applyBorder="1"/>
    <xf numFmtId="0" fontId="25" fillId="0" borderId="27" xfId="0" applyFont="1" applyBorder="1" applyAlignment="1">
      <alignment vertical="center"/>
    </xf>
    <xf numFmtId="164" fontId="25" fillId="0" borderId="29" xfId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164" fontId="25" fillId="0" borderId="31" xfId="1" applyFont="1" applyBorder="1" applyAlignment="1">
      <alignment vertical="center"/>
    </xf>
    <xf numFmtId="2" fontId="18" fillId="0" borderId="25" xfId="24" applyNumberFormat="1" applyFont="1" applyBorder="1" applyAlignment="1">
      <alignment horizontal="center" vertical="center"/>
    </xf>
    <xf numFmtId="2" fontId="12" fillId="0" borderId="25" xfId="0" applyNumberFormat="1" applyFont="1" applyFill="1" applyBorder="1"/>
    <xf numFmtId="0" fontId="18" fillId="0" borderId="0" xfId="8" applyFont="1" applyBorder="1" applyAlignment="1">
      <alignment wrapText="1"/>
    </xf>
    <xf numFmtId="0" fontId="18" fillId="0" borderId="0" xfId="8" applyFont="1" applyAlignment="1">
      <alignment vertical="center"/>
    </xf>
    <xf numFmtId="0" fontId="18" fillId="0" borderId="0" xfId="8" applyFont="1" applyAlignment="1">
      <alignment vertical="center" wrapText="1"/>
    </xf>
    <xf numFmtId="44" fontId="18" fillId="0" borderId="0" xfId="0" applyNumberFormat="1" applyFont="1" applyFill="1" applyBorder="1" applyAlignment="1">
      <alignment horizontal="center" vertical="center"/>
    </xf>
    <xf numFmtId="2" fontId="12" fillId="0" borderId="11" xfId="0" applyNumberFormat="1" applyFont="1" applyBorder="1"/>
    <xf numFmtId="1" fontId="17" fillId="0" borderId="24" xfId="0" applyNumberFormat="1" applyFont="1" applyBorder="1" applyAlignment="1">
      <alignment horizontal="center" vertical="center"/>
    </xf>
    <xf numFmtId="2" fontId="17" fillId="0" borderId="24" xfId="0" applyNumberFormat="1" applyFont="1" applyBorder="1" applyAlignment="1">
      <alignment horizontal="center" vertical="center"/>
    </xf>
    <xf numFmtId="0" fontId="17" fillId="0" borderId="24" xfId="12" applyFont="1" applyBorder="1" applyAlignment="1">
      <alignment horizontal="center" vertical="center"/>
    </xf>
    <xf numFmtId="1" fontId="17" fillId="0" borderId="24" xfId="12" applyNumberFormat="1" applyFont="1" applyBorder="1" applyAlignment="1">
      <alignment horizontal="left" vertical="center"/>
    </xf>
    <xf numFmtId="2" fontId="17" fillId="0" borderId="24" xfId="12" applyNumberFormat="1" applyFont="1" applyBorder="1" applyAlignment="1">
      <alignment horizontal="left" vertical="center"/>
    </xf>
    <xf numFmtId="2" fontId="17" fillId="0" borderId="24" xfId="12" applyNumberFormat="1" applyFont="1" applyBorder="1" applyAlignment="1">
      <alignment horizontal="center" vertical="center"/>
    </xf>
    <xf numFmtId="2" fontId="10" fillId="0" borderId="24" xfId="12" applyNumberFormat="1" applyFont="1" applyBorder="1" applyAlignment="1">
      <alignment horizontal="center" vertical="center"/>
    </xf>
    <xf numFmtId="0" fontId="10" fillId="0" borderId="24" xfId="12" applyFont="1" applyBorder="1" applyAlignment="1">
      <alignment horizontal="center" vertical="center"/>
    </xf>
    <xf numFmtId="0" fontId="10" fillId="0" borderId="24" xfId="12" applyNumberFormat="1" applyFont="1" applyBorder="1" applyAlignment="1">
      <alignment horizontal="center" vertical="center"/>
    </xf>
    <xf numFmtId="0" fontId="18" fillId="0" borderId="24" xfId="8" applyFont="1" applyBorder="1" applyAlignment="1">
      <alignment horizontal="left" vertical="center" wrapText="1"/>
    </xf>
    <xf numFmtId="0" fontId="18" fillId="0" borderId="0" xfId="8" applyFont="1" applyBorder="1" applyAlignment="1">
      <alignment horizontal="left" vertical="center" wrapText="1"/>
    </xf>
    <xf numFmtId="0" fontId="18" fillId="0" borderId="25" xfId="8" applyFont="1" applyBorder="1" applyAlignment="1">
      <alignment horizontal="left" vertical="center" wrapText="1"/>
    </xf>
    <xf numFmtId="0" fontId="18" fillId="0" borderId="24" xfId="8" applyFont="1" applyBorder="1" applyAlignment="1">
      <alignment horizontal="left" vertical="center" wrapText="1"/>
    </xf>
    <xf numFmtId="0" fontId="18" fillId="0" borderId="0" xfId="8" applyFont="1" applyBorder="1" applyAlignment="1">
      <alignment horizontal="left" vertical="center" wrapText="1"/>
    </xf>
    <xf numFmtId="0" fontId="18" fillId="0" borderId="25" xfId="8" applyFont="1" applyBorder="1" applyAlignment="1">
      <alignment horizontal="left" vertical="center" wrapText="1"/>
    </xf>
    <xf numFmtId="0" fontId="17" fillId="0" borderId="6" xfId="8" applyFont="1" applyBorder="1" applyAlignment="1">
      <alignment horizontal="center" vertical="center" wrapText="1"/>
    </xf>
    <xf numFmtId="0" fontId="17" fillId="0" borderId="2" xfId="8" applyFont="1" applyBorder="1" applyAlignment="1">
      <alignment horizontal="center" vertical="center" wrapText="1"/>
    </xf>
    <xf numFmtId="0" fontId="17" fillId="0" borderId="24" xfId="8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5" xfId="0" applyFill="1" applyBorder="1" applyAlignment="1">
      <alignment horizontal="left" vertical="center" wrapText="1"/>
    </xf>
    <xf numFmtId="0" fontId="17" fillId="0" borderId="24" xfId="8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17" fillId="0" borderId="7" xfId="8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3" fontId="17" fillId="0" borderId="7" xfId="8" applyNumberFormat="1" applyFont="1" applyBorder="1" applyAlignment="1">
      <alignment horizontal="center" vertical="center" wrapText="1"/>
    </xf>
    <xf numFmtId="4" fontId="17" fillId="0" borderId="6" xfId="8" applyNumberFormat="1" applyFont="1" applyBorder="1" applyAlignment="1">
      <alignment horizontal="center" vertical="center" wrapText="1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2" fontId="17" fillId="0" borderId="0" xfId="0" applyNumberFormat="1" applyFont="1" applyBorder="1" applyAlignment="1">
      <alignment horizontal="left" vertical="center" wrapText="1"/>
    </xf>
    <xf numFmtId="2" fontId="12" fillId="0" borderId="0" xfId="0" applyNumberFormat="1" applyFont="1" applyFill="1" applyBorder="1"/>
    <xf numFmtId="2" fontId="12" fillId="0" borderId="25" xfId="0" applyNumberFormat="1" applyFont="1" applyFill="1" applyBorder="1"/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3" fontId="17" fillId="0" borderId="6" xfId="24" applyNumberFormat="1" applyFont="1" applyBorder="1" applyAlignment="1">
      <alignment horizontal="center" vertical="center" wrapText="1"/>
    </xf>
    <xf numFmtId="0" fontId="18" fillId="0" borderId="2" xfId="24" applyFont="1" applyBorder="1" applyAlignment="1">
      <alignment horizontal="center" vertical="center" wrapText="1"/>
    </xf>
    <xf numFmtId="2" fontId="17" fillId="0" borderId="24" xfId="24" applyNumberFormat="1" applyFont="1" applyBorder="1" applyAlignment="1">
      <alignment horizontal="left" vertical="center" wrapText="1"/>
    </xf>
    <xf numFmtId="0" fontId="8" fillId="0" borderId="0" xfId="24" applyFont="1" applyBorder="1" applyAlignment="1">
      <alignment horizontal="left" vertical="center" wrapText="1"/>
    </xf>
    <xf numFmtId="0" fontId="8" fillId="0" borderId="25" xfId="24" applyFont="1" applyBorder="1" applyAlignment="1">
      <alignment horizontal="left" vertical="center" wrapText="1"/>
    </xf>
    <xf numFmtId="2" fontId="17" fillId="0" borderId="24" xfId="24" applyNumberFormat="1" applyFont="1" applyBorder="1" applyAlignment="1">
      <alignment horizontal="left" vertical="center"/>
    </xf>
    <xf numFmtId="2" fontId="17" fillId="0" borderId="0" xfId="24" applyNumberFormat="1" applyFont="1" applyBorder="1" applyAlignment="1">
      <alignment horizontal="left" vertical="center"/>
    </xf>
    <xf numFmtId="2" fontId="17" fillId="0" borderId="25" xfId="24" applyNumberFormat="1" applyFont="1" applyBorder="1" applyAlignment="1">
      <alignment horizontal="left" vertical="center"/>
    </xf>
    <xf numFmtId="2" fontId="17" fillId="0" borderId="24" xfId="0" applyNumberFormat="1" applyFont="1" applyBorder="1" applyAlignment="1">
      <alignment horizontal="left" vertical="center"/>
    </xf>
    <xf numFmtId="2" fontId="17" fillId="0" borderId="0" xfId="0" applyNumberFormat="1" applyFont="1" applyBorder="1" applyAlignment="1">
      <alignment horizontal="left" vertical="center"/>
    </xf>
    <xf numFmtId="2" fontId="17" fillId="0" borderId="25" xfId="0" applyNumberFormat="1" applyFont="1" applyBorder="1" applyAlignment="1">
      <alignment horizontal="left" vertical="center"/>
    </xf>
    <xf numFmtId="2" fontId="17" fillId="0" borderId="24" xfId="0" applyNumberFormat="1" applyFont="1" applyFill="1" applyBorder="1" applyAlignment="1">
      <alignment horizontal="left" vertical="center"/>
    </xf>
    <xf numFmtId="2" fontId="17" fillId="0" borderId="0" xfId="0" applyNumberFormat="1" applyFont="1" applyFill="1" applyBorder="1" applyAlignment="1">
      <alignment horizontal="left" vertical="center"/>
    </xf>
    <xf numFmtId="2" fontId="17" fillId="0" borderId="25" xfId="0" applyNumberFormat="1" applyFont="1" applyFill="1" applyBorder="1" applyAlignment="1">
      <alignment horizontal="left" vertical="center"/>
    </xf>
    <xf numFmtId="0" fontId="9" fillId="0" borderId="0" xfId="8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9" fillId="0" borderId="27" xfId="24" applyNumberFormat="1" applyFont="1" applyBorder="1" applyAlignment="1">
      <alignment horizontal="left" vertical="center" wrapText="1"/>
    </xf>
    <xf numFmtId="0" fontId="16" fillId="0" borderId="28" xfId="24" applyFont="1" applyBorder="1" applyAlignment="1">
      <alignment horizontal="left" vertical="center" wrapText="1"/>
    </xf>
    <xf numFmtId="0" fontId="17" fillId="0" borderId="7" xfId="24" applyFont="1" applyBorder="1" applyAlignment="1">
      <alignment horizontal="center" vertical="center" wrapText="1"/>
    </xf>
    <xf numFmtId="0" fontId="18" fillId="0" borderId="8" xfId="24" applyFont="1" applyBorder="1" applyAlignment="1">
      <alignment horizontal="center" vertical="center" wrapText="1"/>
    </xf>
    <xf numFmtId="0" fontId="18" fillId="0" borderId="9" xfId="24" applyFont="1" applyBorder="1" applyAlignment="1">
      <alignment horizontal="center" vertical="center" wrapText="1"/>
    </xf>
    <xf numFmtId="0" fontId="18" fillId="0" borderId="10" xfId="24" applyFont="1" applyBorder="1" applyAlignment="1">
      <alignment horizontal="center" vertical="center" wrapText="1"/>
    </xf>
    <xf numFmtId="0" fontId="18" fillId="0" borderId="11" xfId="24" applyFont="1" applyBorder="1" applyAlignment="1">
      <alignment horizontal="center" vertical="center" wrapText="1"/>
    </xf>
    <xf numFmtId="0" fontId="18" fillId="0" borderId="12" xfId="24" applyFont="1" applyBorder="1" applyAlignment="1">
      <alignment horizontal="center" vertical="center" wrapText="1"/>
    </xf>
    <xf numFmtId="0" fontId="17" fillId="0" borderId="6" xfId="24" applyFont="1" applyBorder="1" applyAlignment="1">
      <alignment horizontal="center" vertical="center" wrapText="1"/>
    </xf>
    <xf numFmtId="0" fontId="17" fillId="0" borderId="2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18" fillId="0" borderId="23" xfId="24" applyFont="1" applyBorder="1" applyAlignment="1">
      <alignment horizontal="center" vertical="center"/>
    </xf>
    <xf numFmtId="44" fontId="18" fillId="0" borderId="23" xfId="8" applyNumberFormat="1" applyFont="1" applyFill="1" applyBorder="1" applyAlignment="1">
      <alignment horizontal="center" vertical="center"/>
    </xf>
    <xf numFmtId="44" fontId="18" fillId="0" borderId="23" xfId="8" applyNumberFormat="1" applyFont="1" applyBorder="1" applyAlignment="1">
      <alignment horizontal="center" vertical="center"/>
    </xf>
    <xf numFmtId="2" fontId="17" fillId="0" borderId="24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" fontId="17" fillId="0" borderId="17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1" fontId="17" fillId="0" borderId="24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18" fillId="0" borderId="23" xfId="24" applyNumberFormat="1" applyFont="1" applyBorder="1" applyAlignment="1">
      <alignment horizontal="center" vertical="center"/>
    </xf>
    <xf numFmtId="4" fontId="18" fillId="0" borderId="23" xfId="0" applyNumberFormat="1" applyFont="1" applyBorder="1" applyAlignment="1">
      <alignment horizontal="right" vertical="center"/>
    </xf>
    <xf numFmtId="0" fontId="17" fillId="0" borderId="10" xfId="8" applyFont="1" applyBorder="1" applyAlignment="1">
      <alignment horizontal="center" vertical="center" wrapText="1"/>
    </xf>
    <xf numFmtId="1" fontId="17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17" fillId="3" borderId="6" xfId="8" applyFont="1" applyFill="1" applyBorder="1" applyAlignment="1">
      <alignment horizontal="center" vertical="center" wrapText="1"/>
    </xf>
    <xf numFmtId="0" fontId="17" fillId="3" borderId="2" xfId="8" applyFont="1" applyFill="1" applyBorder="1" applyAlignment="1">
      <alignment horizontal="center" vertical="center" wrapText="1"/>
    </xf>
    <xf numFmtId="3" fontId="17" fillId="3" borderId="6" xfId="9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7" fillId="3" borderId="7" xfId="9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7" fillId="3" borderId="6" xfId="9" applyFont="1" applyFill="1" applyBorder="1" applyAlignment="1">
      <alignment horizontal="center" vertical="center" wrapText="1"/>
    </xf>
    <xf numFmtId="2" fontId="9" fillId="0" borderId="27" xfId="9" applyNumberFormat="1" applyFont="1" applyBorder="1" applyAlignment="1">
      <alignment horizontal="left" vertical="center"/>
    </xf>
    <xf numFmtId="2" fontId="9" fillId="0" borderId="28" xfId="9" applyNumberFormat="1" applyFont="1" applyBorder="1" applyAlignment="1">
      <alignment horizontal="left" vertical="center"/>
    </xf>
    <xf numFmtId="2" fontId="9" fillId="0" borderId="30" xfId="9" applyNumberFormat="1" applyFont="1" applyBorder="1" applyAlignment="1">
      <alignment horizontal="left" vertical="center"/>
    </xf>
    <xf numFmtId="0" fontId="9" fillId="0" borderId="27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2" fontId="17" fillId="0" borderId="24" xfId="0" applyNumberFormat="1" applyFont="1" applyFill="1" applyBorder="1" applyAlignment="1">
      <alignment horizontal="left" vertical="center" wrapText="1"/>
    </xf>
    <xf numFmtId="3" fontId="17" fillId="0" borderId="6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9" fillId="0" borderId="0" xfId="8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2" fontId="17" fillId="0" borderId="25" xfId="0" applyNumberFormat="1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2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left" vertical="center" wrapText="1"/>
    </xf>
    <xf numFmtId="1" fontId="18" fillId="0" borderId="25" xfId="0" applyNumberFormat="1" applyFont="1" applyFill="1" applyBorder="1" applyAlignment="1">
      <alignment horizontal="left" vertical="center" wrapText="1"/>
    </xf>
    <xf numFmtId="2" fontId="18" fillId="0" borderId="2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 wrapText="1"/>
    </xf>
    <xf numFmtId="0" fontId="17" fillId="0" borderId="28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1" fontId="17" fillId="0" borderId="24" xfId="0" applyNumberFormat="1" applyFont="1" applyFill="1" applyBorder="1" applyAlignment="1">
      <alignment horizontal="left" vertical="center" wrapText="1"/>
    </xf>
    <xf numFmtId="0" fontId="17" fillId="0" borderId="6" xfId="10" applyFont="1" applyBorder="1" applyAlignment="1">
      <alignment horizontal="center" vertical="center" wrapText="1"/>
    </xf>
    <xf numFmtId="0" fontId="17" fillId="0" borderId="6" xfId="10" applyFont="1" applyFill="1" applyBorder="1" applyAlignment="1">
      <alignment horizontal="center" vertical="center" wrapText="1"/>
    </xf>
    <xf numFmtId="2" fontId="9" fillId="0" borderId="27" xfId="10" applyNumberFormat="1" applyFont="1" applyBorder="1" applyAlignment="1">
      <alignment horizontal="left" vertical="center" wrapText="1"/>
    </xf>
    <xf numFmtId="2" fontId="9" fillId="0" borderId="28" xfId="10" applyNumberFormat="1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17" fillId="0" borderId="24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2" fontId="17" fillId="0" borderId="6" xfId="10" applyNumberFormat="1" applyFont="1" applyBorder="1" applyAlignment="1">
      <alignment horizontal="center" vertical="center" wrapText="1"/>
    </xf>
    <xf numFmtId="0" fontId="17" fillId="0" borderId="7" xfId="10" applyFont="1" applyBorder="1" applyAlignment="1">
      <alignment horizontal="center" vertical="center" wrapText="1"/>
    </xf>
    <xf numFmtId="0" fontId="17" fillId="0" borderId="24" xfId="10" applyFont="1" applyBorder="1" applyAlignment="1">
      <alignment horizontal="left" vertical="center" wrapText="1"/>
    </xf>
    <xf numFmtId="0" fontId="9" fillId="0" borderId="27" xfId="11" applyNumberFormat="1" applyFont="1" applyFill="1" applyBorder="1" applyAlignment="1">
      <alignment horizontal="left" vertical="center" wrapText="1"/>
    </xf>
    <xf numFmtId="0" fontId="17" fillId="0" borderId="6" xfId="11" applyFont="1" applyFill="1" applyBorder="1" applyAlignment="1">
      <alignment horizontal="center" vertical="center" wrapText="1"/>
    </xf>
    <xf numFmtId="0" fontId="17" fillId="0" borderId="2" xfId="11" applyFont="1" applyFill="1" applyBorder="1" applyAlignment="1">
      <alignment horizontal="center" vertical="center" wrapText="1"/>
    </xf>
    <xf numFmtId="0" fontId="17" fillId="0" borderId="24" xfId="11" applyFont="1" applyFill="1" applyBorder="1" applyAlignment="1">
      <alignment horizontal="left" vertical="center" wrapText="1"/>
    </xf>
    <xf numFmtId="0" fontId="17" fillId="0" borderId="7" xfId="1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24" xfId="12" applyFont="1" applyBorder="1" applyAlignment="1">
      <alignment horizontal="left" vertical="center" wrapText="1"/>
    </xf>
    <xf numFmtId="0" fontId="17" fillId="0" borderId="7" xfId="12" applyFont="1" applyBorder="1" applyAlignment="1">
      <alignment horizontal="center" vertical="center" wrapText="1"/>
    </xf>
    <xf numFmtId="0" fontId="17" fillId="0" borderId="6" xfId="12" applyFont="1" applyBorder="1" applyAlignment="1">
      <alignment horizontal="center" vertical="center" wrapText="1"/>
    </xf>
    <xf numFmtId="0" fontId="17" fillId="0" borderId="7" xfId="12" applyFont="1" applyBorder="1" applyAlignment="1">
      <alignment horizontal="center" vertical="top"/>
    </xf>
    <xf numFmtId="0" fontId="17" fillId="0" borderId="10" xfId="12" applyFont="1" applyBorder="1" applyAlignment="1">
      <alignment horizontal="center" vertical="top"/>
    </xf>
    <xf numFmtId="1" fontId="18" fillId="0" borderId="24" xfId="24" applyNumberFormat="1" applyFont="1" applyFill="1" applyBorder="1" applyAlignment="1">
      <alignment horizontal="left" vertical="center" wrapText="1"/>
    </xf>
    <xf numFmtId="1" fontId="18" fillId="0" borderId="0" xfId="24" applyNumberFormat="1" applyFont="1" applyFill="1" applyBorder="1" applyAlignment="1">
      <alignment horizontal="left" vertical="center" wrapText="1"/>
    </xf>
    <xf numFmtId="1" fontId="18" fillId="0" borderId="25" xfId="24" applyNumberFormat="1" applyFont="1" applyFill="1" applyBorder="1" applyAlignment="1">
      <alignment horizontal="left" vertical="center" wrapText="1"/>
    </xf>
    <xf numFmtId="0" fontId="17" fillId="0" borderId="0" xfId="12" applyFont="1" applyBorder="1" applyAlignment="1">
      <alignment horizontal="left" vertical="center" wrapText="1"/>
    </xf>
    <xf numFmtId="0" fontId="17" fillId="0" borderId="25" xfId="12" applyFont="1" applyBorder="1" applyAlignment="1">
      <alignment horizontal="left" vertical="center" wrapText="1"/>
    </xf>
    <xf numFmtId="1" fontId="18" fillId="0" borderId="24" xfId="24" applyNumberFormat="1" applyFont="1" applyBorder="1" applyAlignment="1">
      <alignment horizontal="left" vertical="top" wrapText="1"/>
    </xf>
    <xf numFmtId="1" fontId="18" fillId="0" borderId="0" xfId="24" applyNumberFormat="1" applyFont="1" applyBorder="1" applyAlignment="1">
      <alignment horizontal="left" vertical="top" wrapText="1"/>
    </xf>
    <xf numFmtId="1" fontId="18" fillId="0" borderId="25" xfId="24" applyNumberFormat="1" applyFont="1" applyBorder="1" applyAlignment="1">
      <alignment horizontal="left" vertical="top" wrapText="1"/>
    </xf>
    <xf numFmtId="2" fontId="18" fillId="0" borderId="24" xfId="24" applyNumberFormat="1" applyFont="1" applyFill="1" applyBorder="1" applyAlignment="1">
      <alignment horizontal="left" vertical="center" wrapText="1"/>
    </xf>
    <xf numFmtId="2" fontId="18" fillId="0" borderId="0" xfId="24" applyNumberFormat="1" applyFont="1" applyFill="1" applyBorder="1" applyAlignment="1">
      <alignment horizontal="left" vertical="center" wrapText="1"/>
    </xf>
    <xf numFmtId="2" fontId="18" fillId="0" borderId="25" xfId="24" applyNumberFormat="1" applyFont="1" applyFill="1" applyBorder="1" applyAlignment="1">
      <alignment horizontal="left" vertical="center" wrapText="1"/>
    </xf>
    <xf numFmtId="0" fontId="17" fillId="0" borderId="2" xfId="12" applyFont="1" applyBorder="1" applyAlignment="1">
      <alignment horizontal="center" vertical="center" wrapText="1"/>
    </xf>
    <xf numFmtId="0" fontId="17" fillId="0" borderId="8" xfId="12" applyFont="1" applyBorder="1" applyAlignment="1">
      <alignment horizontal="center" vertical="center" wrapText="1"/>
    </xf>
    <xf numFmtId="0" fontId="17" fillId="0" borderId="9" xfId="12" applyFont="1" applyBorder="1" applyAlignment="1">
      <alignment horizontal="center" vertical="center" wrapText="1"/>
    </xf>
    <xf numFmtId="0" fontId="17" fillId="0" borderId="10" xfId="12" applyFont="1" applyBorder="1" applyAlignment="1">
      <alignment horizontal="center" vertical="center" wrapText="1"/>
    </xf>
    <xf numFmtId="0" fontId="17" fillId="0" borderId="11" xfId="12" applyFont="1" applyBorder="1" applyAlignment="1">
      <alignment horizontal="center" vertical="center" wrapText="1"/>
    </xf>
    <xf numFmtId="0" fontId="17" fillId="0" borderId="12" xfId="12" applyFont="1" applyBorder="1" applyAlignment="1">
      <alignment horizontal="center" vertical="center" wrapText="1"/>
    </xf>
    <xf numFmtId="0" fontId="17" fillId="0" borderId="6" xfId="13" applyFont="1" applyBorder="1" applyAlignment="1">
      <alignment horizontal="center" vertical="center" wrapText="1"/>
    </xf>
    <xf numFmtId="0" fontId="17" fillId="0" borderId="24" xfId="13" applyFont="1" applyBorder="1" applyAlignment="1">
      <alignment horizontal="left" vertical="center" wrapText="1"/>
    </xf>
    <xf numFmtId="0" fontId="17" fillId="0" borderId="8" xfId="13" applyFont="1" applyBorder="1" applyAlignment="1">
      <alignment horizontal="center" vertical="center" wrapText="1"/>
    </xf>
    <xf numFmtId="1" fontId="17" fillId="0" borderId="24" xfId="13" applyNumberFormat="1" applyFont="1" applyBorder="1" applyAlignment="1">
      <alignment horizontal="left" vertical="center" wrapText="1"/>
    </xf>
    <xf numFmtId="0" fontId="17" fillId="0" borderId="2" xfId="13" applyFont="1" applyBorder="1" applyAlignment="1">
      <alignment horizontal="center" vertical="center" wrapText="1"/>
    </xf>
    <xf numFmtId="0" fontId="17" fillId="0" borderId="7" xfId="13" applyFont="1" applyBorder="1" applyAlignment="1">
      <alignment horizontal="center" vertical="center" wrapText="1"/>
    </xf>
    <xf numFmtId="2" fontId="18" fillId="0" borderId="24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2" fontId="18" fillId="0" borderId="25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17" fillId="0" borderId="6" xfId="13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</cellXfs>
  <cellStyles count="116">
    <cellStyle name="Comma" xfId="1" builtinId="3"/>
    <cellStyle name="Comma 2" xfId="16"/>
    <cellStyle name="Comma 2 2" xfId="25"/>
    <cellStyle name="Comma 3" xfId="23"/>
    <cellStyle name="Comma 3 2" xfId="32"/>
    <cellStyle name="Comma 3 2 2" xfId="37"/>
    <cellStyle name="Comma 3 2 2 2" xfId="57"/>
    <cellStyle name="Comma 3 2 2 2 2" xfId="85"/>
    <cellStyle name="Comma 3 2 2 2 3" xfId="113"/>
    <cellStyle name="Comma 3 2 2 3" xfId="45"/>
    <cellStyle name="Comma 3 2 2 3 2" xfId="73"/>
    <cellStyle name="Comma 3 2 2 3 3" xfId="101"/>
    <cellStyle name="Comma 3 2 2 4" xfId="65"/>
    <cellStyle name="Comma 3 2 2 5" xfId="93"/>
    <cellStyle name="Comma 3 2 3" xfId="49"/>
    <cellStyle name="Comma 3 2 3 2" xfId="77"/>
    <cellStyle name="Comma 3 2 3 3" xfId="105"/>
    <cellStyle name="Comma 3 2 4" xfId="53"/>
    <cellStyle name="Comma 3 2 4 2" xfId="81"/>
    <cellStyle name="Comma 3 2 4 3" xfId="109"/>
    <cellStyle name="Comma 3 2 5" xfId="41"/>
    <cellStyle name="Comma 3 2 5 2" xfId="69"/>
    <cellStyle name="Comma 3 2 5 3" xfId="97"/>
    <cellStyle name="Comma 3 2 6" xfId="61"/>
    <cellStyle name="Comma 3 2 7" xfId="89"/>
    <cellStyle name="Comma 3 3" xfId="35"/>
    <cellStyle name="Comma 3 3 2" xfId="55"/>
    <cellStyle name="Comma 3 3 2 2" xfId="83"/>
    <cellStyle name="Comma 3 3 2 3" xfId="111"/>
    <cellStyle name="Comma 3 3 3" xfId="43"/>
    <cellStyle name="Comma 3 3 3 2" xfId="71"/>
    <cellStyle name="Comma 3 3 3 3" xfId="99"/>
    <cellStyle name="Comma 3 3 4" xfId="63"/>
    <cellStyle name="Comma 3 3 5" xfId="91"/>
    <cellStyle name="Comma 3 4" xfId="47"/>
    <cellStyle name="Comma 3 4 2" xfId="75"/>
    <cellStyle name="Comma 3 4 3" xfId="103"/>
    <cellStyle name="Comma 3 5" xfId="51"/>
    <cellStyle name="Comma 3 5 2" xfId="79"/>
    <cellStyle name="Comma 3 5 3" xfId="107"/>
    <cellStyle name="Comma 3 6" xfId="39"/>
    <cellStyle name="Comma 3 6 2" xfId="67"/>
    <cellStyle name="Comma 3 6 3" xfId="95"/>
    <cellStyle name="Comma 3 7" xfId="59"/>
    <cellStyle name="Comma 3 8" xfId="87"/>
    <cellStyle name="Comma0" xfId="2"/>
    <cellStyle name="Comma0 2" xfId="17"/>
    <cellStyle name="Comma0 2 2" xfId="26"/>
    <cellStyle name="Currency0" xfId="3"/>
    <cellStyle name="Currency0 2" xfId="18"/>
    <cellStyle name="Currency0 2 2" xfId="27"/>
    <cellStyle name="Date" xfId="4"/>
    <cellStyle name="Date 2" xfId="19"/>
    <cellStyle name="Date 2 2" xfId="28"/>
    <cellStyle name="Fixed" xfId="5"/>
    <cellStyle name="Fixed 2" xfId="20"/>
    <cellStyle name="Fixed 2 2" xfId="29"/>
    <cellStyle name="Heading 1" xfId="6" builtinId="16" customBuiltin="1"/>
    <cellStyle name="Heading 2" xfId="7" builtinId="17" customBuiltin="1"/>
    <cellStyle name="Normal" xfId="0" builtinId="0"/>
    <cellStyle name="Normal 2" xfId="15"/>
    <cellStyle name="Normal 2 2" xfId="24"/>
    <cellStyle name="Normal 3" xfId="33"/>
    <cellStyle name="Normal 4" xfId="22"/>
    <cellStyle name="Normal 4 2" xfId="31"/>
    <cellStyle name="Normal 4 2 2" xfId="36"/>
    <cellStyle name="Normal 4 2 2 2" xfId="56"/>
    <cellStyle name="Normal 4 2 2 2 2" xfId="84"/>
    <cellStyle name="Normal 4 2 2 2 3" xfId="112"/>
    <cellStyle name="Normal 4 2 2 3" xfId="44"/>
    <cellStyle name="Normal 4 2 2 3 2" xfId="72"/>
    <cellStyle name="Normal 4 2 2 3 3" xfId="100"/>
    <cellStyle name="Normal 4 2 2 4" xfId="64"/>
    <cellStyle name="Normal 4 2 2 5" xfId="92"/>
    <cellStyle name="Normal 4 2 3" xfId="48"/>
    <cellStyle name="Normal 4 2 3 2" xfId="76"/>
    <cellStyle name="Normal 4 2 3 3" xfId="104"/>
    <cellStyle name="Normal 4 2 4" xfId="52"/>
    <cellStyle name="Normal 4 2 4 2" xfId="80"/>
    <cellStyle name="Normal 4 2 4 3" xfId="108"/>
    <cellStyle name="Normal 4 2 5" xfId="40"/>
    <cellStyle name="Normal 4 2 5 2" xfId="68"/>
    <cellStyle name="Normal 4 2 5 3" xfId="96"/>
    <cellStyle name="Normal 4 2 6" xfId="60"/>
    <cellStyle name="Normal 4 2 7" xfId="88"/>
    <cellStyle name="Normal 4 3" xfId="34"/>
    <cellStyle name="Normal 4 3 2" xfId="54"/>
    <cellStyle name="Normal 4 3 2 2" xfId="82"/>
    <cellStyle name="Normal 4 3 2 3" xfId="110"/>
    <cellStyle name="Normal 4 3 3" xfId="42"/>
    <cellStyle name="Normal 4 3 3 2" xfId="70"/>
    <cellStyle name="Normal 4 3 3 3" xfId="98"/>
    <cellStyle name="Normal 4 3 4" xfId="62"/>
    <cellStyle name="Normal 4 3 5" xfId="90"/>
    <cellStyle name="Normal 4 4" xfId="46"/>
    <cellStyle name="Normal 4 4 2" xfId="74"/>
    <cellStyle name="Normal 4 4 3" xfId="102"/>
    <cellStyle name="Normal 4 5" xfId="50"/>
    <cellStyle name="Normal 4 5 2" xfId="78"/>
    <cellStyle name="Normal 4 5 3" xfId="106"/>
    <cellStyle name="Normal 4 6" xfId="38"/>
    <cellStyle name="Normal 4 6 2" xfId="66"/>
    <cellStyle name="Normal 4 6 3" xfId="94"/>
    <cellStyle name="Normal 4 7" xfId="58"/>
    <cellStyle name="Normal 4 8" xfId="86"/>
    <cellStyle name="Normal_SEC1200" xfId="8"/>
    <cellStyle name="Normal_SEC1900" xfId="9"/>
    <cellStyle name="Normal_SEC3400" xfId="10"/>
    <cellStyle name="Normal_SEC4600" xfId="11"/>
    <cellStyle name="Normal_SEC5900" xfId="12"/>
    <cellStyle name="Normal_SEC8100" xfId="13"/>
    <cellStyle name="Percent" xfId="114" builtinId="5"/>
    <cellStyle name="Percent 2" xfId="115"/>
    <cellStyle name="Total" xfId="14" builtinId="25" customBuiltin="1"/>
    <cellStyle name="Total 2" xfId="21"/>
    <cellStyle name="Total 2 2" xfId="30"/>
  </cellStyles>
  <dxfs count="0"/>
  <tableStyles count="0" defaultTableStyle="TableStyleMedium9" defaultPivotStyle="PivotStyleLight16"/>
  <colors>
    <mruColors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4</xdr:col>
      <xdr:colOff>335280</xdr:colOff>
      <xdr:row>3</xdr:row>
      <xdr:rowOff>60960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56080" cy="5486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34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34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2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34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129540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129540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129540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129540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129540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1</xdr:col>
      <xdr:colOff>1013460</xdr:colOff>
      <xdr:row>3</xdr:row>
      <xdr:rowOff>60960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4</xdr:col>
      <xdr:colOff>335280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1</xdr:col>
      <xdr:colOff>1018540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60960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60960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129540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2</xdr:col>
      <xdr:colOff>274320</xdr:colOff>
      <xdr:row>3</xdr:row>
      <xdr:rowOff>129540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1</xdr:col>
      <xdr:colOff>670560</xdr:colOff>
      <xdr:row>2</xdr:row>
      <xdr:rowOff>190500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3</xdr:col>
      <xdr:colOff>259080</xdr:colOff>
      <xdr:row>3</xdr:row>
      <xdr:rowOff>129540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3</xdr:col>
      <xdr:colOff>281940</xdr:colOff>
      <xdr:row>3</xdr:row>
      <xdr:rowOff>60960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3</xdr:col>
      <xdr:colOff>281940</xdr:colOff>
      <xdr:row>3</xdr:row>
      <xdr:rowOff>60960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3</xdr:col>
      <xdr:colOff>281940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3</xdr:col>
      <xdr:colOff>335280</xdr:colOff>
      <xdr:row>3</xdr:row>
      <xdr:rowOff>60960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447040</xdr:colOff>
      <xdr:row>0</xdr:row>
      <xdr:rowOff>91440</xdr:rowOff>
    </xdr:from>
    <xdr:to>
      <xdr:col>3</xdr:col>
      <xdr:colOff>281940</xdr:colOff>
      <xdr:row>3</xdr:row>
      <xdr:rowOff>60960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447040</xdr:colOff>
      <xdr:row>0</xdr:row>
      <xdr:rowOff>91440</xdr:rowOff>
    </xdr:from>
    <xdr:to>
      <xdr:col>4</xdr:col>
      <xdr:colOff>1112520</xdr:colOff>
      <xdr:row>2</xdr:row>
      <xdr:rowOff>36379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040" y="91440"/>
          <a:ext cx="1648460" cy="5410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sindisi Mashece" id="{EF05A02C-BE97-4FB1-98EA-D30E74274A6A}" userId="9da7ea1a8e88843b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6" dT="2020-04-27T14:17:24.55" personId="{EF05A02C-BE97-4FB1-98EA-D30E74274A6A}" id="{14858D5C-6CF6-4627-9CE9-63C7F4EEFB43}">
    <text>Confirm with Client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5"/>
  <sheetViews>
    <sheetView view="pageBreakPreview" topLeftCell="A48" zoomScale="50" zoomScaleNormal="50" zoomScaleSheetLayoutView="50" zoomScalePageLayoutView="50" workbookViewId="0">
      <selection activeCell="E66" sqref="E66"/>
    </sheetView>
  </sheetViews>
  <sheetFormatPr defaultColWidth="10.33203125" defaultRowHeight="15" x14ac:dyDescent="0.25"/>
  <cols>
    <col min="1" max="1" width="15.77734375" style="2" customWidth="1"/>
    <col min="2" max="2" width="0.109375" style="2" customWidth="1"/>
    <col min="3" max="3" width="5.33203125" style="2" customWidth="1"/>
    <col min="4" max="4" width="4.44140625" style="2" customWidth="1"/>
    <col min="5" max="5" width="86.77734375" style="2" customWidth="1"/>
    <col min="6" max="6" width="20.77734375" style="2" customWidth="1"/>
    <col min="7" max="7" width="20.77734375" style="423" customWidth="1"/>
    <col min="8" max="9" width="30.77734375" style="2" customWidth="1"/>
    <col min="10" max="11" width="23.44140625" style="1" customWidth="1"/>
    <col min="12" max="12" width="17.109375" style="1" customWidth="1"/>
    <col min="13" max="13" width="16.6640625" style="1" customWidth="1"/>
    <col min="14" max="36" width="23.44140625" style="1" customWidth="1"/>
    <col min="37" max="37" width="18.44140625" style="1" customWidth="1"/>
    <col min="38" max="38" width="11.5546875" style="1" customWidth="1"/>
    <col min="39" max="39" width="12.33203125" style="1" customWidth="1"/>
    <col min="40" max="40" width="10.44140625" style="1" customWidth="1"/>
    <col min="41" max="41" width="12.33203125" style="1" customWidth="1"/>
    <col min="42" max="42" width="9.33203125" style="1" customWidth="1"/>
    <col min="43" max="43" width="12.33203125" style="1" customWidth="1"/>
    <col min="44" max="16384" width="10.33203125" style="2"/>
  </cols>
  <sheetData>
    <row r="1" spans="1:43" x14ac:dyDescent="0.25">
      <c r="A1" s="865" t="s">
        <v>724</v>
      </c>
      <c r="B1" s="866"/>
      <c r="C1" s="866"/>
      <c r="D1" s="866"/>
      <c r="E1" s="866"/>
      <c r="F1" s="866"/>
      <c r="G1" s="866"/>
      <c r="H1" s="866"/>
      <c r="I1" s="866"/>
    </row>
    <row r="2" spans="1:43" x14ac:dyDescent="0.25">
      <c r="A2" s="866"/>
      <c r="B2" s="866"/>
      <c r="C2" s="866"/>
      <c r="D2" s="866"/>
      <c r="E2" s="866"/>
      <c r="F2" s="866"/>
      <c r="G2" s="866"/>
      <c r="H2" s="866"/>
      <c r="I2" s="866"/>
    </row>
    <row r="3" spans="1:43" x14ac:dyDescent="0.25">
      <c r="A3" s="866"/>
      <c r="B3" s="866"/>
      <c r="C3" s="866"/>
      <c r="D3" s="866"/>
      <c r="E3" s="866"/>
      <c r="F3" s="866"/>
      <c r="G3" s="866"/>
      <c r="H3" s="866"/>
      <c r="I3" s="866"/>
    </row>
    <row r="4" spans="1:43" x14ac:dyDescent="0.25">
      <c r="A4" s="423"/>
      <c r="B4" s="423"/>
      <c r="C4" s="423"/>
      <c r="D4" s="423"/>
      <c r="E4" s="423"/>
      <c r="F4" s="423"/>
      <c r="H4" s="423"/>
      <c r="I4" s="423"/>
    </row>
    <row r="6" spans="1:43" ht="30" customHeight="1" x14ac:dyDescent="0.4">
      <c r="A6" s="848" t="s">
        <v>654</v>
      </c>
      <c r="B6" s="68" t="s">
        <v>39</v>
      </c>
      <c r="C6" s="856" t="s">
        <v>34</v>
      </c>
      <c r="D6" s="857"/>
      <c r="E6" s="858"/>
      <c r="F6" s="848" t="s">
        <v>35</v>
      </c>
      <c r="G6" s="863" t="s">
        <v>36</v>
      </c>
      <c r="H6" s="864" t="s">
        <v>37</v>
      </c>
      <c r="I6" s="864" t="s">
        <v>38</v>
      </c>
      <c r="J6" s="471"/>
      <c r="K6" s="471"/>
      <c r="L6" s="471"/>
      <c r="M6" s="471"/>
      <c r="N6" s="471"/>
      <c r="O6" s="471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4"/>
      <c r="AM6" s="4"/>
      <c r="AN6" s="4"/>
      <c r="AO6" s="4"/>
      <c r="AP6" s="4"/>
      <c r="AQ6" s="4"/>
    </row>
    <row r="7" spans="1:43" ht="30" customHeight="1" x14ac:dyDescent="0.4">
      <c r="A7" s="849"/>
      <c r="B7" s="472"/>
      <c r="C7" s="859"/>
      <c r="D7" s="860"/>
      <c r="E7" s="861"/>
      <c r="F7" s="862"/>
      <c r="G7" s="859"/>
      <c r="H7" s="862"/>
      <c r="I7" s="862"/>
      <c r="J7" s="471"/>
      <c r="K7" s="471"/>
      <c r="L7" s="471"/>
      <c r="M7" s="471"/>
      <c r="N7" s="471"/>
      <c r="O7" s="471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4"/>
      <c r="AM7" s="4"/>
      <c r="AN7" s="4"/>
      <c r="AO7" s="4"/>
      <c r="AP7" s="4"/>
      <c r="AQ7" s="4"/>
    </row>
    <row r="8" spans="1:43" ht="12" customHeight="1" x14ac:dyDescent="0.35">
      <c r="A8" s="253"/>
      <c r="B8" s="473"/>
      <c r="C8" s="474"/>
      <c r="D8" s="69"/>
      <c r="E8" s="828"/>
      <c r="F8" s="475"/>
      <c r="G8" s="476"/>
      <c r="H8" s="477"/>
      <c r="I8" s="477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5"/>
      <c r="AM8" s="4"/>
      <c r="AN8" s="5"/>
      <c r="AO8" s="4"/>
      <c r="AP8" s="5"/>
      <c r="AQ8" s="4"/>
    </row>
    <row r="9" spans="1:43" ht="30" customHeight="1" x14ac:dyDescent="0.35">
      <c r="A9" s="478">
        <v>1200</v>
      </c>
      <c r="B9" s="470"/>
      <c r="C9" s="853" t="s">
        <v>40</v>
      </c>
      <c r="D9" s="854"/>
      <c r="E9" s="855"/>
      <c r="F9" s="476"/>
      <c r="G9" s="476"/>
      <c r="H9" s="477"/>
      <c r="I9" s="477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5"/>
      <c r="AM9" s="4"/>
      <c r="AN9" s="5"/>
      <c r="AO9" s="4"/>
      <c r="AP9" s="5"/>
      <c r="AQ9" s="4"/>
    </row>
    <row r="10" spans="1:43" ht="24" customHeight="1" x14ac:dyDescent="0.35">
      <c r="A10" s="479"/>
      <c r="B10" s="470"/>
      <c r="C10" s="468"/>
      <c r="D10" s="469"/>
      <c r="E10" s="814"/>
      <c r="F10" s="476"/>
      <c r="G10" s="476"/>
      <c r="H10" s="477"/>
      <c r="I10" s="47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5"/>
      <c r="AM10" s="4"/>
      <c r="AN10" s="5"/>
      <c r="AO10" s="4"/>
      <c r="AP10" s="5"/>
      <c r="AQ10" s="4"/>
    </row>
    <row r="11" spans="1:43" ht="30" customHeight="1" x14ac:dyDescent="0.35">
      <c r="A11" s="480" t="s">
        <v>41</v>
      </c>
      <c r="B11" s="470"/>
      <c r="C11" s="853" t="s">
        <v>42</v>
      </c>
      <c r="D11" s="854"/>
      <c r="E11" s="855"/>
      <c r="F11" s="476"/>
      <c r="G11" s="476"/>
      <c r="H11" s="477"/>
      <c r="I11" s="477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5"/>
      <c r="AM11" s="4"/>
      <c r="AN11" s="5"/>
      <c r="AO11" s="4"/>
      <c r="AP11" s="5"/>
      <c r="AQ11" s="4"/>
    </row>
    <row r="12" spans="1:43" ht="24" customHeight="1" x14ac:dyDescent="0.35">
      <c r="A12" s="480"/>
      <c r="B12" s="470"/>
      <c r="C12" s="468"/>
      <c r="D12" s="469"/>
      <c r="E12" s="470"/>
      <c r="F12" s="476"/>
      <c r="G12" s="476"/>
      <c r="H12" s="477"/>
      <c r="I12" s="481"/>
      <c r="J12" s="4"/>
      <c r="K12" s="103"/>
      <c r="L12" s="103"/>
      <c r="M12" s="103"/>
      <c r="N12" s="103"/>
      <c r="O12" s="103"/>
      <c r="P12" s="103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5"/>
      <c r="AM12" s="4"/>
      <c r="AN12" s="5"/>
      <c r="AO12" s="4"/>
      <c r="AP12" s="5"/>
      <c r="AQ12" s="4"/>
    </row>
    <row r="13" spans="1:43" ht="30" customHeight="1" x14ac:dyDescent="0.35">
      <c r="A13" s="480"/>
      <c r="B13" s="470"/>
      <c r="C13" s="468" t="s">
        <v>43</v>
      </c>
      <c r="D13" s="469"/>
      <c r="E13" s="470" t="s">
        <v>44</v>
      </c>
      <c r="F13" s="253" t="s">
        <v>45</v>
      </c>
      <c r="G13" s="421">
        <v>1</v>
      </c>
      <c r="H13" s="482">
        <v>49600</v>
      </c>
      <c r="I13" s="482">
        <f>G13*H13</f>
        <v>49600</v>
      </c>
      <c r="J13" s="4"/>
      <c r="K13" s="103"/>
      <c r="L13" s="103"/>
      <c r="M13" s="103"/>
      <c r="N13" s="103"/>
      <c r="O13" s="103"/>
      <c r="P13" s="103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5"/>
      <c r="AM13" s="4"/>
      <c r="AN13" s="5"/>
      <c r="AO13" s="4"/>
      <c r="AP13" s="5"/>
      <c r="AQ13" s="4"/>
    </row>
    <row r="14" spans="1:43" ht="24" customHeight="1" x14ac:dyDescent="0.35">
      <c r="A14" s="480"/>
      <c r="B14" s="470"/>
      <c r="C14" s="468"/>
      <c r="D14" s="469"/>
      <c r="E14" s="470"/>
      <c r="F14" s="253"/>
      <c r="G14" s="421"/>
      <c r="H14" s="254"/>
      <c r="I14" s="483"/>
      <c r="J14" s="4"/>
      <c r="K14" s="103"/>
      <c r="L14" s="103"/>
      <c r="M14" s="103"/>
      <c r="N14" s="103"/>
      <c r="O14" s="103"/>
      <c r="P14" s="103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5"/>
      <c r="AM14" s="4"/>
      <c r="AN14" s="5"/>
      <c r="AO14" s="4"/>
      <c r="AP14" s="5"/>
      <c r="AQ14" s="4"/>
    </row>
    <row r="15" spans="1:43" ht="30" customHeight="1" x14ac:dyDescent="0.35">
      <c r="A15" s="480"/>
      <c r="B15" s="470"/>
      <c r="C15" s="468" t="s">
        <v>46</v>
      </c>
      <c r="D15" s="469"/>
      <c r="E15" s="469" t="s">
        <v>159</v>
      </c>
      <c r="F15" s="253" t="s">
        <v>49</v>
      </c>
      <c r="G15" s="482">
        <f>I13</f>
        <v>49600</v>
      </c>
      <c r="H15" s="484"/>
      <c r="I15" s="482"/>
      <c r="J15" s="4"/>
      <c r="K15" s="103"/>
      <c r="L15" s="103"/>
      <c r="M15" s="103"/>
      <c r="N15" s="103"/>
      <c r="O15" s="103"/>
      <c r="P15" s="103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5"/>
      <c r="AM15" s="4"/>
      <c r="AN15" s="5"/>
      <c r="AO15" s="4"/>
      <c r="AP15" s="5"/>
      <c r="AQ15" s="4"/>
    </row>
    <row r="16" spans="1:43" ht="24" customHeight="1" x14ac:dyDescent="0.35">
      <c r="A16" s="480"/>
      <c r="B16" s="470"/>
      <c r="C16" s="468"/>
      <c r="D16" s="469"/>
      <c r="E16" s="470"/>
      <c r="F16" s="253"/>
      <c r="G16" s="421"/>
      <c r="H16" s="254"/>
      <c r="I16" s="254"/>
      <c r="J16" s="4"/>
      <c r="K16" s="103"/>
      <c r="L16" s="103"/>
      <c r="M16" s="103"/>
      <c r="N16" s="103"/>
      <c r="O16" s="103"/>
      <c r="P16" s="103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"/>
      <c r="AM16" s="4"/>
      <c r="AN16" s="5"/>
      <c r="AO16" s="4"/>
      <c r="AP16" s="5"/>
      <c r="AQ16" s="4"/>
    </row>
    <row r="17" spans="1:43" ht="30" customHeight="1" x14ac:dyDescent="0.35">
      <c r="A17" s="480" t="s">
        <v>50</v>
      </c>
      <c r="B17" s="470"/>
      <c r="C17" s="853" t="s">
        <v>160</v>
      </c>
      <c r="D17" s="854"/>
      <c r="E17" s="855"/>
      <c r="F17" s="253"/>
      <c r="G17" s="421"/>
      <c r="H17" s="254"/>
      <c r="I17" s="254"/>
      <c r="J17" s="4"/>
      <c r="K17" s="103"/>
      <c r="L17" s="103"/>
      <c r="M17" s="103"/>
      <c r="N17" s="103"/>
      <c r="O17" s="103"/>
      <c r="P17" s="103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"/>
      <c r="AM17" s="4"/>
      <c r="AN17" s="5"/>
      <c r="AO17" s="4"/>
      <c r="AP17" s="5"/>
      <c r="AQ17" s="4"/>
    </row>
    <row r="18" spans="1:43" ht="24" customHeight="1" x14ac:dyDescent="0.35">
      <c r="A18" s="480"/>
      <c r="B18" s="470"/>
      <c r="C18" s="252"/>
      <c r="D18" s="469"/>
      <c r="E18" s="469"/>
      <c r="F18" s="253"/>
      <c r="G18" s="421"/>
      <c r="H18" s="254"/>
      <c r="I18" s="254"/>
      <c r="J18" s="4"/>
      <c r="K18" s="103"/>
      <c r="L18" s="103"/>
      <c r="M18" s="103"/>
      <c r="N18" s="103"/>
      <c r="O18" s="103"/>
      <c r="P18" s="103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5"/>
      <c r="AM18" s="4"/>
      <c r="AN18" s="5"/>
      <c r="AO18" s="4"/>
      <c r="AP18" s="5"/>
      <c r="AQ18" s="4"/>
    </row>
    <row r="19" spans="1:43" ht="30" customHeight="1" x14ac:dyDescent="0.35">
      <c r="A19" s="479"/>
      <c r="B19" s="470"/>
      <c r="C19" s="468" t="s">
        <v>298</v>
      </c>
      <c r="D19" s="469"/>
      <c r="E19" s="469" t="s">
        <v>299</v>
      </c>
      <c r="F19" s="253" t="s">
        <v>45</v>
      </c>
      <c r="G19" s="421">
        <v>1</v>
      </c>
      <c r="H19" s="482">
        <v>24000</v>
      </c>
      <c r="I19" s="482">
        <f>G19*H19</f>
        <v>24000</v>
      </c>
      <c r="J19" s="4"/>
      <c r="K19" s="103"/>
      <c r="L19" s="103"/>
      <c r="M19" s="103"/>
      <c r="N19" s="103"/>
      <c r="O19" s="103"/>
      <c r="P19" s="103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5"/>
      <c r="AM19" s="4"/>
      <c r="AN19" s="5"/>
      <c r="AO19" s="4"/>
      <c r="AP19" s="5"/>
      <c r="AQ19" s="4"/>
    </row>
    <row r="20" spans="1:43" ht="24" customHeight="1" x14ac:dyDescent="0.35">
      <c r="A20" s="479"/>
      <c r="B20" s="470"/>
      <c r="C20" s="468"/>
      <c r="D20" s="469"/>
      <c r="E20" s="469"/>
      <c r="F20" s="253"/>
      <c r="G20" s="421"/>
      <c r="H20" s="254"/>
      <c r="I20" s="254"/>
      <c r="J20" s="4"/>
      <c r="K20" s="103"/>
      <c r="L20" s="103"/>
      <c r="M20" s="103"/>
      <c r="N20" s="103"/>
      <c r="O20" s="103"/>
      <c r="P20" s="103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5"/>
      <c r="AM20" s="4"/>
      <c r="AN20" s="5"/>
      <c r="AO20" s="4"/>
      <c r="AP20" s="5"/>
      <c r="AQ20" s="4"/>
    </row>
    <row r="21" spans="1:43" ht="30" customHeight="1" x14ac:dyDescent="0.35">
      <c r="A21" s="479"/>
      <c r="B21" s="470"/>
      <c r="C21" s="468" t="s">
        <v>300</v>
      </c>
      <c r="D21" s="469"/>
      <c r="E21" s="469" t="s">
        <v>301</v>
      </c>
      <c r="F21" s="253" t="s">
        <v>49</v>
      </c>
      <c r="G21" s="482">
        <f>H19</f>
        <v>24000</v>
      </c>
      <c r="H21" s="484"/>
      <c r="I21" s="482"/>
      <c r="J21" s="4"/>
      <c r="K21" s="103"/>
      <c r="L21" s="103"/>
      <c r="M21" s="103"/>
      <c r="N21" s="103"/>
      <c r="O21" s="103"/>
      <c r="P21" s="103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5"/>
      <c r="AM21" s="4"/>
      <c r="AN21" s="5"/>
      <c r="AO21" s="4"/>
      <c r="AP21" s="5"/>
      <c r="AQ21" s="4"/>
    </row>
    <row r="22" spans="1:43" ht="24" customHeight="1" x14ac:dyDescent="0.35">
      <c r="A22" s="480"/>
      <c r="B22" s="470"/>
      <c r="C22" s="468"/>
      <c r="D22" s="469"/>
      <c r="E22" s="470"/>
      <c r="F22" s="253"/>
      <c r="G22" s="421"/>
      <c r="H22" s="254"/>
      <c r="I22" s="254"/>
      <c r="J22" s="4"/>
      <c r="K22" s="103"/>
      <c r="L22" s="103"/>
      <c r="M22" s="103"/>
      <c r="N22" s="103"/>
      <c r="O22" s="103"/>
      <c r="P22" s="103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5"/>
      <c r="AM22" s="4"/>
      <c r="AN22" s="5"/>
      <c r="AO22" s="4"/>
      <c r="AP22" s="5"/>
      <c r="AQ22" s="4"/>
    </row>
    <row r="23" spans="1:43" ht="39" customHeight="1" x14ac:dyDescent="0.35">
      <c r="A23" s="480" t="s">
        <v>375</v>
      </c>
      <c r="B23" s="470"/>
      <c r="C23" s="853" t="s">
        <v>643</v>
      </c>
      <c r="D23" s="854"/>
      <c r="E23" s="855"/>
      <c r="F23" s="253"/>
      <c r="G23" s="421"/>
      <c r="H23" s="254"/>
      <c r="I23" s="254"/>
      <c r="J23" s="4"/>
      <c r="K23" s="103"/>
      <c r="L23" s="103"/>
      <c r="M23" s="103"/>
      <c r="N23" s="103"/>
      <c r="O23" s="103"/>
      <c r="P23" s="103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5"/>
      <c r="AM23" s="4"/>
      <c r="AN23" s="5"/>
      <c r="AO23" s="4"/>
      <c r="AP23" s="5"/>
      <c r="AQ23" s="4"/>
    </row>
    <row r="24" spans="1:43" ht="24" customHeight="1" x14ac:dyDescent="0.35">
      <c r="A24" s="480"/>
      <c r="B24" s="470"/>
      <c r="C24" s="252"/>
      <c r="D24" s="469"/>
      <c r="E24" s="469"/>
      <c r="F24" s="253"/>
      <c r="G24" s="421"/>
      <c r="H24" s="254"/>
      <c r="I24" s="254"/>
      <c r="J24" s="4"/>
      <c r="K24" s="103"/>
      <c r="L24" s="103"/>
      <c r="M24" s="103"/>
      <c r="N24" s="103"/>
      <c r="O24" s="103"/>
      <c r="P24" s="103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5"/>
      <c r="AM24" s="4"/>
      <c r="AN24" s="5"/>
      <c r="AO24" s="4"/>
      <c r="AP24" s="5"/>
      <c r="AQ24" s="4"/>
    </row>
    <row r="25" spans="1:43" ht="30" customHeight="1" x14ac:dyDescent="0.35">
      <c r="A25" s="480"/>
      <c r="B25" s="470"/>
      <c r="C25" s="468" t="s">
        <v>298</v>
      </c>
      <c r="D25" s="469"/>
      <c r="E25" s="469" t="s">
        <v>462</v>
      </c>
      <c r="F25" s="253" t="s">
        <v>45</v>
      </c>
      <c r="G25" s="421">
        <v>1</v>
      </c>
      <c r="H25" s="729">
        <v>20000</v>
      </c>
      <c r="I25" s="482">
        <f>G25*H25</f>
        <v>20000</v>
      </c>
      <c r="J25" s="4"/>
      <c r="K25" s="104"/>
      <c r="L25" s="103"/>
      <c r="M25" s="103"/>
      <c r="N25" s="103"/>
      <c r="O25" s="103"/>
      <c r="P25" s="103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5"/>
      <c r="AM25" s="4"/>
      <c r="AN25" s="5"/>
      <c r="AO25" s="4"/>
      <c r="AP25" s="5"/>
      <c r="AQ25" s="4"/>
    </row>
    <row r="26" spans="1:43" ht="24" customHeight="1" x14ac:dyDescent="0.35">
      <c r="A26" s="480"/>
      <c r="B26" s="470"/>
      <c r="C26" s="468"/>
      <c r="D26" s="469"/>
      <c r="E26" s="469"/>
      <c r="F26" s="253"/>
      <c r="G26" s="421"/>
      <c r="H26" s="254"/>
      <c r="I26" s="254"/>
      <c r="J26" s="4"/>
      <c r="K26" s="103"/>
      <c r="L26" s="103"/>
      <c r="M26" s="103"/>
      <c r="N26" s="103"/>
      <c r="O26" s="103"/>
      <c r="P26" s="103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5"/>
      <c r="AM26" s="4"/>
      <c r="AN26" s="5"/>
      <c r="AO26" s="4"/>
      <c r="AP26" s="5"/>
      <c r="AQ26" s="4"/>
    </row>
    <row r="27" spans="1:43" ht="30" customHeight="1" x14ac:dyDescent="0.25">
      <c r="A27" s="480"/>
      <c r="B27" s="470"/>
      <c r="C27" s="468" t="s">
        <v>461</v>
      </c>
      <c r="D27" s="469"/>
      <c r="E27" s="469" t="s">
        <v>463</v>
      </c>
      <c r="F27" s="253" t="s">
        <v>49</v>
      </c>
      <c r="G27" s="482">
        <f>H25</f>
        <v>20000</v>
      </c>
      <c r="H27" s="484"/>
      <c r="I27" s="482"/>
      <c r="J27" s="4"/>
      <c r="K27" s="396"/>
      <c r="L27" s="397"/>
      <c r="M27" s="397"/>
      <c r="N27" s="397"/>
      <c r="O27" s="387"/>
      <c r="P27" s="387"/>
      <c r="Q27" s="387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5"/>
      <c r="AM27" s="4"/>
      <c r="AN27" s="5"/>
      <c r="AO27" s="4"/>
      <c r="AP27" s="5"/>
      <c r="AQ27" s="4"/>
    </row>
    <row r="28" spans="1:43" ht="24" customHeight="1" x14ac:dyDescent="0.35">
      <c r="A28" s="485"/>
      <c r="B28" s="401"/>
      <c r="C28" s="169"/>
      <c r="D28" s="1"/>
      <c r="E28" s="401"/>
      <c r="F28" s="170"/>
      <c r="G28" s="486"/>
      <c r="H28" s="487"/>
      <c r="I28" s="488"/>
      <c r="J28" s="4"/>
      <c r="K28" s="103"/>
      <c r="L28" s="103"/>
      <c r="M28" s="103"/>
      <c r="N28" s="103"/>
      <c r="O28" s="103"/>
      <c r="P28" s="103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5"/>
      <c r="AM28" s="4"/>
      <c r="AN28" s="5"/>
      <c r="AO28" s="4"/>
      <c r="AP28" s="5"/>
      <c r="AQ28" s="4"/>
    </row>
    <row r="29" spans="1:43" s="373" customFormat="1" ht="61.95" customHeight="1" x14ac:dyDescent="0.25">
      <c r="A29" s="480" t="s">
        <v>448</v>
      </c>
      <c r="B29" s="470"/>
      <c r="C29" s="853" t="s">
        <v>644</v>
      </c>
      <c r="D29" s="854"/>
      <c r="E29" s="855"/>
      <c r="F29" s="253"/>
      <c r="G29" s="421"/>
      <c r="H29" s="254"/>
      <c r="I29" s="254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  <c r="AE29" s="371"/>
      <c r="AF29" s="371"/>
      <c r="AG29" s="371"/>
      <c r="AH29" s="371"/>
      <c r="AI29" s="371"/>
      <c r="AJ29" s="371"/>
      <c r="AK29" s="371"/>
      <c r="AL29" s="372"/>
      <c r="AM29" s="371"/>
      <c r="AN29" s="372"/>
      <c r="AO29" s="371"/>
      <c r="AP29" s="372"/>
      <c r="AQ29" s="371"/>
    </row>
    <row r="30" spans="1:43" ht="24" customHeight="1" x14ac:dyDescent="0.25">
      <c r="A30" s="480"/>
      <c r="B30" s="470"/>
      <c r="C30" s="252"/>
      <c r="D30" s="469"/>
      <c r="E30" s="469"/>
      <c r="F30" s="253"/>
      <c r="G30" s="421"/>
      <c r="H30" s="254"/>
      <c r="I30" s="25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5"/>
      <c r="AM30" s="4"/>
      <c r="AN30" s="5"/>
      <c r="AO30" s="4"/>
      <c r="AP30" s="5"/>
      <c r="AQ30" s="4"/>
    </row>
    <row r="31" spans="1:43" ht="30" customHeight="1" x14ac:dyDescent="0.25">
      <c r="A31" s="480"/>
      <c r="B31" s="470"/>
      <c r="C31" s="468" t="s">
        <v>43</v>
      </c>
      <c r="D31" s="469"/>
      <c r="E31" s="469" t="s">
        <v>655</v>
      </c>
      <c r="F31" s="253" t="s">
        <v>45</v>
      </c>
      <c r="G31" s="421">
        <v>1</v>
      </c>
      <c r="H31" s="729">
        <v>20000</v>
      </c>
      <c r="I31" s="482">
        <f>G31*H31</f>
        <v>20000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5"/>
      <c r="AM31" s="4"/>
      <c r="AN31" s="5"/>
      <c r="AO31" s="4"/>
      <c r="AP31" s="5"/>
      <c r="AQ31" s="4"/>
    </row>
    <row r="32" spans="1:43" ht="24" customHeight="1" x14ac:dyDescent="0.25">
      <c r="A32" s="480"/>
      <c r="B32" s="470"/>
      <c r="C32" s="468"/>
      <c r="D32" s="469"/>
      <c r="E32" s="469"/>
      <c r="F32" s="253"/>
      <c r="G32" s="421"/>
      <c r="H32" s="254"/>
      <c r="I32" s="25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5"/>
      <c r="AM32" s="4"/>
      <c r="AN32" s="5"/>
      <c r="AO32" s="4"/>
      <c r="AP32" s="5"/>
      <c r="AQ32" s="4"/>
    </row>
    <row r="33" spans="1:43" ht="30" customHeight="1" x14ac:dyDescent="0.25">
      <c r="A33" s="480"/>
      <c r="B33" s="470"/>
      <c r="C33" s="468" t="s">
        <v>46</v>
      </c>
      <c r="D33" s="469"/>
      <c r="E33" s="469" t="s">
        <v>656</v>
      </c>
      <c r="F33" s="253" t="s">
        <v>49</v>
      </c>
      <c r="G33" s="482">
        <f>H31</f>
        <v>20000</v>
      </c>
      <c r="H33" s="489"/>
      <c r="I33" s="482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5"/>
      <c r="AM33" s="4"/>
      <c r="AN33" s="5"/>
      <c r="AO33" s="4"/>
      <c r="AP33" s="5"/>
      <c r="AQ33" s="4"/>
    </row>
    <row r="34" spans="1:43" ht="24" customHeight="1" x14ac:dyDescent="0.25">
      <c r="A34" s="485"/>
      <c r="B34" s="401"/>
      <c r="C34" s="169"/>
      <c r="D34" s="1"/>
      <c r="E34" s="401"/>
      <c r="F34" s="170"/>
      <c r="G34" s="486"/>
      <c r="H34" s="487"/>
      <c r="I34" s="488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5"/>
      <c r="AM34" s="4"/>
      <c r="AN34" s="5"/>
      <c r="AO34" s="4"/>
      <c r="AP34" s="5"/>
      <c r="AQ34" s="4"/>
    </row>
    <row r="35" spans="1:43" ht="60" customHeight="1" x14ac:dyDescent="0.25">
      <c r="A35" s="480" t="s">
        <v>464</v>
      </c>
      <c r="B35" s="401"/>
      <c r="C35" s="853" t="s">
        <v>645</v>
      </c>
      <c r="D35" s="854"/>
      <c r="E35" s="855"/>
      <c r="F35" s="170"/>
      <c r="G35" s="486"/>
      <c r="H35" s="487"/>
      <c r="I35" s="488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5"/>
      <c r="AM35" s="4"/>
      <c r="AN35" s="5"/>
      <c r="AO35" s="4"/>
      <c r="AP35" s="5"/>
      <c r="AQ35" s="4"/>
    </row>
    <row r="36" spans="1:43" ht="24" customHeight="1" x14ac:dyDescent="0.3">
      <c r="A36" s="490"/>
      <c r="B36" s="401"/>
      <c r="C36" s="491"/>
      <c r="D36" s="1"/>
      <c r="E36" s="1"/>
      <c r="F36" s="170"/>
      <c r="G36" s="486"/>
      <c r="H36" s="487"/>
      <c r="I36" s="488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5"/>
      <c r="AM36" s="4"/>
      <c r="AN36" s="5"/>
      <c r="AO36" s="4"/>
      <c r="AP36" s="5"/>
      <c r="AQ36" s="4"/>
    </row>
    <row r="37" spans="1:43" ht="30" customHeight="1" x14ac:dyDescent="0.25">
      <c r="A37" s="490"/>
      <c r="B37" s="401"/>
      <c r="C37" s="468" t="s">
        <v>43</v>
      </c>
      <c r="D37" s="1"/>
      <c r="E37" s="723" t="s">
        <v>465</v>
      </c>
      <c r="F37" s="724" t="s">
        <v>45</v>
      </c>
      <c r="G37" s="725">
        <v>1</v>
      </c>
      <c r="H37" s="726">
        <v>400000</v>
      </c>
      <c r="I37" s="726">
        <f>G37*H37</f>
        <v>400000</v>
      </c>
      <c r="AM37" s="4"/>
      <c r="AO37" s="4"/>
      <c r="AQ37" s="4"/>
    </row>
    <row r="38" spans="1:43" ht="24" customHeight="1" x14ac:dyDescent="0.25">
      <c r="A38" s="490"/>
      <c r="B38" s="401"/>
      <c r="C38" s="169"/>
      <c r="D38" s="1"/>
      <c r="E38" s="401"/>
      <c r="F38" s="253"/>
      <c r="G38" s="421"/>
      <c r="H38" s="254"/>
      <c r="I38" s="254"/>
      <c r="AM38" s="4"/>
      <c r="AO38" s="4"/>
      <c r="AQ38" s="4"/>
    </row>
    <row r="39" spans="1:43" ht="30" customHeight="1" x14ac:dyDescent="0.25">
      <c r="A39" s="490"/>
      <c r="B39" s="401"/>
      <c r="C39" s="468" t="s">
        <v>46</v>
      </c>
      <c r="D39" s="1"/>
      <c r="E39" s="469" t="s">
        <v>466</v>
      </c>
      <c r="F39" s="253" t="s">
        <v>49</v>
      </c>
      <c r="G39" s="482">
        <f>H37</f>
        <v>400000</v>
      </c>
      <c r="H39" s="489">
        <v>0.1</v>
      </c>
      <c r="I39" s="482">
        <f>G39*H39</f>
        <v>40000</v>
      </c>
      <c r="AM39" s="4"/>
      <c r="AO39" s="4"/>
      <c r="AQ39" s="4"/>
    </row>
    <row r="40" spans="1:43" ht="24" customHeight="1" x14ac:dyDescent="0.25">
      <c r="A40" s="490"/>
      <c r="B40" s="401"/>
      <c r="C40" s="169"/>
      <c r="D40" s="1"/>
      <c r="E40" s="401"/>
      <c r="F40" s="170"/>
      <c r="G40" s="170"/>
      <c r="H40" s="168"/>
      <c r="I40" s="492"/>
      <c r="AM40" s="4"/>
      <c r="AO40" s="4"/>
      <c r="AQ40" s="4"/>
    </row>
    <row r="41" spans="1:43" ht="24" customHeight="1" x14ac:dyDescent="0.25">
      <c r="A41" s="490"/>
      <c r="B41" s="401"/>
      <c r="C41" s="468"/>
      <c r="D41" s="1"/>
      <c r="E41" s="469"/>
      <c r="F41" s="253"/>
      <c r="G41" s="422"/>
      <c r="H41" s="489"/>
      <c r="I41" s="254"/>
      <c r="AM41" s="4"/>
      <c r="AO41" s="4"/>
      <c r="AQ41" s="4"/>
    </row>
    <row r="42" spans="1:43" ht="30" customHeight="1" x14ac:dyDescent="0.25">
      <c r="A42" s="493" t="s">
        <v>588</v>
      </c>
      <c r="B42" s="494"/>
      <c r="C42" s="850" t="s">
        <v>608</v>
      </c>
      <c r="D42" s="851"/>
      <c r="E42" s="852"/>
      <c r="F42" s="170"/>
      <c r="G42" s="486"/>
      <c r="H42" s="487"/>
      <c r="I42" s="488"/>
      <c r="AM42" s="4"/>
      <c r="AO42" s="4"/>
      <c r="AQ42" s="4"/>
    </row>
    <row r="43" spans="1:43" ht="24" customHeight="1" x14ac:dyDescent="0.3">
      <c r="A43" s="490"/>
      <c r="B43" s="168"/>
      <c r="C43" s="491"/>
      <c r="D43" s="1"/>
      <c r="E43" s="1"/>
      <c r="F43" s="170"/>
      <c r="G43" s="486"/>
      <c r="H43" s="487"/>
      <c r="I43" s="488"/>
      <c r="AM43" s="4"/>
      <c r="AO43" s="4"/>
      <c r="AQ43" s="4"/>
    </row>
    <row r="44" spans="1:43" ht="30" customHeight="1" x14ac:dyDescent="0.25">
      <c r="A44" s="490"/>
      <c r="B44" s="168"/>
      <c r="C44" s="468" t="s">
        <v>43</v>
      </c>
      <c r="D44" s="1"/>
      <c r="E44" s="495" t="s">
        <v>697</v>
      </c>
      <c r="F44" s="253" t="s">
        <v>45</v>
      </c>
      <c r="G44" s="421">
        <v>1</v>
      </c>
      <c r="H44" s="482">
        <v>100000</v>
      </c>
      <c r="I44" s="482">
        <f>G44*H44</f>
        <v>100000</v>
      </c>
      <c r="AM44" s="4"/>
      <c r="AO44" s="4"/>
      <c r="AQ44" s="4"/>
    </row>
    <row r="45" spans="1:43" ht="24" customHeight="1" x14ac:dyDescent="0.25">
      <c r="A45" s="490"/>
      <c r="B45" s="168"/>
      <c r="C45" s="468"/>
      <c r="D45" s="1"/>
      <c r="E45" s="469"/>
      <c r="F45" s="253"/>
      <c r="G45" s="422"/>
      <c r="H45" s="489"/>
      <c r="I45" s="254"/>
      <c r="AM45" s="4"/>
      <c r="AO45" s="4"/>
      <c r="AQ45" s="4"/>
    </row>
    <row r="46" spans="1:43" ht="30" customHeight="1" x14ac:dyDescent="0.25">
      <c r="A46" s="490"/>
      <c r="B46" s="168"/>
      <c r="C46" s="468" t="s">
        <v>46</v>
      </c>
      <c r="D46" s="1"/>
      <c r="E46" s="469" t="s">
        <v>589</v>
      </c>
      <c r="F46" s="253" t="s">
        <v>49</v>
      </c>
      <c r="G46" s="482">
        <f>I44</f>
        <v>100000</v>
      </c>
      <c r="H46" s="484"/>
      <c r="I46" s="482"/>
      <c r="AM46" s="4"/>
      <c r="AO46" s="4"/>
      <c r="AQ46" s="4"/>
    </row>
    <row r="47" spans="1:43" ht="24" customHeight="1" x14ac:dyDescent="0.25">
      <c r="A47" s="490"/>
      <c r="B47" s="401"/>
      <c r="C47" s="169"/>
      <c r="D47" s="1"/>
      <c r="E47" s="401"/>
      <c r="F47" s="170"/>
      <c r="G47" s="170"/>
      <c r="H47" s="168"/>
      <c r="I47" s="492"/>
      <c r="AM47" s="4"/>
      <c r="AO47" s="4"/>
      <c r="AQ47" s="4"/>
    </row>
    <row r="48" spans="1:43" ht="30" customHeight="1" x14ac:dyDescent="0.25">
      <c r="A48" s="493" t="s">
        <v>605</v>
      </c>
      <c r="B48" s="494"/>
      <c r="C48" s="850" t="s">
        <v>610</v>
      </c>
      <c r="D48" s="851"/>
      <c r="E48" s="852"/>
      <c r="F48" s="170"/>
      <c r="G48" s="486"/>
      <c r="H48" s="487"/>
      <c r="I48" s="488"/>
      <c r="AM48" s="4"/>
      <c r="AO48" s="4"/>
      <c r="AQ48" s="4"/>
    </row>
    <row r="49" spans="1:43" ht="24" customHeight="1" x14ac:dyDescent="0.35">
      <c r="A49" s="490"/>
      <c r="B49" s="168"/>
      <c r="C49" s="491"/>
      <c r="D49" s="1"/>
      <c r="E49" s="1"/>
      <c r="F49" s="170"/>
      <c r="G49" s="486"/>
      <c r="H49" s="487"/>
      <c r="I49" s="488"/>
      <c r="K49" s="103"/>
      <c r="L49" s="103"/>
      <c r="M49" s="103"/>
      <c r="N49" s="103"/>
      <c r="AM49" s="4"/>
      <c r="AO49" s="4"/>
      <c r="AQ49" s="4"/>
    </row>
    <row r="50" spans="1:43" ht="30" customHeight="1" x14ac:dyDescent="0.35">
      <c r="A50" s="490"/>
      <c r="B50" s="168"/>
      <c r="C50" s="468" t="s">
        <v>43</v>
      </c>
      <c r="D50" s="1"/>
      <c r="E50" s="469" t="s">
        <v>698</v>
      </c>
      <c r="F50" s="253" t="s">
        <v>45</v>
      </c>
      <c r="G50" s="421">
        <v>1</v>
      </c>
      <c r="H50" s="482">
        <v>72000</v>
      </c>
      <c r="I50" s="482">
        <f>G50*H50</f>
        <v>72000</v>
      </c>
      <c r="K50" s="103"/>
      <c r="L50" s="103"/>
      <c r="M50" s="103"/>
      <c r="N50" s="103"/>
      <c r="AM50" s="4"/>
      <c r="AO50" s="4"/>
      <c r="AQ50" s="4"/>
    </row>
    <row r="51" spans="1:43" ht="24" customHeight="1" x14ac:dyDescent="0.35">
      <c r="A51" s="490"/>
      <c r="B51" s="168"/>
      <c r="C51" s="468"/>
      <c r="D51" s="1"/>
      <c r="E51" s="469"/>
      <c r="F51" s="253"/>
      <c r="G51" s="422"/>
      <c r="H51" s="489"/>
      <c r="I51" s="254"/>
      <c r="K51" s="103"/>
      <c r="L51" s="103"/>
      <c r="M51" s="103"/>
      <c r="AM51" s="4"/>
      <c r="AO51" s="4"/>
      <c r="AQ51" s="4"/>
    </row>
    <row r="52" spans="1:43" ht="30" customHeight="1" x14ac:dyDescent="0.25">
      <c r="A52" s="490"/>
      <c r="B52" s="168"/>
      <c r="C52" s="468" t="s">
        <v>46</v>
      </c>
      <c r="D52" s="1"/>
      <c r="E52" s="469" t="s">
        <v>606</v>
      </c>
      <c r="F52" s="253" t="s">
        <v>49</v>
      </c>
      <c r="G52" s="482">
        <f>I50</f>
        <v>72000</v>
      </c>
      <c r="H52" s="484"/>
      <c r="I52" s="482"/>
      <c r="AM52" s="4"/>
      <c r="AO52" s="4"/>
      <c r="AQ52" s="4"/>
    </row>
    <row r="53" spans="1:43" ht="24" customHeight="1" x14ac:dyDescent="0.25">
      <c r="A53" s="490"/>
      <c r="B53" s="401"/>
      <c r="C53" s="468"/>
      <c r="D53" s="1"/>
      <c r="E53" s="469"/>
      <c r="F53" s="253"/>
      <c r="G53" s="482"/>
      <c r="H53" s="484"/>
      <c r="I53" s="482"/>
      <c r="AM53" s="4"/>
      <c r="AO53" s="4"/>
      <c r="AQ53" s="4"/>
    </row>
    <row r="54" spans="1:43" ht="30" customHeight="1" x14ac:dyDescent="0.25">
      <c r="A54" s="493" t="s">
        <v>607</v>
      </c>
      <c r="B54" s="501"/>
      <c r="C54" s="252" t="s">
        <v>658</v>
      </c>
      <c r="D54" s="503"/>
      <c r="E54" s="495"/>
      <c r="F54" s="504"/>
      <c r="G54" s="507"/>
      <c r="H54" s="508"/>
      <c r="I54" s="505"/>
      <c r="AH54" s="4"/>
      <c r="AJ54" s="4"/>
      <c r="AL54" s="4"/>
      <c r="AM54" s="2"/>
      <c r="AN54" s="2"/>
      <c r="AO54" s="2"/>
      <c r="AP54" s="2"/>
      <c r="AQ54" s="2"/>
    </row>
    <row r="55" spans="1:43" ht="24" customHeight="1" x14ac:dyDescent="0.25">
      <c r="A55" s="500"/>
      <c r="B55" s="501"/>
      <c r="C55" s="502"/>
      <c r="D55" s="503"/>
      <c r="E55" s="495"/>
      <c r="F55" s="504"/>
      <c r="G55" s="507"/>
      <c r="H55" s="508"/>
      <c r="I55" s="505"/>
      <c r="AH55" s="4"/>
      <c r="AJ55" s="4"/>
      <c r="AL55" s="4"/>
      <c r="AM55" s="2"/>
      <c r="AN55" s="2"/>
      <c r="AO55" s="2"/>
      <c r="AP55" s="2"/>
      <c r="AQ55" s="2"/>
    </row>
    <row r="56" spans="1:43" ht="60" customHeight="1" x14ac:dyDescent="0.25">
      <c r="A56" s="500"/>
      <c r="B56" s="501"/>
      <c r="C56" s="502" t="s">
        <v>43</v>
      </c>
      <c r="D56" s="503"/>
      <c r="E56" s="495" t="s">
        <v>659</v>
      </c>
      <c r="F56" s="504" t="s">
        <v>45</v>
      </c>
      <c r="G56" s="507">
        <v>1</v>
      </c>
      <c r="H56" s="482">
        <v>120000</v>
      </c>
      <c r="I56" s="482">
        <f>G56*H56</f>
        <v>120000</v>
      </c>
      <c r="AH56" s="4"/>
      <c r="AJ56" s="4"/>
      <c r="AL56" s="4"/>
      <c r="AM56" s="2"/>
      <c r="AN56" s="2"/>
      <c r="AO56" s="2"/>
      <c r="AP56" s="2"/>
      <c r="AQ56" s="2"/>
    </row>
    <row r="57" spans="1:43" ht="24" customHeight="1" x14ac:dyDescent="0.25">
      <c r="A57" s="500"/>
      <c r="B57" s="501"/>
      <c r="C57" s="502"/>
      <c r="D57" s="503"/>
      <c r="E57" s="495"/>
      <c r="F57" s="504"/>
      <c r="G57" s="507"/>
      <c r="H57" s="508"/>
      <c r="I57" s="509"/>
      <c r="AH57" s="4"/>
      <c r="AJ57" s="4"/>
      <c r="AL57" s="4"/>
      <c r="AM57" s="2"/>
      <c r="AN57" s="2"/>
      <c r="AO57" s="2"/>
      <c r="AP57" s="2"/>
      <c r="AQ57" s="2"/>
    </row>
    <row r="58" spans="1:43" ht="30" customHeight="1" x14ac:dyDescent="0.25">
      <c r="A58" s="500"/>
      <c r="B58" s="501"/>
      <c r="C58" s="502" t="s">
        <v>46</v>
      </c>
      <c r="D58" s="503"/>
      <c r="E58" s="495" t="s">
        <v>657</v>
      </c>
      <c r="F58" s="504" t="s">
        <v>49</v>
      </c>
      <c r="G58" s="482">
        <f>I56</f>
        <v>120000</v>
      </c>
      <c r="H58" s="506"/>
      <c r="I58" s="482"/>
      <c r="AH58" s="4"/>
      <c r="AJ58" s="4"/>
      <c r="AL58" s="4"/>
      <c r="AM58" s="2"/>
      <c r="AN58" s="2"/>
      <c r="AO58" s="2"/>
      <c r="AP58" s="2"/>
      <c r="AQ58" s="2"/>
    </row>
    <row r="59" spans="1:43" ht="24" customHeight="1" x14ac:dyDescent="0.35">
      <c r="A59" s="500"/>
      <c r="B59" s="811"/>
      <c r="C59" s="502"/>
      <c r="D59" s="503"/>
      <c r="E59" s="495"/>
      <c r="F59" s="504"/>
      <c r="G59" s="482"/>
      <c r="H59" s="506"/>
      <c r="I59" s="482"/>
      <c r="K59" s="103"/>
      <c r="L59" s="103"/>
      <c r="M59" s="103"/>
      <c r="N59" s="510"/>
      <c r="AM59" s="4"/>
      <c r="AO59" s="4"/>
      <c r="AQ59" s="4"/>
    </row>
    <row r="60" spans="1:43" ht="30" customHeight="1" x14ac:dyDescent="0.35">
      <c r="A60" s="493" t="s">
        <v>723</v>
      </c>
      <c r="B60" s="811"/>
      <c r="C60" s="252" t="s">
        <v>721</v>
      </c>
      <c r="D60" s="503"/>
      <c r="E60" s="252"/>
      <c r="F60" s="504"/>
      <c r="G60" s="482"/>
      <c r="H60" s="506"/>
      <c r="I60" s="482"/>
      <c r="K60" s="103"/>
      <c r="L60" s="103"/>
      <c r="M60" s="103"/>
      <c r="N60" s="510"/>
      <c r="AM60" s="4"/>
      <c r="AO60" s="4"/>
      <c r="AQ60" s="4"/>
    </row>
    <row r="61" spans="1:43" ht="24" customHeight="1" x14ac:dyDescent="0.35">
      <c r="A61" s="500"/>
      <c r="B61" s="811"/>
      <c r="C61" s="502"/>
      <c r="D61" s="503"/>
      <c r="E61" s="815"/>
      <c r="F61" s="504"/>
      <c r="G61" s="482"/>
      <c r="H61" s="506"/>
      <c r="I61" s="482"/>
      <c r="K61" s="103"/>
      <c r="L61" s="103"/>
      <c r="M61" s="103"/>
      <c r="N61" s="510"/>
      <c r="AM61" s="4"/>
      <c r="AO61" s="4"/>
      <c r="AQ61" s="4"/>
    </row>
    <row r="62" spans="1:43" ht="30" customHeight="1" x14ac:dyDescent="0.25">
      <c r="A62" s="490"/>
      <c r="B62" s="168"/>
      <c r="C62" s="845" t="s">
        <v>722</v>
      </c>
      <c r="D62" s="846"/>
      <c r="E62" s="847"/>
      <c r="F62" s="504" t="s">
        <v>125</v>
      </c>
      <c r="G62" s="421">
        <v>1</v>
      </c>
      <c r="H62" s="482"/>
      <c r="I62" s="482"/>
    </row>
    <row r="63" spans="1:43" ht="30" customHeight="1" x14ac:dyDescent="0.25">
      <c r="A63" s="490"/>
      <c r="B63" s="168"/>
      <c r="C63" s="842"/>
      <c r="D63" s="843"/>
      <c r="E63" s="844"/>
      <c r="F63" s="504"/>
      <c r="G63" s="421"/>
      <c r="H63" s="482"/>
      <c r="I63" s="482"/>
    </row>
    <row r="64" spans="1:43" ht="30" customHeight="1" x14ac:dyDescent="0.25">
      <c r="A64" s="490"/>
      <c r="B64" s="168"/>
      <c r="C64" s="842"/>
      <c r="D64" s="843"/>
      <c r="E64" s="844"/>
      <c r="F64" s="504"/>
      <c r="G64" s="421"/>
      <c r="H64" s="482"/>
      <c r="I64" s="482"/>
    </row>
    <row r="65" spans="1:9" ht="30" customHeight="1" x14ac:dyDescent="0.25">
      <c r="A65" s="490"/>
      <c r="B65" s="168"/>
      <c r="C65" s="842"/>
      <c r="D65" s="843"/>
      <c r="E65" s="844"/>
      <c r="F65" s="504"/>
      <c r="G65" s="421"/>
      <c r="H65" s="482"/>
      <c r="I65" s="482"/>
    </row>
    <row r="66" spans="1:9" ht="30" customHeight="1" x14ac:dyDescent="0.25">
      <c r="A66" s="490"/>
      <c r="B66" s="168"/>
      <c r="C66" s="842"/>
      <c r="D66" s="843"/>
      <c r="E66" s="844"/>
      <c r="F66" s="504"/>
      <c r="G66" s="421"/>
      <c r="H66" s="482"/>
      <c r="I66" s="482"/>
    </row>
    <row r="67" spans="1:9" ht="30" customHeight="1" x14ac:dyDescent="0.25">
      <c r="A67" s="490"/>
      <c r="B67" s="168"/>
      <c r="C67" s="842"/>
      <c r="D67" s="843"/>
      <c r="E67" s="844"/>
      <c r="F67" s="504"/>
      <c r="G67" s="421"/>
      <c r="H67" s="482"/>
      <c r="I67" s="482"/>
    </row>
    <row r="68" spans="1:9" ht="30" customHeight="1" x14ac:dyDescent="0.25">
      <c r="A68" s="490"/>
      <c r="B68" s="168"/>
      <c r="C68" s="842"/>
      <c r="D68" s="843"/>
      <c r="E68" s="844"/>
      <c r="F68" s="504"/>
      <c r="G68" s="421"/>
      <c r="H68" s="482"/>
      <c r="I68" s="482"/>
    </row>
    <row r="69" spans="1:9" ht="24" customHeight="1" x14ac:dyDescent="0.25">
      <c r="A69" s="490"/>
      <c r="B69" s="168"/>
      <c r="C69" s="169"/>
      <c r="D69" s="1"/>
      <c r="E69" s="401"/>
      <c r="F69" s="170"/>
      <c r="G69" s="170"/>
      <c r="H69" s="168"/>
      <c r="I69" s="492"/>
    </row>
    <row r="70" spans="1:9" ht="49.95" customHeight="1" x14ac:dyDescent="0.25">
      <c r="A70" s="511" t="s">
        <v>51</v>
      </c>
      <c r="B70" s="496"/>
      <c r="C70" s="496"/>
      <c r="D70" s="496"/>
      <c r="E70" s="496"/>
      <c r="F70" s="497"/>
      <c r="G70" s="498"/>
      <c r="H70" s="497"/>
      <c r="I70" s="499"/>
    </row>
    <row r="71" spans="1:9" ht="31.2" customHeight="1" x14ac:dyDescent="0.25"/>
    <row r="72" spans="1:9" ht="31.2" customHeight="1" x14ac:dyDescent="0.25"/>
    <row r="73" spans="1:9" ht="31.2" customHeight="1" x14ac:dyDescent="0.25"/>
    <row r="74" spans="1:9" ht="31.2" customHeight="1" x14ac:dyDescent="0.25"/>
    <row r="75" spans="1:9" ht="31.2" customHeight="1" x14ac:dyDescent="0.25"/>
    <row r="76" spans="1:9" ht="30" customHeight="1" x14ac:dyDescent="0.25"/>
    <row r="77" spans="1:9" ht="30" customHeight="1" x14ac:dyDescent="0.25"/>
    <row r="78" spans="1:9" ht="30" customHeight="1" x14ac:dyDescent="0.25"/>
    <row r="79" spans="1:9" ht="30" customHeight="1" x14ac:dyDescent="0.25"/>
    <row r="80" spans="1:9" ht="49.95" customHeight="1" x14ac:dyDescent="0.25"/>
    <row r="81" ht="88.95" customHeight="1" x14ac:dyDescent="0.25"/>
    <row r="85" ht="49.95" customHeight="1" x14ac:dyDescent="0.25"/>
  </sheetData>
  <mergeCells count="16">
    <mergeCell ref="F6:F7"/>
    <mergeCell ref="G6:G7"/>
    <mergeCell ref="H6:H7"/>
    <mergeCell ref="A1:I3"/>
    <mergeCell ref="I6:I7"/>
    <mergeCell ref="C62:E62"/>
    <mergeCell ref="A6:A7"/>
    <mergeCell ref="C42:E42"/>
    <mergeCell ref="C48:E48"/>
    <mergeCell ref="C35:E35"/>
    <mergeCell ref="C29:E29"/>
    <mergeCell ref="C23:E23"/>
    <mergeCell ref="C6:E7"/>
    <mergeCell ref="C11:E11"/>
    <mergeCell ref="C17:E17"/>
    <mergeCell ref="C9:E9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1"/>
  <sheetViews>
    <sheetView view="pageBreakPreview" topLeftCell="F98" zoomScale="50" zoomScaleNormal="100" zoomScaleSheetLayoutView="50" zoomScalePageLayoutView="50" workbookViewId="0">
      <selection activeCell="G124" sqref="G124"/>
    </sheetView>
  </sheetViews>
  <sheetFormatPr defaultColWidth="10.33203125" defaultRowHeight="15" x14ac:dyDescent="0.25"/>
  <cols>
    <col min="1" max="1" width="15.77734375" style="53" customWidth="1"/>
    <col min="2" max="2" width="8.6640625" style="53" customWidth="1"/>
    <col min="3" max="3" width="7.33203125" style="53" customWidth="1"/>
    <col min="4" max="4" width="7" style="53" customWidth="1"/>
    <col min="5" max="5" width="86.77734375" style="53" customWidth="1"/>
    <col min="6" max="7" width="20.77734375" style="53" customWidth="1"/>
    <col min="8" max="9" width="30.77734375" style="53" customWidth="1"/>
    <col min="10" max="10" width="0.109375" style="53" customWidth="1"/>
    <col min="11" max="12" width="13.6640625" style="53" customWidth="1"/>
    <col min="13" max="33" width="14.6640625" style="53" customWidth="1"/>
    <col min="34" max="34" width="11" style="53" customWidth="1"/>
    <col min="35" max="35" width="10.44140625" style="53" customWidth="1"/>
    <col min="36" max="36" width="11" style="53" customWidth="1"/>
    <col min="37" max="37" width="10.44140625" style="53" customWidth="1"/>
    <col min="38" max="38" width="11" style="53" customWidth="1"/>
    <col min="39" max="16384" width="10.33203125" style="53"/>
  </cols>
  <sheetData>
    <row r="1" spans="1:38" ht="24" customHeight="1" x14ac:dyDescent="0.25">
      <c r="C1" s="865" t="s">
        <v>724</v>
      </c>
      <c r="D1" s="865"/>
      <c r="E1" s="865"/>
      <c r="F1" s="865"/>
      <c r="G1" s="865"/>
      <c r="H1" s="865"/>
      <c r="I1" s="865"/>
      <c r="J1" s="865"/>
    </row>
    <row r="2" spans="1:38" ht="24" customHeight="1" x14ac:dyDescent="0.25">
      <c r="C2" s="865"/>
      <c r="D2" s="865"/>
      <c r="E2" s="865"/>
      <c r="F2" s="865"/>
      <c r="G2" s="865"/>
      <c r="H2" s="865"/>
      <c r="I2" s="865"/>
      <c r="J2" s="865"/>
    </row>
    <row r="3" spans="1:38" ht="24" customHeight="1" x14ac:dyDescent="0.25">
      <c r="C3" s="865"/>
      <c r="D3" s="865"/>
      <c r="E3" s="865"/>
      <c r="F3" s="865"/>
      <c r="G3" s="865"/>
      <c r="H3" s="865"/>
      <c r="I3" s="865"/>
      <c r="J3" s="865"/>
    </row>
    <row r="4" spans="1:38" ht="24" customHeight="1" x14ac:dyDescent="0.25">
      <c r="C4" s="865"/>
      <c r="D4" s="865"/>
      <c r="E4" s="865"/>
      <c r="F4" s="865"/>
      <c r="G4" s="865"/>
      <c r="H4" s="865"/>
      <c r="I4" s="865"/>
      <c r="J4" s="865"/>
    </row>
    <row r="6" spans="1:38" ht="30" customHeight="1" x14ac:dyDescent="0.3">
      <c r="A6" s="794" t="s">
        <v>155</v>
      </c>
      <c r="B6" s="967" t="s">
        <v>271</v>
      </c>
      <c r="C6" s="968" t="s">
        <v>34</v>
      </c>
      <c r="D6" s="969"/>
      <c r="E6" s="970"/>
      <c r="F6" s="967" t="s">
        <v>35</v>
      </c>
      <c r="G6" s="967" t="s">
        <v>36</v>
      </c>
      <c r="H6" s="967" t="s">
        <v>37</v>
      </c>
      <c r="I6" s="967" t="s">
        <v>38</v>
      </c>
      <c r="J6" s="343"/>
      <c r="K6" s="343"/>
      <c r="L6" s="343"/>
      <c r="M6" s="343"/>
      <c r="N6" s="343"/>
      <c r="O6" s="343"/>
      <c r="P6" s="343"/>
      <c r="Q6" s="343"/>
      <c r="R6" s="343"/>
      <c r="S6" s="343"/>
      <c r="T6" s="343"/>
      <c r="U6" s="343"/>
      <c r="V6" s="343"/>
      <c r="W6" s="343"/>
      <c r="X6" s="343"/>
      <c r="Y6" s="343"/>
      <c r="Z6" s="343"/>
      <c r="AA6" s="343"/>
      <c r="AB6" s="343"/>
      <c r="AC6" s="343"/>
      <c r="AD6" s="343"/>
      <c r="AE6" s="343"/>
      <c r="AF6" s="343"/>
      <c r="AG6" s="343"/>
      <c r="AH6" s="344"/>
      <c r="AI6" s="52"/>
      <c r="AJ6" s="52"/>
      <c r="AK6" s="52"/>
      <c r="AL6" s="52"/>
    </row>
    <row r="7" spans="1:38" ht="30" customHeight="1" x14ac:dyDescent="0.25">
      <c r="A7" s="795" t="s">
        <v>125</v>
      </c>
      <c r="B7" s="965"/>
      <c r="C7" s="961"/>
      <c r="D7" s="962"/>
      <c r="E7" s="963"/>
      <c r="F7" s="965"/>
      <c r="G7" s="965"/>
      <c r="H7" s="965"/>
      <c r="I7" s="965"/>
      <c r="J7" s="344"/>
      <c r="K7" s="344"/>
      <c r="L7" s="344"/>
      <c r="M7" s="344"/>
      <c r="N7" s="344"/>
      <c r="O7" s="344"/>
      <c r="P7" s="344"/>
      <c r="Q7" s="344"/>
      <c r="R7" s="344"/>
      <c r="S7" s="344"/>
      <c r="T7" s="344"/>
      <c r="U7" s="344"/>
      <c r="V7" s="344"/>
      <c r="W7" s="344"/>
      <c r="X7" s="344"/>
      <c r="Y7" s="344"/>
      <c r="Z7" s="344"/>
      <c r="AA7" s="344"/>
      <c r="AB7" s="344"/>
      <c r="AC7" s="344"/>
      <c r="AD7" s="344"/>
      <c r="AE7" s="344"/>
      <c r="AF7" s="344"/>
      <c r="AG7" s="344"/>
      <c r="AH7" s="344"/>
      <c r="AI7" s="52"/>
      <c r="AJ7" s="52"/>
      <c r="AK7" s="52"/>
      <c r="AL7" s="52"/>
    </row>
    <row r="8" spans="1:38" ht="24" customHeight="1" x14ac:dyDescent="0.35">
      <c r="A8" s="281"/>
      <c r="B8" s="135"/>
      <c r="C8" s="134"/>
      <c r="D8" s="76"/>
      <c r="E8" s="514"/>
      <c r="F8" s="278"/>
      <c r="G8" s="271"/>
      <c r="H8" s="271"/>
      <c r="I8" s="807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4"/>
      <c r="AI8" s="51"/>
      <c r="AJ8" s="52"/>
      <c r="AK8" s="51"/>
      <c r="AL8" s="52"/>
    </row>
    <row r="9" spans="1:38" ht="30" customHeight="1" x14ac:dyDescent="0.35">
      <c r="A9" s="341" t="s">
        <v>167</v>
      </c>
      <c r="B9" s="341"/>
      <c r="C9" s="941" t="s">
        <v>318</v>
      </c>
      <c r="D9" s="951"/>
      <c r="E9" s="952"/>
      <c r="F9" s="278"/>
      <c r="G9" s="271"/>
      <c r="H9" s="271"/>
      <c r="I9" s="271"/>
      <c r="J9" s="345"/>
      <c r="K9" s="345"/>
      <c r="L9" s="345"/>
      <c r="M9" s="345"/>
      <c r="N9" s="345"/>
      <c r="O9" s="345"/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4"/>
      <c r="AI9" s="51"/>
      <c r="AJ9" s="52"/>
      <c r="AK9" s="51"/>
      <c r="AL9" s="52"/>
    </row>
    <row r="10" spans="1:38" ht="24" customHeight="1" x14ac:dyDescent="0.4">
      <c r="A10" s="341"/>
      <c r="B10" s="341"/>
      <c r="C10" s="75"/>
      <c r="D10" s="75"/>
      <c r="E10" s="76"/>
      <c r="F10" s="278"/>
      <c r="G10" s="271"/>
      <c r="H10" s="271"/>
      <c r="I10" s="271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4"/>
      <c r="AI10" s="51"/>
      <c r="AJ10" s="52"/>
      <c r="AK10" s="51"/>
      <c r="AL10" s="52"/>
    </row>
    <row r="11" spans="1:38" ht="30" customHeight="1" x14ac:dyDescent="0.35">
      <c r="A11" s="341" t="s">
        <v>226</v>
      </c>
      <c r="B11" s="341"/>
      <c r="C11" s="884" t="s">
        <v>269</v>
      </c>
      <c r="D11" s="885"/>
      <c r="E11" s="886"/>
      <c r="F11" s="278"/>
      <c r="G11" s="271"/>
      <c r="H11" s="271"/>
      <c r="I11" s="271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4"/>
      <c r="AI11" s="51"/>
      <c r="AJ11" s="52"/>
      <c r="AK11" s="51"/>
      <c r="AL11" s="52"/>
    </row>
    <row r="12" spans="1:38" ht="24" customHeight="1" x14ac:dyDescent="0.35">
      <c r="A12" s="165"/>
      <c r="B12" s="165"/>
      <c r="C12" s="76"/>
      <c r="D12" s="76"/>
      <c r="E12" s="76"/>
      <c r="F12" s="278"/>
      <c r="G12" s="271"/>
      <c r="H12" s="271"/>
      <c r="I12" s="271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4"/>
      <c r="AI12" s="51"/>
      <c r="AJ12" s="52"/>
      <c r="AK12" s="51"/>
      <c r="AL12" s="52"/>
    </row>
    <row r="13" spans="1:38" ht="30" customHeight="1" x14ac:dyDescent="0.35">
      <c r="A13" s="341"/>
      <c r="B13" s="732"/>
      <c r="C13" s="779" t="s">
        <v>43</v>
      </c>
      <c r="D13" s="346"/>
      <c r="E13" s="337" t="s">
        <v>161</v>
      </c>
      <c r="F13" s="271"/>
      <c r="G13" s="271"/>
      <c r="H13" s="271"/>
      <c r="I13" s="271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4"/>
      <c r="AI13" s="51"/>
      <c r="AJ13" s="52"/>
      <c r="AK13" s="51"/>
      <c r="AL13" s="52"/>
    </row>
    <row r="14" spans="1:38" ht="30" customHeight="1" x14ac:dyDescent="0.35">
      <c r="A14" s="165"/>
      <c r="B14" s="280"/>
      <c r="C14" s="346"/>
      <c r="D14" s="346"/>
      <c r="E14" s="337" t="s">
        <v>106</v>
      </c>
      <c r="F14" s="271"/>
      <c r="G14" s="435"/>
      <c r="H14" s="271"/>
      <c r="I14" s="271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4"/>
      <c r="AI14" s="51"/>
      <c r="AJ14" s="52"/>
      <c r="AK14" s="51"/>
      <c r="AL14" s="52"/>
    </row>
    <row r="15" spans="1:38" ht="30" customHeight="1" x14ac:dyDescent="0.35">
      <c r="A15" s="165"/>
      <c r="B15" s="280"/>
      <c r="C15" s="346"/>
      <c r="D15" s="779" t="s">
        <v>55</v>
      </c>
      <c r="E15" s="337" t="s">
        <v>107</v>
      </c>
      <c r="F15" s="281" t="s">
        <v>71</v>
      </c>
      <c r="G15" s="240">
        <v>583</v>
      </c>
      <c r="H15" s="272"/>
      <c r="I15" s="272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4"/>
      <c r="AI15" s="51"/>
      <c r="AJ15" s="52"/>
      <c r="AK15" s="51"/>
      <c r="AL15" s="52"/>
    </row>
    <row r="16" spans="1:38" ht="24" customHeight="1" x14ac:dyDescent="0.35">
      <c r="A16" s="165"/>
      <c r="B16" s="280"/>
      <c r="C16" s="346"/>
      <c r="D16" s="346"/>
      <c r="E16" s="346"/>
      <c r="F16" s="281"/>
      <c r="G16" s="240"/>
      <c r="H16" s="272"/>
      <c r="I16" s="272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4"/>
      <c r="AI16" s="51"/>
      <c r="AJ16" s="52"/>
      <c r="AK16" s="51"/>
      <c r="AL16" s="52"/>
    </row>
    <row r="17" spans="1:38" ht="30" customHeight="1" x14ac:dyDescent="0.35">
      <c r="A17" s="165"/>
      <c r="B17" s="280"/>
      <c r="C17" s="346"/>
      <c r="D17" s="779" t="s">
        <v>57</v>
      </c>
      <c r="E17" s="337" t="s">
        <v>162</v>
      </c>
      <c r="F17" s="281" t="s">
        <v>71</v>
      </c>
      <c r="G17" s="240">
        <v>1</v>
      </c>
      <c r="H17" s="272"/>
      <c r="I17" s="272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4"/>
      <c r="AI17" s="51"/>
      <c r="AJ17" s="52"/>
      <c r="AK17" s="51"/>
      <c r="AL17" s="52"/>
    </row>
    <row r="18" spans="1:38" ht="24" customHeight="1" x14ac:dyDescent="0.35">
      <c r="A18" s="165"/>
      <c r="B18" s="280"/>
      <c r="C18" s="346"/>
      <c r="D18" s="346"/>
      <c r="E18" s="346"/>
      <c r="F18" s="281"/>
      <c r="G18" s="240"/>
      <c r="H18" s="272"/>
      <c r="I18" s="272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4"/>
      <c r="AI18" s="51"/>
      <c r="AJ18" s="52"/>
      <c r="AK18" s="51"/>
      <c r="AL18" s="52"/>
    </row>
    <row r="19" spans="1:38" ht="30" customHeight="1" x14ac:dyDescent="0.25">
      <c r="A19" s="165"/>
      <c r="B19" s="280"/>
      <c r="C19" s="347"/>
      <c r="D19" s="779" t="s">
        <v>118</v>
      </c>
      <c r="E19" s="337" t="s">
        <v>184</v>
      </c>
      <c r="F19" s="281" t="s">
        <v>71</v>
      </c>
      <c r="G19" s="240">
        <v>29</v>
      </c>
      <c r="H19" s="272"/>
      <c r="I19" s="272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4"/>
      <c r="AI19" s="51"/>
      <c r="AJ19" s="52"/>
      <c r="AK19" s="51"/>
      <c r="AL19" s="52"/>
    </row>
    <row r="20" spans="1:38" ht="24" customHeight="1" x14ac:dyDescent="0.35">
      <c r="A20" s="165"/>
      <c r="B20" s="280"/>
      <c r="C20" s="346"/>
      <c r="D20" s="346"/>
      <c r="E20" s="90"/>
      <c r="F20" s="281"/>
      <c r="G20" s="240"/>
      <c r="H20" s="272"/>
      <c r="I20" s="272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4"/>
      <c r="AI20" s="51"/>
      <c r="AJ20" s="52"/>
      <c r="AK20" s="51"/>
      <c r="AL20" s="52"/>
    </row>
    <row r="21" spans="1:38" ht="30" customHeight="1" x14ac:dyDescent="0.35">
      <c r="A21" s="165"/>
      <c r="B21" s="280"/>
      <c r="C21" s="779" t="s">
        <v>46</v>
      </c>
      <c r="D21" s="346"/>
      <c r="E21" s="337" t="s">
        <v>163</v>
      </c>
      <c r="F21" s="281"/>
      <c r="G21" s="240"/>
      <c r="H21" s="272"/>
      <c r="I21" s="272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4"/>
      <c r="AI21" s="51"/>
      <c r="AJ21" s="52"/>
      <c r="AK21" s="51"/>
      <c r="AL21" s="52"/>
    </row>
    <row r="22" spans="1:38" ht="30" customHeight="1" x14ac:dyDescent="0.35">
      <c r="A22" s="165"/>
      <c r="B22" s="280"/>
      <c r="C22" s="348"/>
      <c r="D22" s="76"/>
      <c r="E22" s="337" t="s">
        <v>109</v>
      </c>
      <c r="F22" s="280" t="s">
        <v>71</v>
      </c>
      <c r="G22" s="733">
        <v>88</v>
      </c>
      <c r="H22" s="272"/>
      <c r="I22" s="272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4"/>
      <c r="AI22" s="51"/>
      <c r="AJ22" s="52"/>
      <c r="AK22" s="51"/>
      <c r="AL22" s="52"/>
    </row>
    <row r="23" spans="1:38" ht="24" customHeight="1" x14ac:dyDescent="0.35">
      <c r="A23" s="165"/>
      <c r="B23" s="280"/>
      <c r="C23" s="76"/>
      <c r="D23" s="76"/>
      <c r="E23" s="76"/>
      <c r="F23" s="280"/>
      <c r="G23" s="240"/>
      <c r="H23" s="272"/>
      <c r="I23" s="272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4"/>
      <c r="AI23" s="51"/>
      <c r="AJ23" s="52"/>
      <c r="AK23" s="51"/>
      <c r="AL23" s="52"/>
    </row>
    <row r="24" spans="1:38" ht="30" customHeight="1" x14ac:dyDescent="0.25">
      <c r="A24" s="340" t="s">
        <v>164</v>
      </c>
      <c r="B24" s="280"/>
      <c r="C24" s="941" t="s">
        <v>276</v>
      </c>
      <c r="D24" s="951"/>
      <c r="E24" s="952"/>
      <c r="F24" s="281"/>
      <c r="G24" s="240"/>
      <c r="H24" s="272"/>
      <c r="I24" s="272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4"/>
      <c r="AI24" s="51"/>
      <c r="AJ24" s="52"/>
      <c r="AK24" s="51"/>
      <c r="AL24" s="52"/>
    </row>
    <row r="25" spans="1:38" ht="24" customHeight="1" x14ac:dyDescent="0.4">
      <c r="A25" s="340"/>
      <c r="B25" s="280"/>
      <c r="C25" s="75"/>
      <c r="D25" s="76"/>
      <c r="E25" s="76"/>
      <c r="F25" s="281"/>
      <c r="G25" s="240"/>
      <c r="H25" s="272"/>
      <c r="I25" s="272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4"/>
      <c r="AI25" s="51"/>
      <c r="AJ25" s="52"/>
      <c r="AK25" s="51"/>
      <c r="AL25" s="52"/>
    </row>
    <row r="26" spans="1:38" ht="30" customHeight="1" x14ac:dyDescent="0.35">
      <c r="A26" s="165"/>
      <c r="B26" s="280"/>
      <c r="C26" s="779" t="s">
        <v>43</v>
      </c>
      <c r="D26" s="346"/>
      <c r="E26" s="337" t="s">
        <v>185</v>
      </c>
      <c r="F26" s="280" t="s">
        <v>71</v>
      </c>
      <c r="G26" s="240">
        <v>64</v>
      </c>
      <c r="H26" s="349"/>
      <c r="I26" s="272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4"/>
      <c r="AI26" s="51"/>
      <c r="AJ26" s="52"/>
      <c r="AK26" s="51"/>
      <c r="AL26" s="52"/>
    </row>
    <row r="27" spans="1:38" ht="24" customHeight="1" x14ac:dyDescent="0.35">
      <c r="A27" s="165"/>
      <c r="B27" s="280"/>
      <c r="C27" s="346"/>
      <c r="D27" s="346"/>
      <c r="E27" s="346"/>
      <c r="F27" s="280"/>
      <c r="G27" s="240"/>
      <c r="H27" s="349"/>
      <c r="I27" s="272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4"/>
      <c r="AI27" s="51"/>
      <c r="AJ27" s="52"/>
      <c r="AK27" s="51"/>
      <c r="AL27" s="52"/>
    </row>
    <row r="28" spans="1:38" ht="30" customHeight="1" x14ac:dyDescent="0.35">
      <c r="A28" s="165"/>
      <c r="B28" s="280"/>
      <c r="C28" s="779" t="s">
        <v>46</v>
      </c>
      <c r="D28" s="346"/>
      <c r="E28" s="337" t="s">
        <v>165</v>
      </c>
      <c r="F28" s="280" t="s">
        <v>71</v>
      </c>
      <c r="G28" s="240">
        <v>10</v>
      </c>
      <c r="H28" s="734"/>
      <c r="I28" s="272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4"/>
      <c r="AI28" s="51"/>
      <c r="AJ28" s="52"/>
      <c r="AK28" s="51"/>
      <c r="AL28" s="52"/>
    </row>
    <row r="29" spans="1:38" ht="24" customHeight="1" x14ac:dyDescent="0.4">
      <c r="A29" s="340"/>
      <c r="B29" s="280"/>
      <c r="C29" s="75"/>
      <c r="D29" s="76"/>
      <c r="E29" s="90"/>
      <c r="F29" s="280"/>
      <c r="G29" s="240"/>
      <c r="H29" s="272"/>
      <c r="I29" s="272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5"/>
      <c r="X29" s="345"/>
      <c r="Y29" s="345"/>
      <c r="Z29" s="345"/>
      <c r="AA29" s="345"/>
      <c r="AB29" s="345"/>
      <c r="AC29" s="345"/>
      <c r="AD29" s="345"/>
      <c r="AE29" s="345"/>
      <c r="AF29" s="345"/>
      <c r="AG29" s="345"/>
      <c r="AH29" s="344"/>
      <c r="AI29" s="51"/>
      <c r="AJ29" s="52"/>
      <c r="AK29" s="51"/>
      <c r="AL29" s="52"/>
    </row>
    <row r="30" spans="1:38" ht="30" customHeight="1" x14ac:dyDescent="0.4">
      <c r="A30" s="340" t="s">
        <v>166</v>
      </c>
      <c r="B30" s="280"/>
      <c r="C30" s="350" t="s">
        <v>46</v>
      </c>
      <c r="D30" s="75"/>
      <c r="E30" s="351" t="s">
        <v>273</v>
      </c>
      <c r="F30" s="280"/>
      <c r="G30" s="240"/>
      <c r="H30" s="272"/>
      <c r="I30" s="272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345"/>
      <c r="Y30" s="345"/>
      <c r="Z30" s="345"/>
      <c r="AA30" s="345"/>
      <c r="AB30" s="345"/>
      <c r="AC30" s="345"/>
      <c r="AD30" s="345"/>
      <c r="AE30" s="345"/>
      <c r="AF30" s="345"/>
      <c r="AG30" s="345"/>
      <c r="AH30" s="344"/>
      <c r="AI30" s="51"/>
      <c r="AJ30" s="52"/>
      <c r="AK30" s="51"/>
      <c r="AL30" s="52"/>
    </row>
    <row r="31" spans="1:38" ht="24" customHeight="1" x14ac:dyDescent="0.35">
      <c r="A31" s="340"/>
      <c r="B31" s="280"/>
      <c r="C31" s="76"/>
      <c r="D31" s="76"/>
      <c r="E31" s="90"/>
      <c r="F31" s="280"/>
      <c r="G31" s="240"/>
      <c r="H31" s="272"/>
      <c r="I31" s="272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4"/>
      <c r="AI31" s="51"/>
      <c r="AJ31" s="52"/>
      <c r="AK31" s="51"/>
      <c r="AL31" s="52"/>
    </row>
    <row r="32" spans="1:38" ht="30" customHeight="1" x14ac:dyDescent="0.25">
      <c r="A32" s="340"/>
      <c r="B32" s="280"/>
      <c r="C32" s="347"/>
      <c r="D32" s="779" t="s">
        <v>277</v>
      </c>
      <c r="E32" s="337" t="s">
        <v>278</v>
      </c>
      <c r="F32" s="280" t="s">
        <v>113</v>
      </c>
      <c r="G32" s="466">
        <v>1</v>
      </c>
      <c r="H32" s="272"/>
      <c r="I32" s="272" t="s">
        <v>72</v>
      </c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4"/>
      <c r="AI32" s="51"/>
      <c r="AJ32" s="52"/>
      <c r="AK32" s="51"/>
      <c r="AL32" s="52"/>
    </row>
    <row r="33" spans="1:38" ht="24" customHeight="1" x14ac:dyDescent="0.35">
      <c r="A33" s="340"/>
      <c r="B33" s="280"/>
      <c r="C33" s="76"/>
      <c r="D33" s="76"/>
      <c r="E33" s="90"/>
      <c r="F33" s="280"/>
      <c r="G33" s="240"/>
      <c r="H33" s="272"/>
      <c r="I33" s="272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4"/>
      <c r="AI33" s="51"/>
      <c r="AJ33" s="52"/>
      <c r="AK33" s="51"/>
      <c r="AL33" s="52"/>
    </row>
    <row r="34" spans="1:38" ht="30" customHeight="1" x14ac:dyDescent="0.35">
      <c r="A34" s="340"/>
      <c r="B34" s="280"/>
      <c r="C34" s="76"/>
      <c r="D34" s="779" t="s">
        <v>279</v>
      </c>
      <c r="E34" s="337" t="s">
        <v>280</v>
      </c>
      <c r="F34" s="280" t="s">
        <v>113</v>
      </c>
      <c r="G34" s="466">
        <v>200</v>
      </c>
      <c r="H34" s="272"/>
      <c r="I34" s="272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4"/>
      <c r="AI34" s="51"/>
      <c r="AJ34" s="52"/>
      <c r="AK34" s="51"/>
      <c r="AL34" s="52"/>
    </row>
    <row r="35" spans="1:38" ht="24" customHeight="1" x14ac:dyDescent="0.35">
      <c r="A35" s="340"/>
      <c r="B35" s="280"/>
      <c r="C35" s="76"/>
      <c r="D35" s="76"/>
      <c r="E35" s="90"/>
      <c r="F35" s="280"/>
      <c r="G35" s="466"/>
      <c r="H35" s="272"/>
      <c r="I35" s="272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4"/>
      <c r="AI35" s="51"/>
      <c r="AJ35" s="52"/>
      <c r="AK35" s="51"/>
      <c r="AL35" s="52"/>
    </row>
    <row r="36" spans="1:38" ht="30" customHeight="1" x14ac:dyDescent="0.25">
      <c r="A36" s="340"/>
      <c r="B36" s="280"/>
      <c r="C36" s="779"/>
      <c r="D36" s="779" t="s">
        <v>281</v>
      </c>
      <c r="E36" s="337" t="s">
        <v>282</v>
      </c>
      <c r="F36" s="280" t="s">
        <v>113</v>
      </c>
      <c r="G36" s="466">
        <v>1</v>
      </c>
      <c r="H36" s="272"/>
      <c r="I36" s="272" t="s">
        <v>72</v>
      </c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4"/>
      <c r="AI36" s="51"/>
      <c r="AJ36" s="52"/>
      <c r="AK36" s="51"/>
      <c r="AL36" s="52"/>
    </row>
    <row r="37" spans="1:38" ht="24" customHeight="1" x14ac:dyDescent="0.35">
      <c r="A37" s="340"/>
      <c r="B37" s="280"/>
      <c r="C37" s="76"/>
      <c r="D37" s="76"/>
      <c r="E37" s="90"/>
      <c r="F37" s="280"/>
      <c r="G37" s="466"/>
      <c r="H37" s="272"/>
      <c r="I37" s="272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5"/>
      <c r="X37" s="345"/>
      <c r="Y37" s="345"/>
      <c r="Z37" s="345"/>
      <c r="AA37" s="345"/>
      <c r="AB37" s="345"/>
      <c r="AC37" s="345"/>
      <c r="AD37" s="345"/>
      <c r="AE37" s="345"/>
      <c r="AF37" s="345"/>
      <c r="AG37" s="345"/>
      <c r="AH37" s="344"/>
      <c r="AI37" s="51"/>
      <c r="AJ37" s="52"/>
      <c r="AK37" s="51"/>
      <c r="AL37" s="52"/>
    </row>
    <row r="38" spans="1:38" ht="30" customHeight="1" x14ac:dyDescent="0.35">
      <c r="A38" s="340"/>
      <c r="B38" s="280"/>
      <c r="C38" s="76"/>
      <c r="D38" s="779" t="s">
        <v>270</v>
      </c>
      <c r="E38" s="337" t="s">
        <v>283</v>
      </c>
      <c r="F38" s="280" t="s">
        <v>113</v>
      </c>
      <c r="G38" s="466">
        <v>1</v>
      </c>
      <c r="H38" s="272"/>
      <c r="I38" s="272" t="s">
        <v>72</v>
      </c>
      <c r="J38" s="345"/>
      <c r="K38" s="345"/>
      <c r="L38" s="345"/>
      <c r="M38" s="345"/>
      <c r="N38" s="345"/>
      <c r="O38" s="345"/>
      <c r="P38" s="345"/>
      <c r="Q38" s="345"/>
      <c r="R38" s="345"/>
      <c r="S38" s="345"/>
      <c r="T38" s="345"/>
      <c r="U38" s="345"/>
      <c r="V38" s="345"/>
      <c r="W38" s="345"/>
      <c r="X38" s="345"/>
      <c r="Y38" s="345"/>
      <c r="Z38" s="345"/>
      <c r="AA38" s="345"/>
      <c r="AB38" s="345"/>
      <c r="AC38" s="345"/>
      <c r="AD38" s="345"/>
      <c r="AE38" s="345"/>
      <c r="AF38" s="345"/>
      <c r="AG38" s="345"/>
      <c r="AH38" s="344"/>
      <c r="AI38" s="51"/>
      <c r="AJ38" s="52"/>
      <c r="AK38" s="51"/>
      <c r="AL38" s="52"/>
    </row>
    <row r="39" spans="1:38" ht="24" customHeight="1" x14ac:dyDescent="0.35">
      <c r="A39" s="340"/>
      <c r="B39" s="280"/>
      <c r="C39" s="76"/>
      <c r="D39" s="779"/>
      <c r="E39" s="337"/>
      <c r="F39" s="280"/>
      <c r="G39" s="466"/>
      <c r="H39" s="272"/>
      <c r="I39" s="272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5"/>
      <c r="X39" s="345"/>
      <c r="Y39" s="345"/>
      <c r="Z39" s="345"/>
      <c r="AA39" s="345"/>
      <c r="AB39" s="345"/>
      <c r="AC39" s="345"/>
      <c r="AD39" s="345"/>
      <c r="AE39" s="345"/>
      <c r="AF39" s="345"/>
      <c r="AG39" s="345"/>
      <c r="AH39" s="344"/>
      <c r="AI39" s="51"/>
      <c r="AJ39" s="52"/>
      <c r="AK39" s="51"/>
      <c r="AL39" s="52"/>
    </row>
    <row r="40" spans="1:38" ht="30" customHeight="1" x14ac:dyDescent="0.35">
      <c r="A40" s="340"/>
      <c r="B40" s="280"/>
      <c r="C40" s="76"/>
      <c r="D40" s="779" t="s">
        <v>281</v>
      </c>
      <c r="E40" s="337" t="s">
        <v>705</v>
      </c>
      <c r="F40" s="280" t="s">
        <v>113</v>
      </c>
      <c r="G40" s="466">
        <v>1</v>
      </c>
      <c r="H40" s="272"/>
      <c r="I40" s="272" t="s">
        <v>72</v>
      </c>
      <c r="J40" s="345"/>
      <c r="K40" s="345"/>
      <c r="L40" s="345"/>
      <c r="M40" s="345"/>
      <c r="N40" s="345"/>
      <c r="O40" s="345"/>
      <c r="P40" s="345"/>
      <c r="Q40" s="345"/>
      <c r="R40" s="345"/>
      <c r="S40" s="345"/>
      <c r="T40" s="345"/>
      <c r="U40" s="345"/>
      <c r="V40" s="345"/>
      <c r="W40" s="345"/>
      <c r="X40" s="345"/>
      <c r="Y40" s="345"/>
      <c r="Z40" s="345"/>
      <c r="AA40" s="345"/>
      <c r="AB40" s="345"/>
      <c r="AC40" s="345"/>
      <c r="AD40" s="345"/>
      <c r="AE40" s="345"/>
      <c r="AF40" s="345"/>
      <c r="AG40" s="345"/>
      <c r="AH40" s="344"/>
      <c r="AI40" s="51"/>
      <c r="AJ40" s="52"/>
      <c r="AK40" s="51"/>
      <c r="AL40" s="52"/>
    </row>
    <row r="41" spans="1:38" ht="24" customHeight="1" x14ac:dyDescent="0.35">
      <c r="A41" s="340"/>
      <c r="B41" s="280"/>
      <c r="C41" s="76"/>
      <c r="D41" s="76"/>
      <c r="E41" s="90"/>
      <c r="F41" s="280"/>
      <c r="G41" s="466"/>
      <c r="H41" s="272"/>
      <c r="I41" s="272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4"/>
      <c r="AI41" s="51"/>
      <c r="AJ41" s="52"/>
      <c r="AK41" s="51"/>
      <c r="AL41" s="52"/>
    </row>
    <row r="42" spans="1:38" ht="30" customHeight="1" x14ac:dyDescent="0.35">
      <c r="A42" s="340"/>
      <c r="B42" s="280"/>
      <c r="C42" s="76"/>
      <c r="D42" s="779" t="s">
        <v>270</v>
      </c>
      <c r="E42" s="337" t="s">
        <v>706</v>
      </c>
      <c r="F42" s="280" t="s">
        <v>113</v>
      </c>
      <c r="G42" s="466">
        <v>1</v>
      </c>
      <c r="H42" s="272"/>
      <c r="I42" s="272" t="s">
        <v>72</v>
      </c>
      <c r="J42" s="345"/>
      <c r="K42" s="345"/>
      <c r="L42" s="345"/>
      <c r="M42" s="345"/>
      <c r="N42" s="345"/>
      <c r="O42" s="345"/>
      <c r="P42" s="345"/>
      <c r="Q42" s="345"/>
      <c r="R42" s="345"/>
      <c r="S42" s="345"/>
      <c r="T42" s="345"/>
      <c r="U42" s="345"/>
      <c r="V42" s="345"/>
      <c r="W42" s="345"/>
      <c r="X42" s="345"/>
      <c r="Y42" s="345"/>
      <c r="Z42" s="345"/>
      <c r="AA42" s="345"/>
      <c r="AB42" s="345"/>
      <c r="AC42" s="345"/>
      <c r="AD42" s="345"/>
      <c r="AE42" s="345"/>
      <c r="AF42" s="345"/>
      <c r="AG42" s="345"/>
      <c r="AH42" s="344"/>
      <c r="AI42" s="51"/>
      <c r="AJ42" s="52"/>
      <c r="AK42" s="51"/>
      <c r="AL42" s="52"/>
    </row>
    <row r="43" spans="1:38" ht="24" customHeight="1" x14ac:dyDescent="0.35">
      <c r="A43" s="340"/>
      <c r="B43" s="280"/>
      <c r="C43" s="76"/>
      <c r="D43" s="779"/>
      <c r="E43" s="337"/>
      <c r="F43" s="280"/>
      <c r="G43" s="466"/>
      <c r="H43" s="272"/>
      <c r="I43" s="272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4"/>
      <c r="AI43" s="51"/>
      <c r="AJ43" s="52"/>
      <c r="AK43" s="51"/>
      <c r="AL43" s="52"/>
    </row>
    <row r="44" spans="1:38" ht="30" customHeight="1" x14ac:dyDescent="0.4">
      <c r="A44" s="340" t="s">
        <v>595</v>
      </c>
      <c r="B44" s="280"/>
      <c r="C44" s="353" t="s">
        <v>680</v>
      </c>
      <c r="D44" s="75"/>
      <c r="E44" s="353"/>
      <c r="F44" s="280"/>
      <c r="G44" s="240"/>
      <c r="H44" s="272"/>
      <c r="I44" s="272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4"/>
      <c r="AI44" s="51"/>
      <c r="AJ44" s="52"/>
      <c r="AK44" s="51"/>
      <c r="AL44" s="52"/>
    </row>
    <row r="45" spans="1:38" ht="24" customHeight="1" x14ac:dyDescent="0.35">
      <c r="A45" s="340"/>
      <c r="B45" s="280"/>
      <c r="C45" s="76"/>
      <c r="D45" s="76"/>
      <c r="E45" s="90"/>
      <c r="F45" s="280"/>
      <c r="G45" s="240"/>
      <c r="H45" s="272"/>
      <c r="I45" s="272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4"/>
      <c r="AI45" s="51"/>
      <c r="AJ45" s="52"/>
      <c r="AK45" s="51"/>
      <c r="AL45" s="52"/>
    </row>
    <row r="46" spans="1:38" ht="30" customHeight="1" x14ac:dyDescent="0.25">
      <c r="A46" s="340"/>
      <c r="B46" s="280"/>
      <c r="C46" s="779" t="s">
        <v>46</v>
      </c>
      <c r="D46" s="337" t="s">
        <v>596</v>
      </c>
      <c r="E46" s="54"/>
      <c r="F46" s="280" t="s">
        <v>113</v>
      </c>
      <c r="G46" s="466">
        <v>1</v>
      </c>
      <c r="H46" s="272"/>
      <c r="I46" s="272" t="s">
        <v>72</v>
      </c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5"/>
      <c r="X46" s="345"/>
      <c r="Y46" s="345"/>
      <c r="Z46" s="345"/>
      <c r="AA46" s="345"/>
      <c r="AB46" s="345"/>
      <c r="AC46" s="345"/>
      <c r="AD46" s="345"/>
      <c r="AE46" s="345"/>
      <c r="AF46" s="345"/>
      <c r="AG46" s="345"/>
      <c r="AH46" s="344"/>
      <c r="AI46" s="51"/>
      <c r="AJ46" s="52"/>
      <c r="AK46" s="51"/>
      <c r="AL46" s="52"/>
    </row>
    <row r="47" spans="1:38" ht="24" customHeight="1" x14ac:dyDescent="0.35">
      <c r="A47" s="340"/>
      <c r="B47" s="280"/>
      <c r="C47" s="76"/>
      <c r="D47" s="76"/>
      <c r="E47" s="90"/>
      <c r="F47" s="280"/>
      <c r="G47" s="466"/>
      <c r="H47" s="272"/>
      <c r="I47" s="272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4"/>
      <c r="AI47" s="51"/>
      <c r="AJ47" s="52"/>
      <c r="AK47" s="51"/>
      <c r="AL47" s="52"/>
    </row>
    <row r="48" spans="1:38" ht="30" customHeight="1" x14ac:dyDescent="0.4">
      <c r="A48" s="340" t="s">
        <v>597</v>
      </c>
      <c r="B48" s="280"/>
      <c r="C48" s="353" t="s">
        <v>598</v>
      </c>
      <c r="D48" s="75"/>
      <c r="E48" s="353"/>
      <c r="F48" s="280"/>
      <c r="G48" s="240"/>
      <c r="H48" s="272"/>
      <c r="I48" s="272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4"/>
      <c r="AI48" s="51"/>
      <c r="AJ48" s="52"/>
      <c r="AK48" s="51"/>
      <c r="AL48" s="52"/>
    </row>
    <row r="49" spans="1:38" ht="24" customHeight="1" x14ac:dyDescent="0.35">
      <c r="A49" s="340"/>
      <c r="B49" s="280"/>
      <c r="C49" s="76"/>
      <c r="D49" s="76"/>
      <c r="E49" s="90"/>
      <c r="F49" s="280"/>
      <c r="G49" s="240"/>
      <c r="H49" s="272"/>
      <c r="I49" s="272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4"/>
      <c r="AI49" s="51"/>
      <c r="AJ49" s="52"/>
      <c r="AK49" s="51"/>
      <c r="AL49" s="52"/>
    </row>
    <row r="50" spans="1:38" ht="30" customHeight="1" x14ac:dyDescent="0.25">
      <c r="A50" s="340"/>
      <c r="B50" s="280"/>
      <c r="C50" s="779" t="s">
        <v>46</v>
      </c>
      <c r="D50" s="276" t="s">
        <v>599</v>
      </c>
      <c r="E50" s="54"/>
      <c r="F50" s="973" t="s">
        <v>71</v>
      </c>
      <c r="G50" s="974">
        <v>1</v>
      </c>
      <c r="H50" s="966"/>
      <c r="I50" s="966"/>
      <c r="J50" s="345"/>
      <c r="K50" s="345"/>
      <c r="L50" s="345"/>
      <c r="M50" s="345"/>
      <c r="N50" s="345"/>
      <c r="O50" s="345"/>
      <c r="P50" s="345"/>
      <c r="Q50" s="345"/>
      <c r="R50" s="345"/>
      <c r="S50" s="345"/>
      <c r="T50" s="345"/>
      <c r="U50" s="345"/>
      <c r="V50" s="345"/>
      <c r="W50" s="345"/>
      <c r="X50" s="345"/>
      <c r="Y50" s="345"/>
      <c r="Z50" s="345"/>
      <c r="AA50" s="345"/>
      <c r="AB50" s="345"/>
      <c r="AC50" s="345"/>
      <c r="AD50" s="345"/>
      <c r="AE50" s="345"/>
      <c r="AF50" s="345"/>
      <c r="AG50" s="345"/>
      <c r="AH50" s="344"/>
      <c r="AI50" s="51"/>
      <c r="AJ50" s="52"/>
      <c r="AK50" s="51"/>
      <c r="AL50" s="52"/>
    </row>
    <row r="51" spans="1:38" ht="30" customHeight="1" x14ac:dyDescent="0.35">
      <c r="A51" s="340"/>
      <c r="B51" s="280"/>
      <c r="C51" s="76"/>
      <c r="D51" s="971" t="s">
        <v>600</v>
      </c>
      <c r="E51" s="972"/>
      <c r="F51" s="973"/>
      <c r="G51" s="974"/>
      <c r="H51" s="966"/>
      <c r="I51" s="966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4"/>
      <c r="AI51" s="51"/>
      <c r="AJ51" s="52"/>
      <c r="AK51" s="51"/>
      <c r="AL51" s="52"/>
    </row>
    <row r="52" spans="1:38" ht="24" customHeight="1" x14ac:dyDescent="0.35">
      <c r="A52" s="340"/>
      <c r="B52" s="280"/>
      <c r="C52" s="76"/>
      <c r="D52" s="779"/>
      <c r="E52" s="337"/>
      <c r="F52" s="280"/>
      <c r="G52" s="466"/>
      <c r="H52" s="272"/>
      <c r="I52" s="272"/>
      <c r="J52" s="345"/>
      <c r="K52" s="345"/>
      <c r="L52" s="345"/>
      <c r="M52" s="345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5"/>
      <c r="AE52" s="345"/>
      <c r="AF52" s="345"/>
      <c r="AG52" s="345"/>
      <c r="AH52" s="344"/>
      <c r="AI52" s="51"/>
      <c r="AJ52" s="52"/>
      <c r="AK52" s="51"/>
      <c r="AL52" s="52"/>
    </row>
    <row r="53" spans="1:38" ht="30" customHeight="1" x14ac:dyDescent="0.4">
      <c r="A53" s="340" t="s">
        <v>601</v>
      </c>
      <c r="B53" s="280"/>
      <c r="C53" s="353" t="s">
        <v>517</v>
      </c>
      <c r="D53" s="75"/>
      <c r="E53" s="353"/>
      <c r="F53" s="280"/>
      <c r="G53" s="240"/>
      <c r="H53" s="272"/>
      <c r="I53" s="272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4"/>
      <c r="AI53" s="51"/>
      <c r="AJ53" s="52"/>
      <c r="AK53" s="51"/>
      <c r="AL53" s="52"/>
    </row>
    <row r="54" spans="1:38" ht="24" customHeight="1" x14ac:dyDescent="0.35">
      <c r="A54" s="340"/>
      <c r="B54" s="280"/>
      <c r="C54" s="76"/>
      <c r="D54" s="76"/>
      <c r="E54" s="90"/>
      <c r="F54" s="280"/>
      <c r="G54" s="240"/>
      <c r="H54" s="272"/>
      <c r="I54" s="272"/>
      <c r="J54" s="345"/>
      <c r="K54" s="345"/>
      <c r="L54" s="345"/>
      <c r="M54" s="345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45"/>
      <c r="AG54" s="345"/>
      <c r="AH54" s="344"/>
      <c r="AI54" s="51"/>
      <c r="AJ54" s="52"/>
      <c r="AK54" s="51"/>
      <c r="AL54" s="52"/>
    </row>
    <row r="55" spans="1:38" ht="30" customHeight="1" x14ac:dyDescent="0.25">
      <c r="A55" s="340"/>
      <c r="B55" s="280"/>
      <c r="C55" s="779" t="s">
        <v>43</v>
      </c>
      <c r="D55" s="276" t="s">
        <v>602</v>
      </c>
      <c r="E55" s="54"/>
      <c r="F55" s="781" t="s">
        <v>447</v>
      </c>
      <c r="G55" s="466">
        <v>1</v>
      </c>
      <c r="H55" s="395"/>
      <c r="I55" s="272" t="s">
        <v>72</v>
      </c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5"/>
      <c r="AE55" s="345"/>
      <c r="AF55" s="345"/>
      <c r="AG55" s="345"/>
      <c r="AH55" s="344"/>
      <c r="AI55" s="51"/>
      <c r="AJ55" s="52"/>
      <c r="AK55" s="51"/>
      <c r="AL55" s="52"/>
    </row>
    <row r="56" spans="1:38" ht="24" customHeight="1" x14ac:dyDescent="0.25">
      <c r="A56" s="340"/>
      <c r="B56" s="280"/>
      <c r="C56" s="779"/>
      <c r="D56" s="276"/>
      <c r="E56" s="54"/>
      <c r="F56" s="781"/>
      <c r="G56" s="466"/>
      <c r="H56" s="395"/>
      <c r="I56" s="782"/>
      <c r="J56" s="345"/>
      <c r="K56" s="34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45"/>
      <c r="Y56" s="345"/>
      <c r="Z56" s="345"/>
      <c r="AA56" s="345"/>
      <c r="AB56" s="345"/>
      <c r="AC56" s="345"/>
      <c r="AD56" s="345"/>
      <c r="AE56" s="345"/>
      <c r="AF56" s="345"/>
      <c r="AG56" s="345"/>
      <c r="AH56" s="344"/>
      <c r="AI56" s="51"/>
      <c r="AJ56" s="52"/>
      <c r="AK56" s="51"/>
      <c r="AL56" s="52"/>
    </row>
    <row r="57" spans="1:38" ht="30" customHeight="1" x14ac:dyDescent="0.25">
      <c r="A57" s="340"/>
      <c r="B57" s="280"/>
      <c r="C57" s="779" t="s">
        <v>46</v>
      </c>
      <c r="D57" s="276" t="s">
        <v>672</v>
      </c>
      <c r="E57" s="54"/>
      <c r="F57" s="280" t="s">
        <v>68</v>
      </c>
      <c r="G57" s="466">
        <v>1</v>
      </c>
      <c r="H57" s="395"/>
      <c r="I57" s="272" t="s">
        <v>72</v>
      </c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4"/>
      <c r="AI57" s="51"/>
      <c r="AJ57" s="52"/>
      <c r="AK57" s="51"/>
      <c r="AL57" s="52"/>
    </row>
    <row r="58" spans="1:38" ht="24" customHeight="1" x14ac:dyDescent="0.25">
      <c r="A58" s="340"/>
      <c r="B58" s="280"/>
      <c r="C58" s="779"/>
      <c r="D58" s="276"/>
      <c r="E58" s="54"/>
      <c r="F58" s="781"/>
      <c r="G58" s="466"/>
      <c r="H58" s="395"/>
      <c r="I58" s="782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4"/>
      <c r="AI58" s="51"/>
      <c r="AJ58" s="52"/>
      <c r="AK58" s="51"/>
      <c r="AL58" s="52"/>
    </row>
    <row r="59" spans="1:38" ht="30" customHeight="1" x14ac:dyDescent="0.25">
      <c r="A59" s="340"/>
      <c r="B59" s="280"/>
      <c r="C59" s="439" t="s">
        <v>47</v>
      </c>
      <c r="D59" s="276" t="s">
        <v>640</v>
      </c>
      <c r="E59" s="54"/>
      <c r="F59" s="280" t="s">
        <v>68</v>
      </c>
      <c r="G59" s="466">
        <v>1</v>
      </c>
      <c r="H59" s="395"/>
      <c r="I59" s="272" t="s">
        <v>72</v>
      </c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  <c r="U59" s="345"/>
      <c r="V59" s="345"/>
      <c r="W59" s="345"/>
      <c r="X59" s="345"/>
      <c r="Y59" s="345"/>
      <c r="Z59" s="345"/>
      <c r="AA59" s="345"/>
      <c r="AB59" s="345"/>
      <c r="AC59" s="345"/>
      <c r="AD59" s="345"/>
      <c r="AE59" s="345"/>
      <c r="AF59" s="345"/>
      <c r="AG59" s="345"/>
      <c r="AH59" s="344"/>
      <c r="AI59" s="51"/>
      <c r="AJ59" s="52"/>
      <c r="AK59" s="51"/>
      <c r="AL59" s="52"/>
    </row>
    <row r="60" spans="1:38" ht="24" customHeight="1" x14ac:dyDescent="0.25">
      <c r="A60" s="340"/>
      <c r="B60" s="280"/>
      <c r="C60" s="439"/>
      <c r="D60" s="276"/>
      <c r="E60" s="54"/>
      <c r="F60" s="280"/>
      <c r="G60" s="466"/>
      <c r="H60" s="395"/>
      <c r="I60" s="782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5"/>
      <c r="AC60" s="345"/>
      <c r="AD60" s="345"/>
      <c r="AE60" s="345"/>
      <c r="AF60" s="345"/>
      <c r="AG60" s="345"/>
      <c r="AH60" s="344"/>
      <c r="AI60" s="51"/>
      <c r="AJ60" s="52"/>
      <c r="AK60" s="51"/>
      <c r="AL60" s="52"/>
    </row>
    <row r="61" spans="1:38" ht="30" customHeight="1" x14ac:dyDescent="0.25">
      <c r="A61" s="340" t="s">
        <v>197</v>
      </c>
      <c r="B61" s="280"/>
      <c r="C61" s="946" t="s">
        <v>198</v>
      </c>
      <c r="D61" s="956"/>
      <c r="E61" s="957"/>
      <c r="F61" s="280"/>
      <c r="G61" s="240"/>
      <c r="H61" s="272"/>
      <c r="I61" s="272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4"/>
      <c r="AI61" s="51"/>
      <c r="AJ61" s="52"/>
      <c r="AK61" s="51"/>
      <c r="AL61" s="52"/>
    </row>
    <row r="62" spans="1:38" ht="24" customHeight="1" x14ac:dyDescent="0.25">
      <c r="A62" s="340"/>
      <c r="B62" s="280"/>
      <c r="C62" s="777"/>
      <c r="D62" s="461"/>
      <c r="E62" s="738"/>
      <c r="F62" s="280"/>
      <c r="G62" s="240"/>
      <c r="H62" s="272"/>
      <c r="I62" s="272"/>
      <c r="J62" s="345"/>
      <c r="K62" s="345"/>
      <c r="L62" s="345"/>
      <c r="M62" s="345"/>
      <c r="N62" s="345"/>
      <c r="O62" s="345"/>
      <c r="P62" s="345"/>
      <c r="Q62" s="345"/>
      <c r="R62" s="345"/>
      <c r="S62" s="345"/>
      <c r="T62" s="345"/>
      <c r="U62" s="345"/>
      <c r="V62" s="345"/>
      <c r="W62" s="345"/>
      <c r="X62" s="345"/>
      <c r="Y62" s="345"/>
      <c r="Z62" s="345"/>
      <c r="AA62" s="345"/>
      <c r="AB62" s="345"/>
      <c r="AC62" s="345"/>
      <c r="AD62" s="345"/>
      <c r="AE62" s="345"/>
      <c r="AF62" s="345"/>
      <c r="AG62" s="345"/>
      <c r="AH62" s="344"/>
      <c r="AI62" s="51"/>
      <c r="AJ62" s="52"/>
      <c r="AK62" s="51"/>
      <c r="AL62" s="52"/>
    </row>
    <row r="63" spans="1:38" ht="30" customHeight="1" x14ac:dyDescent="0.25">
      <c r="A63" s="340"/>
      <c r="B63" s="280"/>
      <c r="C63" s="779" t="s">
        <v>43</v>
      </c>
      <c r="D63" s="284"/>
      <c r="E63" s="337" t="s">
        <v>199</v>
      </c>
      <c r="F63" s="280" t="s">
        <v>71</v>
      </c>
      <c r="G63" s="240">
        <v>10</v>
      </c>
      <c r="H63" s="272"/>
      <c r="I63" s="272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4"/>
      <c r="AI63" s="51"/>
      <c r="AJ63" s="52"/>
      <c r="AK63" s="51"/>
      <c r="AL63" s="52"/>
    </row>
    <row r="64" spans="1:38" ht="24" customHeight="1" x14ac:dyDescent="0.25">
      <c r="A64" s="340"/>
      <c r="B64" s="280"/>
      <c r="C64" s="779"/>
      <c r="D64" s="284"/>
      <c r="E64" s="337"/>
      <c r="F64" s="280"/>
      <c r="G64" s="240"/>
      <c r="H64" s="272"/>
      <c r="I64" s="272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5"/>
      <c r="AG64" s="345"/>
      <c r="AH64" s="344"/>
      <c r="AI64" s="51"/>
      <c r="AJ64" s="52"/>
      <c r="AK64" s="51"/>
      <c r="AL64" s="52"/>
    </row>
    <row r="65" spans="1:38" ht="30" customHeight="1" x14ac:dyDescent="0.25">
      <c r="A65" s="340"/>
      <c r="B65" s="165"/>
      <c r="C65" s="779" t="s">
        <v>46</v>
      </c>
      <c r="D65" s="284"/>
      <c r="E65" s="337" t="s">
        <v>200</v>
      </c>
      <c r="F65" s="280" t="s">
        <v>71</v>
      </c>
      <c r="G65" s="240">
        <v>10</v>
      </c>
      <c r="H65" s="272"/>
      <c r="I65" s="272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4"/>
      <c r="AI65" s="51"/>
      <c r="AJ65" s="52"/>
      <c r="AK65" s="51"/>
      <c r="AL65" s="52"/>
    </row>
    <row r="66" spans="1:38" ht="24" customHeight="1" x14ac:dyDescent="0.25">
      <c r="A66" s="340"/>
      <c r="B66" s="280"/>
      <c r="C66" s="439"/>
      <c r="D66" s="276"/>
      <c r="E66" s="54"/>
      <c r="F66" s="280"/>
      <c r="G66" s="466"/>
      <c r="H66" s="395"/>
      <c r="I66" s="782"/>
      <c r="J66" s="345"/>
      <c r="K66" s="345"/>
      <c r="L66" s="345"/>
      <c r="M66" s="345"/>
      <c r="N66" s="345"/>
      <c r="O66" s="345"/>
      <c r="P66" s="345"/>
      <c r="Q66" s="345"/>
      <c r="R66" s="345"/>
      <c r="S66" s="345"/>
      <c r="T66" s="345"/>
      <c r="U66" s="345"/>
      <c r="V66" s="345"/>
      <c r="W66" s="345"/>
      <c r="X66" s="345"/>
      <c r="Y66" s="345"/>
      <c r="Z66" s="345"/>
      <c r="AA66" s="345"/>
      <c r="AB66" s="345"/>
      <c r="AC66" s="345"/>
      <c r="AD66" s="345"/>
      <c r="AE66" s="345"/>
      <c r="AF66" s="345"/>
      <c r="AG66" s="345"/>
      <c r="AH66" s="344"/>
      <c r="AI66" s="51"/>
      <c r="AJ66" s="52"/>
      <c r="AK66" s="51"/>
      <c r="AL66" s="52"/>
    </row>
    <row r="67" spans="1:38" ht="30" customHeight="1" x14ac:dyDescent="0.25">
      <c r="A67" s="340" t="s">
        <v>718</v>
      </c>
      <c r="B67" s="340"/>
      <c r="C67" s="941" t="s">
        <v>603</v>
      </c>
      <c r="D67" s="951"/>
      <c r="E67" s="952"/>
      <c r="F67" s="280"/>
      <c r="G67" s="240"/>
      <c r="H67" s="272"/>
      <c r="I67" s="272"/>
      <c r="J67" s="345"/>
      <c r="K67" s="345"/>
      <c r="L67" s="345"/>
      <c r="M67" s="345"/>
      <c r="N67" s="345"/>
      <c r="O67" s="345"/>
      <c r="P67" s="345"/>
      <c r="Q67" s="345"/>
      <c r="R67" s="345"/>
      <c r="S67" s="345"/>
      <c r="T67" s="345"/>
      <c r="U67" s="345"/>
      <c r="V67" s="345"/>
      <c r="W67" s="345"/>
      <c r="X67" s="345"/>
      <c r="Y67" s="345"/>
      <c r="Z67" s="345"/>
      <c r="AA67" s="345"/>
      <c r="AB67" s="345"/>
      <c r="AC67" s="345"/>
      <c r="AD67" s="345"/>
      <c r="AE67" s="345"/>
      <c r="AF67" s="345"/>
      <c r="AG67" s="345"/>
      <c r="AH67" s="344"/>
      <c r="AI67" s="51"/>
      <c r="AJ67" s="52"/>
      <c r="AK67" s="51"/>
      <c r="AL67" s="52"/>
    </row>
    <row r="68" spans="1:38" ht="24" customHeight="1" x14ac:dyDescent="0.35">
      <c r="A68" s="512"/>
      <c r="B68" s="512"/>
      <c r="C68" s="76"/>
      <c r="D68" s="774"/>
      <c r="E68" s="738"/>
      <c r="F68" s="280"/>
      <c r="G68" s="240"/>
      <c r="H68" s="272"/>
      <c r="I68" s="272"/>
      <c r="J68" s="345"/>
      <c r="K68" s="345"/>
      <c r="L68" s="345"/>
      <c r="M68" s="345"/>
      <c r="N68" s="345"/>
      <c r="O68" s="345"/>
      <c r="P68" s="345"/>
      <c r="Q68" s="345"/>
      <c r="R68" s="345"/>
      <c r="S68" s="345"/>
      <c r="T68" s="345"/>
      <c r="U68" s="345"/>
      <c r="V68" s="345"/>
      <c r="W68" s="345"/>
      <c r="X68" s="345"/>
      <c r="Y68" s="345"/>
      <c r="Z68" s="345"/>
      <c r="AA68" s="345"/>
      <c r="AB68" s="345"/>
      <c r="AC68" s="345"/>
      <c r="AD68" s="345"/>
      <c r="AE68" s="345"/>
      <c r="AF68" s="345"/>
      <c r="AG68" s="345"/>
      <c r="AH68" s="344"/>
      <c r="AI68" s="51"/>
      <c r="AJ68" s="52"/>
      <c r="AK68" s="51"/>
      <c r="AL68" s="52"/>
    </row>
    <row r="69" spans="1:38" ht="30" customHeight="1" x14ac:dyDescent="0.35">
      <c r="A69" s="512"/>
      <c r="B69" s="512"/>
      <c r="C69" s="76"/>
      <c r="D69" s="779" t="s">
        <v>55</v>
      </c>
      <c r="E69" s="337" t="s">
        <v>514</v>
      </c>
      <c r="F69" s="280" t="s">
        <v>113</v>
      </c>
      <c r="G69" s="240">
        <v>100</v>
      </c>
      <c r="H69" s="272"/>
      <c r="I69" s="272"/>
      <c r="J69" s="345"/>
      <c r="K69" s="345"/>
      <c r="L69" s="345"/>
      <c r="M69" s="345"/>
      <c r="N69" s="345"/>
      <c r="O69" s="345"/>
      <c r="P69" s="345"/>
      <c r="Q69" s="345"/>
      <c r="R69" s="345"/>
      <c r="S69" s="345"/>
      <c r="T69" s="345"/>
      <c r="U69" s="345"/>
      <c r="V69" s="345"/>
      <c r="W69" s="345"/>
      <c r="X69" s="345"/>
      <c r="Y69" s="345"/>
      <c r="Z69" s="345"/>
      <c r="AA69" s="345"/>
      <c r="AB69" s="345"/>
      <c r="AC69" s="345"/>
      <c r="AD69" s="345"/>
      <c r="AE69" s="345"/>
      <c r="AF69" s="345"/>
      <c r="AG69" s="345"/>
      <c r="AH69" s="344"/>
      <c r="AI69" s="51"/>
      <c r="AJ69" s="52"/>
      <c r="AK69" s="51"/>
      <c r="AL69" s="52"/>
    </row>
    <row r="70" spans="1:38" ht="24" customHeight="1" x14ac:dyDescent="0.25">
      <c r="A70" s="340"/>
      <c r="B70" s="280"/>
      <c r="C70" s="439"/>
      <c r="D70" s="276"/>
      <c r="E70" s="54"/>
      <c r="F70" s="280"/>
      <c r="G70" s="466"/>
      <c r="H70" s="395"/>
      <c r="I70" s="782"/>
      <c r="J70" s="345"/>
      <c r="K70" s="345"/>
      <c r="L70" s="345"/>
      <c r="M70" s="345"/>
      <c r="N70" s="345"/>
      <c r="O70" s="345"/>
      <c r="P70" s="345"/>
      <c r="Q70" s="345"/>
      <c r="R70" s="345"/>
      <c r="S70" s="345"/>
      <c r="T70" s="345"/>
      <c r="U70" s="345"/>
      <c r="V70" s="345"/>
      <c r="W70" s="345"/>
      <c r="X70" s="345"/>
      <c r="Y70" s="345"/>
      <c r="Z70" s="345"/>
      <c r="AA70" s="345"/>
      <c r="AB70" s="345"/>
      <c r="AC70" s="345"/>
      <c r="AD70" s="345"/>
      <c r="AE70" s="345"/>
      <c r="AF70" s="345"/>
      <c r="AG70" s="345"/>
      <c r="AH70" s="344"/>
      <c r="AI70" s="51"/>
      <c r="AJ70" s="52"/>
      <c r="AK70" s="51"/>
      <c r="AL70" s="52"/>
    </row>
    <row r="71" spans="1:38" ht="24" customHeight="1" x14ac:dyDescent="0.35">
      <c r="A71" s="805"/>
      <c r="B71" s="280"/>
      <c r="C71" s="76"/>
      <c r="D71" s="971"/>
      <c r="E71" s="972"/>
      <c r="F71" s="393"/>
      <c r="G71" s="394"/>
      <c r="H71" s="395"/>
      <c r="I71" s="782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4"/>
      <c r="AI71" s="51"/>
      <c r="AJ71" s="52"/>
      <c r="AK71" s="51"/>
      <c r="AL71" s="52"/>
    </row>
    <row r="72" spans="1:38" ht="49.95" customHeight="1" x14ac:dyDescent="0.25">
      <c r="A72" s="939" t="s">
        <v>253</v>
      </c>
      <c r="B72" s="940"/>
      <c r="C72" s="940"/>
      <c r="D72" s="940"/>
      <c r="E72" s="940"/>
      <c r="F72" s="580"/>
      <c r="G72" s="580"/>
      <c r="H72" s="580"/>
      <c r="I72" s="581"/>
      <c r="J72" s="345"/>
      <c r="K72" s="345"/>
      <c r="L72" s="345"/>
      <c r="M72" s="345"/>
      <c r="N72" s="345"/>
      <c r="O72" s="345"/>
      <c r="P72" s="345"/>
      <c r="Q72" s="345"/>
      <c r="R72" s="345"/>
      <c r="S72" s="345"/>
      <c r="T72" s="345"/>
      <c r="U72" s="345"/>
      <c r="V72" s="345"/>
      <c r="W72" s="345"/>
      <c r="X72" s="345"/>
      <c r="Y72" s="345"/>
      <c r="Z72" s="345"/>
      <c r="AA72" s="345"/>
      <c r="AB72" s="345"/>
      <c r="AC72" s="345"/>
      <c r="AD72" s="345"/>
      <c r="AE72" s="345"/>
      <c r="AF72" s="345"/>
      <c r="AG72" s="345"/>
      <c r="AH72" s="344"/>
      <c r="AI72" s="51"/>
      <c r="AJ72" s="52"/>
      <c r="AK72" s="51"/>
      <c r="AL72" s="52"/>
    </row>
    <row r="73" spans="1:38" ht="49.95" customHeight="1" x14ac:dyDescent="0.25">
      <c r="A73" s="939" t="s">
        <v>254</v>
      </c>
      <c r="B73" s="940"/>
      <c r="C73" s="940"/>
      <c r="D73" s="940"/>
      <c r="E73" s="940"/>
      <c r="F73" s="580"/>
      <c r="G73" s="580"/>
      <c r="H73" s="580"/>
      <c r="I73" s="581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4"/>
      <c r="AI73" s="51"/>
      <c r="AJ73" s="52"/>
      <c r="AK73" s="51"/>
      <c r="AL73" s="52"/>
    </row>
    <row r="74" spans="1:38" ht="30" customHeight="1" x14ac:dyDescent="0.25">
      <c r="A74" s="356" t="s">
        <v>155</v>
      </c>
      <c r="B74" s="964" t="s">
        <v>271</v>
      </c>
      <c r="C74" s="958" t="s">
        <v>34</v>
      </c>
      <c r="D74" s="959"/>
      <c r="E74" s="960"/>
      <c r="F74" s="964" t="s">
        <v>35</v>
      </c>
      <c r="G74" s="964" t="s">
        <v>36</v>
      </c>
      <c r="H74" s="964" t="s">
        <v>37</v>
      </c>
      <c r="I74" s="967" t="s">
        <v>38</v>
      </c>
      <c r="J74" s="345"/>
      <c r="K74" s="345"/>
      <c r="L74" s="345"/>
      <c r="M74" s="345"/>
      <c r="N74" s="345"/>
      <c r="O74" s="345"/>
      <c r="P74" s="345"/>
      <c r="Q74" s="345"/>
      <c r="R74" s="345"/>
      <c r="S74" s="345"/>
      <c r="T74" s="345"/>
      <c r="U74" s="345"/>
      <c r="V74" s="345"/>
      <c r="W74" s="345"/>
      <c r="X74" s="345"/>
      <c r="Y74" s="345"/>
      <c r="Z74" s="345"/>
      <c r="AA74" s="345"/>
      <c r="AB74" s="345"/>
      <c r="AC74" s="345"/>
      <c r="AD74" s="345"/>
      <c r="AE74" s="345"/>
      <c r="AF74" s="345"/>
      <c r="AG74" s="345"/>
      <c r="AH74" s="344"/>
      <c r="AI74" s="51"/>
      <c r="AJ74" s="52"/>
      <c r="AK74" s="51"/>
      <c r="AL74" s="52"/>
    </row>
    <row r="75" spans="1:38" ht="30" customHeight="1" x14ac:dyDescent="0.25">
      <c r="A75" s="795" t="s">
        <v>125</v>
      </c>
      <c r="B75" s="965"/>
      <c r="C75" s="961"/>
      <c r="D75" s="962"/>
      <c r="E75" s="963"/>
      <c r="F75" s="965"/>
      <c r="G75" s="965"/>
      <c r="H75" s="965"/>
      <c r="I75" s="96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4"/>
      <c r="AI75" s="51"/>
      <c r="AJ75" s="52"/>
      <c r="AK75" s="51"/>
      <c r="AL75" s="52"/>
    </row>
    <row r="76" spans="1:38" ht="30" customHeight="1" x14ac:dyDescent="0.35">
      <c r="A76" s="512"/>
      <c r="B76" s="355"/>
      <c r="C76" s="76"/>
      <c r="D76" s="284"/>
      <c r="E76" s="224"/>
      <c r="F76" s="278"/>
      <c r="G76" s="441"/>
      <c r="H76" s="272"/>
      <c r="I76" s="806"/>
      <c r="J76" s="345"/>
      <c r="K76" s="345"/>
      <c r="L76" s="345"/>
      <c r="M76" s="345"/>
      <c r="N76" s="345"/>
      <c r="O76" s="345"/>
      <c r="P76" s="345"/>
      <c r="Q76" s="345"/>
      <c r="R76" s="345"/>
      <c r="S76" s="345"/>
      <c r="T76" s="345"/>
      <c r="U76" s="345"/>
      <c r="V76" s="345"/>
      <c r="W76" s="345"/>
      <c r="X76" s="345"/>
      <c r="Y76" s="345"/>
      <c r="Z76" s="345"/>
      <c r="AA76" s="345"/>
      <c r="AB76" s="345"/>
      <c r="AC76" s="345"/>
      <c r="AD76" s="345"/>
      <c r="AE76" s="345"/>
      <c r="AF76" s="345"/>
      <c r="AG76" s="345"/>
      <c r="AH76" s="344"/>
      <c r="AI76" s="51"/>
      <c r="AJ76" s="52"/>
      <c r="AK76" s="51"/>
      <c r="AL76" s="52"/>
    </row>
    <row r="77" spans="1:38" ht="30" customHeight="1" x14ac:dyDescent="0.35">
      <c r="A77" s="340" t="s">
        <v>201</v>
      </c>
      <c r="B77" s="735"/>
      <c r="C77" s="941" t="s">
        <v>186</v>
      </c>
      <c r="D77" s="951"/>
      <c r="E77" s="952"/>
      <c r="F77" s="271"/>
      <c r="G77" s="272"/>
      <c r="H77" s="272"/>
      <c r="I77" s="272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4"/>
      <c r="AI77" s="51"/>
      <c r="AJ77" s="52"/>
      <c r="AK77" s="51"/>
      <c r="AL77" s="52"/>
    </row>
    <row r="78" spans="1:38" ht="42" customHeight="1" x14ac:dyDescent="0.35">
      <c r="A78" s="165"/>
      <c r="B78" s="340"/>
      <c r="C78" s="941" t="s">
        <v>187</v>
      </c>
      <c r="D78" s="951"/>
      <c r="E78" s="952"/>
      <c r="F78" s="271"/>
      <c r="G78" s="272"/>
      <c r="H78" s="272"/>
      <c r="I78" s="272"/>
      <c r="J78" s="345"/>
      <c r="K78" s="345"/>
      <c r="L78" s="345"/>
      <c r="M78" s="345"/>
      <c r="N78" s="345"/>
      <c r="O78" s="345"/>
      <c r="P78" s="345"/>
      <c r="Q78" s="345"/>
      <c r="R78" s="345"/>
      <c r="S78" s="345"/>
      <c r="T78" s="345"/>
      <c r="U78" s="345"/>
      <c r="V78" s="345"/>
      <c r="W78" s="345"/>
      <c r="X78" s="345"/>
      <c r="Y78" s="345"/>
      <c r="Z78" s="345"/>
      <c r="AA78" s="345"/>
      <c r="AB78" s="345"/>
      <c r="AC78" s="345"/>
      <c r="AD78" s="345"/>
      <c r="AE78" s="345"/>
      <c r="AF78" s="345"/>
      <c r="AG78" s="345"/>
      <c r="AH78" s="344"/>
      <c r="AI78" s="51"/>
      <c r="AJ78" s="52"/>
      <c r="AK78" s="51"/>
      <c r="AL78" s="52"/>
    </row>
    <row r="79" spans="1:38" ht="30" customHeight="1" x14ac:dyDescent="0.35">
      <c r="A79" s="165"/>
      <c r="B79" s="340"/>
      <c r="C79" s="755"/>
      <c r="D79" s="284"/>
      <c r="E79" s="284"/>
      <c r="F79" s="271"/>
      <c r="G79" s="272"/>
      <c r="H79" s="272"/>
      <c r="I79" s="272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4"/>
      <c r="AI79" s="51"/>
      <c r="AJ79" s="52"/>
      <c r="AK79" s="51"/>
      <c r="AL79" s="52"/>
    </row>
    <row r="80" spans="1:38" ht="30" customHeight="1" x14ac:dyDescent="0.35">
      <c r="A80" s="165"/>
      <c r="B80" s="165"/>
      <c r="C80" s="284" t="s">
        <v>43</v>
      </c>
      <c r="D80" s="284"/>
      <c r="E80" s="284" t="s">
        <v>639</v>
      </c>
      <c r="F80" s="271"/>
      <c r="G80" s="272"/>
      <c r="H80" s="272"/>
      <c r="I80" s="272"/>
      <c r="J80" s="345"/>
      <c r="K80" s="345"/>
      <c r="L80" s="345"/>
      <c r="M80" s="345"/>
      <c r="N80" s="345"/>
      <c r="O80" s="345"/>
      <c r="P80" s="345"/>
      <c r="Q80" s="345"/>
      <c r="R80" s="345"/>
      <c r="S80" s="345"/>
      <c r="T80" s="345"/>
      <c r="U80" s="345"/>
      <c r="V80" s="345"/>
      <c r="W80" s="345"/>
      <c r="X80" s="345"/>
      <c r="Y80" s="345"/>
      <c r="Z80" s="345"/>
      <c r="AA80" s="345"/>
      <c r="AB80" s="345"/>
      <c r="AC80" s="345"/>
      <c r="AD80" s="345"/>
      <c r="AE80" s="345"/>
      <c r="AF80" s="345"/>
      <c r="AG80" s="345"/>
      <c r="AH80" s="344"/>
      <c r="AI80" s="51"/>
      <c r="AJ80" s="52"/>
      <c r="AK80" s="51"/>
      <c r="AL80" s="52"/>
    </row>
    <row r="81" spans="1:38" ht="30" customHeight="1" x14ac:dyDescent="0.35">
      <c r="A81" s="165"/>
      <c r="B81" s="165"/>
      <c r="C81" s="284"/>
      <c r="D81" s="284"/>
      <c r="E81" s="284"/>
      <c r="F81" s="271"/>
      <c r="G81" s="272"/>
      <c r="H81" s="272"/>
      <c r="I81" s="272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4"/>
      <c r="AI81" s="51"/>
      <c r="AJ81" s="52"/>
      <c r="AK81" s="51"/>
      <c r="AL81" s="52"/>
    </row>
    <row r="82" spans="1:38" ht="30" customHeight="1" x14ac:dyDescent="0.25">
      <c r="A82" s="165"/>
      <c r="B82" s="280"/>
      <c r="C82" s="284"/>
      <c r="D82" s="284" t="s">
        <v>55</v>
      </c>
      <c r="E82" s="284" t="s">
        <v>726</v>
      </c>
      <c r="F82" s="281"/>
      <c r="G82" s="281"/>
      <c r="H82" s="272"/>
      <c r="I82" s="272"/>
      <c r="J82" s="345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345"/>
      <c r="W82" s="345"/>
      <c r="X82" s="345"/>
      <c r="Y82" s="345"/>
      <c r="Z82" s="345"/>
      <c r="AA82" s="345"/>
      <c r="AB82" s="345"/>
      <c r="AC82" s="345"/>
      <c r="AD82" s="345"/>
      <c r="AE82" s="345"/>
      <c r="AF82" s="345"/>
      <c r="AG82" s="345"/>
      <c r="AH82" s="344"/>
      <c r="AI82" s="51"/>
      <c r="AJ82" s="52"/>
      <c r="AK82" s="51"/>
      <c r="AL82" s="52"/>
    </row>
    <row r="83" spans="1:38" ht="30" customHeight="1" x14ac:dyDescent="0.25">
      <c r="A83" s="165"/>
      <c r="B83" s="280"/>
      <c r="C83" s="284"/>
      <c r="D83" s="284"/>
      <c r="E83" s="284" t="s">
        <v>727</v>
      </c>
      <c r="F83" s="281" t="s">
        <v>64</v>
      </c>
      <c r="G83" s="281">
        <v>1</v>
      </c>
      <c r="H83" s="272"/>
      <c r="I83" s="272" t="s">
        <v>72</v>
      </c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4"/>
      <c r="AI83" s="51"/>
      <c r="AJ83" s="52"/>
      <c r="AK83" s="51"/>
      <c r="AL83" s="52"/>
    </row>
    <row r="84" spans="1:38" ht="30" customHeight="1" x14ac:dyDescent="0.25">
      <c r="A84" s="165"/>
      <c r="B84" s="280"/>
      <c r="C84" s="284"/>
      <c r="D84" s="284"/>
      <c r="E84" s="284"/>
      <c r="F84" s="281"/>
      <c r="G84" s="281"/>
      <c r="H84" s="272"/>
      <c r="I84" s="272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45"/>
      <c r="X84" s="345"/>
      <c r="Y84" s="345"/>
      <c r="Z84" s="345"/>
      <c r="AA84" s="345"/>
      <c r="AB84" s="345"/>
      <c r="AC84" s="345"/>
      <c r="AD84" s="345"/>
      <c r="AE84" s="345"/>
      <c r="AF84" s="345"/>
      <c r="AG84" s="345"/>
      <c r="AH84" s="344"/>
      <c r="AI84" s="51"/>
      <c r="AJ84" s="52"/>
      <c r="AK84" s="51"/>
      <c r="AL84" s="52"/>
    </row>
    <row r="85" spans="1:38" ht="30" customHeight="1" x14ac:dyDescent="0.25">
      <c r="A85" s="165"/>
      <c r="B85" s="280"/>
      <c r="C85" s="284"/>
      <c r="D85" s="284" t="s">
        <v>284</v>
      </c>
      <c r="E85" s="284" t="s">
        <v>725</v>
      </c>
      <c r="F85" s="281"/>
      <c r="G85" s="281"/>
      <c r="H85" s="272"/>
      <c r="I85" s="272" t="s">
        <v>72</v>
      </c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4"/>
      <c r="AI85" s="51"/>
      <c r="AJ85" s="52"/>
      <c r="AK85" s="51"/>
      <c r="AL85" s="52"/>
    </row>
    <row r="86" spans="1:38" ht="30" customHeight="1" x14ac:dyDescent="0.25">
      <c r="A86" s="165"/>
      <c r="B86" s="280"/>
      <c r="C86" s="284"/>
      <c r="D86" s="284"/>
      <c r="E86" s="284" t="s">
        <v>727</v>
      </c>
      <c r="F86" s="281" t="s">
        <v>64</v>
      </c>
      <c r="G86" s="281">
        <v>1</v>
      </c>
      <c r="H86" s="272"/>
      <c r="I86" s="272"/>
      <c r="J86" s="345"/>
      <c r="K86" s="345"/>
      <c r="L86" s="345"/>
      <c r="M86" s="345"/>
      <c r="N86" s="345"/>
      <c r="O86" s="345"/>
      <c r="P86" s="345"/>
      <c r="Q86" s="345"/>
      <c r="R86" s="345"/>
      <c r="S86" s="345"/>
      <c r="T86" s="345"/>
      <c r="U86" s="345"/>
      <c r="V86" s="345"/>
      <c r="W86" s="345"/>
      <c r="X86" s="345"/>
      <c r="Y86" s="345"/>
      <c r="Z86" s="345"/>
      <c r="AA86" s="345"/>
      <c r="AB86" s="345"/>
      <c r="AC86" s="345"/>
      <c r="AD86" s="345"/>
      <c r="AE86" s="345"/>
      <c r="AF86" s="345"/>
      <c r="AG86" s="345"/>
      <c r="AH86" s="344"/>
      <c r="AI86" s="51"/>
      <c r="AJ86" s="52"/>
      <c r="AK86" s="51"/>
      <c r="AL86" s="52"/>
    </row>
    <row r="87" spans="1:38" ht="30" customHeight="1" x14ac:dyDescent="0.25">
      <c r="A87" s="165"/>
      <c r="B87" s="280"/>
      <c r="C87" s="284"/>
      <c r="D87" s="284"/>
      <c r="E87" s="284"/>
      <c r="F87" s="281"/>
      <c r="G87" s="281"/>
      <c r="H87" s="272"/>
      <c r="I87" s="272" t="s">
        <v>72</v>
      </c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4"/>
      <c r="AI87" s="51"/>
      <c r="AJ87" s="52"/>
      <c r="AK87" s="51"/>
      <c r="AL87" s="52"/>
    </row>
    <row r="88" spans="1:38" ht="30" customHeight="1" x14ac:dyDescent="0.25">
      <c r="A88" s="165"/>
      <c r="B88" s="280"/>
      <c r="C88" s="284"/>
      <c r="D88" s="284" t="s">
        <v>281</v>
      </c>
      <c r="E88" s="284" t="s">
        <v>341</v>
      </c>
      <c r="F88" s="281"/>
      <c r="G88" s="281"/>
      <c r="H88" s="272"/>
      <c r="I88" s="272"/>
      <c r="J88" s="345"/>
      <c r="K88" s="345"/>
      <c r="L88" s="345"/>
      <c r="M88" s="345"/>
      <c r="N88" s="345"/>
      <c r="O88" s="345"/>
      <c r="P88" s="345"/>
      <c r="Q88" s="345"/>
      <c r="R88" s="345"/>
      <c r="S88" s="345"/>
      <c r="T88" s="345"/>
      <c r="U88" s="345"/>
      <c r="V88" s="345"/>
      <c r="W88" s="345"/>
      <c r="X88" s="345"/>
      <c r="Y88" s="345"/>
      <c r="Z88" s="345"/>
      <c r="AA88" s="345"/>
      <c r="AB88" s="345"/>
      <c r="AC88" s="345"/>
      <c r="AD88" s="345"/>
      <c r="AE88" s="345"/>
      <c r="AF88" s="345"/>
      <c r="AG88" s="345"/>
      <c r="AH88" s="344"/>
      <c r="AI88" s="51"/>
      <c r="AJ88" s="52"/>
      <c r="AK88" s="51"/>
      <c r="AL88" s="52"/>
    </row>
    <row r="89" spans="1:38" ht="30" customHeight="1" x14ac:dyDescent="0.25">
      <c r="A89" s="165"/>
      <c r="B89" s="280"/>
      <c r="C89" s="284"/>
      <c r="D89" s="284"/>
      <c r="E89" s="284" t="s">
        <v>727</v>
      </c>
      <c r="F89" s="281" t="s">
        <v>64</v>
      </c>
      <c r="G89" s="281">
        <v>1</v>
      </c>
      <c r="H89" s="272"/>
      <c r="I89" s="272" t="s">
        <v>72</v>
      </c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4"/>
      <c r="AI89" s="51"/>
      <c r="AJ89" s="52"/>
      <c r="AK89" s="51"/>
      <c r="AL89" s="52"/>
    </row>
    <row r="90" spans="1:38" ht="30" customHeight="1" x14ac:dyDescent="0.25">
      <c r="A90" s="165"/>
      <c r="B90" s="280"/>
      <c r="C90" s="284"/>
      <c r="D90" s="284"/>
      <c r="E90" s="284"/>
      <c r="F90" s="281"/>
      <c r="G90" s="281"/>
      <c r="H90" s="272"/>
      <c r="I90" s="272"/>
      <c r="J90" s="345"/>
      <c r="K90" s="345"/>
      <c r="L90" s="345"/>
      <c r="M90" s="345"/>
      <c r="N90" s="345"/>
      <c r="O90" s="345"/>
      <c r="P90" s="345"/>
      <c r="Q90" s="345"/>
      <c r="R90" s="345"/>
      <c r="S90" s="345"/>
      <c r="T90" s="345"/>
      <c r="U90" s="345"/>
      <c r="V90" s="345"/>
      <c r="W90" s="345"/>
      <c r="X90" s="345"/>
      <c r="Y90" s="345"/>
      <c r="Z90" s="345"/>
      <c r="AA90" s="345"/>
      <c r="AB90" s="345"/>
      <c r="AC90" s="345"/>
      <c r="AD90" s="345"/>
      <c r="AE90" s="345"/>
      <c r="AF90" s="345"/>
      <c r="AG90" s="345"/>
      <c r="AH90" s="344"/>
      <c r="AI90" s="51"/>
      <c r="AJ90" s="52"/>
      <c r="AK90" s="51"/>
      <c r="AL90" s="52"/>
    </row>
    <row r="91" spans="1:38" ht="30" customHeight="1" x14ac:dyDescent="0.25">
      <c r="A91" s="165"/>
      <c r="B91" s="280"/>
      <c r="C91" s="284"/>
      <c r="D91" s="284" t="s">
        <v>373</v>
      </c>
      <c r="E91" s="284" t="s">
        <v>342</v>
      </c>
      <c r="F91" s="281"/>
      <c r="G91" s="281"/>
      <c r="H91" s="272"/>
      <c r="I91" s="272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4"/>
      <c r="AI91" s="51"/>
      <c r="AJ91" s="52"/>
      <c r="AK91" s="51"/>
      <c r="AL91" s="52"/>
    </row>
    <row r="92" spans="1:38" ht="30" customHeight="1" x14ac:dyDescent="0.25">
      <c r="A92" s="165"/>
      <c r="B92" s="280"/>
      <c r="C92" s="284"/>
      <c r="D92" s="284"/>
      <c r="E92" s="284" t="s">
        <v>727</v>
      </c>
      <c r="F92" s="281" t="s">
        <v>64</v>
      </c>
      <c r="G92" s="281">
        <v>1</v>
      </c>
      <c r="H92" s="272"/>
      <c r="I92" s="272" t="s">
        <v>72</v>
      </c>
      <c r="J92" s="345"/>
      <c r="K92" s="345"/>
      <c r="L92" s="345"/>
      <c r="M92" s="345"/>
      <c r="N92" s="345"/>
      <c r="O92" s="345"/>
      <c r="P92" s="345"/>
      <c r="Q92" s="345"/>
      <c r="R92" s="345"/>
      <c r="S92" s="345"/>
      <c r="T92" s="345"/>
      <c r="U92" s="345"/>
      <c r="V92" s="345"/>
      <c r="W92" s="345"/>
      <c r="X92" s="345"/>
      <c r="Y92" s="345"/>
      <c r="Z92" s="345"/>
      <c r="AA92" s="345"/>
      <c r="AB92" s="345"/>
      <c r="AC92" s="345"/>
      <c r="AD92" s="345"/>
      <c r="AE92" s="345"/>
      <c r="AF92" s="345"/>
      <c r="AG92" s="345"/>
      <c r="AH92" s="344"/>
      <c r="AI92" s="51"/>
      <c r="AJ92" s="52"/>
      <c r="AK92" s="51"/>
      <c r="AL92" s="52"/>
    </row>
    <row r="93" spans="1:38" ht="30" customHeight="1" x14ac:dyDescent="0.25">
      <c r="A93" s="165"/>
      <c r="B93" s="280"/>
      <c r="C93" s="284"/>
      <c r="D93" s="284"/>
      <c r="E93" s="284"/>
      <c r="F93" s="281"/>
      <c r="G93" s="281"/>
      <c r="H93" s="272"/>
      <c r="I93" s="272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4"/>
      <c r="AI93" s="51"/>
      <c r="AJ93" s="52"/>
      <c r="AK93" s="51"/>
      <c r="AL93" s="52"/>
    </row>
    <row r="94" spans="1:38" ht="30" customHeight="1" x14ac:dyDescent="0.25">
      <c r="A94" s="165"/>
      <c r="B94" s="280"/>
      <c r="C94" s="284"/>
      <c r="D94" s="284" t="s">
        <v>373</v>
      </c>
      <c r="E94" s="284" t="s">
        <v>716</v>
      </c>
      <c r="F94" s="281"/>
      <c r="G94" s="281"/>
      <c r="H94" s="272"/>
      <c r="I94" s="272"/>
      <c r="J94" s="345"/>
      <c r="K94" s="345"/>
      <c r="L94" s="345"/>
      <c r="M94" s="345"/>
      <c r="N94" s="345"/>
      <c r="O94" s="345"/>
      <c r="P94" s="345"/>
      <c r="Q94" s="345"/>
      <c r="R94" s="345"/>
      <c r="S94" s="345"/>
      <c r="T94" s="345"/>
      <c r="U94" s="345"/>
      <c r="V94" s="345"/>
      <c r="W94" s="345"/>
      <c r="X94" s="345"/>
      <c r="Y94" s="345"/>
      <c r="Z94" s="345"/>
      <c r="AA94" s="345"/>
      <c r="AB94" s="345"/>
      <c r="AC94" s="345"/>
      <c r="AD94" s="345"/>
      <c r="AE94" s="345"/>
      <c r="AF94" s="345"/>
      <c r="AG94" s="345"/>
      <c r="AH94" s="344"/>
      <c r="AI94" s="51"/>
      <c r="AJ94" s="52"/>
      <c r="AK94" s="51"/>
      <c r="AL94" s="52"/>
    </row>
    <row r="95" spans="1:38" ht="30" customHeight="1" x14ac:dyDescent="0.25">
      <c r="A95" s="165"/>
      <c r="B95" s="280"/>
      <c r="C95" s="284"/>
      <c r="D95" s="284"/>
      <c r="E95" s="284" t="s">
        <v>727</v>
      </c>
      <c r="F95" s="281" t="s">
        <v>64</v>
      </c>
      <c r="G95" s="281">
        <v>1</v>
      </c>
      <c r="H95" s="272"/>
      <c r="I95" s="272" t="s">
        <v>72</v>
      </c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4"/>
      <c r="AI95" s="51"/>
      <c r="AJ95" s="52"/>
      <c r="AK95" s="51"/>
      <c r="AL95" s="52"/>
    </row>
    <row r="96" spans="1:38" ht="30" customHeight="1" x14ac:dyDescent="0.25">
      <c r="A96" s="165"/>
      <c r="B96" s="280"/>
      <c r="C96" s="284"/>
      <c r="D96" s="284"/>
      <c r="E96" s="284"/>
      <c r="F96" s="281"/>
      <c r="G96" s="281"/>
      <c r="H96" s="272"/>
      <c r="I96" s="272"/>
      <c r="J96" s="345"/>
      <c r="K96" s="345"/>
      <c r="L96" s="345"/>
      <c r="M96" s="345"/>
      <c r="N96" s="345"/>
      <c r="O96" s="345"/>
      <c r="P96" s="345"/>
      <c r="Q96" s="345"/>
      <c r="R96" s="345"/>
      <c r="S96" s="345"/>
      <c r="T96" s="345"/>
      <c r="U96" s="345"/>
      <c r="V96" s="345"/>
      <c r="W96" s="345"/>
      <c r="X96" s="345"/>
      <c r="Y96" s="345"/>
      <c r="Z96" s="345"/>
      <c r="AA96" s="345"/>
      <c r="AB96" s="345"/>
      <c r="AC96" s="345"/>
      <c r="AD96" s="345"/>
      <c r="AE96" s="345"/>
      <c r="AF96" s="345"/>
      <c r="AG96" s="345"/>
      <c r="AH96" s="344"/>
      <c r="AI96" s="51"/>
      <c r="AJ96" s="52"/>
      <c r="AK96" s="51"/>
      <c r="AL96" s="52"/>
    </row>
    <row r="97" spans="1:38" ht="30" customHeight="1" x14ac:dyDescent="0.25">
      <c r="A97" s="165"/>
      <c r="B97" s="280"/>
      <c r="C97" s="284"/>
      <c r="D97" s="284" t="s">
        <v>373</v>
      </c>
      <c r="E97" s="284" t="s">
        <v>715</v>
      </c>
      <c r="F97" s="281"/>
      <c r="G97" s="281"/>
      <c r="H97" s="272"/>
      <c r="I97" s="272"/>
      <c r="J97" s="345"/>
      <c r="K97" s="345"/>
      <c r="L97" s="345"/>
      <c r="M97" s="345"/>
      <c r="N97" s="345"/>
      <c r="O97" s="345"/>
      <c r="P97" s="345"/>
      <c r="Q97" s="345"/>
      <c r="R97" s="345"/>
      <c r="S97" s="345"/>
      <c r="T97" s="345"/>
      <c r="U97" s="345"/>
      <c r="V97" s="345"/>
      <c r="W97" s="345"/>
      <c r="X97" s="345"/>
      <c r="Y97" s="345"/>
      <c r="Z97" s="345"/>
      <c r="AA97" s="345"/>
      <c r="AB97" s="345"/>
      <c r="AC97" s="345"/>
      <c r="AD97" s="345"/>
      <c r="AE97" s="345"/>
      <c r="AF97" s="345"/>
      <c r="AG97" s="345"/>
      <c r="AH97" s="344"/>
      <c r="AI97" s="51"/>
      <c r="AJ97" s="52"/>
      <c r="AK97" s="51"/>
      <c r="AL97" s="52"/>
    </row>
    <row r="98" spans="1:38" ht="30" customHeight="1" x14ac:dyDescent="0.25">
      <c r="A98" s="165"/>
      <c r="B98" s="280"/>
      <c r="C98" s="284"/>
      <c r="D98" s="284"/>
      <c r="E98" s="284" t="s">
        <v>727</v>
      </c>
      <c r="F98" s="281" t="s">
        <v>64</v>
      </c>
      <c r="G98" s="281">
        <v>2</v>
      </c>
      <c r="H98" s="272"/>
      <c r="I98" s="272"/>
      <c r="J98" s="345"/>
      <c r="K98" s="345"/>
      <c r="L98" s="345"/>
      <c r="M98" s="345"/>
      <c r="N98" s="345"/>
      <c r="O98" s="345"/>
      <c r="P98" s="345"/>
      <c r="Q98" s="345"/>
      <c r="R98" s="345"/>
      <c r="S98" s="345"/>
      <c r="T98" s="345"/>
      <c r="U98" s="345"/>
      <c r="V98" s="345"/>
      <c r="W98" s="345"/>
      <c r="X98" s="345"/>
      <c r="Y98" s="345"/>
      <c r="Z98" s="345"/>
      <c r="AA98" s="345"/>
      <c r="AB98" s="345"/>
      <c r="AC98" s="345"/>
      <c r="AD98" s="345"/>
      <c r="AE98" s="345"/>
      <c r="AF98" s="345"/>
      <c r="AG98" s="345"/>
      <c r="AH98" s="344"/>
      <c r="AI98" s="51"/>
      <c r="AJ98" s="52"/>
      <c r="AK98" s="51"/>
      <c r="AL98" s="52"/>
    </row>
    <row r="99" spans="1:38" ht="30" customHeight="1" x14ac:dyDescent="0.25">
      <c r="A99" s="573"/>
      <c r="B99" s="280"/>
      <c r="C99" s="284"/>
      <c r="D99" s="284"/>
      <c r="E99" s="284"/>
      <c r="F99" s="281"/>
      <c r="G99" s="281"/>
      <c r="H99" s="272"/>
      <c r="I99" s="272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4"/>
      <c r="AI99" s="51"/>
      <c r="AJ99" s="52"/>
      <c r="AK99" s="51"/>
      <c r="AL99" s="52"/>
    </row>
    <row r="100" spans="1:38" ht="30" customHeight="1" x14ac:dyDescent="0.25">
      <c r="A100" s="573"/>
      <c r="B100" s="356"/>
      <c r="C100" s="224" t="s">
        <v>86</v>
      </c>
      <c r="D100" s="284"/>
      <c r="E100" s="284" t="s">
        <v>635</v>
      </c>
      <c r="F100" s="281"/>
      <c r="G100" s="281"/>
      <c r="H100" s="272"/>
      <c r="I100" s="272"/>
      <c r="J100" s="345"/>
      <c r="K100" s="345"/>
      <c r="L100" s="345"/>
      <c r="M100" s="345"/>
      <c r="N100" s="345"/>
      <c r="O100" s="345"/>
      <c r="P100" s="345"/>
      <c r="Q100" s="345"/>
      <c r="R100" s="345"/>
      <c r="S100" s="345"/>
      <c r="T100" s="345"/>
      <c r="U100" s="345"/>
      <c r="V100" s="345"/>
      <c r="W100" s="345"/>
      <c r="X100" s="345"/>
      <c r="Y100" s="345"/>
      <c r="Z100" s="345"/>
      <c r="AA100" s="345"/>
      <c r="AB100" s="345"/>
      <c r="AC100" s="345"/>
      <c r="AD100" s="345"/>
      <c r="AE100" s="345"/>
      <c r="AF100" s="345"/>
      <c r="AG100" s="345"/>
      <c r="AH100" s="344"/>
      <c r="AI100" s="51"/>
      <c r="AJ100" s="52"/>
      <c r="AK100" s="51"/>
      <c r="AL100" s="52"/>
    </row>
    <row r="101" spans="1:38" ht="30" customHeight="1" x14ac:dyDescent="0.25">
      <c r="A101" s="573"/>
      <c r="B101" s="356"/>
      <c r="C101" s="224"/>
      <c r="D101" s="284"/>
      <c r="E101" s="284" t="s">
        <v>629</v>
      </c>
      <c r="F101" s="281"/>
      <c r="G101" s="281"/>
      <c r="H101" s="272"/>
      <c r="I101" s="272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4"/>
      <c r="AI101" s="51"/>
      <c r="AJ101" s="52"/>
      <c r="AK101" s="51"/>
      <c r="AL101" s="52"/>
    </row>
    <row r="102" spans="1:38" ht="30" customHeight="1" x14ac:dyDescent="0.25">
      <c r="A102" s="573"/>
      <c r="B102" s="356"/>
      <c r="C102" s="224"/>
      <c r="D102" s="284"/>
      <c r="E102" s="284"/>
      <c r="F102" s="281"/>
      <c r="G102" s="281"/>
      <c r="H102" s="272"/>
      <c r="I102" s="272"/>
      <c r="J102" s="345"/>
      <c r="K102" s="345"/>
      <c r="L102" s="345"/>
      <c r="M102" s="345"/>
      <c r="N102" s="345"/>
      <c r="O102" s="345"/>
      <c r="P102" s="345"/>
      <c r="Q102" s="345"/>
      <c r="R102" s="345"/>
      <c r="S102" s="345"/>
      <c r="T102" s="345"/>
      <c r="U102" s="345"/>
      <c r="V102" s="345"/>
      <c r="W102" s="345"/>
      <c r="X102" s="345"/>
      <c r="Y102" s="345"/>
      <c r="Z102" s="345"/>
      <c r="AA102" s="345"/>
      <c r="AB102" s="345"/>
      <c r="AC102" s="345"/>
      <c r="AD102" s="345"/>
      <c r="AE102" s="345"/>
      <c r="AF102" s="345"/>
      <c r="AG102" s="345"/>
      <c r="AH102" s="344"/>
      <c r="AI102" s="51"/>
      <c r="AJ102" s="52"/>
      <c r="AK102" s="51"/>
      <c r="AL102" s="52"/>
    </row>
    <row r="103" spans="1:38" ht="30" customHeight="1" x14ac:dyDescent="0.25">
      <c r="A103" s="573"/>
      <c r="B103" s="280"/>
      <c r="C103" s="284"/>
      <c r="D103" s="284" t="s">
        <v>55</v>
      </c>
      <c r="E103" s="284" t="s">
        <v>344</v>
      </c>
      <c r="F103" s="281"/>
      <c r="G103" s="281"/>
      <c r="H103" s="272"/>
      <c r="I103" s="272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4"/>
      <c r="AI103" s="51"/>
      <c r="AJ103" s="52"/>
      <c r="AK103" s="51"/>
      <c r="AL103" s="52"/>
    </row>
    <row r="104" spans="1:38" ht="30" customHeight="1" x14ac:dyDescent="0.25">
      <c r="A104" s="573"/>
      <c r="B104" s="280"/>
      <c r="C104" s="284"/>
      <c r="D104" s="284"/>
      <c r="E104" s="284" t="s">
        <v>727</v>
      </c>
      <c r="F104" s="281" t="s">
        <v>64</v>
      </c>
      <c r="G104" s="281">
        <v>4</v>
      </c>
      <c r="H104" s="272"/>
      <c r="I104" s="272"/>
      <c r="J104" s="345"/>
      <c r="K104" s="345"/>
      <c r="L104" s="345"/>
      <c r="M104" s="345"/>
      <c r="N104" s="345"/>
      <c r="O104" s="345"/>
      <c r="P104" s="345"/>
      <c r="Q104" s="345"/>
      <c r="R104" s="345"/>
      <c r="S104" s="345"/>
      <c r="T104" s="345"/>
      <c r="U104" s="345"/>
      <c r="V104" s="345"/>
      <c r="W104" s="345"/>
      <c r="X104" s="345"/>
      <c r="Y104" s="345"/>
      <c r="Z104" s="345"/>
      <c r="AA104" s="345"/>
      <c r="AB104" s="345"/>
      <c r="AC104" s="345"/>
      <c r="AD104" s="345"/>
      <c r="AE104" s="345"/>
      <c r="AF104" s="345"/>
      <c r="AG104" s="345"/>
      <c r="AH104" s="344"/>
      <c r="AI104" s="51"/>
      <c r="AJ104" s="52"/>
      <c r="AK104" s="51"/>
      <c r="AL104" s="52"/>
    </row>
    <row r="105" spans="1:38" ht="33.6" customHeight="1" x14ac:dyDescent="0.25">
      <c r="A105" s="573"/>
      <c r="B105" s="280"/>
      <c r="C105" s="284"/>
      <c r="D105" s="284"/>
      <c r="E105" s="284"/>
      <c r="F105" s="281"/>
      <c r="G105" s="281"/>
      <c r="H105" s="272"/>
      <c r="I105" s="272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4"/>
      <c r="AI105" s="51"/>
      <c r="AJ105" s="52"/>
      <c r="AK105" s="51"/>
      <c r="AL105" s="52"/>
    </row>
    <row r="106" spans="1:38" ht="33.6" customHeight="1" x14ac:dyDescent="0.25">
      <c r="A106" s="573"/>
      <c r="B106" s="280"/>
      <c r="C106" s="284"/>
      <c r="D106" s="284" t="s">
        <v>57</v>
      </c>
      <c r="E106" s="284" t="s">
        <v>712</v>
      </c>
      <c r="F106" s="281"/>
      <c r="G106" s="281"/>
      <c r="H106" s="272"/>
      <c r="I106" s="272"/>
      <c r="J106" s="345"/>
      <c r="K106" s="345"/>
      <c r="L106" s="345"/>
      <c r="M106" s="345"/>
      <c r="N106" s="345"/>
      <c r="O106" s="345"/>
      <c r="P106" s="345"/>
      <c r="Q106" s="345"/>
      <c r="R106" s="345"/>
      <c r="S106" s="345"/>
      <c r="T106" s="345"/>
      <c r="U106" s="345"/>
      <c r="V106" s="345"/>
      <c r="W106" s="345"/>
      <c r="X106" s="345"/>
      <c r="Y106" s="345"/>
      <c r="Z106" s="345"/>
      <c r="AA106" s="345"/>
      <c r="AB106" s="345"/>
      <c r="AC106" s="345"/>
      <c r="AD106" s="345"/>
      <c r="AE106" s="345"/>
      <c r="AF106" s="345"/>
      <c r="AG106" s="345"/>
      <c r="AH106" s="344"/>
      <c r="AI106" s="51"/>
      <c r="AJ106" s="52"/>
      <c r="AK106" s="51"/>
      <c r="AL106" s="52"/>
    </row>
    <row r="107" spans="1:38" ht="30" customHeight="1" x14ac:dyDescent="0.25">
      <c r="A107" s="573"/>
      <c r="B107" s="280"/>
      <c r="C107" s="284"/>
      <c r="D107" s="284"/>
      <c r="E107" s="284" t="s">
        <v>727</v>
      </c>
      <c r="F107" s="281" t="s">
        <v>64</v>
      </c>
      <c r="G107" s="281">
        <v>1</v>
      </c>
      <c r="H107" s="272"/>
      <c r="I107" s="272" t="s">
        <v>72</v>
      </c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4"/>
      <c r="AI107" s="51"/>
      <c r="AJ107" s="52"/>
      <c r="AK107" s="51"/>
      <c r="AL107" s="52"/>
    </row>
    <row r="108" spans="1:38" ht="30" customHeight="1" x14ac:dyDescent="0.25">
      <c r="A108" s="573"/>
      <c r="B108" s="280"/>
      <c r="C108" s="284"/>
      <c r="D108" s="284"/>
      <c r="E108" s="284"/>
      <c r="F108" s="281"/>
      <c r="G108" s="281"/>
      <c r="H108" s="272"/>
      <c r="I108" s="272"/>
      <c r="J108" s="345"/>
      <c r="K108" s="345"/>
      <c r="L108" s="345"/>
      <c r="M108" s="345"/>
      <c r="N108" s="345"/>
      <c r="O108" s="345"/>
      <c r="P108" s="345"/>
      <c r="Q108" s="345"/>
      <c r="R108" s="345"/>
      <c r="S108" s="345"/>
      <c r="T108" s="345"/>
      <c r="U108" s="345"/>
      <c r="V108" s="345"/>
      <c r="W108" s="345"/>
      <c r="X108" s="345"/>
      <c r="Y108" s="345"/>
      <c r="Z108" s="345"/>
      <c r="AA108" s="345"/>
      <c r="AB108" s="345"/>
      <c r="AC108" s="345"/>
      <c r="AD108" s="345"/>
      <c r="AE108" s="345"/>
      <c r="AF108" s="345"/>
      <c r="AG108" s="345"/>
      <c r="AH108" s="344"/>
      <c r="AI108" s="51"/>
      <c r="AJ108" s="52"/>
      <c r="AK108" s="51"/>
      <c r="AL108" s="52"/>
    </row>
    <row r="109" spans="1:38" ht="30" customHeight="1" x14ac:dyDescent="0.25">
      <c r="A109" s="573"/>
      <c r="B109" s="280"/>
      <c r="C109" s="284"/>
      <c r="D109" s="284" t="s">
        <v>118</v>
      </c>
      <c r="E109" s="284" t="s">
        <v>345</v>
      </c>
      <c r="F109" s="281"/>
      <c r="G109" s="281"/>
      <c r="H109" s="272"/>
      <c r="I109" s="272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4"/>
      <c r="AI109" s="51"/>
      <c r="AJ109" s="52"/>
      <c r="AK109" s="51"/>
      <c r="AL109" s="52"/>
    </row>
    <row r="110" spans="1:38" ht="30" customHeight="1" x14ac:dyDescent="0.25">
      <c r="A110" s="573"/>
      <c r="B110" s="280"/>
      <c r="C110" s="284"/>
      <c r="D110" s="284"/>
      <c r="E110" s="284" t="s">
        <v>727</v>
      </c>
      <c r="F110" s="281" t="s">
        <v>64</v>
      </c>
      <c r="G110" s="281">
        <v>1</v>
      </c>
      <c r="H110" s="272"/>
      <c r="I110" s="272" t="s">
        <v>72</v>
      </c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5"/>
      <c r="AG110" s="345"/>
      <c r="AH110" s="344"/>
      <c r="AI110" s="51"/>
      <c r="AJ110" s="52"/>
      <c r="AK110" s="51"/>
      <c r="AL110" s="52"/>
    </row>
    <row r="111" spans="1:38" ht="30" customHeight="1" x14ac:dyDescent="0.25">
      <c r="A111" s="573"/>
      <c r="B111" s="280"/>
      <c r="C111" s="284"/>
      <c r="D111" s="284"/>
      <c r="E111" s="284"/>
      <c r="F111" s="281"/>
      <c r="G111" s="281"/>
      <c r="H111" s="272"/>
      <c r="I111" s="272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4"/>
      <c r="AI111" s="51"/>
      <c r="AJ111" s="52"/>
      <c r="AK111" s="51"/>
      <c r="AL111" s="52"/>
    </row>
    <row r="112" spans="1:38" ht="30" customHeight="1" x14ac:dyDescent="0.25">
      <c r="A112" s="573"/>
      <c r="B112" s="280"/>
      <c r="C112" s="284"/>
      <c r="D112" s="284" t="s">
        <v>270</v>
      </c>
      <c r="E112" s="284" t="s">
        <v>714</v>
      </c>
      <c r="F112" s="281"/>
      <c r="G112" s="281"/>
      <c r="H112" s="272"/>
      <c r="I112" s="272"/>
      <c r="J112" s="345"/>
      <c r="K112" s="345"/>
      <c r="L112" s="345"/>
      <c r="M112" s="345"/>
      <c r="N112" s="345"/>
      <c r="O112" s="345"/>
      <c r="P112" s="345"/>
      <c r="Q112" s="345"/>
      <c r="R112" s="345"/>
      <c r="S112" s="345"/>
      <c r="T112" s="345"/>
      <c r="U112" s="345"/>
      <c r="V112" s="345"/>
      <c r="W112" s="345"/>
      <c r="X112" s="345"/>
      <c r="Y112" s="345"/>
      <c r="Z112" s="345"/>
      <c r="AA112" s="345"/>
      <c r="AB112" s="345"/>
      <c r="AC112" s="345"/>
      <c r="AD112" s="345"/>
      <c r="AE112" s="345"/>
      <c r="AF112" s="345"/>
      <c r="AG112" s="345"/>
      <c r="AH112" s="344"/>
      <c r="AI112" s="51"/>
      <c r="AJ112" s="52"/>
      <c r="AK112" s="51"/>
      <c r="AL112" s="52"/>
    </row>
    <row r="113" spans="1:38" ht="30" customHeight="1" x14ac:dyDescent="0.25">
      <c r="A113" s="573"/>
      <c r="B113" s="280"/>
      <c r="C113" s="284"/>
      <c r="D113" s="284"/>
      <c r="E113" s="284" t="s">
        <v>727</v>
      </c>
      <c r="F113" s="281" t="s">
        <v>64</v>
      </c>
      <c r="G113" s="281">
        <v>1</v>
      </c>
      <c r="H113" s="272"/>
      <c r="I113" s="272" t="s">
        <v>72</v>
      </c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4"/>
      <c r="AI113" s="51"/>
      <c r="AJ113" s="52"/>
      <c r="AK113" s="51"/>
      <c r="AL113" s="52"/>
    </row>
    <row r="114" spans="1:38" ht="30" customHeight="1" x14ac:dyDescent="0.25">
      <c r="A114" s="573"/>
      <c r="B114" s="280"/>
      <c r="C114" s="284"/>
      <c r="D114" s="284"/>
      <c r="E114" s="284"/>
      <c r="F114" s="281"/>
      <c r="G114" s="281"/>
      <c r="H114" s="272"/>
      <c r="I114" s="272"/>
      <c r="J114" s="345"/>
      <c r="K114" s="345"/>
      <c r="L114" s="345"/>
      <c r="M114" s="345"/>
      <c r="N114" s="345"/>
      <c r="O114" s="345"/>
      <c r="P114" s="345"/>
      <c r="Q114" s="345"/>
      <c r="R114" s="345"/>
      <c r="S114" s="345"/>
      <c r="T114" s="345"/>
      <c r="U114" s="345"/>
      <c r="V114" s="345"/>
      <c r="W114" s="345"/>
      <c r="X114" s="345"/>
      <c r="Y114" s="345"/>
      <c r="Z114" s="345"/>
      <c r="AA114" s="345"/>
      <c r="AB114" s="345"/>
      <c r="AC114" s="345"/>
      <c r="AD114" s="345"/>
      <c r="AE114" s="345"/>
      <c r="AF114" s="345"/>
      <c r="AG114" s="345"/>
      <c r="AH114" s="344"/>
      <c r="AI114" s="51"/>
      <c r="AJ114" s="52"/>
      <c r="AK114" s="51"/>
      <c r="AL114" s="52"/>
    </row>
    <row r="115" spans="1:38" ht="30" customHeight="1" x14ac:dyDescent="0.25">
      <c r="A115" s="573"/>
      <c r="B115" s="291"/>
      <c r="C115" s="736"/>
      <c r="D115" s="284" t="s">
        <v>223</v>
      </c>
      <c r="E115" s="284" t="s">
        <v>713</v>
      </c>
      <c r="F115" s="281"/>
      <c r="G115" s="281"/>
      <c r="H115" s="272"/>
      <c r="I115" s="272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4"/>
      <c r="AI115" s="51"/>
      <c r="AJ115" s="52"/>
      <c r="AK115" s="51"/>
      <c r="AL115" s="52"/>
    </row>
    <row r="116" spans="1:38" ht="30" customHeight="1" x14ac:dyDescent="0.25">
      <c r="A116" s="573"/>
      <c r="B116" s="291"/>
      <c r="C116" s="775"/>
      <c r="D116" s="284"/>
      <c r="E116" s="284" t="s">
        <v>727</v>
      </c>
      <c r="F116" s="281" t="s">
        <v>64</v>
      </c>
      <c r="G116" s="281">
        <v>1</v>
      </c>
      <c r="H116" s="272"/>
      <c r="I116" s="272" t="s">
        <v>72</v>
      </c>
      <c r="J116" s="345"/>
      <c r="K116" s="345"/>
      <c r="L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345"/>
      <c r="W116" s="345"/>
      <c r="X116" s="345"/>
      <c r="Y116" s="345"/>
      <c r="Z116" s="345"/>
      <c r="AA116" s="345"/>
      <c r="AB116" s="345"/>
      <c r="AC116" s="345"/>
      <c r="AD116" s="345"/>
      <c r="AE116" s="345"/>
      <c r="AF116" s="345"/>
      <c r="AG116" s="345"/>
      <c r="AH116" s="344"/>
      <c r="AI116" s="51"/>
      <c r="AJ116" s="52"/>
      <c r="AK116" s="51"/>
      <c r="AL116" s="52"/>
    </row>
    <row r="117" spans="1:38" ht="30" customHeight="1" x14ac:dyDescent="0.25">
      <c r="A117" s="512" t="s">
        <v>511</v>
      </c>
      <c r="B117" s="280"/>
      <c r="C117" s="953" t="s">
        <v>512</v>
      </c>
      <c r="D117" s="954"/>
      <c r="E117" s="955"/>
      <c r="F117" s="281"/>
      <c r="G117" s="358"/>
      <c r="H117" s="272"/>
      <c r="I117" s="272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4"/>
      <c r="AI117" s="51"/>
      <c r="AJ117" s="52"/>
      <c r="AK117" s="51"/>
      <c r="AL117" s="52"/>
    </row>
    <row r="118" spans="1:38" ht="30" customHeight="1" x14ac:dyDescent="0.25">
      <c r="A118" s="796"/>
      <c r="B118" s="280"/>
      <c r="C118" s="810"/>
      <c r="D118" s="810"/>
      <c r="E118" s="810"/>
      <c r="F118" s="281"/>
      <c r="G118" s="358"/>
      <c r="H118" s="272"/>
      <c r="I118" s="272"/>
      <c r="J118" s="345"/>
      <c r="K118" s="345"/>
      <c r="L118" s="345"/>
      <c r="M118" s="345"/>
      <c r="N118" s="345"/>
      <c r="O118" s="345"/>
      <c r="P118" s="345"/>
      <c r="Q118" s="345"/>
      <c r="R118" s="345"/>
      <c r="S118" s="345"/>
      <c r="T118" s="345"/>
      <c r="U118" s="345"/>
      <c r="V118" s="345"/>
      <c r="W118" s="345"/>
      <c r="X118" s="345"/>
      <c r="Y118" s="345"/>
      <c r="Z118" s="345"/>
      <c r="AA118" s="345"/>
      <c r="AB118" s="345"/>
      <c r="AC118" s="345"/>
      <c r="AD118" s="345"/>
      <c r="AE118" s="345"/>
      <c r="AF118" s="345"/>
      <c r="AG118" s="345"/>
      <c r="AH118" s="344"/>
      <c r="AI118" s="51"/>
      <c r="AJ118" s="52"/>
      <c r="AK118" s="51"/>
      <c r="AL118" s="52"/>
    </row>
    <row r="119" spans="1:38" ht="30" customHeight="1" x14ac:dyDescent="0.25">
      <c r="A119" s="809"/>
      <c r="B119" s="291"/>
      <c r="C119" s="284" t="s">
        <v>46</v>
      </c>
      <c r="D119" s="284" t="s">
        <v>513</v>
      </c>
      <c r="E119" s="284"/>
      <c r="F119" s="281"/>
      <c r="G119" s="358"/>
      <c r="H119" s="272"/>
      <c r="I119" s="272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4"/>
      <c r="AI119" s="51"/>
      <c r="AJ119" s="52"/>
      <c r="AK119" s="51"/>
      <c r="AL119" s="52"/>
    </row>
    <row r="120" spans="1:38" ht="30" customHeight="1" x14ac:dyDescent="0.25">
      <c r="A120" s="809"/>
      <c r="B120" s="291"/>
      <c r="C120" s="284"/>
      <c r="D120" s="284"/>
      <c r="E120" s="284"/>
      <c r="F120" s="281"/>
      <c r="G120" s="358"/>
      <c r="H120" s="272"/>
      <c r="I120" s="272"/>
      <c r="J120" s="345"/>
      <c r="K120" s="345"/>
      <c r="L120" s="345"/>
      <c r="M120" s="345"/>
      <c r="N120" s="345"/>
      <c r="O120" s="345"/>
      <c r="P120" s="345"/>
      <c r="Q120" s="345"/>
      <c r="R120" s="345"/>
      <c r="S120" s="345"/>
      <c r="T120" s="345"/>
      <c r="U120" s="345"/>
      <c r="V120" s="345"/>
      <c r="W120" s="345"/>
      <c r="X120" s="345"/>
      <c r="Y120" s="345"/>
      <c r="Z120" s="345"/>
      <c r="AA120" s="345"/>
      <c r="AB120" s="345"/>
      <c r="AC120" s="345"/>
      <c r="AD120" s="345"/>
      <c r="AE120" s="345"/>
      <c r="AF120" s="345"/>
      <c r="AG120" s="345"/>
      <c r="AH120" s="344"/>
      <c r="AI120" s="51"/>
      <c r="AJ120" s="52"/>
      <c r="AK120" s="51"/>
      <c r="AL120" s="52"/>
    </row>
    <row r="121" spans="1:38" ht="30" customHeight="1" x14ac:dyDescent="0.25">
      <c r="A121" s="809"/>
      <c r="B121" s="291"/>
      <c r="C121" s="284"/>
      <c r="D121" s="284" t="s">
        <v>55</v>
      </c>
      <c r="E121" s="284" t="s">
        <v>717</v>
      </c>
      <c r="F121" s="281" t="s">
        <v>125</v>
      </c>
      <c r="G121" s="240">
        <v>4</v>
      </c>
      <c r="H121" s="272"/>
      <c r="I121" s="272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4"/>
      <c r="AI121" s="51"/>
      <c r="AJ121" s="52"/>
      <c r="AK121" s="51"/>
      <c r="AL121" s="52"/>
    </row>
    <row r="122" spans="1:38" ht="30" customHeight="1" x14ac:dyDescent="0.25">
      <c r="A122" s="809"/>
      <c r="B122" s="291"/>
      <c r="C122" s="284"/>
      <c r="D122" s="284"/>
      <c r="E122" s="284"/>
      <c r="F122" s="281"/>
      <c r="G122" s="240"/>
      <c r="H122" s="272"/>
      <c r="I122" s="272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  <c r="X122" s="345"/>
      <c r="Y122" s="345"/>
      <c r="Z122" s="345"/>
      <c r="AA122" s="345"/>
      <c r="AB122" s="345"/>
      <c r="AC122" s="345"/>
      <c r="AD122" s="345"/>
      <c r="AE122" s="345"/>
      <c r="AF122" s="345"/>
      <c r="AG122" s="345"/>
      <c r="AH122" s="344"/>
      <c r="AI122" s="51"/>
      <c r="AJ122" s="52"/>
      <c r="AK122" s="51"/>
      <c r="AL122" s="52"/>
    </row>
    <row r="123" spans="1:38" ht="30" customHeight="1" x14ac:dyDescent="0.25">
      <c r="A123" s="143" t="s">
        <v>343</v>
      </c>
      <c r="B123" s="291"/>
      <c r="C123" s="946" t="s">
        <v>339</v>
      </c>
      <c r="D123" s="956"/>
      <c r="E123" s="957"/>
      <c r="F123" s="291" t="s">
        <v>340</v>
      </c>
      <c r="G123" s="240">
        <v>510</v>
      </c>
      <c r="H123" s="272"/>
      <c r="I123" s="272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4"/>
      <c r="AI123" s="51"/>
      <c r="AJ123" s="52"/>
      <c r="AK123" s="51"/>
      <c r="AL123" s="52"/>
    </row>
    <row r="124" spans="1:38" ht="30" customHeight="1" x14ac:dyDescent="0.25">
      <c r="A124" s="573"/>
      <c r="B124" s="291"/>
      <c r="C124" s="728"/>
      <c r="D124" s="284"/>
      <c r="E124" s="284"/>
      <c r="F124" s="281"/>
      <c r="G124" s="281"/>
      <c r="H124" s="272"/>
      <c r="I124" s="272"/>
      <c r="J124" s="345"/>
      <c r="K124" s="345"/>
      <c r="L124" s="345"/>
      <c r="M124" s="345"/>
      <c r="N124" s="345"/>
      <c r="O124" s="345"/>
      <c r="P124" s="345"/>
      <c r="Q124" s="345"/>
      <c r="R124" s="345"/>
      <c r="S124" s="345"/>
      <c r="T124" s="345"/>
      <c r="U124" s="345"/>
      <c r="V124" s="345"/>
      <c r="W124" s="345"/>
      <c r="X124" s="345"/>
      <c r="Y124" s="345"/>
      <c r="Z124" s="345"/>
      <c r="AA124" s="345"/>
      <c r="AB124" s="345"/>
      <c r="AC124" s="345"/>
      <c r="AD124" s="345"/>
      <c r="AE124" s="345"/>
      <c r="AF124" s="345"/>
      <c r="AG124" s="345"/>
      <c r="AH124" s="344"/>
      <c r="AI124" s="51"/>
      <c r="AJ124" s="52"/>
      <c r="AK124" s="51"/>
      <c r="AL124" s="52"/>
    </row>
    <row r="125" spans="1:38" ht="30" customHeight="1" x14ac:dyDescent="0.25">
      <c r="A125" s="573"/>
      <c r="B125" s="291"/>
      <c r="C125" s="728"/>
      <c r="D125" s="284"/>
      <c r="E125" s="284"/>
      <c r="F125" s="281"/>
      <c r="G125" s="358"/>
      <c r="H125" s="272"/>
      <c r="I125" s="272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4"/>
      <c r="AI125" s="51"/>
      <c r="AJ125" s="52"/>
      <c r="AK125" s="51"/>
      <c r="AL125" s="52"/>
    </row>
    <row r="126" spans="1:38" ht="30" customHeight="1" x14ac:dyDescent="0.25">
      <c r="A126" s="573"/>
      <c r="B126" s="291"/>
      <c r="C126" s="728"/>
      <c r="D126" s="284"/>
      <c r="E126" s="284"/>
      <c r="F126" s="281"/>
      <c r="G126" s="281"/>
      <c r="H126" s="272"/>
      <c r="I126" s="272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  <c r="X126" s="345"/>
      <c r="Y126" s="345"/>
      <c r="Z126" s="345"/>
      <c r="AA126" s="345"/>
      <c r="AB126" s="345"/>
      <c r="AC126" s="345"/>
      <c r="AD126" s="345"/>
      <c r="AE126" s="345"/>
      <c r="AF126" s="345"/>
      <c r="AG126" s="345"/>
      <c r="AH126" s="344"/>
      <c r="AI126" s="51"/>
      <c r="AJ126" s="52"/>
      <c r="AK126" s="51"/>
      <c r="AL126" s="52"/>
    </row>
    <row r="127" spans="1:38" ht="30" customHeight="1" x14ac:dyDescent="0.25">
      <c r="A127" s="573"/>
      <c r="B127" s="291"/>
      <c r="C127" s="775"/>
      <c r="D127" s="284"/>
      <c r="E127" s="284"/>
      <c r="F127" s="281"/>
      <c r="G127" s="281"/>
      <c r="H127" s="272"/>
      <c r="I127" s="272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4"/>
      <c r="AI127" s="51"/>
      <c r="AJ127" s="52"/>
      <c r="AK127" s="51"/>
      <c r="AL127" s="52"/>
    </row>
    <row r="128" spans="1:38" ht="30" customHeight="1" x14ac:dyDescent="0.25">
      <c r="A128" s="772"/>
      <c r="B128" s="291"/>
      <c r="C128" s="775"/>
      <c r="D128" s="284"/>
      <c r="E128" s="284"/>
      <c r="F128" s="281"/>
      <c r="G128" s="281"/>
      <c r="H128" s="272"/>
      <c r="I128" s="272"/>
      <c r="J128" s="345"/>
      <c r="K128" s="345"/>
      <c r="L128" s="345"/>
      <c r="M128" s="345"/>
      <c r="N128" s="345"/>
      <c r="O128" s="345"/>
      <c r="P128" s="345"/>
      <c r="Q128" s="345"/>
      <c r="R128" s="345"/>
      <c r="S128" s="345"/>
      <c r="T128" s="345"/>
      <c r="U128" s="345"/>
      <c r="V128" s="345"/>
      <c r="W128" s="345"/>
      <c r="X128" s="345"/>
      <c r="Y128" s="345"/>
      <c r="Z128" s="345"/>
      <c r="AA128" s="345"/>
      <c r="AB128" s="345"/>
      <c r="AC128" s="345"/>
      <c r="AD128" s="345"/>
      <c r="AE128" s="345"/>
      <c r="AF128" s="345"/>
      <c r="AG128" s="345"/>
      <c r="AH128" s="344"/>
      <c r="AI128" s="51"/>
      <c r="AJ128" s="52"/>
      <c r="AK128" s="51"/>
      <c r="AL128" s="52"/>
    </row>
    <row r="129" spans="1:38" ht="30" customHeight="1" x14ac:dyDescent="0.25">
      <c r="A129" s="772"/>
      <c r="B129" s="291"/>
      <c r="C129" s="775"/>
      <c r="D129" s="284"/>
      <c r="E129" s="284"/>
      <c r="F129" s="281"/>
      <c r="G129" s="358"/>
      <c r="H129" s="272"/>
      <c r="I129" s="272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4"/>
      <c r="AI129" s="51"/>
      <c r="AJ129" s="52"/>
      <c r="AK129" s="51"/>
      <c r="AL129" s="52"/>
    </row>
    <row r="130" spans="1:38" ht="30" customHeight="1" x14ac:dyDescent="0.25">
      <c r="A130" s="772"/>
      <c r="B130" s="291"/>
      <c r="C130" s="775"/>
      <c r="D130" s="284"/>
      <c r="E130" s="284"/>
      <c r="F130" s="281"/>
      <c r="G130" s="281"/>
      <c r="H130" s="272"/>
      <c r="I130" s="272"/>
      <c r="J130" s="345"/>
      <c r="K130" s="345"/>
      <c r="L130" s="345"/>
      <c r="M130" s="345"/>
      <c r="N130" s="345"/>
      <c r="O130" s="345"/>
      <c r="P130" s="345"/>
      <c r="Q130" s="345"/>
      <c r="R130" s="345"/>
      <c r="S130" s="345"/>
      <c r="T130" s="345"/>
      <c r="U130" s="345"/>
      <c r="V130" s="345"/>
      <c r="W130" s="345"/>
      <c r="X130" s="345"/>
      <c r="Y130" s="345"/>
      <c r="Z130" s="345"/>
      <c r="AA130" s="345"/>
      <c r="AB130" s="345"/>
      <c r="AC130" s="345"/>
      <c r="AD130" s="345"/>
      <c r="AE130" s="345"/>
      <c r="AF130" s="345"/>
      <c r="AG130" s="345"/>
      <c r="AH130" s="344"/>
      <c r="AI130" s="51"/>
      <c r="AJ130" s="52"/>
      <c r="AK130" s="51"/>
      <c r="AL130" s="52"/>
    </row>
    <row r="131" spans="1:38" ht="30" customHeight="1" x14ac:dyDescent="0.25">
      <c r="A131" s="772"/>
      <c r="B131" s="291"/>
      <c r="C131" s="775"/>
      <c r="D131" s="284"/>
      <c r="E131" s="284"/>
      <c r="F131" s="281"/>
      <c r="G131" s="358"/>
      <c r="H131" s="272"/>
      <c r="I131" s="272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4"/>
      <c r="AI131" s="51"/>
      <c r="AJ131" s="52"/>
      <c r="AK131" s="51"/>
      <c r="AL131" s="52"/>
    </row>
    <row r="132" spans="1:38" ht="30" customHeight="1" x14ac:dyDescent="0.25">
      <c r="A132" s="512"/>
      <c r="B132" s="280"/>
      <c r="C132" s="953"/>
      <c r="D132" s="954"/>
      <c r="E132" s="955"/>
      <c r="F132" s="281"/>
      <c r="G132" s="358"/>
      <c r="H132" s="272"/>
      <c r="I132" s="272"/>
      <c r="J132" s="345"/>
      <c r="K132" s="345"/>
      <c r="L132" s="345"/>
      <c r="M132" s="345"/>
      <c r="N132" s="345"/>
      <c r="O132" s="345"/>
      <c r="P132" s="345"/>
      <c r="Q132" s="345"/>
      <c r="R132" s="345"/>
      <c r="S132" s="345"/>
      <c r="T132" s="345"/>
      <c r="U132" s="345"/>
      <c r="V132" s="345"/>
      <c r="W132" s="345"/>
      <c r="X132" s="345"/>
      <c r="Y132" s="345"/>
      <c r="Z132" s="345"/>
      <c r="AA132" s="345"/>
      <c r="AB132" s="345"/>
      <c r="AC132" s="345"/>
      <c r="AD132" s="345"/>
      <c r="AE132" s="345"/>
      <c r="AF132" s="345"/>
      <c r="AG132" s="345"/>
      <c r="AH132" s="344"/>
      <c r="AI132" s="51"/>
      <c r="AJ132" s="52"/>
      <c r="AK132" s="51"/>
      <c r="AL132" s="52"/>
    </row>
    <row r="133" spans="1:38" ht="30" customHeight="1" x14ac:dyDescent="0.25">
      <c r="A133" s="796"/>
      <c r="B133" s="280"/>
      <c r="C133" s="776"/>
      <c r="D133" s="776"/>
      <c r="E133" s="776"/>
      <c r="F133" s="281"/>
      <c r="G133" s="358"/>
      <c r="H133" s="272"/>
      <c r="I133" s="272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4"/>
      <c r="AI133" s="51"/>
      <c r="AJ133" s="52"/>
      <c r="AK133" s="51"/>
      <c r="AL133" s="52"/>
    </row>
    <row r="134" spans="1:38" ht="30" customHeight="1" x14ac:dyDescent="0.25">
      <c r="A134" s="772"/>
      <c r="B134" s="291"/>
      <c r="C134" s="284"/>
      <c r="D134" s="284"/>
      <c r="E134" s="284"/>
      <c r="F134" s="281"/>
      <c r="G134" s="358"/>
      <c r="H134" s="272"/>
      <c r="I134" s="272"/>
      <c r="J134" s="345"/>
      <c r="K134" s="345"/>
      <c r="L134" s="345"/>
      <c r="M134" s="345"/>
      <c r="N134" s="345"/>
      <c r="O134" s="345"/>
      <c r="P134" s="345"/>
      <c r="Q134" s="345"/>
      <c r="R134" s="345"/>
      <c r="S134" s="345"/>
      <c r="T134" s="345"/>
      <c r="U134" s="345"/>
      <c r="V134" s="345"/>
      <c r="W134" s="345"/>
      <c r="X134" s="345"/>
      <c r="Y134" s="345"/>
      <c r="Z134" s="345"/>
      <c r="AA134" s="345"/>
      <c r="AB134" s="345"/>
      <c r="AC134" s="345"/>
      <c r="AD134" s="345"/>
      <c r="AE134" s="345"/>
      <c r="AF134" s="345"/>
      <c r="AG134" s="345"/>
      <c r="AH134" s="344"/>
      <c r="AI134" s="51"/>
      <c r="AJ134" s="52"/>
      <c r="AK134" s="51"/>
      <c r="AL134" s="52"/>
    </row>
    <row r="135" spans="1:38" ht="49.95" customHeight="1" x14ac:dyDescent="0.25">
      <c r="A135" s="939" t="s">
        <v>252</v>
      </c>
      <c r="B135" s="940"/>
      <c r="C135" s="940"/>
      <c r="D135" s="940"/>
      <c r="E135" s="940"/>
      <c r="F135" s="580"/>
      <c r="G135" s="580"/>
      <c r="H135" s="580"/>
      <c r="I135" s="581"/>
    </row>
    <row r="136" spans="1:38" ht="30" customHeight="1" x14ac:dyDescent="0.25">
      <c r="A136" s="949"/>
      <c r="B136" s="950"/>
      <c r="C136" s="950"/>
      <c r="D136" s="950"/>
      <c r="E136" s="950"/>
      <c r="F136" s="950"/>
      <c r="G136" s="950"/>
      <c r="H136" s="950"/>
      <c r="I136" s="950"/>
    </row>
    <row r="137" spans="1:38" ht="30" customHeight="1" x14ac:dyDescent="0.25"/>
    <row r="138" spans="1:38" ht="30" customHeight="1" x14ac:dyDescent="0.25"/>
    <row r="139" spans="1:38" ht="30" customHeight="1" x14ac:dyDescent="0.25"/>
    <row r="140" spans="1:38" ht="49.95" customHeight="1" x14ac:dyDescent="0.25"/>
    <row r="141" spans="1:38" ht="30" customHeight="1" x14ac:dyDescent="0.25"/>
  </sheetData>
  <mergeCells count="33">
    <mergeCell ref="B6:B7"/>
    <mergeCell ref="C6:E7"/>
    <mergeCell ref="B74:B75"/>
    <mergeCell ref="I74:I75"/>
    <mergeCell ref="D51:E51"/>
    <mergeCell ref="F50:F51"/>
    <mergeCell ref="G50:G51"/>
    <mergeCell ref="H50:H51"/>
    <mergeCell ref="D71:E71"/>
    <mergeCell ref="F6:F7"/>
    <mergeCell ref="G6:G7"/>
    <mergeCell ref="H6:H7"/>
    <mergeCell ref="C9:E9"/>
    <mergeCell ref="C11:E11"/>
    <mergeCell ref="G74:G75"/>
    <mergeCell ref="C1:J4"/>
    <mergeCell ref="C61:E61"/>
    <mergeCell ref="C24:E24"/>
    <mergeCell ref="I50:I51"/>
    <mergeCell ref="H74:H75"/>
    <mergeCell ref="F74:F75"/>
    <mergeCell ref="I6:I7"/>
    <mergeCell ref="A136:I136"/>
    <mergeCell ref="C77:E77"/>
    <mergeCell ref="C78:E78"/>
    <mergeCell ref="C67:E67"/>
    <mergeCell ref="C132:E132"/>
    <mergeCell ref="A135:E135"/>
    <mergeCell ref="C117:E117"/>
    <mergeCell ref="C123:E123"/>
    <mergeCell ref="C74:E75"/>
    <mergeCell ref="A72:E72"/>
    <mergeCell ref="A73:E73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rowBreaks count="1" manualBreakCount="1">
    <brk id="72" max="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5"/>
  <sheetViews>
    <sheetView view="pageBreakPreview" topLeftCell="A98" zoomScale="52" zoomScaleNormal="100" zoomScaleSheetLayoutView="52" zoomScalePageLayoutView="50" workbookViewId="0">
      <selection activeCell="H96" sqref="H96"/>
    </sheetView>
  </sheetViews>
  <sheetFormatPr defaultColWidth="10.33203125" defaultRowHeight="15" x14ac:dyDescent="0.25"/>
  <cols>
    <col min="1" max="1" width="15.77734375" style="6" customWidth="1"/>
    <col min="2" max="2" width="10.77734375" style="116" customWidth="1"/>
    <col min="3" max="4" width="5.33203125" style="6" customWidth="1"/>
    <col min="5" max="5" width="86.77734375" style="53" customWidth="1"/>
    <col min="6" max="6" width="20.77734375" style="6" customWidth="1"/>
    <col min="7" max="7" width="20.77734375" style="53" customWidth="1"/>
    <col min="8" max="8" width="30.77734375" style="53" customWidth="1"/>
    <col min="9" max="9" width="30.77734375" style="6" customWidth="1"/>
    <col min="10" max="16384" width="10.33203125" style="6"/>
  </cols>
  <sheetData>
    <row r="1" spans="1:9" s="256" customFormat="1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9" s="256" customFormat="1" ht="15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9" s="256" customFormat="1" ht="15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9" s="256" customFormat="1" ht="15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9" s="256" customFormat="1" x14ac:dyDescent="0.25">
      <c r="E5" s="53"/>
      <c r="G5" s="53"/>
      <c r="H5" s="53"/>
    </row>
    <row r="6" spans="1:9" s="256" customFormat="1" x14ac:dyDescent="0.25">
      <c r="E6" s="53"/>
      <c r="G6" s="53"/>
      <c r="H6" s="53"/>
    </row>
    <row r="7" spans="1:9" ht="30" customHeight="1" x14ac:dyDescent="0.25">
      <c r="A7" s="848" t="s">
        <v>654</v>
      </c>
      <c r="B7" s="870" t="s">
        <v>271</v>
      </c>
      <c r="C7" s="870" t="s">
        <v>34</v>
      </c>
      <c r="D7" s="857"/>
      <c r="E7" s="858"/>
      <c r="F7" s="871" t="s">
        <v>35</v>
      </c>
      <c r="G7" s="942" t="s">
        <v>36</v>
      </c>
      <c r="H7" s="942" t="s">
        <v>37</v>
      </c>
      <c r="I7" s="872" t="s">
        <v>38</v>
      </c>
    </row>
    <row r="8" spans="1:9" ht="30" customHeight="1" x14ac:dyDescent="0.25">
      <c r="A8" s="849"/>
      <c r="B8" s="909"/>
      <c r="C8" s="859"/>
      <c r="D8" s="860"/>
      <c r="E8" s="861"/>
      <c r="F8" s="862"/>
      <c r="G8" s="943"/>
      <c r="H8" s="943"/>
      <c r="I8" s="862"/>
    </row>
    <row r="9" spans="1:9" ht="22.95" customHeight="1" x14ac:dyDescent="0.35">
      <c r="A9" s="282"/>
      <c r="B9" s="797"/>
      <c r="C9" s="149"/>
      <c r="D9" s="266"/>
      <c r="E9" s="76"/>
      <c r="F9" s="267"/>
      <c r="G9" s="271"/>
      <c r="H9" s="271"/>
      <c r="I9" s="268"/>
    </row>
    <row r="10" spans="1:9" ht="30" customHeight="1" x14ac:dyDescent="0.35">
      <c r="A10" s="140">
        <v>2300</v>
      </c>
      <c r="B10" s="798"/>
      <c r="C10" s="753" t="s">
        <v>114</v>
      </c>
      <c r="D10" s="274"/>
      <c r="E10" s="285"/>
      <c r="F10" s="149"/>
      <c r="G10" s="271"/>
      <c r="H10" s="271"/>
      <c r="I10" s="268"/>
    </row>
    <row r="11" spans="1:9" ht="30" customHeight="1" x14ac:dyDescent="0.35">
      <c r="A11" s="139"/>
      <c r="B11" s="553"/>
      <c r="C11" s="753" t="s">
        <v>262</v>
      </c>
      <c r="D11" s="274"/>
      <c r="E11" s="285"/>
      <c r="F11" s="146"/>
      <c r="G11" s="271"/>
      <c r="H11" s="271"/>
      <c r="I11" s="268"/>
    </row>
    <row r="12" spans="1:9" ht="22.95" customHeight="1" x14ac:dyDescent="0.35">
      <c r="A12" s="139"/>
      <c r="B12" s="553"/>
      <c r="C12" s="792"/>
      <c r="D12" s="287"/>
      <c r="E12" s="337"/>
      <c r="F12" s="268"/>
      <c r="G12" s="271"/>
      <c r="H12" s="271"/>
      <c r="I12" s="268"/>
    </row>
    <row r="13" spans="1:9" ht="30" customHeight="1" x14ac:dyDescent="0.35">
      <c r="A13" s="139" t="s">
        <v>321</v>
      </c>
      <c r="B13" s="553"/>
      <c r="C13" s="914" t="s">
        <v>179</v>
      </c>
      <c r="D13" s="854"/>
      <c r="E13" s="855"/>
      <c r="F13" s="268"/>
      <c r="G13" s="271"/>
      <c r="H13" s="271"/>
      <c r="I13" s="268"/>
    </row>
    <row r="14" spans="1:9" s="256" customFormat="1" ht="22.95" customHeight="1" x14ac:dyDescent="0.35">
      <c r="A14" s="139"/>
      <c r="B14" s="553"/>
      <c r="C14" s="792"/>
      <c r="D14" s="287"/>
      <c r="E14" s="337"/>
      <c r="F14" s="268"/>
      <c r="G14" s="271"/>
      <c r="H14" s="271"/>
      <c r="I14" s="173"/>
    </row>
    <row r="15" spans="1:9" ht="30" customHeight="1" x14ac:dyDescent="0.35">
      <c r="A15" s="139"/>
      <c r="B15" s="553"/>
      <c r="C15" s="331" t="s">
        <v>43</v>
      </c>
      <c r="D15" s="287"/>
      <c r="E15" s="337" t="s">
        <v>673</v>
      </c>
      <c r="F15" s="268"/>
      <c r="G15" s="271"/>
      <c r="H15" s="279"/>
      <c r="I15" s="173"/>
    </row>
    <row r="16" spans="1:9" ht="30" customHeight="1" x14ac:dyDescent="0.35">
      <c r="A16" s="139"/>
      <c r="B16" s="553"/>
      <c r="C16" s="331"/>
      <c r="D16" s="287"/>
      <c r="E16" s="337" t="s">
        <v>727</v>
      </c>
      <c r="F16" s="268"/>
      <c r="G16" s="271"/>
      <c r="H16" s="279"/>
      <c r="I16" s="173"/>
    </row>
    <row r="17" spans="1:9" ht="22.95" customHeight="1" x14ac:dyDescent="0.35">
      <c r="A17" s="139"/>
      <c r="B17" s="553"/>
      <c r="C17" s="331"/>
      <c r="D17" s="287"/>
      <c r="E17" s="337"/>
      <c r="F17" s="268"/>
      <c r="G17" s="271"/>
      <c r="H17" s="279"/>
      <c r="I17" s="173"/>
    </row>
    <row r="18" spans="1:9" ht="30" customHeight="1" x14ac:dyDescent="0.25">
      <c r="A18" s="139"/>
      <c r="B18" s="553"/>
      <c r="C18" s="596"/>
      <c r="D18" s="287" t="s">
        <v>55</v>
      </c>
      <c r="E18" s="337" t="s">
        <v>180</v>
      </c>
      <c r="F18" s="282" t="s">
        <v>113</v>
      </c>
      <c r="G18" s="466">
        <v>1</v>
      </c>
      <c r="H18" s="438"/>
      <c r="I18" s="438"/>
    </row>
    <row r="19" spans="1:9" ht="22.95" customHeight="1" x14ac:dyDescent="0.25">
      <c r="A19" s="139"/>
      <c r="B19" s="553"/>
      <c r="C19" s="331"/>
      <c r="D19" s="287"/>
      <c r="E19" s="337"/>
      <c r="F19" s="282"/>
      <c r="G19" s="240"/>
      <c r="H19" s="272"/>
      <c r="I19" s="769"/>
    </row>
    <row r="20" spans="1:9" ht="30" customHeight="1" x14ac:dyDescent="0.35">
      <c r="A20" s="139"/>
      <c r="B20" s="553"/>
      <c r="C20" s="331" t="s">
        <v>46</v>
      </c>
      <c r="D20" s="287"/>
      <c r="E20" s="337" t="s">
        <v>674</v>
      </c>
      <c r="F20" s="268"/>
      <c r="G20" s="281"/>
      <c r="H20" s="272"/>
      <c r="I20" s="769"/>
    </row>
    <row r="21" spans="1:9" ht="30" customHeight="1" x14ac:dyDescent="0.35">
      <c r="A21" s="139"/>
      <c r="B21" s="553"/>
      <c r="C21" s="331"/>
      <c r="D21" s="287"/>
      <c r="E21" s="337" t="s">
        <v>727</v>
      </c>
      <c r="F21" s="268"/>
      <c r="G21" s="281"/>
      <c r="H21" s="272"/>
      <c r="I21" s="769"/>
    </row>
    <row r="22" spans="1:9" ht="22.95" customHeight="1" x14ac:dyDescent="0.35">
      <c r="A22" s="139"/>
      <c r="B22" s="553"/>
      <c r="C22" s="331"/>
      <c r="D22" s="287"/>
      <c r="E22" s="337"/>
      <c r="F22" s="268"/>
      <c r="G22" s="281"/>
      <c r="H22" s="272"/>
      <c r="I22" s="769"/>
    </row>
    <row r="23" spans="1:9" ht="30" customHeight="1" x14ac:dyDescent="0.25">
      <c r="A23" s="139"/>
      <c r="B23" s="553"/>
      <c r="C23" s="596"/>
      <c r="D23" s="337" t="s">
        <v>55</v>
      </c>
      <c r="E23" s="337" t="s">
        <v>180</v>
      </c>
      <c r="F23" s="281" t="s">
        <v>113</v>
      </c>
      <c r="G23" s="240">
        <v>1</v>
      </c>
      <c r="H23" s="438"/>
      <c r="I23" s="438"/>
    </row>
    <row r="24" spans="1:9" s="256" customFormat="1" ht="22.95" customHeight="1" x14ac:dyDescent="0.25">
      <c r="A24" s="139"/>
      <c r="B24" s="553"/>
      <c r="C24" s="596"/>
      <c r="D24" s="337"/>
      <c r="E24" s="337"/>
      <c r="F24" s="281"/>
      <c r="G24" s="240"/>
      <c r="H24" s="438"/>
      <c r="I24" s="438"/>
    </row>
    <row r="25" spans="1:9" s="256" customFormat="1" ht="24" customHeight="1" x14ac:dyDescent="0.25">
      <c r="A25" s="139"/>
      <c r="B25" s="553"/>
      <c r="C25" s="331" t="s">
        <v>229</v>
      </c>
      <c r="D25" s="287"/>
      <c r="E25" s="337" t="s">
        <v>675</v>
      </c>
      <c r="F25" s="282"/>
      <c r="G25" s="240"/>
      <c r="H25" s="438"/>
      <c r="I25" s="438"/>
    </row>
    <row r="26" spans="1:9" s="256" customFormat="1" ht="22.95" customHeight="1" x14ac:dyDescent="0.25">
      <c r="A26" s="139"/>
      <c r="B26" s="553"/>
      <c r="C26" s="331"/>
      <c r="D26" s="287"/>
      <c r="E26" s="582"/>
      <c r="F26" s="282"/>
      <c r="G26" s="240"/>
      <c r="H26" s="438"/>
      <c r="I26" s="438"/>
    </row>
    <row r="27" spans="1:9" s="256" customFormat="1" ht="30" customHeight="1" x14ac:dyDescent="0.25">
      <c r="A27" s="139"/>
      <c r="B27" s="553"/>
      <c r="C27" s="331"/>
      <c r="D27" s="287" t="s">
        <v>55</v>
      </c>
      <c r="E27" s="337" t="s">
        <v>180</v>
      </c>
      <c r="F27" s="282" t="s">
        <v>113</v>
      </c>
      <c r="G27" s="240">
        <v>1</v>
      </c>
      <c r="H27" s="438"/>
      <c r="I27" s="438"/>
    </row>
    <row r="28" spans="1:9" s="256" customFormat="1" ht="22.95" customHeight="1" x14ac:dyDescent="0.25">
      <c r="A28" s="139"/>
      <c r="B28" s="553"/>
      <c r="C28" s="331"/>
      <c r="D28" s="287"/>
      <c r="E28" s="337"/>
      <c r="F28" s="282"/>
      <c r="G28" s="240"/>
      <c r="H28" s="438"/>
      <c r="I28" s="438"/>
    </row>
    <row r="29" spans="1:9" s="256" customFormat="1" ht="24" customHeight="1" x14ac:dyDescent="0.25">
      <c r="A29" s="139"/>
      <c r="B29" s="553"/>
      <c r="C29" s="331" t="s">
        <v>590</v>
      </c>
      <c r="D29" s="287"/>
      <c r="E29" s="337" t="s">
        <v>676</v>
      </c>
      <c r="F29" s="282"/>
      <c r="G29" s="240"/>
      <c r="H29" s="438"/>
      <c r="I29" s="438"/>
    </row>
    <row r="30" spans="1:9" s="256" customFormat="1" ht="22.95" customHeight="1" x14ac:dyDescent="0.25">
      <c r="A30" s="139"/>
      <c r="B30" s="553"/>
      <c r="C30" s="331"/>
      <c r="D30" s="287"/>
      <c r="E30" s="582"/>
      <c r="F30" s="282"/>
      <c r="G30" s="240"/>
      <c r="H30" s="438"/>
      <c r="I30" s="438"/>
    </row>
    <row r="31" spans="1:9" s="256" customFormat="1" ht="30" customHeight="1" x14ac:dyDescent="0.25">
      <c r="A31" s="139"/>
      <c r="B31" s="553"/>
      <c r="C31" s="331"/>
      <c r="D31" s="287" t="s">
        <v>55</v>
      </c>
      <c r="E31" s="337" t="s">
        <v>180</v>
      </c>
      <c r="F31" s="282" t="s">
        <v>113</v>
      </c>
      <c r="G31" s="240">
        <v>1</v>
      </c>
      <c r="H31" s="438"/>
      <c r="I31" s="438"/>
    </row>
    <row r="32" spans="1:9" ht="22.95" customHeight="1" x14ac:dyDescent="0.25">
      <c r="A32" s="139"/>
      <c r="B32" s="553"/>
      <c r="C32" s="331"/>
      <c r="D32" s="287"/>
      <c r="E32" s="337"/>
      <c r="F32" s="282"/>
      <c r="G32" s="240"/>
      <c r="H32" s="438"/>
      <c r="I32" s="438"/>
    </row>
    <row r="33" spans="1:9" ht="30" customHeight="1" x14ac:dyDescent="0.25">
      <c r="A33" s="139" t="s">
        <v>322</v>
      </c>
      <c r="B33" s="553"/>
      <c r="C33" s="914" t="s">
        <v>181</v>
      </c>
      <c r="D33" s="854"/>
      <c r="E33" s="855"/>
      <c r="F33" s="282"/>
      <c r="G33" s="240"/>
      <c r="H33" s="438"/>
      <c r="I33" s="438"/>
    </row>
    <row r="34" spans="1:9" ht="22.95" customHeight="1" x14ac:dyDescent="0.25">
      <c r="A34" s="139"/>
      <c r="B34" s="553"/>
      <c r="C34" s="792"/>
      <c r="D34" s="287"/>
      <c r="E34" s="337"/>
      <c r="F34" s="282"/>
      <c r="G34" s="240"/>
      <c r="H34" s="438"/>
      <c r="I34" s="438"/>
    </row>
    <row r="35" spans="1:9" ht="84" customHeight="1" x14ac:dyDescent="0.25">
      <c r="A35" s="139"/>
      <c r="B35" s="553"/>
      <c r="C35" s="331" t="s">
        <v>139</v>
      </c>
      <c r="D35" s="287"/>
      <c r="E35" s="779" t="s">
        <v>728</v>
      </c>
      <c r="F35" s="282"/>
      <c r="G35" s="240"/>
      <c r="H35" s="438"/>
      <c r="I35" s="438"/>
    </row>
    <row r="36" spans="1:9" ht="22.95" customHeight="1" x14ac:dyDescent="0.25">
      <c r="A36" s="139"/>
      <c r="B36" s="553"/>
      <c r="C36" s="799"/>
      <c r="D36" s="287"/>
      <c r="E36" s="582"/>
      <c r="F36" s="282"/>
      <c r="G36" s="240"/>
      <c r="H36" s="438"/>
      <c r="I36" s="438"/>
    </row>
    <row r="37" spans="1:9" ht="30" customHeight="1" x14ac:dyDescent="0.25">
      <c r="A37" s="139"/>
      <c r="B37" s="553"/>
      <c r="C37" s="331" t="s">
        <v>55</v>
      </c>
      <c r="D37" s="287"/>
      <c r="E37" s="337" t="s">
        <v>180</v>
      </c>
      <c r="F37" s="282" t="s">
        <v>113</v>
      </c>
      <c r="G37" s="240">
        <v>1386.9974999999999</v>
      </c>
      <c r="H37" s="438"/>
      <c r="I37" s="438"/>
    </row>
    <row r="38" spans="1:9" ht="22.95" customHeight="1" x14ac:dyDescent="0.25">
      <c r="A38" s="139"/>
      <c r="B38" s="553"/>
      <c r="C38" s="596"/>
      <c r="D38" s="259"/>
      <c r="E38" s="54"/>
      <c r="F38" s="459"/>
      <c r="G38" s="583"/>
      <c r="H38" s="584"/>
      <c r="I38" s="459"/>
    </row>
    <row r="39" spans="1:9" ht="77.400000000000006" customHeight="1" x14ac:dyDescent="0.25">
      <c r="A39" s="140"/>
      <c r="B39" s="798"/>
      <c r="C39" s="331" t="s">
        <v>182</v>
      </c>
      <c r="D39" s="287"/>
      <c r="E39" s="779" t="s">
        <v>729</v>
      </c>
      <c r="F39" s="282"/>
      <c r="G39" s="240"/>
      <c r="H39" s="438"/>
      <c r="I39" s="438"/>
    </row>
    <row r="40" spans="1:9" ht="22.95" customHeight="1" x14ac:dyDescent="0.25">
      <c r="A40" s="139"/>
      <c r="B40" s="553"/>
      <c r="C40" s="753"/>
      <c r="D40" s="274"/>
      <c r="E40" s="224"/>
      <c r="F40" s="283"/>
      <c r="G40" s="240"/>
      <c r="H40" s="438"/>
      <c r="I40" s="438"/>
    </row>
    <row r="41" spans="1:9" ht="30" customHeight="1" x14ac:dyDescent="0.25">
      <c r="A41" s="139"/>
      <c r="B41" s="553"/>
      <c r="C41" s="800" t="s">
        <v>57</v>
      </c>
      <c r="D41" s="337"/>
      <c r="E41" s="337" t="s">
        <v>180</v>
      </c>
      <c r="F41" s="281" t="s">
        <v>113</v>
      </c>
      <c r="G41" s="240">
        <v>146.16</v>
      </c>
      <c r="H41" s="438"/>
      <c r="I41" s="438"/>
    </row>
    <row r="42" spans="1:9" ht="22.95" customHeight="1" x14ac:dyDescent="0.25">
      <c r="A42" s="139"/>
      <c r="B42" s="553"/>
      <c r="C42" s="331"/>
      <c r="D42" s="287"/>
      <c r="E42" s="337"/>
      <c r="F42" s="282"/>
      <c r="G42" s="240"/>
      <c r="H42" s="438"/>
      <c r="I42" s="438"/>
    </row>
    <row r="43" spans="1:9" ht="30" customHeight="1" x14ac:dyDescent="0.25">
      <c r="A43" s="139">
        <v>23.05</v>
      </c>
      <c r="B43" s="553"/>
      <c r="C43" s="914" t="s">
        <v>183</v>
      </c>
      <c r="D43" s="854"/>
      <c r="E43" s="855"/>
      <c r="F43" s="283"/>
      <c r="G43" s="240"/>
      <c r="H43" s="438"/>
      <c r="I43" s="438"/>
    </row>
    <row r="44" spans="1:9" ht="22.95" customHeight="1" x14ac:dyDescent="0.25">
      <c r="A44" s="139"/>
      <c r="B44" s="553"/>
      <c r="C44" s="596"/>
      <c r="D44" s="274"/>
      <c r="E44" s="224"/>
      <c r="F44" s="283"/>
      <c r="G44" s="240"/>
      <c r="H44" s="438"/>
      <c r="I44" s="438"/>
    </row>
    <row r="45" spans="1:9" ht="30" customHeight="1" x14ac:dyDescent="0.25">
      <c r="A45" s="139"/>
      <c r="B45" s="553"/>
      <c r="C45" s="793" t="s">
        <v>43</v>
      </c>
      <c r="D45" s="274" t="s">
        <v>55</v>
      </c>
      <c r="E45" s="224" t="s">
        <v>451</v>
      </c>
      <c r="F45" s="283"/>
      <c r="G45" s="240"/>
      <c r="H45" s="438"/>
      <c r="I45" s="438"/>
    </row>
    <row r="46" spans="1:9" ht="30" customHeight="1" x14ac:dyDescent="0.25">
      <c r="A46" s="139"/>
      <c r="B46" s="553"/>
      <c r="C46" s="753"/>
      <c r="D46" s="259"/>
      <c r="E46" s="284" t="s">
        <v>730</v>
      </c>
      <c r="F46" s="283" t="s">
        <v>64</v>
      </c>
      <c r="G46" s="240">
        <v>1</v>
      </c>
      <c r="H46" s="438"/>
      <c r="I46" s="438"/>
    </row>
    <row r="47" spans="1:9" s="116" customFormat="1" ht="22.95" customHeight="1" x14ac:dyDescent="0.25">
      <c r="A47" s="139"/>
      <c r="B47" s="553"/>
      <c r="C47" s="753"/>
      <c r="D47" s="274"/>
      <c r="E47" s="224"/>
      <c r="F47" s="283"/>
      <c r="G47" s="240"/>
      <c r="H47" s="438"/>
      <c r="I47" s="438"/>
    </row>
    <row r="48" spans="1:9" s="116" customFormat="1" ht="30" customHeight="1" x14ac:dyDescent="0.25">
      <c r="A48" s="139"/>
      <c r="B48" s="553"/>
      <c r="C48" s="753"/>
      <c r="D48" s="274" t="s">
        <v>57</v>
      </c>
      <c r="E48" s="224" t="s">
        <v>731</v>
      </c>
      <c r="F48" s="283"/>
      <c r="G48" s="430"/>
      <c r="H48" s="438"/>
      <c r="I48" s="438"/>
    </row>
    <row r="49" spans="1:9" s="116" customFormat="1" ht="30" customHeight="1" x14ac:dyDescent="0.25">
      <c r="A49" s="139"/>
      <c r="B49" s="553"/>
      <c r="C49" s="753"/>
      <c r="D49" s="274"/>
      <c r="E49" s="224" t="s">
        <v>732</v>
      </c>
      <c r="F49" s="283" t="s">
        <v>64</v>
      </c>
      <c r="G49" s="240">
        <v>1</v>
      </c>
      <c r="H49" s="438"/>
      <c r="I49" s="438"/>
    </row>
    <row r="50" spans="1:9" s="116" customFormat="1" ht="22.95" customHeight="1" x14ac:dyDescent="0.25">
      <c r="A50" s="139"/>
      <c r="B50" s="553"/>
      <c r="C50" s="753"/>
      <c r="D50" s="274"/>
      <c r="E50" s="224"/>
      <c r="F50" s="283"/>
      <c r="G50" s="240"/>
      <c r="H50" s="438"/>
      <c r="I50" s="438"/>
    </row>
    <row r="51" spans="1:9" ht="30" customHeight="1" x14ac:dyDescent="0.25">
      <c r="A51" s="139"/>
      <c r="B51" s="553"/>
      <c r="C51" s="753"/>
      <c r="D51" s="274" t="s">
        <v>118</v>
      </c>
      <c r="E51" s="224" t="s">
        <v>734</v>
      </c>
      <c r="F51" s="283"/>
      <c r="G51" s="430"/>
      <c r="H51" s="438"/>
      <c r="I51" s="438"/>
    </row>
    <row r="52" spans="1:9" s="116" customFormat="1" ht="30" customHeight="1" x14ac:dyDescent="0.25">
      <c r="A52" s="139"/>
      <c r="B52" s="553"/>
      <c r="C52" s="753"/>
      <c r="D52" s="274"/>
      <c r="E52" s="224" t="s">
        <v>733</v>
      </c>
      <c r="F52" s="283" t="s">
        <v>64</v>
      </c>
      <c r="G52" s="240">
        <v>1</v>
      </c>
      <c r="H52" s="438"/>
      <c r="I52" s="438"/>
    </row>
    <row r="53" spans="1:9" s="116" customFormat="1" ht="22.95" customHeight="1" x14ac:dyDescent="0.25">
      <c r="A53" s="139"/>
      <c r="B53" s="553"/>
      <c r="C53" s="753"/>
      <c r="D53" s="274"/>
      <c r="E53" s="224"/>
      <c r="F53" s="283"/>
      <c r="G53" s="430"/>
      <c r="H53" s="438"/>
      <c r="I53" s="438"/>
    </row>
    <row r="54" spans="1:9" s="116" customFormat="1" ht="30" customHeight="1" x14ac:dyDescent="0.25">
      <c r="A54" s="139">
        <v>23.07</v>
      </c>
      <c r="B54" s="553"/>
      <c r="C54" s="914" t="s">
        <v>245</v>
      </c>
      <c r="D54" s="854"/>
      <c r="E54" s="855"/>
      <c r="F54" s="283"/>
      <c r="G54" s="240"/>
      <c r="H54" s="438"/>
      <c r="I54" s="438"/>
    </row>
    <row r="55" spans="1:9" s="116" customFormat="1" ht="22.95" customHeight="1" x14ac:dyDescent="0.25">
      <c r="A55" s="139"/>
      <c r="B55" s="553"/>
      <c r="C55" s="793"/>
      <c r="D55" s="274"/>
      <c r="E55" s="224"/>
      <c r="F55" s="283"/>
      <c r="G55" s="240"/>
      <c r="H55" s="438"/>
      <c r="I55" s="438"/>
    </row>
    <row r="56" spans="1:9" s="256" customFormat="1" ht="30" customHeight="1" x14ac:dyDescent="0.25">
      <c r="A56" s="139"/>
      <c r="B56" s="553"/>
      <c r="C56" s="793" t="s">
        <v>139</v>
      </c>
      <c r="D56" s="274"/>
      <c r="E56" s="224" t="s">
        <v>285</v>
      </c>
      <c r="F56" s="282" t="s">
        <v>68</v>
      </c>
      <c r="G56" s="240">
        <v>1</v>
      </c>
      <c r="H56" s="438"/>
      <c r="I56" s="438"/>
    </row>
    <row r="57" spans="1:9" ht="22.95" customHeight="1" x14ac:dyDescent="0.25">
      <c r="A57" s="139"/>
      <c r="B57" s="553"/>
      <c r="C57" s="793"/>
      <c r="D57" s="274"/>
      <c r="E57" s="224"/>
      <c r="F57" s="282"/>
      <c r="G57" s="240"/>
      <c r="H57" s="438"/>
      <c r="I57" s="438"/>
    </row>
    <row r="58" spans="1:9" ht="32.4" customHeight="1" x14ac:dyDescent="0.25">
      <c r="A58" s="139"/>
      <c r="B58" s="553"/>
      <c r="C58" s="793" t="s">
        <v>182</v>
      </c>
      <c r="D58" s="274"/>
      <c r="E58" s="224" t="s">
        <v>286</v>
      </c>
      <c r="F58" s="282" t="s">
        <v>68</v>
      </c>
      <c r="G58" s="240">
        <v>1</v>
      </c>
      <c r="H58" s="438"/>
      <c r="I58" s="438"/>
    </row>
    <row r="59" spans="1:9" s="256" customFormat="1" ht="22.95" customHeight="1" x14ac:dyDescent="0.25">
      <c r="A59" s="139"/>
      <c r="B59" s="553"/>
      <c r="C59" s="793"/>
      <c r="D59" s="274"/>
      <c r="E59" s="224"/>
      <c r="F59" s="282"/>
      <c r="G59" s="240"/>
      <c r="H59" s="438"/>
      <c r="I59" s="438"/>
    </row>
    <row r="60" spans="1:9" ht="24" customHeight="1" x14ac:dyDescent="0.25">
      <c r="A60" s="139"/>
      <c r="B60" s="553"/>
      <c r="C60" s="914" t="s">
        <v>677</v>
      </c>
      <c r="D60" s="854"/>
      <c r="E60" s="855"/>
      <c r="F60" s="282"/>
      <c r="G60" s="240"/>
      <c r="H60" s="272"/>
      <c r="I60" s="769"/>
    </row>
    <row r="61" spans="1:9" ht="22.95" customHeight="1" x14ac:dyDescent="0.25">
      <c r="A61" s="139"/>
      <c r="B61" s="553"/>
      <c r="C61" s="765"/>
      <c r="D61" s="742"/>
      <c r="E61" s="742"/>
      <c r="F61" s="282"/>
      <c r="G61" s="240"/>
      <c r="H61" s="272"/>
      <c r="I61" s="769"/>
    </row>
    <row r="62" spans="1:9" s="256" customFormat="1" ht="24" customHeight="1" x14ac:dyDescent="0.25">
      <c r="A62" s="139"/>
      <c r="B62" s="553"/>
      <c r="C62" s="793" t="s">
        <v>139</v>
      </c>
      <c r="D62" s="274"/>
      <c r="E62" s="337" t="s">
        <v>185</v>
      </c>
      <c r="F62" s="282" t="s">
        <v>68</v>
      </c>
      <c r="G62" s="240">
        <v>1</v>
      </c>
      <c r="H62" s="438"/>
      <c r="I62" s="438"/>
    </row>
    <row r="63" spans="1:9" s="256" customFormat="1" ht="22.95" customHeight="1" x14ac:dyDescent="0.25">
      <c r="A63" s="139"/>
      <c r="B63" s="553"/>
      <c r="C63" s="793"/>
      <c r="D63" s="274"/>
      <c r="E63" s="337"/>
      <c r="F63" s="282"/>
      <c r="G63" s="240"/>
      <c r="H63" s="438"/>
      <c r="I63" s="438"/>
    </row>
    <row r="64" spans="1:9" ht="31.2" customHeight="1" x14ac:dyDescent="0.35">
      <c r="A64" s="139"/>
      <c r="B64" s="553"/>
      <c r="C64" s="801" t="s">
        <v>46</v>
      </c>
      <c r="D64" s="346"/>
      <c r="E64" s="337" t="s">
        <v>165</v>
      </c>
      <c r="F64" s="280" t="s">
        <v>71</v>
      </c>
      <c r="G64" s="240">
        <v>1</v>
      </c>
      <c r="H64" s="438"/>
      <c r="I64" s="438"/>
    </row>
    <row r="65" spans="1:9" s="256" customFormat="1" ht="22.95" customHeight="1" x14ac:dyDescent="0.35">
      <c r="A65" s="139"/>
      <c r="B65" s="553"/>
      <c r="C65" s="801"/>
      <c r="D65" s="346"/>
      <c r="E65" s="337"/>
      <c r="F65" s="280"/>
      <c r="G65" s="240"/>
      <c r="H65" s="438"/>
      <c r="I65" s="438"/>
    </row>
    <row r="66" spans="1:9" s="256" customFormat="1" ht="31.2" customHeight="1" x14ac:dyDescent="0.25">
      <c r="A66" s="139">
        <v>23.08</v>
      </c>
      <c r="B66" s="283"/>
      <c r="C66" s="914" t="s">
        <v>681</v>
      </c>
      <c r="D66" s="854"/>
      <c r="E66" s="855"/>
      <c r="F66" s="283"/>
      <c r="G66" s="240"/>
      <c r="H66" s="438"/>
      <c r="I66" s="438"/>
    </row>
    <row r="67" spans="1:9" s="256" customFormat="1" ht="22.95" customHeight="1" x14ac:dyDescent="0.25">
      <c r="A67" s="139"/>
      <c r="B67" s="283"/>
      <c r="C67" s="82"/>
      <c r="D67" s="287"/>
      <c r="E67" s="337"/>
      <c r="F67" s="283"/>
      <c r="G67" s="240"/>
      <c r="H67" s="438"/>
      <c r="I67" s="438"/>
    </row>
    <row r="68" spans="1:9" s="256" customFormat="1" ht="31.2" customHeight="1" x14ac:dyDescent="0.25">
      <c r="A68" s="139"/>
      <c r="B68" s="283"/>
      <c r="C68" s="274" t="s">
        <v>139</v>
      </c>
      <c r="D68" s="274"/>
      <c r="E68" s="224" t="s">
        <v>627</v>
      </c>
      <c r="F68" s="282" t="s">
        <v>71</v>
      </c>
      <c r="G68" s="240">
        <v>1</v>
      </c>
      <c r="H68" s="438"/>
      <c r="I68" s="438"/>
    </row>
    <row r="69" spans="1:9" s="256" customFormat="1" ht="22.95" customHeight="1" x14ac:dyDescent="0.25">
      <c r="A69" s="139"/>
      <c r="B69" s="283"/>
      <c r="C69" s="274"/>
      <c r="D69" s="274"/>
      <c r="E69" s="224"/>
      <c r="F69" s="283"/>
      <c r="G69" s="240"/>
      <c r="H69" s="438"/>
      <c r="I69" s="438"/>
    </row>
    <row r="70" spans="1:9" s="256" customFormat="1" ht="31.2" customHeight="1" x14ac:dyDescent="0.25">
      <c r="A70" s="139"/>
      <c r="B70" s="283"/>
      <c r="C70" s="274" t="s">
        <v>182</v>
      </c>
      <c r="D70" s="274"/>
      <c r="E70" s="224" t="s">
        <v>678</v>
      </c>
      <c r="F70" s="282" t="s">
        <v>68</v>
      </c>
      <c r="G70" s="240">
        <v>400</v>
      </c>
      <c r="H70" s="438"/>
      <c r="I70" s="438"/>
    </row>
    <row r="71" spans="1:9" ht="22.95" customHeight="1" x14ac:dyDescent="0.25">
      <c r="A71" s="139"/>
      <c r="B71" s="553"/>
      <c r="C71" s="793"/>
      <c r="D71" s="274"/>
      <c r="E71" s="224"/>
      <c r="F71" s="282"/>
      <c r="G71" s="240"/>
      <c r="H71" s="272"/>
      <c r="I71" s="769"/>
    </row>
    <row r="72" spans="1:9" ht="49.95" customHeight="1" x14ac:dyDescent="0.3">
      <c r="A72" s="576" t="s">
        <v>250</v>
      </c>
      <c r="B72" s="518"/>
      <c r="C72" s="576"/>
      <c r="D72" s="518"/>
      <c r="E72" s="778"/>
      <c r="F72" s="577"/>
      <c r="G72" s="579"/>
      <c r="H72" s="579"/>
      <c r="I72" s="499"/>
    </row>
    <row r="73" spans="1:9" ht="49.95" customHeight="1" x14ac:dyDescent="0.4">
      <c r="A73" s="975" t="s">
        <v>254</v>
      </c>
      <c r="B73" s="976"/>
      <c r="C73" s="977"/>
      <c r="D73" s="977"/>
      <c r="E73" s="977"/>
      <c r="F73" s="585"/>
      <c r="G73" s="586"/>
      <c r="H73" s="586"/>
      <c r="I73" s="499"/>
    </row>
    <row r="74" spans="1:9" ht="30" customHeight="1" x14ac:dyDescent="0.25">
      <c r="A74" s="587"/>
      <c r="B74" s="177"/>
      <c r="C74" s="740"/>
      <c r="D74" s="740"/>
      <c r="E74" s="427"/>
      <c r="F74" s="141"/>
      <c r="G74" s="464"/>
      <c r="H74" s="464"/>
      <c r="I74" s="141"/>
    </row>
    <row r="75" spans="1:9" s="53" customFormat="1" ht="30" customHeight="1" x14ac:dyDescent="0.25">
      <c r="A75" s="589"/>
      <c r="B75" s="283"/>
      <c r="C75" s="785"/>
      <c r="D75" s="360"/>
      <c r="E75" s="360"/>
      <c r="F75" s="280"/>
      <c r="G75" s="240"/>
      <c r="H75" s="438"/>
      <c r="I75" s="438"/>
    </row>
    <row r="76" spans="1:9" s="53" customFormat="1" ht="48" customHeight="1" x14ac:dyDescent="0.25">
      <c r="A76" s="139">
        <v>23.09</v>
      </c>
      <c r="B76" s="283"/>
      <c r="C76" s="914" t="s">
        <v>515</v>
      </c>
      <c r="D76" s="854"/>
      <c r="E76" s="855"/>
      <c r="F76" s="283"/>
      <c r="G76" s="240"/>
      <c r="H76" s="438"/>
      <c r="I76" s="438"/>
    </row>
    <row r="77" spans="1:9" s="53" customFormat="1" ht="30" customHeight="1" x14ac:dyDescent="0.25">
      <c r="A77" s="139"/>
      <c r="B77" s="171"/>
      <c r="C77" s="82"/>
      <c r="D77" s="287"/>
      <c r="E77" s="337"/>
      <c r="F77" s="283"/>
      <c r="G77" s="240"/>
      <c r="H77" s="438"/>
      <c r="I77" s="438"/>
    </row>
    <row r="78" spans="1:9" s="53" customFormat="1" ht="30" customHeight="1" x14ac:dyDescent="0.25">
      <c r="A78" s="139"/>
      <c r="B78" s="166"/>
      <c r="C78" s="274" t="s">
        <v>139</v>
      </c>
      <c r="D78" s="274"/>
      <c r="E78" s="224" t="s">
        <v>516</v>
      </c>
      <c r="F78" s="282" t="s">
        <v>68</v>
      </c>
      <c r="G78" s="240">
        <v>1</v>
      </c>
      <c r="H78" s="438"/>
      <c r="I78" s="438"/>
    </row>
    <row r="79" spans="1:9" s="53" customFormat="1" ht="30" customHeight="1" x14ac:dyDescent="0.25">
      <c r="A79" s="139"/>
      <c r="B79" s="283"/>
      <c r="C79" s="274"/>
      <c r="D79" s="274"/>
      <c r="E79" s="224"/>
      <c r="F79" s="283"/>
      <c r="G79" s="240"/>
      <c r="H79" s="438"/>
      <c r="I79" s="438"/>
    </row>
    <row r="80" spans="1:9" s="53" customFormat="1" ht="30" customHeight="1" x14ac:dyDescent="0.25">
      <c r="A80" s="139">
        <v>23.12</v>
      </c>
      <c r="B80" s="283"/>
      <c r="C80" s="914" t="s">
        <v>517</v>
      </c>
      <c r="D80" s="854"/>
      <c r="E80" s="855"/>
      <c r="F80" s="283"/>
      <c r="G80" s="240"/>
      <c r="H80" s="438"/>
      <c r="I80" s="438"/>
    </row>
    <row r="81" spans="1:9" s="53" customFormat="1" ht="30" customHeight="1" x14ac:dyDescent="0.25">
      <c r="A81" s="139"/>
      <c r="B81" s="283"/>
      <c r="C81" s="82"/>
      <c r="D81" s="287"/>
      <c r="E81" s="337"/>
      <c r="F81" s="283"/>
      <c r="G81" s="240"/>
      <c r="H81" s="438"/>
      <c r="I81" s="438"/>
    </row>
    <row r="82" spans="1:9" s="53" customFormat="1" ht="30" customHeight="1" x14ac:dyDescent="0.25">
      <c r="A82" s="139"/>
      <c r="B82" s="283"/>
      <c r="C82" s="274" t="s">
        <v>137</v>
      </c>
      <c r="D82" s="274"/>
      <c r="E82" s="224" t="s">
        <v>591</v>
      </c>
      <c r="F82" s="282" t="s">
        <v>68</v>
      </c>
      <c r="G82" s="240">
        <v>1</v>
      </c>
      <c r="H82" s="438"/>
      <c r="I82" s="438"/>
    </row>
    <row r="83" spans="1:9" s="53" customFormat="1" ht="30" customHeight="1" x14ac:dyDescent="0.25">
      <c r="A83" s="588"/>
      <c r="B83" s="283"/>
      <c r="C83" s="274"/>
      <c r="D83" s="276"/>
      <c r="E83" s="381"/>
      <c r="F83" s="282"/>
      <c r="G83" s="240"/>
      <c r="H83" s="438"/>
      <c r="I83" s="438"/>
    </row>
    <row r="84" spans="1:9" s="116" customFormat="1" ht="30" customHeight="1" x14ac:dyDescent="0.25">
      <c r="A84" s="340" t="s">
        <v>328</v>
      </c>
      <c r="B84" s="283"/>
      <c r="C84" s="941" t="s">
        <v>592</v>
      </c>
      <c r="D84" s="851"/>
      <c r="E84" s="852"/>
      <c r="F84" s="280" t="s">
        <v>113</v>
      </c>
      <c r="G84" s="240">
        <v>1386.9974999999999</v>
      </c>
      <c r="H84" s="438"/>
      <c r="I84" s="438"/>
    </row>
    <row r="85" spans="1:9" s="116" customFormat="1" ht="30" customHeight="1" x14ac:dyDescent="0.25">
      <c r="A85" s="139"/>
      <c r="B85" s="283"/>
      <c r="C85" s="785"/>
      <c r="D85" s="360"/>
      <c r="E85" s="360"/>
      <c r="F85" s="280"/>
      <c r="G85" s="240"/>
      <c r="H85" s="438"/>
      <c r="I85" s="438"/>
    </row>
    <row r="86" spans="1:9" s="116" customFormat="1" ht="30" customHeight="1" x14ac:dyDescent="0.25">
      <c r="A86" s="588"/>
      <c r="B86" s="171"/>
      <c r="C86" s="914" t="s">
        <v>594</v>
      </c>
      <c r="D86" s="854"/>
      <c r="E86" s="855"/>
      <c r="F86" s="280"/>
      <c r="G86" s="240"/>
      <c r="H86" s="438"/>
      <c r="I86" s="438"/>
    </row>
    <row r="87" spans="1:9" s="116" customFormat="1" ht="30" customHeight="1" x14ac:dyDescent="0.25">
      <c r="A87" s="340" t="s">
        <v>328</v>
      </c>
      <c r="B87" s="340"/>
      <c r="C87" s="82"/>
      <c r="D87" s="287"/>
      <c r="E87" s="337"/>
      <c r="F87" s="283"/>
      <c r="G87" s="441"/>
      <c r="H87" s="438"/>
      <c r="I87" s="438"/>
    </row>
    <row r="88" spans="1:9" s="116" customFormat="1" ht="30" customHeight="1" x14ac:dyDescent="0.25">
      <c r="A88" s="589"/>
      <c r="B88" s="166"/>
      <c r="C88" s="274" t="s">
        <v>139</v>
      </c>
      <c r="D88" s="274"/>
      <c r="E88" s="224" t="s">
        <v>628</v>
      </c>
      <c r="F88" s="282" t="s">
        <v>71</v>
      </c>
      <c r="G88" s="240">
        <v>5</v>
      </c>
      <c r="H88" s="438"/>
      <c r="I88" s="438"/>
    </row>
    <row r="89" spans="1:9" s="116" customFormat="1" ht="30" customHeight="1" x14ac:dyDescent="0.25">
      <c r="A89" s="340" t="s">
        <v>593</v>
      </c>
      <c r="B89" s="340"/>
      <c r="C89" s="136"/>
      <c r="D89" s="770"/>
      <c r="E89" s="360"/>
      <c r="F89" s="283"/>
      <c r="G89" s="441"/>
      <c r="H89" s="438"/>
      <c r="I89" s="438"/>
    </row>
    <row r="90" spans="1:9" s="116" customFormat="1" ht="30" customHeight="1" x14ac:dyDescent="0.25">
      <c r="A90" s="588"/>
      <c r="B90" s="171"/>
      <c r="C90" s="274" t="s">
        <v>46</v>
      </c>
      <c r="D90" s="274"/>
      <c r="E90" s="224" t="s">
        <v>679</v>
      </c>
      <c r="F90" s="282" t="s">
        <v>68</v>
      </c>
      <c r="G90" s="240">
        <v>10</v>
      </c>
      <c r="H90" s="438"/>
      <c r="I90" s="438"/>
    </row>
    <row r="91" spans="1:9" ht="30" customHeight="1" x14ac:dyDescent="0.25">
      <c r="A91" s="588"/>
      <c r="B91" s="171"/>
      <c r="C91" s="136"/>
      <c r="D91" s="770"/>
      <c r="E91" s="360"/>
      <c r="F91" s="283"/>
      <c r="G91" s="441"/>
      <c r="H91" s="438"/>
      <c r="I91" s="438"/>
    </row>
    <row r="92" spans="1:9" ht="30" customHeight="1" x14ac:dyDescent="0.25">
      <c r="A92" s="588"/>
      <c r="B92" s="171"/>
      <c r="C92" s="136"/>
      <c r="D92" s="770"/>
      <c r="E92" s="360"/>
      <c r="F92" s="283"/>
      <c r="G92" s="441"/>
      <c r="H92" s="438"/>
      <c r="I92" s="438"/>
    </row>
    <row r="93" spans="1:9" ht="30" customHeight="1" x14ac:dyDescent="0.25">
      <c r="A93" s="588"/>
      <c r="B93" s="171"/>
      <c r="C93" s="136"/>
      <c r="D93" s="770"/>
      <c r="E93" s="360"/>
      <c r="F93" s="283"/>
      <c r="G93" s="441"/>
      <c r="H93" s="438"/>
      <c r="I93" s="438"/>
    </row>
    <row r="94" spans="1:9" ht="30" customHeight="1" x14ac:dyDescent="0.25">
      <c r="A94" s="588"/>
      <c r="B94" s="171"/>
      <c r="C94" s="136"/>
      <c r="D94" s="770"/>
      <c r="E94" s="360"/>
      <c r="F94" s="283"/>
      <c r="G94" s="441"/>
      <c r="H94" s="438"/>
      <c r="I94" s="438"/>
    </row>
    <row r="95" spans="1:9" ht="30" customHeight="1" x14ac:dyDescent="0.25">
      <c r="A95" s="588"/>
      <c r="B95" s="171"/>
      <c r="C95" s="136"/>
      <c r="D95" s="770"/>
      <c r="E95" s="360"/>
      <c r="F95" s="283"/>
      <c r="G95" s="441"/>
      <c r="H95" s="438"/>
      <c r="I95" s="438"/>
    </row>
    <row r="96" spans="1:9" ht="30" customHeight="1" x14ac:dyDescent="0.25">
      <c r="A96" s="588"/>
      <c r="B96" s="171"/>
      <c r="C96" s="136"/>
      <c r="D96" s="770"/>
      <c r="E96" s="360"/>
      <c r="F96" s="283"/>
      <c r="G96" s="441"/>
      <c r="H96" s="438"/>
      <c r="I96" s="438"/>
    </row>
    <row r="97" spans="1:9" ht="30" customHeight="1" x14ac:dyDescent="0.25">
      <c r="A97" s="588"/>
      <c r="B97" s="171"/>
      <c r="C97" s="136"/>
      <c r="D97" s="770"/>
      <c r="E97" s="360"/>
      <c r="F97" s="283"/>
      <c r="G97" s="441"/>
      <c r="H97" s="438"/>
      <c r="I97" s="438"/>
    </row>
    <row r="98" spans="1:9" ht="30" customHeight="1" x14ac:dyDescent="0.25">
      <c r="A98" s="588"/>
      <c r="B98" s="171"/>
      <c r="C98" s="136"/>
      <c r="D98" s="770"/>
      <c r="E98" s="360"/>
      <c r="F98" s="283"/>
      <c r="G98" s="441"/>
      <c r="H98" s="438"/>
      <c r="I98" s="438"/>
    </row>
    <row r="99" spans="1:9" ht="30" customHeight="1" x14ac:dyDescent="0.25">
      <c r="A99" s="588"/>
      <c r="B99" s="171"/>
      <c r="C99" s="136"/>
      <c r="D99" s="770"/>
      <c r="E99" s="360"/>
      <c r="F99" s="283"/>
      <c r="G99" s="441"/>
      <c r="H99" s="438"/>
      <c r="I99" s="438"/>
    </row>
    <row r="100" spans="1:9" ht="30" customHeight="1" x14ac:dyDescent="0.25">
      <c r="A100" s="590"/>
      <c r="B100" s="171"/>
      <c r="C100" s="122"/>
      <c r="D100" s="122"/>
      <c r="E100" s="54"/>
      <c r="F100" s="171"/>
      <c r="G100" s="431"/>
      <c r="H100" s="438"/>
      <c r="I100" s="438"/>
    </row>
    <row r="101" spans="1:9" ht="30" customHeight="1" x14ac:dyDescent="0.25">
      <c r="A101" s="590"/>
      <c r="B101" s="171"/>
      <c r="C101" s="122"/>
      <c r="D101" s="122"/>
      <c r="E101" s="54"/>
      <c r="F101" s="171"/>
      <c r="G101" s="431"/>
      <c r="H101" s="438"/>
      <c r="I101" s="438"/>
    </row>
    <row r="102" spans="1:9" s="116" customFormat="1" ht="30" customHeight="1" x14ac:dyDescent="0.25">
      <c r="A102" s="590"/>
      <c r="B102" s="171"/>
      <c r="C102" s="122"/>
      <c r="D102" s="122"/>
      <c r="E102" s="54"/>
      <c r="F102" s="171"/>
      <c r="G102" s="431"/>
      <c r="H102" s="438"/>
      <c r="I102" s="438"/>
    </row>
    <row r="103" spans="1:9" s="116" customFormat="1" ht="30" customHeight="1" x14ac:dyDescent="0.25">
      <c r="A103" s="590"/>
      <c r="B103" s="171"/>
      <c r="C103" s="122"/>
      <c r="D103" s="122"/>
      <c r="E103" s="54"/>
      <c r="F103" s="171"/>
      <c r="G103" s="431"/>
      <c r="H103" s="438"/>
      <c r="I103" s="438"/>
    </row>
    <row r="104" spans="1:9" s="116" customFormat="1" ht="30" customHeight="1" x14ac:dyDescent="0.25">
      <c r="A104" s="590"/>
      <c r="B104" s="171"/>
      <c r="C104" s="122"/>
      <c r="D104" s="122"/>
      <c r="E104" s="54"/>
      <c r="F104" s="171"/>
      <c r="G104" s="431"/>
      <c r="H104" s="440"/>
      <c r="I104" s="322"/>
    </row>
    <row r="105" spans="1:9" s="256" customFormat="1" ht="30" customHeight="1" x14ac:dyDescent="0.25">
      <c r="A105" s="590"/>
      <c r="B105" s="171"/>
      <c r="C105" s="122"/>
      <c r="D105" s="122"/>
      <c r="E105" s="54"/>
      <c r="F105" s="171"/>
      <c r="G105" s="431"/>
      <c r="H105" s="440"/>
      <c r="I105" s="322"/>
    </row>
    <row r="106" spans="1:9" s="256" customFormat="1" ht="30" customHeight="1" x14ac:dyDescent="0.25">
      <c r="A106" s="590"/>
      <c r="B106" s="171"/>
      <c r="C106" s="122"/>
      <c r="D106" s="122"/>
      <c r="E106" s="54"/>
      <c r="F106" s="171"/>
      <c r="G106" s="431"/>
      <c r="H106" s="440"/>
      <c r="I106" s="322"/>
    </row>
    <row r="107" spans="1:9" s="256" customFormat="1" ht="30" customHeight="1" x14ac:dyDescent="0.25">
      <c r="A107" s="590"/>
      <c r="B107" s="171"/>
      <c r="C107" s="122"/>
      <c r="D107" s="122"/>
      <c r="E107" s="54"/>
      <c r="F107" s="171"/>
      <c r="G107" s="431"/>
      <c r="H107" s="440"/>
      <c r="I107" s="322"/>
    </row>
    <row r="108" spans="1:9" s="256" customFormat="1" ht="30" customHeight="1" x14ac:dyDescent="0.25">
      <c r="A108" s="590"/>
      <c r="B108" s="171"/>
      <c r="C108" s="122"/>
      <c r="D108" s="122"/>
      <c r="E108" s="54"/>
      <c r="F108" s="171"/>
      <c r="G108" s="431"/>
      <c r="H108" s="440"/>
      <c r="I108" s="322"/>
    </row>
    <row r="109" spans="1:9" s="256" customFormat="1" ht="30" customHeight="1" x14ac:dyDescent="0.25">
      <c r="A109" s="590"/>
      <c r="B109" s="171"/>
      <c r="C109" s="122"/>
      <c r="D109" s="122"/>
      <c r="E109" s="54"/>
      <c r="F109" s="171"/>
      <c r="G109" s="431"/>
      <c r="H109" s="440"/>
      <c r="I109" s="322"/>
    </row>
    <row r="110" spans="1:9" s="256" customFormat="1" ht="30" customHeight="1" x14ac:dyDescent="0.25">
      <c r="A110" s="590"/>
      <c r="B110" s="171"/>
      <c r="C110" s="122"/>
      <c r="D110" s="122"/>
      <c r="E110" s="54"/>
      <c r="F110" s="171"/>
      <c r="G110" s="431"/>
      <c r="H110" s="440"/>
      <c r="I110" s="322"/>
    </row>
    <row r="111" spans="1:9" s="256" customFormat="1" ht="30" customHeight="1" x14ac:dyDescent="0.25">
      <c r="A111" s="590"/>
      <c r="B111" s="171"/>
      <c r="C111" s="122"/>
      <c r="D111" s="122"/>
      <c r="E111" s="54"/>
      <c r="F111" s="171"/>
      <c r="G111" s="431"/>
      <c r="H111" s="440"/>
      <c r="I111" s="322"/>
    </row>
    <row r="112" spans="1:9" s="256" customFormat="1" ht="30" customHeight="1" x14ac:dyDescent="0.25">
      <c r="A112" s="590"/>
      <c r="B112" s="171"/>
      <c r="C112" s="122"/>
      <c r="D112" s="122"/>
      <c r="E112" s="54"/>
      <c r="F112" s="171"/>
      <c r="G112" s="431"/>
      <c r="H112" s="440"/>
      <c r="I112" s="322"/>
    </row>
    <row r="113" spans="1:9" s="116" customFormat="1" ht="30" customHeight="1" x14ac:dyDescent="0.25">
      <c r="A113" s="590"/>
      <c r="B113" s="171"/>
      <c r="C113" s="122"/>
      <c r="D113" s="122"/>
      <c r="E113" s="54"/>
      <c r="F113" s="171"/>
      <c r="G113" s="431"/>
      <c r="H113" s="440"/>
      <c r="I113" s="322"/>
    </row>
    <row r="114" spans="1:9" s="116" customFormat="1" ht="30" customHeight="1" x14ac:dyDescent="0.25">
      <c r="A114" s="590"/>
      <c r="B114" s="171"/>
      <c r="C114" s="122"/>
      <c r="D114" s="122"/>
      <c r="E114" s="54"/>
      <c r="F114" s="171"/>
      <c r="G114" s="431"/>
      <c r="H114" s="440"/>
      <c r="I114" s="322"/>
    </row>
    <row r="115" spans="1:9" s="116" customFormat="1" ht="30" customHeight="1" x14ac:dyDescent="0.25">
      <c r="A115" s="590"/>
      <c r="B115" s="171"/>
      <c r="C115" s="122"/>
      <c r="D115" s="122"/>
      <c r="E115" s="54"/>
      <c r="F115" s="171"/>
      <c r="G115" s="431"/>
      <c r="H115" s="440"/>
      <c r="I115" s="322"/>
    </row>
    <row r="116" spans="1:9" ht="30" customHeight="1" x14ac:dyDescent="0.25">
      <c r="A116" s="590"/>
      <c r="B116" s="171"/>
      <c r="C116" s="122"/>
      <c r="D116" s="122"/>
      <c r="E116" s="54"/>
      <c r="F116" s="171"/>
      <c r="G116" s="431"/>
      <c r="H116" s="440"/>
      <c r="I116" s="322"/>
    </row>
    <row r="117" spans="1:9" s="256" customFormat="1" ht="30" customHeight="1" x14ac:dyDescent="0.25">
      <c r="A117" s="590"/>
      <c r="B117" s="171"/>
      <c r="C117" s="122"/>
      <c r="D117" s="122"/>
      <c r="E117" s="54"/>
      <c r="F117" s="171"/>
      <c r="G117" s="431"/>
      <c r="H117" s="440"/>
      <c r="I117" s="322"/>
    </row>
    <row r="118" spans="1:9" s="256" customFormat="1" ht="30" customHeight="1" x14ac:dyDescent="0.25">
      <c r="A118" s="590"/>
      <c r="B118" s="171"/>
      <c r="C118" s="122"/>
      <c r="D118" s="122"/>
      <c r="E118" s="54"/>
      <c r="F118" s="171"/>
      <c r="G118" s="431"/>
      <c r="H118" s="440"/>
      <c r="I118" s="322"/>
    </row>
    <row r="119" spans="1:9" s="256" customFormat="1" ht="30" customHeight="1" x14ac:dyDescent="0.25">
      <c r="A119" s="590"/>
      <c r="B119" s="171"/>
      <c r="C119" s="122"/>
      <c r="D119" s="122"/>
      <c r="E119" s="54"/>
      <c r="F119" s="171"/>
      <c r="G119" s="431"/>
      <c r="H119" s="440"/>
      <c r="I119" s="322"/>
    </row>
    <row r="120" spans="1:9" s="256" customFormat="1" ht="30" customHeight="1" x14ac:dyDescent="0.25">
      <c r="A120" s="590"/>
      <c r="B120" s="171"/>
      <c r="C120" s="122"/>
      <c r="D120" s="122"/>
      <c r="E120" s="54"/>
      <c r="F120" s="171"/>
      <c r="G120" s="431"/>
      <c r="H120" s="440"/>
      <c r="I120" s="322"/>
    </row>
    <row r="121" spans="1:9" s="256" customFormat="1" ht="30" customHeight="1" x14ac:dyDescent="0.25">
      <c r="A121" s="590"/>
      <c r="B121" s="171"/>
      <c r="C121" s="122"/>
      <c r="D121" s="122"/>
      <c r="E121" s="54"/>
      <c r="F121" s="171"/>
      <c r="G121" s="431"/>
      <c r="H121" s="440"/>
      <c r="I121" s="322"/>
    </row>
    <row r="122" spans="1:9" s="256" customFormat="1" ht="30" customHeight="1" x14ac:dyDescent="0.25">
      <c r="A122" s="590"/>
      <c r="B122" s="171"/>
      <c r="C122" s="122"/>
      <c r="D122" s="122"/>
      <c r="E122" s="54"/>
      <c r="F122" s="171"/>
      <c r="G122" s="431"/>
      <c r="H122" s="440"/>
      <c r="I122" s="322"/>
    </row>
    <row r="123" spans="1:9" s="256" customFormat="1" ht="30" customHeight="1" x14ac:dyDescent="0.25">
      <c r="A123" s="590"/>
      <c r="B123" s="171"/>
      <c r="C123" s="122"/>
      <c r="D123" s="122"/>
      <c r="E123" s="54"/>
      <c r="F123" s="171"/>
      <c r="G123" s="431"/>
      <c r="H123" s="440"/>
      <c r="I123" s="322"/>
    </row>
    <row r="124" spans="1:9" s="256" customFormat="1" ht="30" customHeight="1" x14ac:dyDescent="0.25">
      <c r="A124" s="590"/>
      <c r="B124" s="171"/>
      <c r="C124" s="122"/>
      <c r="D124" s="122"/>
      <c r="E124" s="54"/>
      <c r="F124" s="171"/>
      <c r="G124" s="431"/>
      <c r="H124" s="440"/>
      <c r="I124" s="322"/>
    </row>
    <row r="125" spans="1:9" s="256" customFormat="1" ht="30" customHeight="1" x14ac:dyDescent="0.25">
      <c r="A125" s="590"/>
      <c r="B125" s="171"/>
      <c r="C125" s="122"/>
      <c r="D125" s="122"/>
      <c r="E125" s="54"/>
      <c r="F125" s="171"/>
      <c r="G125" s="431"/>
      <c r="H125" s="440"/>
      <c r="I125" s="322"/>
    </row>
    <row r="126" spans="1:9" s="256" customFormat="1" ht="30" customHeight="1" x14ac:dyDescent="0.25">
      <c r="A126" s="590"/>
      <c r="B126" s="171"/>
      <c r="C126" s="122"/>
      <c r="D126" s="122"/>
      <c r="E126" s="54"/>
      <c r="F126" s="171"/>
      <c r="G126" s="431"/>
      <c r="H126" s="440"/>
      <c r="I126" s="322"/>
    </row>
    <row r="127" spans="1:9" ht="30" customHeight="1" x14ac:dyDescent="0.25">
      <c r="A127" s="590"/>
      <c r="B127" s="171"/>
      <c r="C127" s="122"/>
      <c r="D127" s="122"/>
      <c r="E127" s="54"/>
      <c r="F127" s="171"/>
      <c r="G127" s="431"/>
      <c r="H127" s="440"/>
      <c r="I127" s="322"/>
    </row>
    <row r="128" spans="1:9" ht="30" customHeight="1" x14ac:dyDescent="0.25">
      <c r="A128" s="590"/>
      <c r="B128" s="171"/>
      <c r="C128" s="122"/>
      <c r="D128" s="122"/>
      <c r="E128" s="54"/>
      <c r="F128" s="171"/>
      <c r="G128" s="431"/>
      <c r="H128" s="440"/>
      <c r="I128" s="322"/>
    </row>
    <row r="129" spans="1:9" s="256" customFormat="1" ht="30" customHeight="1" x14ac:dyDescent="0.25">
      <c r="A129" s="590"/>
      <c r="B129" s="171"/>
      <c r="C129" s="122"/>
      <c r="D129" s="122"/>
      <c r="E129" s="54"/>
      <c r="F129" s="171"/>
      <c r="G129" s="431"/>
      <c r="H129" s="440"/>
      <c r="I129" s="322"/>
    </row>
    <row r="130" spans="1:9" s="256" customFormat="1" ht="30" customHeight="1" x14ac:dyDescent="0.25">
      <c r="A130" s="590"/>
      <c r="B130" s="171"/>
      <c r="C130" s="122"/>
      <c r="D130" s="122"/>
      <c r="E130" s="54"/>
      <c r="F130" s="171"/>
      <c r="G130" s="431"/>
      <c r="H130" s="440"/>
      <c r="I130" s="322"/>
    </row>
    <row r="131" spans="1:9" s="256" customFormat="1" ht="30" customHeight="1" x14ac:dyDescent="0.25">
      <c r="A131" s="590"/>
      <c r="B131" s="171"/>
      <c r="C131" s="122"/>
      <c r="D131" s="122"/>
      <c r="E131" s="54"/>
      <c r="F131" s="171"/>
      <c r="G131" s="431"/>
      <c r="H131" s="440"/>
      <c r="I131" s="322"/>
    </row>
    <row r="132" spans="1:9" s="256" customFormat="1" ht="30" customHeight="1" x14ac:dyDescent="0.25">
      <c r="A132" s="590"/>
      <c r="B132" s="171"/>
      <c r="C132" s="122"/>
      <c r="D132" s="122"/>
      <c r="E132" s="54"/>
      <c r="F132" s="171"/>
      <c r="G132" s="431"/>
      <c r="H132" s="440"/>
      <c r="I132" s="322"/>
    </row>
    <row r="133" spans="1:9" s="256" customFormat="1" ht="30" customHeight="1" x14ac:dyDescent="0.25">
      <c r="A133" s="590"/>
      <c r="B133" s="171"/>
      <c r="C133" s="122"/>
      <c r="D133" s="122"/>
      <c r="E133" s="54"/>
      <c r="F133" s="171"/>
      <c r="G133" s="431"/>
      <c r="H133" s="440"/>
      <c r="I133" s="322"/>
    </row>
    <row r="134" spans="1:9" s="256" customFormat="1" ht="30" customHeight="1" x14ac:dyDescent="0.25">
      <c r="A134" s="590"/>
      <c r="B134" s="171"/>
      <c r="C134" s="122"/>
      <c r="D134" s="122"/>
      <c r="E134" s="54"/>
      <c r="F134" s="171"/>
      <c r="G134" s="431"/>
      <c r="H134" s="440"/>
      <c r="I134" s="322"/>
    </row>
    <row r="135" spans="1:9" ht="49.95" customHeight="1" x14ac:dyDescent="0.3">
      <c r="A135" s="576" t="s">
        <v>252</v>
      </c>
      <c r="B135" s="518"/>
      <c r="C135" s="518"/>
      <c r="D135" s="518"/>
      <c r="E135" s="778"/>
      <c r="F135" s="577"/>
      <c r="G135" s="579"/>
      <c r="H135" s="579"/>
      <c r="I135" s="499"/>
    </row>
    <row r="136" spans="1:9" x14ac:dyDescent="0.25">
      <c r="A136" s="256"/>
      <c r="B136" s="256"/>
      <c r="C136" s="256"/>
      <c r="D136" s="256"/>
      <c r="F136" s="256"/>
      <c r="I136" s="256"/>
    </row>
    <row r="137" spans="1:9" x14ac:dyDescent="0.25">
      <c r="A137" s="256"/>
      <c r="B137" s="256"/>
      <c r="C137" s="256"/>
      <c r="D137" s="256"/>
      <c r="F137" s="256"/>
      <c r="I137" s="256"/>
    </row>
    <row r="138" spans="1:9" x14ac:dyDescent="0.25">
      <c r="A138" s="256"/>
      <c r="B138" s="256"/>
      <c r="C138" s="256"/>
      <c r="D138" s="256"/>
      <c r="F138" s="256"/>
      <c r="I138" s="256"/>
    </row>
    <row r="139" spans="1:9" x14ac:dyDescent="0.25">
      <c r="A139" s="256"/>
      <c r="B139" s="256"/>
      <c r="C139" s="256"/>
      <c r="D139" s="256"/>
      <c r="F139" s="256"/>
      <c r="I139" s="256"/>
    </row>
    <row r="140" spans="1:9" x14ac:dyDescent="0.25">
      <c r="A140" s="256"/>
      <c r="B140" s="256"/>
      <c r="C140" s="256"/>
      <c r="D140" s="256"/>
      <c r="F140" s="256"/>
      <c r="I140" s="256"/>
    </row>
    <row r="141" spans="1:9" x14ac:dyDescent="0.25">
      <c r="A141" s="256"/>
      <c r="B141" s="256"/>
      <c r="C141" s="256"/>
      <c r="D141" s="256"/>
      <c r="F141" s="256"/>
      <c r="I141" s="256"/>
    </row>
    <row r="142" spans="1:9" x14ac:dyDescent="0.25">
      <c r="A142" s="256"/>
      <c r="B142" s="256"/>
      <c r="C142" s="256"/>
      <c r="D142" s="256"/>
      <c r="F142" s="256"/>
      <c r="I142" s="256"/>
    </row>
    <row r="143" spans="1:9" x14ac:dyDescent="0.25">
      <c r="A143" s="256"/>
      <c r="B143" s="256"/>
      <c r="C143" s="256"/>
      <c r="D143" s="256"/>
      <c r="F143" s="256"/>
      <c r="I143" s="256"/>
    </row>
    <row r="144" spans="1:9" x14ac:dyDescent="0.25">
      <c r="A144" s="256"/>
      <c r="B144" s="256"/>
      <c r="C144" s="256"/>
      <c r="D144" s="256"/>
      <c r="F144" s="256"/>
      <c r="I144" s="256"/>
    </row>
    <row r="145" spans="1:9" x14ac:dyDescent="0.25">
      <c r="A145" s="256"/>
      <c r="B145" s="256"/>
      <c r="C145" s="256"/>
      <c r="D145" s="256"/>
      <c r="F145" s="256"/>
      <c r="I145" s="256"/>
    </row>
  </sheetData>
  <mergeCells count="19">
    <mergeCell ref="B7:B8"/>
    <mergeCell ref="C7:E8"/>
    <mergeCell ref="F7:F8"/>
    <mergeCell ref="A1:I4"/>
    <mergeCell ref="C84:E84"/>
    <mergeCell ref="C13:E13"/>
    <mergeCell ref="C33:E33"/>
    <mergeCell ref="C43:E43"/>
    <mergeCell ref="C60:E60"/>
    <mergeCell ref="C54:E54"/>
    <mergeCell ref="A7:A8"/>
    <mergeCell ref="G7:G8"/>
    <mergeCell ref="H7:H8"/>
    <mergeCell ref="I7:I8"/>
    <mergeCell ref="C86:E86"/>
    <mergeCell ref="C76:E76"/>
    <mergeCell ref="C80:E80"/>
    <mergeCell ref="A73:E73"/>
    <mergeCell ref="C66:E66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4"/>
  <sheetViews>
    <sheetView view="pageBreakPreview" topLeftCell="A28" zoomScale="50" zoomScaleNormal="100" zoomScaleSheetLayoutView="50" zoomScalePageLayoutView="50" workbookViewId="0">
      <selection activeCell="G36" sqref="G36"/>
    </sheetView>
  </sheetViews>
  <sheetFormatPr defaultColWidth="10.33203125" defaultRowHeight="15" x14ac:dyDescent="0.25"/>
  <cols>
    <col min="1" max="1" width="15.77734375" style="117" customWidth="1"/>
    <col min="2" max="2" width="10.77734375" style="256" customWidth="1"/>
    <col min="3" max="4" width="5.33203125" style="256" customWidth="1"/>
    <col min="5" max="5" width="86.77734375" style="256" customWidth="1"/>
    <col min="6" max="6" width="20.77734375" style="256" customWidth="1"/>
    <col min="7" max="7" width="20.77734375" style="67" customWidth="1"/>
    <col min="8" max="9" width="30.77734375" style="256" customWidth="1"/>
    <col min="10" max="16" width="14.6640625" style="256" customWidth="1"/>
    <col min="17" max="17" width="18" style="256" customWidth="1"/>
    <col min="18" max="60" width="14.6640625" style="256" customWidth="1"/>
    <col min="61" max="61" width="10.33203125" style="256" customWidth="1"/>
    <col min="62" max="62" width="11" style="256" customWidth="1"/>
    <col min="63" max="63" width="10.33203125" style="256" customWidth="1"/>
    <col min="64" max="64" width="11" style="256" customWidth="1"/>
    <col min="65" max="65" width="10.33203125" style="256" customWidth="1"/>
    <col min="66" max="66" width="11" style="256" customWidth="1"/>
    <col min="67" max="16384" width="10.33203125" style="256"/>
  </cols>
  <sheetData>
    <row r="1" spans="1:66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66" ht="15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66" ht="15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66" ht="15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7" spans="1:66" ht="30" customHeight="1" x14ac:dyDescent="0.3">
      <c r="A7" s="848" t="s">
        <v>654</v>
      </c>
      <c r="B7" s="917" t="s">
        <v>271</v>
      </c>
      <c r="C7" s="870" t="s">
        <v>34</v>
      </c>
      <c r="D7" s="857"/>
      <c r="E7" s="858"/>
      <c r="F7" s="871" t="s">
        <v>35</v>
      </c>
      <c r="G7" s="872" t="s">
        <v>36</v>
      </c>
      <c r="H7" s="872" t="s">
        <v>37</v>
      </c>
      <c r="I7" s="872" t="s">
        <v>38</v>
      </c>
      <c r="J7" s="17"/>
      <c r="K7" s="17"/>
      <c r="L7" s="17"/>
      <c r="M7" s="17"/>
      <c r="N7" s="17"/>
      <c r="O7" s="255"/>
      <c r="P7" s="77"/>
      <c r="Q7" s="255"/>
      <c r="R7" s="255"/>
      <c r="S7" s="255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257"/>
      <c r="BJ7" s="257"/>
      <c r="BK7" s="257"/>
      <c r="BL7" s="257"/>
      <c r="BM7" s="257"/>
      <c r="BN7" s="257"/>
    </row>
    <row r="8" spans="1:66" ht="30" customHeight="1" x14ac:dyDescent="0.25">
      <c r="A8" s="849"/>
      <c r="B8" s="918"/>
      <c r="C8" s="859"/>
      <c r="D8" s="860"/>
      <c r="E8" s="861"/>
      <c r="F8" s="862"/>
      <c r="G8" s="862"/>
      <c r="H8" s="862"/>
      <c r="I8" s="862"/>
      <c r="J8" s="260"/>
      <c r="K8" s="260"/>
      <c r="L8" s="260"/>
      <c r="M8" s="260"/>
      <c r="N8" s="260"/>
      <c r="O8" s="255"/>
      <c r="P8" s="255"/>
      <c r="Q8" s="77"/>
      <c r="R8" s="255"/>
      <c r="S8" s="255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60"/>
      <c r="BH8" s="260"/>
      <c r="BI8" s="257"/>
      <c r="BJ8" s="257"/>
      <c r="BK8" s="257"/>
      <c r="BL8" s="257"/>
      <c r="BM8" s="257"/>
      <c r="BN8" s="257"/>
    </row>
    <row r="9" spans="1:66" ht="30" customHeight="1" x14ac:dyDescent="0.35">
      <c r="A9" s="283"/>
      <c r="B9" s="132"/>
      <c r="C9" s="266"/>
      <c r="D9" s="266"/>
      <c r="E9" s="266"/>
      <c r="F9" s="267"/>
      <c r="G9" s="268"/>
      <c r="H9" s="268"/>
      <c r="I9" s="268"/>
      <c r="J9" s="261"/>
      <c r="K9" s="260"/>
      <c r="L9" s="290"/>
      <c r="M9" s="290"/>
      <c r="N9" s="236"/>
      <c r="O9" s="236"/>
      <c r="P9" s="290"/>
      <c r="Q9" s="290"/>
      <c r="R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58"/>
      <c r="BJ9" s="257"/>
      <c r="BK9" s="258"/>
      <c r="BL9" s="257"/>
      <c r="BM9" s="258"/>
      <c r="BN9" s="257"/>
    </row>
    <row r="10" spans="1:66" ht="30" customHeight="1" x14ac:dyDescent="0.35">
      <c r="A10" s="140" t="s">
        <v>614</v>
      </c>
      <c r="B10" s="283"/>
      <c r="C10" s="906" t="s">
        <v>534</v>
      </c>
      <c r="D10" s="854"/>
      <c r="E10" s="855"/>
      <c r="F10" s="146"/>
      <c r="G10" s="268"/>
      <c r="H10" s="268"/>
      <c r="I10" s="268"/>
      <c r="J10" s="261"/>
      <c r="K10" s="260"/>
      <c r="L10" s="83"/>
      <c r="M10" s="83"/>
      <c r="N10" s="83"/>
      <c r="O10" s="83"/>
      <c r="P10" s="83"/>
      <c r="Q10" s="83"/>
      <c r="R10" s="261"/>
      <c r="S10" s="83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261"/>
      <c r="AV10" s="261"/>
      <c r="AW10" s="261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58"/>
      <c r="BJ10" s="257"/>
      <c r="BK10" s="258"/>
      <c r="BL10" s="257"/>
      <c r="BM10" s="258"/>
      <c r="BN10" s="257"/>
    </row>
    <row r="11" spans="1:66" ht="30" customHeight="1" x14ac:dyDescent="0.35">
      <c r="A11" s="139"/>
      <c r="B11" s="283"/>
      <c r="C11" s="274"/>
      <c r="D11" s="274"/>
      <c r="E11" s="275"/>
      <c r="F11" s="146"/>
      <c r="G11" s="268"/>
      <c r="H11" s="268"/>
      <c r="I11" s="268"/>
      <c r="J11" s="261"/>
      <c r="L11" s="102"/>
      <c r="M11" s="102"/>
      <c r="N11" s="106"/>
      <c r="O11" s="102"/>
      <c r="P11" s="102"/>
      <c r="Q11" s="106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58"/>
      <c r="BJ11" s="257"/>
      <c r="BK11" s="258"/>
      <c r="BL11" s="257"/>
      <c r="BM11" s="258"/>
      <c r="BN11" s="257"/>
    </row>
    <row r="12" spans="1:66" ht="43.2" customHeight="1" x14ac:dyDescent="0.25">
      <c r="A12" s="139" t="s">
        <v>615</v>
      </c>
      <c r="B12" s="282"/>
      <c r="C12" s="914" t="s">
        <v>518</v>
      </c>
      <c r="D12" s="854"/>
      <c r="E12" s="855"/>
      <c r="F12" s="282" t="s">
        <v>538</v>
      </c>
      <c r="G12" s="283">
        <v>100</v>
      </c>
      <c r="H12" s="438"/>
      <c r="I12" s="438"/>
      <c r="J12" s="261"/>
      <c r="K12" s="260"/>
      <c r="L12" s="260"/>
      <c r="M12" s="77"/>
      <c r="N12" s="261"/>
      <c r="O12" s="255"/>
      <c r="P12" s="77"/>
      <c r="Q12" s="255"/>
      <c r="R12" s="261"/>
      <c r="S12" s="77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58"/>
      <c r="BJ12" s="257"/>
      <c r="BK12" s="258"/>
      <c r="BL12" s="257"/>
      <c r="BM12" s="258"/>
      <c r="BN12" s="257"/>
    </row>
    <row r="13" spans="1:66" ht="30" customHeight="1" x14ac:dyDescent="0.25">
      <c r="A13" s="139"/>
      <c r="B13" s="282"/>
      <c r="C13" s="384"/>
      <c r="D13" s="742"/>
      <c r="E13" s="743"/>
      <c r="F13" s="282"/>
      <c r="G13" s="283"/>
      <c r="H13" s="451"/>
      <c r="I13" s="769"/>
      <c r="J13" s="261"/>
      <c r="K13" s="260"/>
      <c r="L13" s="260"/>
      <c r="M13" s="77"/>
      <c r="N13" s="261"/>
      <c r="O13" s="255"/>
      <c r="P13" s="77"/>
      <c r="Q13" s="255"/>
      <c r="R13" s="261"/>
      <c r="S13" s="77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58"/>
      <c r="BJ13" s="257"/>
      <c r="BK13" s="258"/>
      <c r="BL13" s="257"/>
      <c r="BM13" s="258"/>
      <c r="BN13" s="257"/>
    </row>
    <row r="14" spans="1:66" ht="75" customHeight="1" x14ac:dyDescent="0.25">
      <c r="A14" s="139" t="s">
        <v>519</v>
      </c>
      <c r="B14" s="282"/>
      <c r="C14" s="914" t="s">
        <v>520</v>
      </c>
      <c r="D14" s="854"/>
      <c r="E14" s="855"/>
      <c r="F14" s="282"/>
      <c r="G14" s="282"/>
      <c r="H14" s="451"/>
      <c r="I14" s="769"/>
      <c r="J14" s="261"/>
      <c r="K14" s="260"/>
      <c r="L14" s="260"/>
      <c r="M14" s="260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58"/>
      <c r="BJ14" s="257"/>
      <c r="BK14" s="258"/>
      <c r="BL14" s="257"/>
      <c r="BM14" s="258"/>
      <c r="BN14" s="257"/>
    </row>
    <row r="15" spans="1:66" ht="30" customHeight="1" x14ac:dyDescent="0.25">
      <c r="A15" s="139"/>
      <c r="B15" s="282"/>
      <c r="C15" s="384"/>
      <c r="D15" s="742"/>
      <c r="E15" s="743"/>
      <c r="F15" s="282"/>
      <c r="G15" s="282"/>
      <c r="H15" s="451"/>
      <c r="I15" s="769"/>
      <c r="J15" s="261"/>
      <c r="K15" s="260"/>
      <c r="L15" s="260"/>
      <c r="M15" s="260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58"/>
      <c r="BJ15" s="257"/>
      <c r="BK15" s="258"/>
      <c r="BL15" s="257"/>
      <c r="BM15" s="258"/>
      <c r="BN15" s="257"/>
    </row>
    <row r="16" spans="1:66" ht="30" customHeight="1" x14ac:dyDescent="0.35">
      <c r="A16" s="139"/>
      <c r="B16" s="282"/>
      <c r="C16" s="276" t="s">
        <v>43</v>
      </c>
      <c r="D16" s="276" t="s">
        <v>535</v>
      </c>
      <c r="E16" s="276"/>
      <c r="F16" s="282" t="s">
        <v>113</v>
      </c>
      <c r="G16" s="282">
        <v>50</v>
      </c>
      <c r="H16" s="438"/>
      <c r="I16" s="438"/>
      <c r="J16" s="261"/>
      <c r="K16" s="260"/>
      <c r="L16" s="290"/>
      <c r="M16" s="290"/>
      <c r="N16" s="236"/>
      <c r="O16" s="236"/>
      <c r="P16" s="290"/>
      <c r="Q16" s="290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58"/>
      <c r="BJ16" s="257"/>
      <c r="BK16" s="258"/>
      <c r="BL16" s="257"/>
      <c r="BM16" s="258"/>
      <c r="BN16" s="257"/>
    </row>
    <row r="17" spans="1:66" ht="30" customHeight="1" x14ac:dyDescent="0.25">
      <c r="A17" s="139"/>
      <c r="B17" s="282"/>
      <c r="C17" s="276"/>
      <c r="D17" s="276"/>
      <c r="E17" s="276"/>
      <c r="F17" s="282"/>
      <c r="G17" s="282"/>
      <c r="H17" s="438"/>
      <c r="I17" s="438"/>
      <c r="J17" s="261"/>
      <c r="K17" s="260"/>
      <c r="L17" s="260"/>
      <c r="M17" s="260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59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58"/>
      <c r="BJ17" s="257"/>
      <c r="BK17" s="258"/>
      <c r="BL17" s="257"/>
      <c r="BM17" s="258"/>
      <c r="BN17" s="257"/>
    </row>
    <row r="18" spans="1:66" ht="30" customHeight="1" x14ac:dyDescent="0.25">
      <c r="A18" s="139" t="s">
        <v>521</v>
      </c>
      <c r="B18" s="282"/>
      <c r="C18" s="767" t="s">
        <v>522</v>
      </c>
      <c r="D18" s="276"/>
      <c r="E18" s="276"/>
      <c r="F18" s="282"/>
      <c r="G18" s="282"/>
      <c r="H18" s="438"/>
      <c r="I18" s="438"/>
      <c r="J18" s="261"/>
      <c r="K18" s="260"/>
      <c r="L18" s="260"/>
      <c r="M18" s="260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58"/>
      <c r="BJ18" s="257"/>
      <c r="BK18" s="258"/>
      <c r="BL18" s="257"/>
      <c r="BM18" s="258"/>
      <c r="BN18" s="257"/>
    </row>
    <row r="19" spans="1:66" ht="30" customHeight="1" x14ac:dyDescent="0.25">
      <c r="A19" s="139"/>
      <c r="B19" s="282"/>
      <c r="C19" s="276"/>
      <c r="D19" s="276"/>
      <c r="E19" s="276"/>
      <c r="F19" s="282"/>
      <c r="G19" s="282"/>
      <c r="H19" s="438"/>
      <c r="I19" s="438"/>
      <c r="J19" s="261"/>
      <c r="K19" s="260"/>
      <c r="L19" s="260"/>
      <c r="M19" s="260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58"/>
      <c r="BJ19" s="257"/>
      <c r="BK19" s="258"/>
      <c r="BL19" s="257"/>
      <c r="BM19" s="258"/>
      <c r="BN19" s="257"/>
    </row>
    <row r="20" spans="1:66" ht="43.95" customHeight="1" x14ac:dyDescent="0.25">
      <c r="A20" s="139"/>
      <c r="B20" s="282"/>
      <c r="C20" s="276" t="s">
        <v>43</v>
      </c>
      <c r="D20" s="923" t="s">
        <v>529</v>
      </c>
      <c r="E20" s="924"/>
      <c r="F20" s="282"/>
      <c r="G20" s="282"/>
      <c r="H20" s="438"/>
      <c r="I20" s="438"/>
      <c r="J20" s="261"/>
      <c r="K20" s="260"/>
      <c r="L20" s="260"/>
      <c r="M20" s="260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58"/>
      <c r="BJ20" s="257"/>
      <c r="BK20" s="258"/>
      <c r="BL20" s="257"/>
      <c r="BM20" s="258"/>
      <c r="BN20" s="257"/>
    </row>
    <row r="21" spans="1:66" ht="30" customHeight="1" x14ac:dyDescent="0.25">
      <c r="A21" s="139"/>
      <c r="B21" s="259"/>
      <c r="C21" s="382"/>
      <c r="D21" s="276"/>
      <c r="E21" s="276"/>
      <c r="F21" s="282"/>
      <c r="G21" s="282"/>
      <c r="H21" s="438"/>
      <c r="I21" s="438"/>
      <c r="J21" s="261"/>
      <c r="K21" s="260"/>
      <c r="L21" s="260"/>
      <c r="M21" s="260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58"/>
      <c r="BJ21" s="257"/>
      <c r="BK21" s="258"/>
      <c r="BL21" s="257"/>
      <c r="BM21" s="258"/>
      <c r="BN21" s="257"/>
    </row>
    <row r="22" spans="1:66" ht="30" customHeight="1" x14ac:dyDescent="0.25">
      <c r="A22" s="139"/>
      <c r="B22" s="282"/>
      <c r="C22" s="276"/>
      <c r="D22" s="276" t="s">
        <v>55</v>
      </c>
      <c r="E22" s="276" t="s">
        <v>530</v>
      </c>
      <c r="F22" s="282" t="s">
        <v>113</v>
      </c>
      <c r="G22" s="282">
        <v>50</v>
      </c>
      <c r="H22" s="438"/>
      <c r="I22" s="438"/>
      <c r="J22" s="261"/>
      <c r="K22" s="260"/>
      <c r="L22" s="260"/>
      <c r="M22" s="260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58"/>
      <c r="BJ22" s="257"/>
      <c r="BK22" s="258"/>
      <c r="BL22" s="257"/>
      <c r="BM22" s="258"/>
      <c r="BN22" s="257"/>
    </row>
    <row r="23" spans="1:66" ht="30" customHeight="1" x14ac:dyDescent="0.25">
      <c r="A23" s="139"/>
      <c r="B23" s="282"/>
      <c r="C23" s="276"/>
      <c r="D23" s="276"/>
      <c r="E23" s="276"/>
      <c r="F23" s="282"/>
      <c r="G23" s="282"/>
      <c r="H23" s="438"/>
      <c r="I23" s="438"/>
      <c r="J23" s="261"/>
      <c r="K23" s="260"/>
      <c r="L23" s="260"/>
      <c r="M23" s="260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58"/>
      <c r="BJ23" s="257"/>
      <c r="BK23" s="258"/>
      <c r="BL23" s="257"/>
      <c r="BM23" s="258"/>
      <c r="BN23" s="257"/>
    </row>
    <row r="24" spans="1:66" ht="45" customHeight="1" x14ac:dyDescent="0.4">
      <c r="A24" s="139" t="s">
        <v>523</v>
      </c>
      <c r="B24" s="282"/>
      <c r="C24" s="767" t="s">
        <v>524</v>
      </c>
      <c r="D24" s="276"/>
      <c r="E24" s="276"/>
      <c r="F24" s="282"/>
      <c r="G24" s="282"/>
      <c r="H24" s="438"/>
      <c r="I24" s="438"/>
      <c r="J24" s="361"/>
      <c r="K24" s="260"/>
      <c r="L24" s="260"/>
      <c r="M24" s="260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58"/>
      <c r="BJ24" s="257"/>
      <c r="BK24" s="258"/>
      <c r="BL24" s="257"/>
      <c r="BM24" s="258"/>
      <c r="BN24" s="257"/>
    </row>
    <row r="25" spans="1:66" ht="30" customHeight="1" x14ac:dyDescent="0.25">
      <c r="A25" s="139"/>
      <c r="B25" s="282"/>
      <c r="C25" s="276"/>
      <c r="D25" s="276"/>
      <c r="E25" s="276"/>
      <c r="F25" s="282"/>
      <c r="G25" s="282"/>
      <c r="H25" s="438"/>
      <c r="I25" s="438"/>
      <c r="J25" s="261"/>
      <c r="K25" s="260"/>
      <c r="L25" s="260"/>
      <c r="M25" s="260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58"/>
      <c r="BJ25" s="257"/>
      <c r="BK25" s="258"/>
      <c r="BL25" s="257"/>
      <c r="BM25" s="258"/>
      <c r="BN25" s="257"/>
    </row>
    <row r="26" spans="1:66" ht="30" customHeight="1" x14ac:dyDescent="0.25">
      <c r="A26" s="139"/>
      <c r="B26" s="282"/>
      <c r="C26" s="276" t="s">
        <v>43</v>
      </c>
      <c r="D26" s="276" t="s">
        <v>531</v>
      </c>
      <c r="E26" s="276"/>
      <c r="F26" s="282" t="s">
        <v>538</v>
      </c>
      <c r="G26" s="450">
        <v>50</v>
      </c>
      <c r="H26" s="438"/>
      <c r="I26" s="438"/>
      <c r="J26" s="261"/>
      <c r="K26" s="260"/>
      <c r="L26" s="260"/>
      <c r="M26" s="260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58"/>
      <c r="BJ26" s="257"/>
      <c r="BK26" s="258"/>
      <c r="BL26" s="257"/>
      <c r="BM26" s="258"/>
      <c r="BN26" s="257"/>
    </row>
    <row r="27" spans="1:66" ht="30" customHeight="1" x14ac:dyDescent="0.25">
      <c r="A27" s="172"/>
      <c r="B27" s="282"/>
      <c r="C27" s="914"/>
      <c r="D27" s="854"/>
      <c r="E27" s="855"/>
      <c r="F27" s="282"/>
      <c r="G27" s="239"/>
      <c r="H27" s="438"/>
      <c r="I27" s="438"/>
      <c r="J27" s="261"/>
      <c r="K27" s="260"/>
      <c r="L27" s="260"/>
      <c r="M27" s="260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58"/>
      <c r="BJ27" s="257"/>
      <c r="BK27" s="258"/>
      <c r="BL27" s="257"/>
      <c r="BM27" s="258"/>
      <c r="BN27" s="257"/>
    </row>
    <row r="28" spans="1:66" ht="30" customHeight="1" x14ac:dyDescent="0.25">
      <c r="A28" s="139" t="s">
        <v>528</v>
      </c>
      <c r="B28" s="283"/>
      <c r="C28" s="276" t="s">
        <v>525</v>
      </c>
      <c r="D28" s="276"/>
      <c r="E28" s="276"/>
      <c r="F28" s="282"/>
      <c r="G28" s="282"/>
      <c r="H28" s="438"/>
      <c r="I28" s="438"/>
      <c r="J28" s="261"/>
      <c r="K28" s="260"/>
      <c r="L28" s="260"/>
      <c r="M28" s="260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58"/>
      <c r="BJ28" s="257"/>
      <c r="BK28" s="258"/>
      <c r="BL28" s="257"/>
      <c r="BM28" s="258"/>
      <c r="BN28" s="257"/>
    </row>
    <row r="29" spans="1:66" ht="30" customHeight="1" x14ac:dyDescent="0.25">
      <c r="A29" s="283"/>
      <c r="B29" s="283"/>
      <c r="C29" s="276"/>
      <c r="D29" s="276"/>
      <c r="E29" s="276"/>
      <c r="F29" s="282"/>
      <c r="G29" s="282"/>
      <c r="H29" s="438"/>
      <c r="I29" s="438"/>
      <c r="J29" s="261"/>
      <c r="K29" s="260"/>
      <c r="L29" s="260"/>
      <c r="M29" s="260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58"/>
      <c r="BJ29" s="257"/>
      <c r="BK29" s="258"/>
      <c r="BL29" s="257"/>
      <c r="BM29" s="258"/>
      <c r="BN29" s="257"/>
    </row>
    <row r="30" spans="1:66" ht="30" customHeight="1" x14ac:dyDescent="0.25">
      <c r="A30" s="283"/>
      <c r="B30" s="283"/>
      <c r="C30" s="276" t="s">
        <v>43</v>
      </c>
      <c r="D30" s="276" t="s">
        <v>532</v>
      </c>
      <c r="E30" s="276"/>
      <c r="F30" s="282"/>
      <c r="G30" s="282"/>
      <c r="H30" s="438"/>
      <c r="I30" s="438"/>
      <c r="J30" s="261"/>
      <c r="K30" s="260"/>
      <c r="L30" s="260"/>
      <c r="M30" s="260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58"/>
      <c r="BJ30" s="257"/>
      <c r="BK30" s="258"/>
      <c r="BL30" s="257"/>
      <c r="BM30" s="258"/>
      <c r="BN30" s="257"/>
    </row>
    <row r="31" spans="1:66" ht="30" customHeight="1" x14ac:dyDescent="0.25">
      <c r="A31" s="283"/>
      <c r="B31" s="283"/>
      <c r="C31" s="276"/>
      <c r="D31" s="276"/>
      <c r="E31" s="276"/>
      <c r="F31" s="282"/>
      <c r="G31" s="282"/>
      <c r="H31" s="438"/>
      <c r="I31" s="438"/>
      <c r="J31" s="261"/>
      <c r="K31" s="260"/>
      <c r="L31" s="260"/>
      <c r="M31" s="260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58"/>
      <c r="BJ31" s="257"/>
      <c r="BK31" s="258"/>
      <c r="BL31" s="257"/>
      <c r="BM31" s="258"/>
      <c r="BN31" s="257"/>
    </row>
    <row r="32" spans="1:66" ht="30" customHeight="1" x14ac:dyDescent="0.25">
      <c r="A32" s="283"/>
      <c r="B32" s="283"/>
      <c r="C32" s="276"/>
      <c r="D32" s="276" t="s">
        <v>277</v>
      </c>
      <c r="E32" s="276" t="s">
        <v>533</v>
      </c>
      <c r="F32" s="282" t="s">
        <v>125</v>
      </c>
      <c r="G32" s="282">
        <v>5</v>
      </c>
      <c r="H32" s="438"/>
      <c r="I32" s="438"/>
      <c r="J32" s="261"/>
      <c r="K32" s="260"/>
      <c r="L32" s="260"/>
      <c r="M32" s="260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58"/>
      <c r="BJ32" s="257"/>
      <c r="BK32" s="258"/>
      <c r="BL32" s="257"/>
      <c r="BM32" s="258"/>
      <c r="BN32" s="257"/>
    </row>
    <row r="33" spans="1:66" ht="30" customHeight="1" x14ac:dyDescent="0.25">
      <c r="A33" s="283"/>
      <c r="B33" s="283"/>
      <c r="C33" s="276"/>
      <c r="D33" s="276"/>
      <c r="E33" s="276"/>
      <c r="F33" s="282"/>
      <c r="G33" s="282"/>
      <c r="H33" s="438"/>
      <c r="I33" s="438"/>
      <c r="J33" s="261"/>
      <c r="K33" s="260"/>
      <c r="L33" s="260"/>
      <c r="M33" s="260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58"/>
      <c r="BJ33" s="257"/>
      <c r="BK33" s="258"/>
      <c r="BL33" s="257"/>
      <c r="BM33" s="258"/>
      <c r="BN33" s="257"/>
    </row>
    <row r="34" spans="1:66" ht="43.95" customHeight="1" x14ac:dyDescent="0.25">
      <c r="A34" s="139" t="s">
        <v>526</v>
      </c>
      <c r="B34" s="283"/>
      <c r="C34" s="978" t="s">
        <v>527</v>
      </c>
      <c r="D34" s="923"/>
      <c r="E34" s="924"/>
      <c r="F34" s="282"/>
      <c r="G34" s="282"/>
      <c r="H34" s="438"/>
      <c r="I34" s="438"/>
      <c r="J34" s="261"/>
      <c r="K34" s="260"/>
      <c r="L34" s="260"/>
      <c r="M34" s="260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58"/>
      <c r="BJ34" s="257"/>
      <c r="BK34" s="258"/>
      <c r="BL34" s="257"/>
      <c r="BM34" s="258"/>
      <c r="BN34" s="257"/>
    </row>
    <row r="35" spans="1:66" ht="30" customHeight="1" x14ac:dyDescent="0.25">
      <c r="A35" s="283"/>
      <c r="B35" s="283"/>
      <c r="C35" s="276"/>
      <c r="D35" s="276"/>
      <c r="E35" s="276"/>
      <c r="F35" s="282"/>
      <c r="G35" s="282"/>
      <c r="H35" s="438"/>
      <c r="I35" s="438"/>
      <c r="J35" s="261"/>
      <c r="K35" s="260"/>
      <c r="L35" s="260"/>
      <c r="M35" s="260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58"/>
      <c r="BJ35" s="257"/>
      <c r="BK35" s="258"/>
      <c r="BL35" s="257"/>
      <c r="BM35" s="258"/>
      <c r="BN35" s="257"/>
    </row>
    <row r="36" spans="1:66" ht="30" customHeight="1" x14ac:dyDescent="0.25">
      <c r="A36" s="283"/>
      <c r="B36" s="283"/>
      <c r="C36" s="276" t="s">
        <v>43</v>
      </c>
      <c r="D36" s="276" t="s">
        <v>537</v>
      </c>
      <c r="E36" s="276"/>
      <c r="F36" s="282" t="s">
        <v>125</v>
      </c>
      <c r="G36" s="282">
        <v>10</v>
      </c>
      <c r="H36" s="438"/>
      <c r="I36" s="438"/>
      <c r="J36" s="261"/>
      <c r="K36" s="260"/>
      <c r="L36" s="260"/>
      <c r="M36" s="260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58"/>
      <c r="BJ36" s="257"/>
      <c r="BK36" s="258"/>
      <c r="BL36" s="257"/>
      <c r="BM36" s="258"/>
      <c r="BN36" s="257"/>
    </row>
    <row r="37" spans="1:66" ht="30" customHeight="1" x14ac:dyDescent="0.25">
      <c r="A37" s="283"/>
      <c r="B37" s="283"/>
      <c r="C37" s="276"/>
      <c r="D37" s="276"/>
      <c r="E37" s="276"/>
      <c r="F37" s="282"/>
      <c r="G37" s="282"/>
      <c r="H37" s="438"/>
      <c r="I37" s="438"/>
      <c r="J37" s="261"/>
      <c r="K37" s="260"/>
      <c r="L37" s="260"/>
      <c r="M37" s="260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58"/>
      <c r="BJ37" s="257"/>
      <c r="BK37" s="258"/>
      <c r="BL37" s="257"/>
      <c r="BM37" s="258"/>
      <c r="BN37" s="257"/>
    </row>
    <row r="38" spans="1:66" ht="30" customHeight="1" x14ac:dyDescent="0.25">
      <c r="A38" s="283"/>
      <c r="B38" s="283"/>
      <c r="C38" s="276" t="s">
        <v>182</v>
      </c>
      <c r="D38" s="276" t="s">
        <v>536</v>
      </c>
      <c r="E38" s="276"/>
      <c r="F38" s="282" t="s">
        <v>125</v>
      </c>
      <c r="G38" s="282">
        <v>10</v>
      </c>
      <c r="H38" s="438"/>
      <c r="I38" s="438"/>
      <c r="J38" s="261"/>
      <c r="K38" s="260"/>
      <c r="L38" s="260"/>
      <c r="M38" s="260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58"/>
      <c r="BJ38" s="257"/>
      <c r="BK38" s="258"/>
      <c r="BL38" s="257"/>
      <c r="BM38" s="258"/>
      <c r="BN38" s="257"/>
    </row>
    <row r="39" spans="1:66" ht="30" customHeight="1" x14ac:dyDescent="0.4">
      <c r="A39" s="283"/>
      <c r="B39" s="283"/>
      <c r="C39" s="126"/>
      <c r="D39" s="266"/>
      <c r="E39" s="246"/>
      <c r="F39" s="282"/>
      <c r="G39" s="282"/>
      <c r="H39" s="438"/>
      <c r="I39" s="438"/>
      <c r="J39" s="261"/>
      <c r="K39" s="260"/>
      <c r="L39" s="260"/>
      <c r="M39" s="260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58"/>
      <c r="BJ39" s="257"/>
      <c r="BK39" s="258"/>
      <c r="BL39" s="257"/>
      <c r="BM39" s="258"/>
      <c r="BN39" s="257"/>
    </row>
    <row r="40" spans="1:66" ht="30" customHeight="1" x14ac:dyDescent="0.4">
      <c r="A40" s="283"/>
      <c r="B40" s="283"/>
      <c r="C40" s="126"/>
      <c r="D40" s="266"/>
      <c r="E40" s="246"/>
      <c r="F40" s="282"/>
      <c r="G40" s="282"/>
      <c r="H40" s="438"/>
      <c r="I40" s="438"/>
      <c r="J40" s="261"/>
      <c r="K40" s="260"/>
      <c r="L40" s="260"/>
      <c r="M40" s="260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58"/>
      <c r="BJ40" s="257"/>
      <c r="BK40" s="258"/>
      <c r="BL40" s="257"/>
      <c r="BM40" s="258"/>
      <c r="BN40" s="257"/>
    </row>
    <row r="41" spans="1:66" ht="30" customHeight="1" x14ac:dyDescent="0.4">
      <c r="A41" s="283"/>
      <c r="B41" s="283"/>
      <c r="C41" s="126"/>
      <c r="D41" s="266"/>
      <c r="E41" s="246"/>
      <c r="F41" s="282"/>
      <c r="G41" s="282"/>
      <c r="H41" s="438"/>
      <c r="I41" s="438"/>
      <c r="J41" s="261"/>
      <c r="K41" s="260"/>
      <c r="L41" s="260"/>
      <c r="M41" s="260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58"/>
      <c r="BJ41" s="257"/>
      <c r="BK41" s="258"/>
      <c r="BL41" s="257"/>
      <c r="BM41" s="258"/>
      <c r="BN41" s="257"/>
    </row>
    <row r="42" spans="1:66" ht="30" customHeight="1" x14ac:dyDescent="0.4">
      <c r="A42" s="283"/>
      <c r="B42" s="283"/>
      <c r="C42" s="126"/>
      <c r="D42" s="266"/>
      <c r="E42" s="246"/>
      <c r="F42" s="282"/>
      <c r="G42" s="282"/>
      <c r="H42" s="438"/>
      <c r="I42" s="438"/>
      <c r="J42" s="261"/>
      <c r="K42" s="260"/>
      <c r="L42" s="260"/>
      <c r="M42" s="260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58"/>
      <c r="BJ42" s="257"/>
      <c r="BK42" s="258"/>
      <c r="BL42" s="257"/>
      <c r="BM42" s="258"/>
      <c r="BN42" s="257"/>
    </row>
    <row r="43" spans="1:66" ht="30" customHeight="1" x14ac:dyDescent="0.4">
      <c r="A43" s="283"/>
      <c r="B43" s="283"/>
      <c r="C43" s="126"/>
      <c r="D43" s="266"/>
      <c r="E43" s="246"/>
      <c r="F43" s="282"/>
      <c r="G43" s="282"/>
      <c r="H43" s="438"/>
      <c r="I43" s="438"/>
      <c r="J43" s="261"/>
      <c r="K43" s="260"/>
      <c r="L43" s="260"/>
      <c r="M43" s="260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58"/>
      <c r="BJ43" s="257"/>
      <c r="BK43" s="258"/>
      <c r="BL43" s="257"/>
      <c r="BM43" s="258"/>
      <c r="BN43" s="257"/>
    </row>
    <row r="44" spans="1:66" ht="30" customHeight="1" x14ac:dyDescent="0.4">
      <c r="A44" s="283"/>
      <c r="B44" s="283"/>
      <c r="C44" s="126"/>
      <c r="D44" s="266"/>
      <c r="E44" s="246"/>
      <c r="F44" s="282"/>
      <c r="G44" s="282"/>
      <c r="H44" s="438"/>
      <c r="I44" s="438"/>
      <c r="J44" s="261"/>
      <c r="K44" s="260"/>
      <c r="L44" s="260"/>
      <c r="M44" s="260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58"/>
      <c r="BJ44" s="257"/>
      <c r="BK44" s="258"/>
      <c r="BL44" s="257"/>
      <c r="BM44" s="258"/>
      <c r="BN44" s="257"/>
    </row>
    <row r="45" spans="1:66" ht="30" customHeight="1" x14ac:dyDescent="0.4">
      <c r="A45" s="283"/>
      <c r="B45" s="283"/>
      <c r="C45" s="126"/>
      <c r="D45" s="266"/>
      <c r="E45" s="246"/>
      <c r="F45" s="282"/>
      <c r="G45" s="282"/>
      <c r="H45" s="438"/>
      <c r="I45" s="438"/>
      <c r="J45" s="261"/>
      <c r="K45" s="260"/>
      <c r="L45" s="260"/>
      <c r="M45" s="260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58"/>
      <c r="BJ45" s="257"/>
      <c r="BK45" s="258"/>
      <c r="BL45" s="257"/>
      <c r="BM45" s="258"/>
      <c r="BN45" s="257"/>
    </row>
    <row r="46" spans="1:66" ht="30" customHeight="1" x14ac:dyDescent="0.4">
      <c r="A46" s="283"/>
      <c r="B46" s="283"/>
      <c r="C46" s="126"/>
      <c r="D46" s="266"/>
      <c r="E46" s="246"/>
      <c r="F46" s="282"/>
      <c r="G46" s="282"/>
      <c r="H46" s="438"/>
      <c r="I46" s="438"/>
      <c r="J46" s="261"/>
      <c r="K46" s="260"/>
      <c r="L46" s="260"/>
      <c r="M46" s="260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58"/>
      <c r="BJ46" s="257"/>
      <c r="BK46" s="258"/>
      <c r="BL46" s="257"/>
      <c r="BM46" s="258"/>
      <c r="BN46" s="257"/>
    </row>
    <row r="47" spans="1:66" ht="30" customHeight="1" x14ac:dyDescent="0.4">
      <c r="A47" s="283"/>
      <c r="B47" s="283"/>
      <c r="C47" s="126"/>
      <c r="D47" s="266"/>
      <c r="E47" s="246"/>
      <c r="F47" s="282"/>
      <c r="G47" s="282"/>
      <c r="H47" s="438"/>
      <c r="I47" s="438"/>
      <c r="J47" s="261"/>
      <c r="K47" s="260"/>
      <c r="L47" s="260"/>
      <c r="M47" s="260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58"/>
      <c r="BJ47" s="257"/>
      <c r="BK47" s="258"/>
      <c r="BL47" s="257"/>
      <c r="BM47" s="258"/>
      <c r="BN47" s="257"/>
    </row>
    <row r="48" spans="1:66" ht="30" customHeight="1" x14ac:dyDescent="0.4">
      <c r="A48" s="283"/>
      <c r="B48" s="283"/>
      <c r="C48" s="126"/>
      <c r="D48" s="266"/>
      <c r="E48" s="246"/>
      <c r="F48" s="282"/>
      <c r="G48" s="282"/>
      <c r="H48" s="173"/>
      <c r="I48" s="173"/>
      <c r="J48" s="261"/>
      <c r="K48" s="260"/>
      <c r="L48" s="260"/>
      <c r="M48" s="260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58"/>
      <c r="BJ48" s="257"/>
      <c r="BK48" s="258"/>
      <c r="BL48" s="257"/>
      <c r="BM48" s="258"/>
      <c r="BN48" s="257"/>
    </row>
    <row r="49" spans="1:66" ht="30" customHeight="1" x14ac:dyDescent="0.3">
      <c r="A49" s="171"/>
      <c r="B49" s="171"/>
      <c r="C49" s="46"/>
      <c r="D49" s="122"/>
      <c r="E49" s="549"/>
      <c r="F49" s="171"/>
      <c r="G49" s="315"/>
      <c r="H49" s="316"/>
      <c r="I49" s="316"/>
      <c r="J49" s="261"/>
      <c r="K49" s="260"/>
      <c r="L49" s="260"/>
      <c r="M49" s="260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58"/>
      <c r="BJ49" s="257"/>
      <c r="BK49" s="258"/>
      <c r="BL49" s="257"/>
      <c r="BM49" s="258"/>
      <c r="BN49" s="257"/>
    </row>
    <row r="50" spans="1:66" ht="30" customHeight="1" x14ac:dyDescent="0.3">
      <c r="A50" s="171"/>
      <c r="B50" s="171"/>
      <c r="C50" s="46"/>
      <c r="D50" s="122"/>
      <c r="E50" s="549"/>
      <c r="F50" s="171"/>
      <c r="G50" s="315"/>
      <c r="H50" s="316"/>
      <c r="I50" s="316"/>
      <c r="J50" s="261"/>
      <c r="K50" s="260"/>
      <c r="L50" s="260"/>
      <c r="M50" s="260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58"/>
      <c r="BJ50" s="257"/>
      <c r="BK50" s="258"/>
      <c r="BL50" s="257"/>
      <c r="BM50" s="258"/>
      <c r="BN50" s="257"/>
    </row>
    <row r="51" spans="1:66" ht="30" customHeight="1" x14ac:dyDescent="0.3">
      <c r="A51" s="171"/>
      <c r="B51" s="171"/>
      <c r="C51" s="46"/>
      <c r="D51" s="122"/>
      <c r="E51" s="549"/>
      <c r="F51" s="171"/>
      <c r="G51" s="315"/>
      <c r="H51" s="316"/>
      <c r="I51" s="316"/>
      <c r="J51" s="261"/>
      <c r="K51" s="260"/>
      <c r="L51" s="260"/>
      <c r="M51" s="260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58"/>
      <c r="BJ51" s="257"/>
      <c r="BK51" s="258"/>
      <c r="BL51" s="257"/>
      <c r="BM51" s="258"/>
      <c r="BN51" s="257"/>
    </row>
    <row r="52" spans="1:66" ht="30" customHeight="1" x14ac:dyDescent="0.3">
      <c r="A52" s="171"/>
      <c r="B52" s="171"/>
      <c r="C52" s="47"/>
      <c r="D52" s="122"/>
      <c r="E52" s="549"/>
      <c r="F52" s="315"/>
      <c r="G52" s="315"/>
      <c r="H52" s="316"/>
      <c r="I52" s="316"/>
      <c r="J52" s="261"/>
      <c r="K52" s="260"/>
      <c r="L52" s="260"/>
      <c r="M52" s="260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58"/>
      <c r="BJ52" s="257"/>
      <c r="BK52" s="258"/>
      <c r="BL52" s="257"/>
      <c r="BM52" s="258"/>
      <c r="BN52" s="257"/>
    </row>
    <row r="53" spans="1:66" ht="30" customHeight="1" x14ac:dyDescent="0.3">
      <c r="A53" s="171"/>
      <c r="B53" s="171"/>
      <c r="C53" s="47"/>
      <c r="D53" s="122"/>
      <c r="E53" s="122"/>
      <c r="F53" s="315"/>
      <c r="G53" s="315"/>
      <c r="H53" s="316"/>
      <c r="I53" s="316"/>
      <c r="J53" s="261"/>
      <c r="K53" s="260"/>
      <c r="L53" s="260"/>
      <c r="M53" s="260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58"/>
      <c r="BJ53" s="257"/>
      <c r="BK53" s="258"/>
      <c r="BL53" s="257"/>
      <c r="BM53" s="258"/>
      <c r="BN53" s="257"/>
    </row>
    <row r="54" spans="1:66" ht="30" customHeight="1" x14ac:dyDescent="0.3">
      <c r="A54" s="171"/>
      <c r="B54" s="171"/>
      <c r="C54" s="47"/>
      <c r="D54" s="122"/>
      <c r="E54" s="122"/>
      <c r="F54" s="315"/>
      <c r="G54" s="315"/>
      <c r="H54" s="316"/>
      <c r="I54" s="316"/>
      <c r="J54" s="261"/>
      <c r="K54" s="260"/>
      <c r="L54" s="260"/>
      <c r="M54" s="260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58"/>
      <c r="BJ54" s="257"/>
      <c r="BK54" s="258"/>
      <c r="BL54" s="257"/>
      <c r="BM54" s="258"/>
      <c r="BN54" s="257"/>
    </row>
    <row r="55" spans="1:66" ht="30" customHeight="1" x14ac:dyDescent="0.3">
      <c r="A55" s="171"/>
      <c r="B55" s="171"/>
      <c r="C55" s="47"/>
      <c r="D55" s="122"/>
      <c r="E55" s="122"/>
      <c r="F55" s="315"/>
      <c r="G55" s="315"/>
      <c r="H55" s="316"/>
      <c r="I55" s="316"/>
      <c r="J55" s="261"/>
      <c r="K55" s="260"/>
      <c r="L55" s="260"/>
      <c r="M55" s="260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58"/>
      <c r="BJ55" s="257"/>
      <c r="BK55" s="258"/>
      <c r="BL55" s="257"/>
      <c r="BM55" s="258"/>
      <c r="BN55" s="257"/>
    </row>
    <row r="56" spans="1:66" ht="30" customHeight="1" x14ac:dyDescent="0.3">
      <c r="A56" s="171"/>
      <c r="B56" s="171"/>
      <c r="C56" s="47"/>
      <c r="D56" s="122"/>
      <c r="E56" s="122"/>
      <c r="F56" s="315"/>
      <c r="G56" s="315"/>
      <c r="H56" s="316"/>
      <c r="I56" s="316"/>
      <c r="J56" s="261"/>
      <c r="K56" s="260"/>
      <c r="L56" s="260"/>
      <c r="M56" s="260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58"/>
      <c r="BJ56" s="257"/>
      <c r="BK56" s="258"/>
      <c r="BL56" s="257"/>
      <c r="BM56" s="258"/>
      <c r="BN56" s="257"/>
    </row>
    <row r="57" spans="1:66" ht="30" customHeight="1" x14ac:dyDescent="0.3">
      <c r="A57" s="171"/>
      <c r="B57" s="171"/>
      <c r="C57" s="47"/>
      <c r="D57" s="122"/>
      <c r="E57" s="122"/>
      <c r="F57" s="315"/>
      <c r="G57" s="315"/>
      <c r="H57" s="316"/>
      <c r="I57" s="316"/>
      <c r="J57" s="261"/>
      <c r="K57" s="260"/>
      <c r="L57" s="260"/>
      <c r="M57" s="260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58"/>
      <c r="BJ57" s="257"/>
      <c r="BK57" s="258"/>
      <c r="BL57" s="257"/>
      <c r="BM57" s="258"/>
      <c r="BN57" s="257"/>
    </row>
    <row r="58" spans="1:66" ht="30" customHeight="1" x14ac:dyDescent="0.3">
      <c r="A58" s="171"/>
      <c r="B58" s="171"/>
      <c r="C58" s="47"/>
      <c r="D58" s="122"/>
      <c r="E58" s="122"/>
      <c r="F58" s="315"/>
      <c r="G58" s="315"/>
      <c r="H58" s="316"/>
      <c r="I58" s="316"/>
      <c r="J58" s="261"/>
      <c r="K58" s="260"/>
      <c r="L58" s="260"/>
      <c r="M58" s="260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58"/>
      <c r="BJ58" s="257"/>
      <c r="BK58" s="258"/>
      <c r="BL58" s="257"/>
      <c r="BM58" s="258"/>
      <c r="BN58" s="257"/>
    </row>
    <row r="59" spans="1:66" ht="30" customHeight="1" x14ac:dyDescent="0.3">
      <c r="A59" s="171"/>
      <c r="B59" s="171"/>
      <c r="C59" s="47"/>
      <c r="D59" s="122"/>
      <c r="E59" s="122"/>
      <c r="F59" s="315"/>
      <c r="G59" s="315"/>
      <c r="H59" s="316"/>
      <c r="I59" s="316"/>
      <c r="J59" s="261"/>
      <c r="K59" s="260"/>
      <c r="L59" s="260"/>
      <c r="M59" s="260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  <c r="AT59" s="261"/>
      <c r="AU59" s="261"/>
      <c r="AV59" s="261"/>
      <c r="AW59" s="261"/>
      <c r="AX59" s="261"/>
      <c r="AY59" s="261"/>
      <c r="AZ59" s="261"/>
      <c r="BA59" s="261"/>
      <c r="BB59" s="261"/>
      <c r="BC59" s="261"/>
      <c r="BD59" s="261"/>
      <c r="BE59" s="261"/>
      <c r="BF59" s="261"/>
      <c r="BG59" s="261"/>
      <c r="BH59" s="261"/>
      <c r="BI59" s="258"/>
      <c r="BJ59" s="257"/>
      <c r="BK59" s="258"/>
      <c r="BL59" s="257"/>
      <c r="BM59" s="258"/>
      <c r="BN59" s="257"/>
    </row>
    <row r="60" spans="1:66" ht="30" customHeight="1" x14ac:dyDescent="0.3">
      <c r="A60" s="171"/>
      <c r="B60" s="171"/>
      <c r="C60" s="47"/>
      <c r="D60" s="122"/>
      <c r="E60" s="122"/>
      <c r="F60" s="315"/>
      <c r="G60" s="315"/>
      <c r="H60" s="316"/>
      <c r="I60" s="316"/>
      <c r="J60" s="261"/>
      <c r="K60" s="260"/>
      <c r="L60" s="260"/>
      <c r="M60" s="260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58"/>
      <c r="BJ60" s="257"/>
      <c r="BK60" s="258"/>
      <c r="BL60" s="257"/>
      <c r="BM60" s="258"/>
      <c r="BN60" s="257"/>
    </row>
    <row r="61" spans="1:66" ht="30" customHeight="1" x14ac:dyDescent="0.3">
      <c r="A61" s="171"/>
      <c r="B61" s="171"/>
      <c r="C61" s="47"/>
      <c r="D61" s="122"/>
      <c r="E61" s="122"/>
      <c r="F61" s="315"/>
      <c r="G61" s="315"/>
      <c r="H61" s="316"/>
      <c r="I61" s="316"/>
      <c r="J61" s="261"/>
      <c r="K61" s="260"/>
      <c r="L61" s="260"/>
      <c r="M61" s="260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1"/>
      <c r="BG61" s="261"/>
      <c r="BH61" s="261"/>
      <c r="BI61" s="258"/>
      <c r="BJ61" s="257"/>
      <c r="BK61" s="258"/>
      <c r="BL61" s="257"/>
      <c r="BM61" s="258"/>
      <c r="BN61" s="257"/>
    </row>
    <row r="62" spans="1:66" ht="30" customHeight="1" x14ac:dyDescent="0.3">
      <c r="A62" s="171"/>
      <c r="B62" s="171"/>
      <c r="C62" s="47"/>
      <c r="D62" s="122"/>
      <c r="E62" s="122"/>
      <c r="F62" s="315"/>
      <c r="G62" s="315"/>
      <c r="H62" s="316"/>
      <c r="I62" s="316"/>
      <c r="J62" s="261"/>
      <c r="K62" s="260"/>
      <c r="L62" s="260"/>
      <c r="M62" s="260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58"/>
      <c r="BJ62" s="257"/>
      <c r="BK62" s="258"/>
      <c r="BL62" s="257"/>
      <c r="BM62" s="258"/>
      <c r="BN62" s="257"/>
    </row>
    <row r="63" spans="1:66" ht="30" customHeight="1" x14ac:dyDescent="0.3">
      <c r="A63" s="171"/>
      <c r="B63" s="171"/>
      <c r="C63" s="47"/>
      <c r="D63" s="122"/>
      <c r="E63" s="122"/>
      <c r="F63" s="315"/>
      <c r="G63" s="315"/>
      <c r="H63" s="316"/>
      <c r="I63" s="316"/>
      <c r="J63" s="261"/>
      <c r="K63" s="260"/>
      <c r="L63" s="260"/>
      <c r="M63" s="260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58"/>
      <c r="BJ63" s="257"/>
      <c r="BK63" s="258"/>
      <c r="BL63" s="257"/>
      <c r="BM63" s="258"/>
      <c r="BN63" s="257"/>
    </row>
    <row r="64" spans="1:66" ht="49.95" customHeight="1" x14ac:dyDescent="0.4">
      <c r="A64" s="511" t="s">
        <v>51</v>
      </c>
      <c r="B64" s="518"/>
      <c r="C64" s="518"/>
      <c r="D64" s="518"/>
      <c r="E64" s="518"/>
      <c r="F64" s="519"/>
      <c r="G64" s="524"/>
      <c r="H64" s="519"/>
      <c r="I64" s="499"/>
    </row>
  </sheetData>
  <mergeCells count="14">
    <mergeCell ref="A1:I4"/>
    <mergeCell ref="A7:A8"/>
    <mergeCell ref="C27:E27"/>
    <mergeCell ref="C34:E34"/>
    <mergeCell ref="D20:E20"/>
    <mergeCell ref="C10:E10"/>
    <mergeCell ref="C12:E12"/>
    <mergeCell ref="C14:E14"/>
    <mergeCell ref="I7:I8"/>
    <mergeCell ref="B7:B8"/>
    <mergeCell ref="C7:E8"/>
    <mergeCell ref="F7:F8"/>
    <mergeCell ref="G7:G8"/>
    <mergeCell ref="H7:H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5"/>
  <sheetViews>
    <sheetView view="pageBreakPreview" zoomScale="50" zoomScaleNormal="100" zoomScaleSheetLayoutView="50" zoomScalePageLayoutView="50" workbookViewId="0">
      <selection activeCell="G26" sqref="G26"/>
    </sheetView>
  </sheetViews>
  <sheetFormatPr defaultColWidth="10.33203125" defaultRowHeight="15" x14ac:dyDescent="0.25"/>
  <cols>
    <col min="1" max="1" width="15.77734375" style="117" customWidth="1"/>
    <col min="2" max="2" width="10.77734375" style="256" customWidth="1"/>
    <col min="3" max="4" width="5.33203125" style="256" customWidth="1"/>
    <col min="5" max="5" width="86.77734375" style="256" customWidth="1"/>
    <col min="6" max="6" width="20.77734375" style="256" customWidth="1"/>
    <col min="7" max="7" width="20.77734375" style="67" customWidth="1"/>
    <col min="8" max="9" width="30.77734375" style="256" customWidth="1"/>
    <col min="10" max="16" width="14.6640625" style="256" customWidth="1"/>
    <col min="17" max="17" width="18" style="256" customWidth="1"/>
    <col min="18" max="60" width="14.6640625" style="256" customWidth="1"/>
    <col min="61" max="61" width="10.33203125" style="256" customWidth="1"/>
    <col min="62" max="62" width="11" style="256" customWidth="1"/>
    <col min="63" max="63" width="10.33203125" style="256" customWidth="1"/>
    <col min="64" max="64" width="11" style="256" customWidth="1"/>
    <col min="65" max="65" width="10.33203125" style="256" customWidth="1"/>
    <col min="66" max="66" width="11" style="256" customWidth="1"/>
    <col min="67" max="16384" width="10.33203125" style="256"/>
  </cols>
  <sheetData>
    <row r="1" spans="1:66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66" ht="15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66" ht="15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66" ht="15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7" spans="1:66" ht="30" customHeight="1" x14ac:dyDescent="0.3">
      <c r="A7" s="848" t="s">
        <v>654</v>
      </c>
      <c r="B7" s="871" t="s">
        <v>271</v>
      </c>
      <c r="C7" s="870" t="s">
        <v>34</v>
      </c>
      <c r="D7" s="857"/>
      <c r="E7" s="858"/>
      <c r="F7" s="871" t="s">
        <v>35</v>
      </c>
      <c r="G7" s="872" t="s">
        <v>36</v>
      </c>
      <c r="H7" s="872" t="s">
        <v>37</v>
      </c>
      <c r="I7" s="872" t="s">
        <v>38</v>
      </c>
      <c r="J7" s="359"/>
      <c r="K7" s="359"/>
      <c r="L7" s="359"/>
      <c r="M7" s="359"/>
      <c r="N7" s="17"/>
      <c r="O7" s="255"/>
      <c r="P7" s="77"/>
      <c r="Q7" s="255"/>
      <c r="R7" s="255"/>
      <c r="S7" s="255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257"/>
      <c r="BJ7" s="257"/>
      <c r="BK7" s="257"/>
      <c r="BL7" s="257"/>
      <c r="BM7" s="257"/>
      <c r="BN7" s="257"/>
    </row>
    <row r="8" spans="1:66" ht="30" customHeight="1" x14ac:dyDescent="0.25">
      <c r="A8" s="849"/>
      <c r="B8" s="979"/>
      <c r="C8" s="859"/>
      <c r="D8" s="860"/>
      <c r="E8" s="861"/>
      <c r="F8" s="862"/>
      <c r="G8" s="862"/>
      <c r="H8" s="862"/>
      <c r="I8" s="862"/>
      <c r="J8" s="260"/>
      <c r="K8" s="260"/>
      <c r="L8" s="260"/>
      <c r="M8" s="260"/>
      <c r="N8" s="260"/>
      <c r="O8" s="255"/>
      <c r="P8" s="255"/>
      <c r="Q8" s="77"/>
      <c r="R8" s="255"/>
      <c r="S8" s="255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60"/>
      <c r="BH8" s="260"/>
      <c r="BI8" s="257"/>
      <c r="BJ8" s="257"/>
      <c r="BK8" s="257"/>
      <c r="BL8" s="257"/>
      <c r="BM8" s="257"/>
      <c r="BN8" s="257"/>
    </row>
    <row r="9" spans="1:66" ht="30" customHeight="1" x14ac:dyDescent="0.35">
      <c r="A9" s="283"/>
      <c r="B9" s="132"/>
      <c r="C9" s="266"/>
      <c r="D9" s="266"/>
      <c r="E9" s="266"/>
      <c r="F9" s="267"/>
      <c r="G9" s="268"/>
      <c r="H9" s="268"/>
      <c r="I9" s="268"/>
      <c r="J9" s="261"/>
      <c r="K9" s="260"/>
      <c r="L9" s="290"/>
      <c r="M9" s="290"/>
      <c r="N9" s="236"/>
      <c r="O9" s="236"/>
      <c r="P9" s="290"/>
      <c r="Q9" s="290"/>
      <c r="R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58"/>
      <c r="BJ9" s="257"/>
      <c r="BK9" s="258"/>
      <c r="BL9" s="257"/>
      <c r="BM9" s="258"/>
      <c r="BN9" s="257"/>
    </row>
    <row r="10" spans="1:66" ht="30" customHeight="1" x14ac:dyDescent="0.35">
      <c r="A10" s="140">
        <v>3100</v>
      </c>
      <c r="B10" s="283"/>
      <c r="C10" s="906" t="s">
        <v>543</v>
      </c>
      <c r="D10" s="854"/>
      <c r="E10" s="855"/>
      <c r="F10" s="146"/>
      <c r="G10" s="268"/>
      <c r="H10" s="268"/>
      <c r="I10" s="268"/>
      <c r="J10" s="261"/>
      <c r="K10" s="260"/>
      <c r="L10" s="83"/>
      <c r="M10" s="83"/>
      <c r="N10" s="83"/>
      <c r="O10" s="83"/>
      <c r="P10" s="83"/>
      <c r="Q10" s="83"/>
      <c r="R10" s="261"/>
      <c r="S10" s="83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261"/>
      <c r="AV10" s="261"/>
      <c r="AW10" s="261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58"/>
      <c r="BJ10" s="257"/>
      <c r="BK10" s="258"/>
      <c r="BL10" s="257"/>
      <c r="BM10" s="258"/>
      <c r="BN10" s="257"/>
    </row>
    <row r="11" spans="1:66" ht="30" customHeight="1" x14ac:dyDescent="0.35">
      <c r="A11" s="139"/>
      <c r="B11" s="283"/>
      <c r="C11" s="274"/>
      <c r="D11" s="274"/>
      <c r="E11" s="275"/>
      <c r="F11" s="146"/>
      <c r="G11" s="268"/>
      <c r="H11" s="268"/>
      <c r="I11" s="268"/>
      <c r="J11" s="261"/>
      <c r="L11" s="102"/>
      <c r="M11" s="102"/>
      <c r="N11" s="106"/>
      <c r="O11" s="102"/>
      <c r="P11" s="102"/>
      <c r="Q11" s="106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58"/>
      <c r="BJ11" s="257"/>
      <c r="BK11" s="258"/>
      <c r="BL11" s="257"/>
      <c r="BM11" s="258"/>
      <c r="BN11" s="257"/>
    </row>
    <row r="12" spans="1:66" ht="43.2" customHeight="1" x14ac:dyDescent="0.25">
      <c r="A12" s="139" t="s">
        <v>544</v>
      </c>
      <c r="B12" s="282"/>
      <c r="C12" s="914" t="s">
        <v>545</v>
      </c>
      <c r="D12" s="854"/>
      <c r="E12" s="855"/>
      <c r="F12" s="282" t="s">
        <v>538</v>
      </c>
      <c r="G12" s="283">
        <v>1</v>
      </c>
      <c r="H12" s="438"/>
      <c r="I12" s="438"/>
      <c r="J12" s="261"/>
      <c r="K12" s="550"/>
      <c r="L12" s="260"/>
      <c r="M12" s="77"/>
      <c r="N12" s="261"/>
      <c r="O12" s="255"/>
      <c r="P12" s="77"/>
      <c r="Q12" s="255"/>
      <c r="R12" s="261"/>
      <c r="S12" s="77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58"/>
      <c r="BJ12" s="257"/>
      <c r="BK12" s="258"/>
      <c r="BL12" s="257"/>
      <c r="BM12" s="258"/>
      <c r="BN12" s="257"/>
    </row>
    <row r="13" spans="1:66" ht="30" customHeight="1" x14ac:dyDescent="0.25">
      <c r="A13" s="139"/>
      <c r="B13" s="282"/>
      <c r="C13" s="384"/>
      <c r="D13" s="742"/>
      <c r="E13" s="743"/>
      <c r="F13" s="282"/>
      <c r="G13" s="283"/>
      <c r="H13" s="438"/>
      <c r="I13" s="438"/>
      <c r="J13" s="261"/>
      <c r="K13" s="260"/>
      <c r="L13" s="260"/>
      <c r="M13" s="77"/>
      <c r="N13" s="261"/>
      <c r="O13" s="255"/>
      <c r="P13" s="77"/>
      <c r="Q13" s="255"/>
      <c r="R13" s="261"/>
      <c r="S13" s="77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58"/>
      <c r="BJ13" s="257"/>
      <c r="BK13" s="258"/>
      <c r="BL13" s="257"/>
      <c r="BM13" s="258"/>
      <c r="BN13" s="257"/>
    </row>
    <row r="14" spans="1:66" ht="45" customHeight="1" x14ac:dyDescent="0.25">
      <c r="A14" s="139" t="s">
        <v>546</v>
      </c>
      <c r="B14" s="282"/>
      <c r="C14" s="914" t="s">
        <v>547</v>
      </c>
      <c r="D14" s="854"/>
      <c r="E14" s="855"/>
      <c r="F14" s="282"/>
      <c r="G14" s="282"/>
      <c r="H14" s="438"/>
      <c r="I14" s="438"/>
      <c r="J14" s="261"/>
      <c r="K14" s="260"/>
      <c r="L14" s="260"/>
      <c r="M14" s="260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58"/>
      <c r="BJ14" s="257"/>
      <c r="BK14" s="258"/>
      <c r="BL14" s="257"/>
      <c r="BM14" s="258"/>
      <c r="BN14" s="257"/>
    </row>
    <row r="15" spans="1:66" ht="30" customHeight="1" x14ac:dyDescent="0.25">
      <c r="A15" s="139"/>
      <c r="B15" s="282"/>
      <c r="C15" s="384"/>
      <c r="D15" s="742"/>
      <c r="E15" s="743"/>
      <c r="F15" s="282"/>
      <c r="G15" s="282"/>
      <c r="H15" s="438"/>
      <c r="I15" s="438"/>
      <c r="J15" s="261"/>
      <c r="K15" s="260"/>
      <c r="L15" s="260"/>
      <c r="M15" s="260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58"/>
      <c r="BJ15" s="257"/>
      <c r="BK15" s="258"/>
      <c r="BL15" s="257"/>
      <c r="BM15" s="258"/>
      <c r="BN15" s="257"/>
    </row>
    <row r="16" spans="1:66" ht="30" customHeight="1" x14ac:dyDescent="0.35">
      <c r="A16" s="139"/>
      <c r="B16" s="282"/>
      <c r="C16" s="276" t="s">
        <v>43</v>
      </c>
      <c r="D16" s="276" t="s">
        <v>550</v>
      </c>
      <c r="E16" s="276"/>
      <c r="F16" s="282" t="s">
        <v>61</v>
      </c>
      <c r="G16" s="283">
        <v>1</v>
      </c>
      <c r="H16" s="438"/>
      <c r="I16" s="438"/>
      <c r="J16" s="261"/>
      <c r="K16" s="260"/>
      <c r="L16" s="290"/>
      <c r="M16" s="290"/>
      <c r="N16" s="236"/>
      <c r="O16" s="236"/>
      <c r="P16" s="290"/>
      <c r="Q16" s="290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58"/>
      <c r="BJ16" s="257"/>
      <c r="BK16" s="258"/>
      <c r="BL16" s="257"/>
      <c r="BM16" s="258"/>
      <c r="BN16" s="257"/>
    </row>
    <row r="17" spans="1:66" ht="30" customHeight="1" x14ac:dyDescent="0.25">
      <c r="A17" s="139"/>
      <c r="B17" s="282"/>
      <c r="C17" s="276"/>
      <c r="D17" s="276"/>
      <c r="E17" s="276"/>
      <c r="F17" s="282"/>
      <c r="G17" s="282"/>
      <c r="H17" s="438"/>
      <c r="I17" s="438"/>
      <c r="J17" s="261"/>
      <c r="K17" s="260"/>
      <c r="L17" s="260"/>
      <c r="M17" s="260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59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58"/>
      <c r="BJ17" s="257"/>
      <c r="BK17" s="258"/>
      <c r="BL17" s="257"/>
      <c r="BM17" s="258"/>
      <c r="BN17" s="257"/>
    </row>
    <row r="18" spans="1:66" ht="30" customHeight="1" x14ac:dyDescent="0.25">
      <c r="A18" s="139"/>
      <c r="B18" s="282"/>
      <c r="C18" s="276" t="s">
        <v>46</v>
      </c>
      <c r="D18" s="276" t="s">
        <v>548</v>
      </c>
      <c r="E18" s="276"/>
      <c r="F18" s="282" t="s">
        <v>61</v>
      </c>
      <c r="G18" s="283">
        <v>1</v>
      </c>
      <c r="H18" s="438"/>
      <c r="I18" s="438"/>
      <c r="J18" s="261"/>
      <c r="K18" s="260"/>
      <c r="L18" s="260"/>
      <c r="M18" s="260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58"/>
      <c r="BJ18" s="257"/>
      <c r="BK18" s="258"/>
      <c r="BL18" s="257"/>
      <c r="BM18" s="258"/>
      <c r="BN18" s="257"/>
    </row>
    <row r="19" spans="1:66" ht="30" customHeight="1" x14ac:dyDescent="0.25">
      <c r="A19" s="139"/>
      <c r="B19" s="282"/>
      <c r="C19" s="276"/>
      <c r="D19" s="276"/>
      <c r="E19" s="276"/>
      <c r="F19" s="282"/>
      <c r="G19" s="282"/>
      <c r="H19" s="438"/>
      <c r="I19" s="438"/>
      <c r="J19" s="261"/>
      <c r="K19" s="260"/>
      <c r="L19" s="260"/>
      <c r="M19" s="260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58"/>
      <c r="BJ19" s="257"/>
      <c r="BK19" s="258"/>
      <c r="BL19" s="257"/>
      <c r="BM19" s="258"/>
      <c r="BN19" s="257"/>
    </row>
    <row r="20" spans="1:66" ht="37.950000000000003" customHeight="1" x14ac:dyDescent="0.25">
      <c r="A20" s="139"/>
      <c r="B20" s="282"/>
      <c r="C20" s="276" t="s">
        <v>43</v>
      </c>
      <c r="D20" s="276" t="s">
        <v>549</v>
      </c>
      <c r="E20" s="276"/>
      <c r="F20" s="282" t="s">
        <v>61</v>
      </c>
      <c r="G20" s="283">
        <v>1</v>
      </c>
      <c r="H20" s="438"/>
      <c r="I20" s="438"/>
      <c r="J20" s="261"/>
      <c r="K20" s="260"/>
      <c r="L20" s="260"/>
      <c r="M20" s="260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58"/>
      <c r="BJ20" s="257"/>
      <c r="BK20" s="258"/>
      <c r="BL20" s="257"/>
      <c r="BM20" s="258"/>
      <c r="BN20" s="257"/>
    </row>
    <row r="21" spans="1:66" ht="30" customHeight="1" x14ac:dyDescent="0.25">
      <c r="A21" s="139"/>
      <c r="B21" s="259"/>
      <c r="C21" s="382"/>
      <c r="D21" s="276"/>
      <c r="E21" s="276"/>
      <c r="F21" s="282"/>
      <c r="G21" s="282"/>
      <c r="H21" s="438"/>
      <c r="I21" s="438"/>
      <c r="J21" s="261"/>
      <c r="K21" s="260"/>
      <c r="L21" s="260"/>
      <c r="M21" s="260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58"/>
      <c r="BJ21" s="257"/>
      <c r="BK21" s="258"/>
      <c r="BL21" s="257"/>
      <c r="BM21" s="258"/>
      <c r="BN21" s="257"/>
    </row>
    <row r="22" spans="1:66" ht="30" customHeight="1" x14ac:dyDescent="0.25">
      <c r="A22" s="139"/>
      <c r="B22" s="282"/>
      <c r="C22" s="276"/>
      <c r="D22" s="276"/>
      <c r="E22" s="276"/>
      <c r="F22" s="282"/>
      <c r="G22" s="282"/>
      <c r="H22" s="451"/>
      <c r="I22" s="769"/>
      <c r="J22" s="261"/>
      <c r="K22" s="260"/>
      <c r="L22" s="260"/>
      <c r="M22" s="260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58"/>
      <c r="BJ22" s="257"/>
      <c r="BK22" s="258"/>
      <c r="BL22" s="257"/>
      <c r="BM22" s="258"/>
      <c r="BN22" s="257"/>
    </row>
    <row r="23" spans="1:66" ht="30" customHeight="1" x14ac:dyDescent="0.25">
      <c r="A23" s="139"/>
      <c r="B23" s="282"/>
      <c r="C23" s="276"/>
      <c r="D23" s="276"/>
      <c r="E23" s="276"/>
      <c r="F23" s="282"/>
      <c r="G23" s="282"/>
      <c r="H23" s="451"/>
      <c r="I23" s="769"/>
      <c r="J23" s="261"/>
      <c r="K23" s="260"/>
      <c r="L23" s="260"/>
      <c r="M23" s="260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58"/>
      <c r="BJ23" s="257"/>
      <c r="BK23" s="258"/>
      <c r="BL23" s="257"/>
      <c r="BM23" s="258"/>
      <c r="BN23" s="257"/>
    </row>
    <row r="24" spans="1:66" ht="45" customHeight="1" x14ac:dyDescent="0.4">
      <c r="A24" s="139"/>
      <c r="B24" s="282"/>
      <c r="C24" s="767"/>
      <c r="D24" s="276"/>
      <c r="E24" s="276"/>
      <c r="F24" s="282"/>
      <c r="G24" s="282"/>
      <c r="H24" s="312"/>
      <c r="I24" s="769"/>
      <c r="J24" s="361"/>
      <c r="K24" s="260"/>
      <c r="L24" s="260"/>
      <c r="M24" s="260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58"/>
      <c r="BJ24" s="257"/>
      <c r="BK24" s="258"/>
      <c r="BL24" s="257"/>
      <c r="BM24" s="258"/>
      <c r="BN24" s="257"/>
    </row>
    <row r="25" spans="1:66" ht="30" customHeight="1" x14ac:dyDescent="0.25">
      <c r="A25" s="139"/>
      <c r="B25" s="282"/>
      <c r="C25" s="276"/>
      <c r="D25" s="276"/>
      <c r="E25" s="276"/>
      <c r="F25" s="282"/>
      <c r="G25" s="282"/>
      <c r="H25" s="451"/>
      <c r="I25" s="769"/>
      <c r="J25" s="261"/>
      <c r="K25" s="260"/>
      <c r="L25" s="260"/>
      <c r="M25" s="260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58"/>
      <c r="BJ25" s="257"/>
      <c r="BK25" s="258"/>
      <c r="BL25" s="257"/>
      <c r="BM25" s="258"/>
      <c r="BN25" s="257"/>
    </row>
    <row r="26" spans="1:66" ht="30" customHeight="1" x14ac:dyDescent="0.25">
      <c r="A26" s="139"/>
      <c r="B26" s="282"/>
      <c r="C26" s="276"/>
      <c r="D26" s="276"/>
      <c r="E26" s="276"/>
      <c r="F26" s="282"/>
      <c r="G26" s="450"/>
      <c r="H26" s="451"/>
      <c r="I26" s="769"/>
      <c r="J26" s="261"/>
      <c r="K26" s="260"/>
      <c r="L26" s="260"/>
      <c r="M26" s="260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58"/>
      <c r="BJ26" s="257"/>
      <c r="BK26" s="258"/>
      <c r="BL26" s="257"/>
      <c r="BM26" s="258"/>
      <c r="BN26" s="257"/>
    </row>
    <row r="27" spans="1:66" ht="30" customHeight="1" x14ac:dyDescent="0.25">
      <c r="A27" s="172"/>
      <c r="B27" s="282"/>
      <c r="C27" s="914"/>
      <c r="D27" s="854"/>
      <c r="E27" s="855"/>
      <c r="F27" s="282"/>
      <c r="G27" s="239"/>
      <c r="H27" s="769"/>
      <c r="I27" s="769"/>
      <c r="J27" s="261"/>
      <c r="K27" s="260"/>
      <c r="L27" s="260"/>
      <c r="M27" s="260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58"/>
      <c r="BJ27" s="257"/>
      <c r="BK27" s="258"/>
      <c r="BL27" s="257"/>
      <c r="BM27" s="258"/>
      <c r="BN27" s="257"/>
    </row>
    <row r="28" spans="1:66" ht="30" customHeight="1" x14ac:dyDescent="0.35">
      <c r="A28" s="139"/>
      <c r="B28" s="283"/>
      <c r="C28" s="276"/>
      <c r="D28" s="276"/>
      <c r="E28" s="276"/>
      <c r="F28" s="282"/>
      <c r="G28" s="282"/>
      <c r="H28" s="173"/>
      <c r="I28" s="173"/>
      <c r="J28" s="261"/>
      <c r="K28" s="260"/>
      <c r="L28" s="260"/>
      <c r="M28" s="260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58"/>
      <c r="BJ28" s="257"/>
      <c r="BK28" s="258"/>
      <c r="BL28" s="257"/>
      <c r="BM28" s="258"/>
      <c r="BN28" s="257"/>
    </row>
    <row r="29" spans="1:66" ht="30" customHeight="1" x14ac:dyDescent="0.35">
      <c r="A29" s="283"/>
      <c r="B29" s="283"/>
      <c r="C29" s="276"/>
      <c r="D29" s="276"/>
      <c r="E29" s="276"/>
      <c r="F29" s="282"/>
      <c r="G29" s="282"/>
      <c r="H29" s="173"/>
      <c r="I29" s="173"/>
      <c r="J29" s="261"/>
      <c r="K29" s="260"/>
      <c r="L29" s="260"/>
      <c r="M29" s="260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58"/>
      <c r="BJ29" s="257"/>
      <c r="BK29" s="258"/>
      <c r="BL29" s="257"/>
      <c r="BM29" s="258"/>
      <c r="BN29" s="257"/>
    </row>
    <row r="30" spans="1:66" ht="30" customHeight="1" x14ac:dyDescent="0.35">
      <c r="A30" s="283"/>
      <c r="B30" s="283"/>
      <c r="C30" s="276"/>
      <c r="D30" s="276"/>
      <c r="E30" s="276"/>
      <c r="F30" s="282"/>
      <c r="G30" s="282"/>
      <c r="H30" s="173"/>
      <c r="I30" s="173"/>
      <c r="J30" s="261"/>
      <c r="K30" s="260"/>
      <c r="L30" s="260"/>
      <c r="M30" s="260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58"/>
      <c r="BJ30" s="257"/>
      <c r="BK30" s="258"/>
      <c r="BL30" s="257"/>
      <c r="BM30" s="258"/>
      <c r="BN30" s="257"/>
    </row>
    <row r="31" spans="1:66" ht="30" customHeight="1" x14ac:dyDescent="0.35">
      <c r="A31" s="283"/>
      <c r="B31" s="283"/>
      <c r="C31" s="276"/>
      <c r="D31" s="276"/>
      <c r="E31" s="276"/>
      <c r="F31" s="282"/>
      <c r="G31" s="282"/>
      <c r="H31" s="173"/>
      <c r="I31" s="173"/>
      <c r="J31" s="261"/>
      <c r="K31" s="260"/>
      <c r="L31" s="260"/>
      <c r="M31" s="260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58"/>
      <c r="BJ31" s="257"/>
      <c r="BK31" s="258"/>
      <c r="BL31" s="257"/>
      <c r="BM31" s="258"/>
      <c r="BN31" s="257"/>
    </row>
    <row r="32" spans="1:66" ht="30" customHeight="1" x14ac:dyDescent="0.25">
      <c r="A32" s="283"/>
      <c r="B32" s="283"/>
      <c r="C32" s="276"/>
      <c r="D32" s="276"/>
      <c r="E32" s="276"/>
      <c r="F32" s="282"/>
      <c r="G32" s="282"/>
      <c r="H32" s="451"/>
      <c r="I32" s="769"/>
      <c r="J32" s="261"/>
      <c r="K32" s="260"/>
      <c r="L32" s="260"/>
      <c r="M32" s="260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58"/>
      <c r="BJ32" s="257"/>
      <c r="BK32" s="258"/>
      <c r="BL32" s="257"/>
      <c r="BM32" s="258"/>
      <c r="BN32" s="257"/>
    </row>
    <row r="33" spans="1:66" ht="30" customHeight="1" x14ac:dyDescent="0.35">
      <c r="A33" s="283"/>
      <c r="B33" s="283"/>
      <c r="C33" s="276"/>
      <c r="D33" s="276"/>
      <c r="E33" s="276"/>
      <c r="F33" s="282"/>
      <c r="G33" s="282"/>
      <c r="H33" s="173"/>
      <c r="I33" s="173"/>
      <c r="J33" s="261"/>
      <c r="K33" s="260"/>
      <c r="L33" s="260"/>
      <c r="M33" s="260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58"/>
      <c r="BJ33" s="257"/>
      <c r="BK33" s="258"/>
      <c r="BL33" s="257"/>
      <c r="BM33" s="258"/>
      <c r="BN33" s="257"/>
    </row>
    <row r="34" spans="1:66" ht="43.95" customHeight="1" x14ac:dyDescent="0.35">
      <c r="A34" s="139"/>
      <c r="B34" s="283"/>
      <c r="C34" s="978"/>
      <c r="D34" s="923"/>
      <c r="E34" s="924"/>
      <c r="F34" s="282"/>
      <c r="G34" s="282"/>
      <c r="H34" s="173"/>
      <c r="I34" s="173"/>
      <c r="J34" s="261"/>
      <c r="K34" s="260"/>
      <c r="L34" s="260"/>
      <c r="M34" s="260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58"/>
      <c r="BJ34" s="257"/>
      <c r="BK34" s="258"/>
      <c r="BL34" s="257"/>
      <c r="BM34" s="258"/>
      <c r="BN34" s="257"/>
    </row>
    <row r="35" spans="1:66" ht="30" customHeight="1" x14ac:dyDescent="0.35">
      <c r="A35" s="283"/>
      <c r="B35" s="283"/>
      <c r="C35" s="276"/>
      <c r="D35" s="276"/>
      <c r="E35" s="276"/>
      <c r="F35" s="282"/>
      <c r="G35" s="282"/>
      <c r="H35" s="173"/>
      <c r="I35" s="173"/>
      <c r="J35" s="261"/>
      <c r="K35" s="260"/>
      <c r="L35" s="260"/>
      <c r="M35" s="260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58"/>
      <c r="BJ35" s="257"/>
      <c r="BK35" s="258"/>
      <c r="BL35" s="257"/>
      <c r="BM35" s="258"/>
      <c r="BN35" s="257"/>
    </row>
    <row r="36" spans="1:66" ht="30" customHeight="1" x14ac:dyDescent="0.25">
      <c r="A36" s="283"/>
      <c r="B36" s="283"/>
      <c r="C36" s="276"/>
      <c r="D36" s="276"/>
      <c r="E36" s="276"/>
      <c r="F36" s="282"/>
      <c r="G36" s="282"/>
      <c r="H36" s="451"/>
      <c r="I36" s="769"/>
      <c r="J36" s="261"/>
      <c r="K36" s="260"/>
      <c r="L36" s="260"/>
      <c r="M36" s="260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58"/>
      <c r="BJ36" s="257"/>
      <c r="BK36" s="258"/>
      <c r="BL36" s="257"/>
      <c r="BM36" s="258"/>
      <c r="BN36" s="257"/>
    </row>
    <row r="37" spans="1:66" ht="30" customHeight="1" x14ac:dyDescent="0.35">
      <c r="A37" s="283"/>
      <c r="B37" s="283"/>
      <c r="C37" s="276"/>
      <c r="D37" s="276"/>
      <c r="E37" s="276"/>
      <c r="F37" s="282"/>
      <c r="G37" s="282"/>
      <c r="H37" s="173"/>
      <c r="I37" s="173"/>
      <c r="J37" s="261"/>
      <c r="K37" s="260"/>
      <c r="L37" s="260"/>
      <c r="M37" s="260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58"/>
      <c r="BJ37" s="257"/>
      <c r="BK37" s="258"/>
      <c r="BL37" s="257"/>
      <c r="BM37" s="258"/>
      <c r="BN37" s="257"/>
    </row>
    <row r="38" spans="1:66" ht="30" customHeight="1" x14ac:dyDescent="0.25">
      <c r="A38" s="283"/>
      <c r="B38" s="283"/>
      <c r="C38" s="276"/>
      <c r="D38" s="276"/>
      <c r="E38" s="276"/>
      <c r="F38" s="282"/>
      <c r="G38" s="282"/>
      <c r="H38" s="451"/>
      <c r="I38" s="769"/>
      <c r="J38" s="261"/>
      <c r="K38" s="260"/>
      <c r="L38" s="260"/>
      <c r="M38" s="260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58"/>
      <c r="BJ38" s="257"/>
      <c r="BK38" s="258"/>
      <c r="BL38" s="257"/>
      <c r="BM38" s="258"/>
      <c r="BN38" s="257"/>
    </row>
    <row r="39" spans="1:66" ht="30" customHeight="1" x14ac:dyDescent="0.4">
      <c r="A39" s="283"/>
      <c r="B39" s="283"/>
      <c r="C39" s="126"/>
      <c r="D39" s="266"/>
      <c r="E39" s="246"/>
      <c r="F39" s="282"/>
      <c r="G39" s="282"/>
      <c r="H39" s="173"/>
      <c r="I39" s="173"/>
      <c r="J39" s="261"/>
      <c r="K39" s="260"/>
      <c r="L39" s="260"/>
      <c r="M39" s="260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58"/>
      <c r="BJ39" s="257"/>
      <c r="BK39" s="258"/>
      <c r="BL39" s="257"/>
      <c r="BM39" s="258"/>
      <c r="BN39" s="257"/>
    </row>
    <row r="40" spans="1:66" ht="30" customHeight="1" x14ac:dyDescent="0.4">
      <c r="A40" s="283"/>
      <c r="B40" s="283"/>
      <c r="C40" s="126"/>
      <c r="D40" s="266"/>
      <c r="E40" s="246"/>
      <c r="F40" s="282"/>
      <c r="G40" s="282"/>
      <c r="H40" s="173"/>
      <c r="I40" s="173"/>
      <c r="J40" s="261"/>
      <c r="K40" s="260"/>
      <c r="L40" s="260"/>
      <c r="M40" s="260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58"/>
      <c r="BJ40" s="257"/>
      <c r="BK40" s="258"/>
      <c r="BL40" s="257"/>
      <c r="BM40" s="258"/>
      <c r="BN40" s="257"/>
    </row>
    <row r="41" spans="1:66" ht="30" customHeight="1" x14ac:dyDescent="0.4">
      <c r="A41" s="283"/>
      <c r="B41" s="283"/>
      <c r="C41" s="126"/>
      <c r="D41" s="266"/>
      <c r="E41" s="246"/>
      <c r="F41" s="282"/>
      <c r="G41" s="282"/>
      <c r="H41" s="173"/>
      <c r="I41" s="173"/>
      <c r="J41" s="261"/>
      <c r="K41" s="260"/>
      <c r="L41" s="260"/>
      <c r="M41" s="260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58"/>
      <c r="BJ41" s="257"/>
      <c r="BK41" s="258"/>
      <c r="BL41" s="257"/>
      <c r="BM41" s="258"/>
      <c r="BN41" s="257"/>
    </row>
    <row r="42" spans="1:66" ht="30" customHeight="1" x14ac:dyDescent="0.4">
      <c r="A42" s="283"/>
      <c r="B42" s="283"/>
      <c r="C42" s="126"/>
      <c r="D42" s="266"/>
      <c r="E42" s="246"/>
      <c r="F42" s="282"/>
      <c r="G42" s="282"/>
      <c r="H42" s="173"/>
      <c r="I42" s="173"/>
      <c r="J42" s="261"/>
      <c r="K42" s="260"/>
      <c r="L42" s="260"/>
      <c r="M42" s="260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58"/>
      <c r="BJ42" s="257"/>
      <c r="BK42" s="258"/>
      <c r="BL42" s="257"/>
      <c r="BM42" s="258"/>
      <c r="BN42" s="257"/>
    </row>
    <row r="43" spans="1:66" ht="30" customHeight="1" x14ac:dyDescent="0.4">
      <c r="A43" s="283"/>
      <c r="B43" s="283"/>
      <c r="C43" s="126"/>
      <c r="D43" s="266"/>
      <c r="E43" s="246"/>
      <c r="F43" s="282"/>
      <c r="G43" s="282"/>
      <c r="H43" s="173"/>
      <c r="I43" s="173"/>
      <c r="J43" s="261"/>
      <c r="K43" s="260"/>
      <c r="L43" s="260"/>
      <c r="M43" s="260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58"/>
      <c r="BJ43" s="257"/>
      <c r="BK43" s="258"/>
      <c r="BL43" s="257"/>
      <c r="BM43" s="258"/>
      <c r="BN43" s="257"/>
    </row>
    <row r="44" spans="1:66" ht="30" customHeight="1" x14ac:dyDescent="0.4">
      <c r="A44" s="283"/>
      <c r="B44" s="283"/>
      <c r="C44" s="126"/>
      <c r="D44" s="266"/>
      <c r="E44" s="246"/>
      <c r="F44" s="282"/>
      <c r="G44" s="282"/>
      <c r="H44" s="173"/>
      <c r="I44" s="173"/>
      <c r="J44" s="261"/>
      <c r="K44" s="260"/>
      <c r="L44" s="260"/>
      <c r="M44" s="260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58"/>
      <c r="BJ44" s="257"/>
      <c r="BK44" s="258"/>
      <c r="BL44" s="257"/>
      <c r="BM44" s="258"/>
      <c r="BN44" s="257"/>
    </row>
    <row r="45" spans="1:66" ht="30" customHeight="1" x14ac:dyDescent="0.4">
      <c r="A45" s="283"/>
      <c r="B45" s="283"/>
      <c r="C45" s="126"/>
      <c r="D45" s="266"/>
      <c r="E45" s="246"/>
      <c r="F45" s="282"/>
      <c r="G45" s="282"/>
      <c r="H45" s="173"/>
      <c r="I45" s="173"/>
      <c r="J45" s="261"/>
      <c r="K45" s="260"/>
      <c r="L45" s="260"/>
      <c r="M45" s="260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58"/>
      <c r="BJ45" s="257"/>
      <c r="BK45" s="258"/>
      <c r="BL45" s="257"/>
      <c r="BM45" s="258"/>
      <c r="BN45" s="257"/>
    </row>
    <row r="46" spans="1:66" ht="30" customHeight="1" x14ac:dyDescent="0.4">
      <c r="A46" s="283"/>
      <c r="B46" s="283"/>
      <c r="C46" s="126"/>
      <c r="D46" s="266"/>
      <c r="E46" s="246"/>
      <c r="F46" s="282"/>
      <c r="G46" s="282"/>
      <c r="H46" s="173"/>
      <c r="I46" s="173"/>
      <c r="J46" s="261"/>
      <c r="K46" s="260"/>
      <c r="L46" s="260"/>
      <c r="M46" s="260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58"/>
      <c r="BJ46" s="257"/>
      <c r="BK46" s="258"/>
      <c r="BL46" s="257"/>
      <c r="BM46" s="258"/>
      <c r="BN46" s="257"/>
    </row>
    <row r="47" spans="1:66" ht="30" customHeight="1" x14ac:dyDescent="0.3">
      <c r="A47" s="171"/>
      <c r="B47" s="171"/>
      <c r="C47" s="46"/>
      <c r="D47" s="122"/>
      <c r="E47" s="549"/>
      <c r="F47" s="171"/>
      <c r="G47" s="315"/>
      <c r="H47" s="316"/>
      <c r="I47" s="316"/>
      <c r="J47" s="261"/>
      <c r="K47" s="260"/>
      <c r="L47" s="260"/>
      <c r="M47" s="260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58"/>
      <c r="BJ47" s="257"/>
      <c r="BK47" s="258"/>
      <c r="BL47" s="257"/>
      <c r="BM47" s="258"/>
      <c r="BN47" s="257"/>
    </row>
    <row r="48" spans="1:66" ht="30" customHeight="1" x14ac:dyDescent="0.3">
      <c r="A48" s="171"/>
      <c r="B48" s="171"/>
      <c r="C48" s="46"/>
      <c r="D48" s="122"/>
      <c r="E48" s="549"/>
      <c r="F48" s="171"/>
      <c r="G48" s="315"/>
      <c r="H48" s="316"/>
      <c r="I48" s="316"/>
      <c r="J48" s="261"/>
      <c r="K48" s="260"/>
      <c r="L48" s="260"/>
      <c r="M48" s="260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58"/>
      <c r="BJ48" s="257"/>
      <c r="BK48" s="258"/>
      <c r="BL48" s="257"/>
      <c r="BM48" s="258"/>
      <c r="BN48" s="257"/>
    </row>
    <row r="49" spans="1:66" ht="30" customHeight="1" x14ac:dyDescent="0.3">
      <c r="A49" s="171"/>
      <c r="B49" s="171"/>
      <c r="C49" s="46"/>
      <c r="D49" s="122"/>
      <c r="E49" s="549"/>
      <c r="F49" s="171"/>
      <c r="G49" s="315"/>
      <c r="H49" s="316"/>
      <c r="I49" s="316"/>
      <c r="J49" s="261"/>
      <c r="K49" s="260"/>
      <c r="L49" s="260"/>
      <c r="M49" s="260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58"/>
      <c r="BJ49" s="257"/>
      <c r="BK49" s="258"/>
      <c r="BL49" s="257"/>
      <c r="BM49" s="258"/>
      <c r="BN49" s="257"/>
    </row>
    <row r="50" spans="1:66" ht="30" customHeight="1" x14ac:dyDescent="0.3">
      <c r="A50" s="171"/>
      <c r="B50" s="171"/>
      <c r="C50" s="46"/>
      <c r="D50" s="122"/>
      <c r="E50" s="549"/>
      <c r="F50" s="171"/>
      <c r="G50" s="315"/>
      <c r="H50" s="316"/>
      <c r="I50" s="316"/>
      <c r="J50" s="261"/>
      <c r="K50" s="260"/>
      <c r="L50" s="260"/>
      <c r="M50" s="260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58"/>
      <c r="BJ50" s="257"/>
      <c r="BK50" s="258"/>
      <c r="BL50" s="257"/>
      <c r="BM50" s="258"/>
      <c r="BN50" s="257"/>
    </row>
    <row r="51" spans="1:66" ht="30" customHeight="1" x14ac:dyDescent="0.3">
      <c r="A51" s="171"/>
      <c r="B51" s="171"/>
      <c r="C51" s="46"/>
      <c r="D51" s="122"/>
      <c r="E51" s="549"/>
      <c r="F51" s="171"/>
      <c r="G51" s="315"/>
      <c r="H51" s="316"/>
      <c r="I51" s="316"/>
      <c r="J51" s="261"/>
      <c r="K51" s="260"/>
      <c r="L51" s="260"/>
      <c r="M51" s="260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58"/>
      <c r="BJ51" s="257"/>
      <c r="BK51" s="258"/>
      <c r="BL51" s="257"/>
      <c r="BM51" s="258"/>
      <c r="BN51" s="257"/>
    </row>
    <row r="52" spans="1:66" ht="30" customHeight="1" x14ac:dyDescent="0.3">
      <c r="A52" s="171"/>
      <c r="B52" s="171"/>
      <c r="C52" s="46"/>
      <c r="D52" s="122"/>
      <c r="E52" s="549"/>
      <c r="F52" s="171"/>
      <c r="G52" s="315"/>
      <c r="H52" s="316"/>
      <c r="I52" s="316"/>
      <c r="J52" s="261"/>
      <c r="K52" s="260"/>
      <c r="L52" s="260"/>
      <c r="M52" s="260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58"/>
      <c r="BJ52" s="257"/>
      <c r="BK52" s="258"/>
      <c r="BL52" s="257"/>
      <c r="BM52" s="258"/>
      <c r="BN52" s="257"/>
    </row>
    <row r="53" spans="1:66" ht="30" customHeight="1" x14ac:dyDescent="0.3">
      <c r="A53" s="171"/>
      <c r="B53" s="171"/>
      <c r="C53" s="47"/>
      <c r="D53" s="122"/>
      <c r="E53" s="549"/>
      <c r="F53" s="315"/>
      <c r="G53" s="315"/>
      <c r="H53" s="316"/>
      <c r="I53" s="316"/>
      <c r="J53" s="261"/>
      <c r="K53" s="260"/>
      <c r="L53" s="260"/>
      <c r="M53" s="260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58"/>
      <c r="BJ53" s="257"/>
      <c r="BK53" s="258"/>
      <c r="BL53" s="257"/>
      <c r="BM53" s="258"/>
      <c r="BN53" s="257"/>
    </row>
    <row r="54" spans="1:66" ht="30" customHeight="1" x14ac:dyDescent="0.3">
      <c r="A54" s="171"/>
      <c r="B54" s="171"/>
      <c r="C54" s="47"/>
      <c r="D54" s="122"/>
      <c r="E54" s="122"/>
      <c r="F54" s="315"/>
      <c r="G54" s="315"/>
      <c r="H54" s="316"/>
      <c r="I54" s="316"/>
      <c r="J54" s="261"/>
      <c r="K54" s="260"/>
      <c r="L54" s="260"/>
      <c r="M54" s="260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58"/>
      <c r="BJ54" s="257"/>
      <c r="BK54" s="258"/>
      <c r="BL54" s="257"/>
      <c r="BM54" s="258"/>
      <c r="BN54" s="257"/>
    </row>
    <row r="55" spans="1:66" ht="30" customHeight="1" x14ac:dyDescent="0.3">
      <c r="A55" s="171"/>
      <c r="B55" s="171"/>
      <c r="C55" s="47"/>
      <c r="D55" s="122"/>
      <c r="E55" s="122"/>
      <c r="F55" s="315"/>
      <c r="G55" s="315"/>
      <c r="H55" s="316"/>
      <c r="I55" s="316"/>
      <c r="J55" s="261"/>
      <c r="K55" s="260"/>
      <c r="L55" s="260"/>
      <c r="M55" s="260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58"/>
      <c r="BJ55" s="257"/>
      <c r="BK55" s="258"/>
      <c r="BL55" s="257"/>
      <c r="BM55" s="258"/>
      <c r="BN55" s="257"/>
    </row>
    <row r="56" spans="1:66" ht="30" customHeight="1" x14ac:dyDescent="0.3">
      <c r="A56" s="171"/>
      <c r="B56" s="171"/>
      <c r="C56" s="47"/>
      <c r="D56" s="122"/>
      <c r="E56" s="122"/>
      <c r="F56" s="315"/>
      <c r="G56" s="315"/>
      <c r="H56" s="316"/>
      <c r="I56" s="316"/>
      <c r="J56" s="261"/>
      <c r="K56" s="260"/>
      <c r="L56" s="260"/>
      <c r="M56" s="260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58"/>
      <c r="BJ56" s="257"/>
      <c r="BK56" s="258"/>
      <c r="BL56" s="257"/>
      <c r="BM56" s="258"/>
      <c r="BN56" s="257"/>
    </row>
    <row r="57" spans="1:66" ht="30" customHeight="1" x14ac:dyDescent="0.3">
      <c r="A57" s="171"/>
      <c r="B57" s="171"/>
      <c r="C57" s="47"/>
      <c r="D57" s="122"/>
      <c r="E57" s="122"/>
      <c r="F57" s="315"/>
      <c r="G57" s="315"/>
      <c r="H57" s="316"/>
      <c r="I57" s="316"/>
      <c r="J57" s="261"/>
      <c r="K57" s="260"/>
      <c r="L57" s="260"/>
      <c r="M57" s="260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58"/>
      <c r="BJ57" s="257"/>
      <c r="BK57" s="258"/>
      <c r="BL57" s="257"/>
      <c r="BM57" s="258"/>
      <c r="BN57" s="257"/>
    </row>
    <row r="58" spans="1:66" ht="30" customHeight="1" x14ac:dyDescent="0.3">
      <c r="A58" s="171"/>
      <c r="B58" s="171"/>
      <c r="C58" s="47"/>
      <c r="D58" s="122"/>
      <c r="E58" s="122"/>
      <c r="F58" s="315"/>
      <c r="G58" s="315"/>
      <c r="H58" s="316"/>
      <c r="I58" s="316"/>
      <c r="J58" s="261"/>
      <c r="K58" s="260"/>
      <c r="L58" s="260"/>
      <c r="M58" s="260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58"/>
      <c r="BJ58" s="257"/>
      <c r="BK58" s="258"/>
      <c r="BL58" s="257"/>
      <c r="BM58" s="258"/>
      <c r="BN58" s="257"/>
    </row>
    <row r="59" spans="1:66" ht="30" customHeight="1" x14ac:dyDescent="0.3">
      <c r="A59" s="171"/>
      <c r="B59" s="171"/>
      <c r="C59" s="47"/>
      <c r="D59" s="122"/>
      <c r="E59" s="122"/>
      <c r="F59" s="315"/>
      <c r="G59" s="315"/>
      <c r="H59" s="316"/>
      <c r="I59" s="316"/>
      <c r="J59" s="261"/>
      <c r="K59" s="260"/>
      <c r="L59" s="260"/>
      <c r="M59" s="260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  <c r="AT59" s="261"/>
      <c r="AU59" s="261"/>
      <c r="AV59" s="261"/>
      <c r="AW59" s="261"/>
      <c r="AX59" s="261"/>
      <c r="AY59" s="261"/>
      <c r="AZ59" s="261"/>
      <c r="BA59" s="261"/>
      <c r="BB59" s="261"/>
      <c r="BC59" s="261"/>
      <c r="BD59" s="261"/>
      <c r="BE59" s="261"/>
      <c r="BF59" s="261"/>
      <c r="BG59" s="261"/>
      <c r="BH59" s="261"/>
      <c r="BI59" s="258"/>
      <c r="BJ59" s="257"/>
      <c r="BK59" s="258"/>
      <c r="BL59" s="257"/>
      <c r="BM59" s="258"/>
      <c r="BN59" s="257"/>
    </row>
    <row r="60" spans="1:66" ht="30" customHeight="1" x14ac:dyDescent="0.3">
      <c r="A60" s="171"/>
      <c r="B60" s="171"/>
      <c r="C60" s="47"/>
      <c r="D60" s="122"/>
      <c r="E60" s="122"/>
      <c r="F60" s="315"/>
      <c r="G60" s="315"/>
      <c r="H60" s="316"/>
      <c r="I60" s="316"/>
      <c r="J60" s="261"/>
      <c r="K60" s="260"/>
      <c r="L60" s="260"/>
      <c r="M60" s="260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1"/>
      <c r="BG60" s="261"/>
      <c r="BH60" s="261"/>
      <c r="BI60" s="258"/>
      <c r="BJ60" s="257"/>
      <c r="BK60" s="258"/>
      <c r="BL60" s="257"/>
      <c r="BM60" s="258"/>
      <c r="BN60" s="257"/>
    </row>
    <row r="61" spans="1:66" ht="30" customHeight="1" x14ac:dyDescent="0.3">
      <c r="A61" s="171"/>
      <c r="B61" s="171"/>
      <c r="C61" s="47"/>
      <c r="D61" s="122"/>
      <c r="E61" s="122"/>
      <c r="F61" s="315"/>
      <c r="G61" s="315"/>
      <c r="H61" s="316"/>
      <c r="I61" s="316"/>
      <c r="J61" s="261"/>
      <c r="K61" s="260"/>
      <c r="L61" s="260"/>
      <c r="M61" s="260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1"/>
      <c r="BG61" s="261"/>
      <c r="BH61" s="261"/>
      <c r="BI61" s="258"/>
      <c r="BJ61" s="257"/>
      <c r="BK61" s="258"/>
      <c r="BL61" s="257"/>
      <c r="BM61" s="258"/>
      <c r="BN61" s="257"/>
    </row>
    <row r="62" spans="1:66" ht="30" customHeight="1" x14ac:dyDescent="0.3">
      <c r="A62" s="171"/>
      <c r="B62" s="171"/>
      <c r="C62" s="47"/>
      <c r="D62" s="122"/>
      <c r="E62" s="122"/>
      <c r="F62" s="315"/>
      <c r="G62" s="315"/>
      <c r="H62" s="316"/>
      <c r="I62" s="316"/>
      <c r="J62" s="261"/>
      <c r="K62" s="260"/>
      <c r="L62" s="260"/>
      <c r="M62" s="260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1"/>
      <c r="BG62" s="261"/>
      <c r="BH62" s="261"/>
      <c r="BI62" s="258"/>
      <c r="BJ62" s="257"/>
      <c r="BK62" s="258"/>
      <c r="BL62" s="257"/>
      <c r="BM62" s="258"/>
      <c r="BN62" s="257"/>
    </row>
    <row r="63" spans="1:66" ht="30" customHeight="1" x14ac:dyDescent="0.3">
      <c r="A63" s="171"/>
      <c r="B63" s="171"/>
      <c r="C63" s="47"/>
      <c r="D63" s="122"/>
      <c r="E63" s="122"/>
      <c r="F63" s="315"/>
      <c r="G63" s="315"/>
      <c r="H63" s="316"/>
      <c r="I63" s="316"/>
      <c r="J63" s="261"/>
      <c r="K63" s="260"/>
      <c r="L63" s="260"/>
      <c r="M63" s="260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1"/>
      <c r="BG63" s="261"/>
      <c r="BH63" s="261"/>
      <c r="BI63" s="258"/>
      <c r="BJ63" s="257"/>
      <c r="BK63" s="258"/>
      <c r="BL63" s="257"/>
      <c r="BM63" s="258"/>
      <c r="BN63" s="257"/>
    </row>
    <row r="64" spans="1:66" ht="30" customHeight="1" x14ac:dyDescent="0.3">
      <c r="A64" s="171"/>
      <c r="B64" s="171"/>
      <c r="C64" s="47"/>
      <c r="D64" s="122"/>
      <c r="E64" s="122"/>
      <c r="F64" s="315"/>
      <c r="G64" s="315"/>
      <c r="H64" s="316"/>
      <c r="I64" s="316"/>
      <c r="J64" s="261"/>
      <c r="K64" s="260"/>
      <c r="L64" s="260"/>
      <c r="M64" s="260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1"/>
      <c r="BG64" s="261"/>
      <c r="BH64" s="261"/>
      <c r="BI64" s="258"/>
      <c r="BJ64" s="257"/>
      <c r="BK64" s="258"/>
      <c r="BL64" s="257"/>
      <c r="BM64" s="258"/>
      <c r="BN64" s="257"/>
    </row>
    <row r="65" spans="1:13" ht="49.95" customHeight="1" x14ac:dyDescent="0.4">
      <c r="A65" s="574" t="s">
        <v>51</v>
      </c>
      <c r="B65" s="575"/>
      <c r="C65" s="575"/>
      <c r="D65" s="575"/>
      <c r="E65" s="575"/>
      <c r="F65" s="591"/>
      <c r="G65" s="592"/>
      <c r="H65" s="591"/>
      <c r="I65" s="499"/>
      <c r="J65" s="259"/>
      <c r="K65" s="21"/>
      <c r="L65" s="21"/>
      <c r="M65" s="21"/>
    </row>
  </sheetData>
  <mergeCells count="13">
    <mergeCell ref="C27:E27"/>
    <mergeCell ref="C34:E34"/>
    <mergeCell ref="I7:I8"/>
    <mergeCell ref="B7:B8"/>
    <mergeCell ref="C7:E8"/>
    <mergeCell ref="F7:F8"/>
    <mergeCell ref="G7:G8"/>
    <mergeCell ref="H7:H8"/>
    <mergeCell ref="A1:I4"/>
    <mergeCell ref="A7:A8"/>
    <mergeCell ref="C10:E10"/>
    <mergeCell ref="C12:E12"/>
    <mergeCell ref="C14:E14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8"/>
  <sheetViews>
    <sheetView view="pageBreakPreview" topLeftCell="B47" zoomScale="60" zoomScaleNormal="100" zoomScalePageLayoutView="50" workbookViewId="0">
      <selection activeCell="G53" sqref="G53"/>
    </sheetView>
  </sheetViews>
  <sheetFormatPr defaultColWidth="10.33203125" defaultRowHeight="20.399999999999999" x14ac:dyDescent="0.35"/>
  <cols>
    <col min="1" max="1" width="15.77734375" style="6" customWidth="1"/>
    <col min="2" max="2" width="10.77734375" style="388" customWidth="1"/>
    <col min="3" max="4" width="5.33203125" style="6" customWidth="1"/>
    <col min="5" max="5" width="86.77734375" style="6" customWidth="1"/>
    <col min="6" max="7" width="20.77734375" style="6" customWidth="1"/>
    <col min="8" max="9" width="30.77734375" style="6" customWidth="1"/>
    <col min="10" max="14" width="14.6640625" style="6" customWidth="1"/>
    <col min="15" max="15" width="39" style="6" customWidth="1"/>
    <col min="16" max="16" width="19.44140625" style="6" customWidth="1"/>
    <col min="17" max="24" width="14.6640625" style="6" customWidth="1"/>
    <col min="25" max="25" width="47.6640625" style="6" customWidth="1"/>
    <col min="26" max="39" width="14.6640625" style="6" customWidth="1"/>
    <col min="40" max="40" width="11" style="6" customWidth="1"/>
    <col min="41" max="41" width="10.44140625" style="6" customWidth="1"/>
    <col min="42" max="42" width="11" style="6" customWidth="1"/>
    <col min="43" max="43" width="10.44140625" style="6" customWidth="1"/>
    <col min="44" max="44" width="11" style="6" customWidth="1"/>
    <col min="45" max="16384" width="10.33203125" style="6"/>
  </cols>
  <sheetData>
    <row r="1" spans="1:29" s="256" customFormat="1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29" s="256" customFormat="1" ht="15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29" s="256" customFormat="1" ht="15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29" s="256" customFormat="1" ht="15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29" s="256" customFormat="1" x14ac:dyDescent="0.35">
      <c r="B5" s="388"/>
    </row>
    <row r="6" spans="1:29" s="256" customFormat="1" x14ac:dyDescent="0.35">
      <c r="B6" s="388"/>
    </row>
    <row r="7" spans="1:29" s="256" customFormat="1" ht="30" customHeight="1" x14ac:dyDescent="0.25">
      <c r="A7" s="848" t="s">
        <v>654</v>
      </c>
      <c r="B7" s="871" t="s">
        <v>271</v>
      </c>
      <c r="C7" s="870" t="s">
        <v>34</v>
      </c>
      <c r="D7" s="857"/>
      <c r="E7" s="858"/>
      <c r="F7" s="871" t="s">
        <v>35</v>
      </c>
      <c r="G7" s="967" t="s">
        <v>36</v>
      </c>
      <c r="H7" s="967" t="s">
        <v>37</v>
      </c>
      <c r="I7" s="871" t="s">
        <v>38</v>
      </c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35"/>
      <c r="Y7" s="260"/>
      <c r="Z7" s="258"/>
      <c r="AA7" s="257"/>
      <c r="AB7" s="258"/>
      <c r="AC7" s="257"/>
    </row>
    <row r="8" spans="1:29" s="256" customFormat="1" ht="30" customHeight="1" x14ac:dyDescent="0.25">
      <c r="A8" s="849"/>
      <c r="B8" s="979"/>
      <c r="C8" s="859"/>
      <c r="D8" s="860"/>
      <c r="E8" s="861"/>
      <c r="F8" s="862"/>
      <c r="G8" s="943"/>
      <c r="H8" s="943"/>
      <c r="I8" s="862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35"/>
      <c r="Y8" s="260"/>
      <c r="Z8" s="258"/>
      <c r="AA8" s="257"/>
      <c r="AB8" s="258"/>
      <c r="AC8" s="257"/>
    </row>
    <row r="9" spans="1:29" s="256" customFormat="1" ht="30" customHeight="1" x14ac:dyDescent="0.25">
      <c r="A9" s="587"/>
      <c r="B9" s="142"/>
      <c r="C9" s="740"/>
      <c r="D9" s="740"/>
      <c r="E9" s="741"/>
      <c r="F9" s="141"/>
      <c r="G9" s="464"/>
      <c r="H9" s="464"/>
      <c r="I9" s="14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35"/>
      <c r="Y9" s="260"/>
      <c r="Z9" s="258"/>
      <c r="AA9" s="257"/>
      <c r="AB9" s="258"/>
      <c r="AC9" s="257"/>
    </row>
    <row r="10" spans="1:29" ht="30" customHeight="1" x14ac:dyDescent="0.35">
      <c r="A10" s="140">
        <v>3300</v>
      </c>
      <c r="B10" s="140"/>
      <c r="C10" s="906" t="s">
        <v>115</v>
      </c>
      <c r="D10" s="854"/>
      <c r="E10" s="855"/>
      <c r="F10" s="146"/>
      <c r="G10" s="271"/>
      <c r="H10" s="271"/>
      <c r="I10" s="26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3"/>
      <c r="Y10" s="18"/>
      <c r="Z10" s="12"/>
      <c r="AA10" s="8"/>
      <c r="AB10" s="12"/>
      <c r="AC10" s="8"/>
    </row>
    <row r="11" spans="1:29" ht="30" customHeight="1" x14ac:dyDescent="0.35">
      <c r="A11" s="139"/>
      <c r="B11" s="139"/>
      <c r="C11" s="274"/>
      <c r="D11" s="274"/>
      <c r="E11" s="275"/>
      <c r="F11" s="146"/>
      <c r="G11" s="271"/>
      <c r="H11" s="271"/>
      <c r="I11" s="268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23"/>
      <c r="Y11" s="18"/>
      <c r="Z11" s="12"/>
      <c r="AA11" s="8"/>
      <c r="AB11" s="12"/>
      <c r="AC11" s="8"/>
    </row>
    <row r="12" spans="1:29" s="256" customFormat="1" ht="30" customHeight="1" x14ac:dyDescent="0.35">
      <c r="A12" s="139"/>
      <c r="B12" s="139"/>
      <c r="C12" s="274"/>
      <c r="D12" s="274"/>
      <c r="E12" s="275"/>
      <c r="F12" s="146"/>
      <c r="G12" s="271"/>
      <c r="H12" s="271"/>
      <c r="I12" s="268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35"/>
      <c r="Y12" s="260"/>
      <c r="Z12" s="258"/>
      <c r="AA12" s="257"/>
      <c r="AB12" s="258"/>
      <c r="AC12" s="257"/>
    </row>
    <row r="13" spans="1:29" s="256" customFormat="1" ht="30" customHeight="1" x14ac:dyDescent="0.35">
      <c r="A13" s="139"/>
      <c r="B13" s="139"/>
      <c r="C13" s="274"/>
      <c r="D13" s="274"/>
      <c r="E13" s="275"/>
      <c r="F13" s="146"/>
      <c r="G13" s="271"/>
      <c r="H13" s="271"/>
      <c r="I13" s="268"/>
      <c r="J13" s="261"/>
      <c r="K13" s="261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35"/>
      <c r="Y13" s="260"/>
      <c r="Z13" s="258"/>
      <c r="AA13" s="257"/>
      <c r="AB13" s="258"/>
      <c r="AC13" s="257"/>
    </row>
    <row r="14" spans="1:29" ht="30" customHeight="1" x14ac:dyDescent="0.35">
      <c r="A14" s="340" t="s">
        <v>263</v>
      </c>
      <c r="B14" s="340"/>
      <c r="C14" s="983" t="s">
        <v>347</v>
      </c>
      <c r="D14" s="947"/>
      <c r="E14" s="948"/>
      <c r="F14" s="271"/>
      <c r="G14" s="271"/>
      <c r="H14" s="271"/>
      <c r="I14" s="271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23"/>
      <c r="Y14" s="18"/>
      <c r="Z14" s="12"/>
      <c r="AA14" s="8"/>
      <c r="AB14" s="12"/>
      <c r="AC14" s="8"/>
    </row>
    <row r="15" spans="1:29" s="116" customFormat="1" ht="30" customHeight="1" x14ac:dyDescent="0.35">
      <c r="A15" s="341"/>
      <c r="B15" s="341"/>
      <c r="C15" s="337"/>
      <c r="D15" s="337"/>
      <c r="E15" s="710"/>
      <c r="F15" s="271"/>
      <c r="G15" s="271"/>
      <c r="H15" s="271"/>
      <c r="I15" s="27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23"/>
      <c r="Y15" s="120"/>
      <c r="Z15" s="119"/>
      <c r="AA15" s="118"/>
      <c r="AB15" s="119"/>
      <c r="AC15" s="118"/>
    </row>
    <row r="16" spans="1:29" s="116" customFormat="1" ht="30" customHeight="1" x14ac:dyDescent="0.35">
      <c r="A16" s="341"/>
      <c r="B16" s="341"/>
      <c r="C16" s="337" t="s">
        <v>43</v>
      </c>
      <c r="D16" s="337"/>
      <c r="E16" s="710" t="s">
        <v>188</v>
      </c>
      <c r="F16" s="271"/>
      <c r="G16" s="271"/>
      <c r="H16" s="271"/>
      <c r="I16" s="27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23"/>
      <c r="Y16" s="120"/>
      <c r="Z16" s="119"/>
      <c r="AA16" s="118"/>
      <c r="AB16" s="119"/>
      <c r="AC16" s="118"/>
    </row>
    <row r="17" spans="1:29" s="230" customFormat="1" ht="30" customHeight="1" x14ac:dyDescent="0.35">
      <c r="A17" s="341"/>
      <c r="B17" s="341"/>
      <c r="C17" s="337"/>
      <c r="D17" s="337"/>
      <c r="E17" s="710"/>
      <c r="F17" s="271"/>
      <c r="G17" s="435"/>
      <c r="H17" s="271"/>
      <c r="I17" s="271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5"/>
      <c r="Y17" s="233"/>
      <c r="Z17" s="232"/>
      <c r="AA17" s="231"/>
      <c r="AB17" s="232"/>
      <c r="AC17" s="231"/>
    </row>
    <row r="18" spans="1:29" s="230" customFormat="1" ht="30" customHeight="1" x14ac:dyDescent="0.25">
      <c r="A18" s="341"/>
      <c r="B18" s="341"/>
      <c r="C18" s="337"/>
      <c r="D18" s="342" t="s">
        <v>55</v>
      </c>
      <c r="E18" s="224" t="s">
        <v>564</v>
      </c>
      <c r="F18" s="281" t="s">
        <v>71</v>
      </c>
      <c r="G18" s="466">
        <v>1552.0657000000001</v>
      </c>
      <c r="H18" s="438"/>
      <c r="I18" s="438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5"/>
      <c r="Y18" s="233"/>
      <c r="Z18" s="232"/>
      <c r="AA18" s="231"/>
      <c r="AB18" s="232"/>
      <c r="AC18" s="231"/>
    </row>
    <row r="19" spans="1:29" s="230" customFormat="1" ht="30" customHeight="1" x14ac:dyDescent="0.25">
      <c r="A19" s="341"/>
      <c r="B19" s="341"/>
      <c r="C19" s="337"/>
      <c r="D19" s="284"/>
      <c r="E19" s="285"/>
      <c r="F19" s="281"/>
      <c r="G19" s="442"/>
      <c r="H19" s="272"/>
      <c r="I19" s="272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5"/>
      <c r="Y19" s="233"/>
      <c r="Z19" s="232"/>
      <c r="AA19" s="231"/>
      <c r="AB19" s="232"/>
      <c r="AC19" s="231"/>
    </row>
    <row r="20" spans="1:29" s="230" customFormat="1" ht="30" customHeight="1" x14ac:dyDescent="0.25">
      <c r="A20" s="341"/>
      <c r="B20" s="341"/>
      <c r="C20" s="337"/>
      <c r="D20" s="284" t="s">
        <v>57</v>
      </c>
      <c r="E20" s="285" t="s">
        <v>551</v>
      </c>
      <c r="F20" s="281" t="s">
        <v>71</v>
      </c>
      <c r="G20" s="240">
        <v>429.32</v>
      </c>
      <c r="H20" s="438"/>
      <c r="I20" s="438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5"/>
      <c r="Y20" s="233"/>
      <c r="Z20" s="232"/>
      <c r="AA20" s="231"/>
      <c r="AB20" s="232"/>
      <c r="AC20" s="231"/>
    </row>
    <row r="21" spans="1:29" s="230" customFormat="1" ht="30" customHeight="1" x14ac:dyDescent="0.25">
      <c r="A21" s="341"/>
      <c r="B21" s="341"/>
      <c r="C21" s="337"/>
      <c r="D21" s="284"/>
      <c r="E21" s="285"/>
      <c r="F21" s="281"/>
      <c r="G21" s="442"/>
      <c r="H21" s="272"/>
      <c r="I21" s="272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5"/>
      <c r="Y21" s="233"/>
      <c r="Z21" s="232"/>
      <c r="AA21" s="231"/>
      <c r="AB21" s="232"/>
      <c r="AC21" s="231"/>
    </row>
    <row r="22" spans="1:29" s="256" customFormat="1" ht="30" customHeight="1" x14ac:dyDescent="0.25">
      <c r="A22" s="341"/>
      <c r="B22" s="341"/>
      <c r="C22" s="337"/>
      <c r="D22" s="284"/>
      <c r="E22" s="285"/>
      <c r="F22" s="281"/>
      <c r="G22" s="442"/>
      <c r="H22" s="272"/>
      <c r="I22" s="272"/>
      <c r="J22" s="261"/>
      <c r="K22" s="261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35"/>
      <c r="Y22" s="260"/>
      <c r="Z22" s="258"/>
      <c r="AA22" s="257"/>
      <c r="AB22" s="258"/>
      <c r="AC22" s="257"/>
    </row>
    <row r="23" spans="1:29" s="256" customFormat="1" ht="30" customHeight="1" x14ac:dyDescent="0.25">
      <c r="A23" s="340" t="s">
        <v>265</v>
      </c>
      <c r="B23" s="340"/>
      <c r="C23" s="351" t="s">
        <v>566</v>
      </c>
      <c r="D23" s="337"/>
      <c r="E23" s="710"/>
      <c r="F23" s="281"/>
      <c r="G23" s="442"/>
      <c r="H23" s="272"/>
      <c r="I23" s="272"/>
      <c r="J23" s="261"/>
      <c r="K23" s="261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35"/>
      <c r="Y23" s="260"/>
      <c r="Z23" s="258"/>
      <c r="AA23" s="257"/>
      <c r="AB23" s="258"/>
      <c r="AC23" s="257"/>
    </row>
    <row r="24" spans="1:29" s="230" customFormat="1" ht="30" customHeight="1" x14ac:dyDescent="0.25">
      <c r="A24" s="341"/>
      <c r="B24" s="341"/>
      <c r="C24" s="351" t="s">
        <v>565</v>
      </c>
      <c r="D24" s="284"/>
      <c r="E24" s="285"/>
      <c r="F24" s="281"/>
      <c r="G24" s="442"/>
      <c r="H24" s="272"/>
      <c r="I24" s="272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5"/>
      <c r="Y24" s="233"/>
      <c r="Z24" s="232"/>
      <c r="AA24" s="231"/>
      <c r="AB24" s="232"/>
      <c r="AC24" s="231"/>
    </row>
    <row r="25" spans="1:29" s="230" customFormat="1" ht="30" customHeight="1" x14ac:dyDescent="0.25">
      <c r="A25" s="341"/>
      <c r="B25" s="341"/>
      <c r="C25" s="337" t="s">
        <v>43</v>
      </c>
      <c r="D25" s="284"/>
      <c r="E25" s="285" t="s">
        <v>189</v>
      </c>
      <c r="F25" s="281" t="s">
        <v>71</v>
      </c>
      <c r="G25" s="466">
        <v>2208.2628</v>
      </c>
      <c r="H25" s="438"/>
      <c r="I25" s="438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5"/>
      <c r="Y25" s="233"/>
      <c r="Z25" s="232"/>
      <c r="AA25" s="231"/>
      <c r="AB25" s="232"/>
      <c r="AC25" s="231"/>
    </row>
    <row r="26" spans="1:29" s="256" customFormat="1" ht="30" customHeight="1" x14ac:dyDescent="0.25">
      <c r="A26" s="341"/>
      <c r="B26" s="341"/>
      <c r="C26" s="337"/>
      <c r="D26" s="284"/>
      <c r="E26" s="285"/>
      <c r="F26" s="281"/>
      <c r="G26" s="442"/>
      <c r="H26" s="438"/>
      <c r="I26" s="438"/>
      <c r="J26" s="261"/>
      <c r="K26" s="261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35"/>
      <c r="Y26" s="260"/>
      <c r="Z26" s="258"/>
      <c r="AA26" s="257"/>
      <c r="AB26" s="258"/>
      <c r="AC26" s="257"/>
    </row>
    <row r="27" spans="1:29" s="256" customFormat="1" ht="30" customHeight="1" x14ac:dyDescent="0.25">
      <c r="A27" s="341"/>
      <c r="B27" s="341"/>
      <c r="C27" s="337" t="s">
        <v>137</v>
      </c>
      <c r="D27" s="284"/>
      <c r="E27" s="285" t="s">
        <v>190</v>
      </c>
      <c r="F27" s="281" t="s">
        <v>71</v>
      </c>
      <c r="G27" s="466">
        <v>552.06569999999999</v>
      </c>
      <c r="H27" s="438"/>
      <c r="I27" s="438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35"/>
      <c r="Y27" s="260"/>
      <c r="Z27" s="258"/>
      <c r="AA27" s="257"/>
      <c r="AB27" s="258"/>
      <c r="AC27" s="257"/>
    </row>
    <row r="28" spans="1:29" s="256" customFormat="1" ht="30" customHeight="1" x14ac:dyDescent="0.25">
      <c r="A28" s="341"/>
      <c r="B28" s="341"/>
      <c r="C28" s="337"/>
      <c r="D28" s="284"/>
      <c r="E28" s="285"/>
      <c r="F28" s="281"/>
      <c r="G28" s="442"/>
      <c r="H28" s="438"/>
      <c r="I28" s="438"/>
      <c r="J28" s="261"/>
      <c r="K28" s="261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35"/>
      <c r="Y28" s="260"/>
      <c r="Z28" s="258"/>
      <c r="AA28" s="257"/>
      <c r="AB28" s="258"/>
      <c r="AC28" s="257"/>
    </row>
    <row r="29" spans="1:29" s="256" customFormat="1" ht="30" customHeight="1" x14ac:dyDescent="0.25">
      <c r="A29" s="341"/>
      <c r="B29" s="341"/>
      <c r="C29" s="337" t="s">
        <v>48</v>
      </c>
      <c r="D29" s="284"/>
      <c r="E29" s="381" t="s">
        <v>207</v>
      </c>
      <c r="F29" s="281" t="s">
        <v>71</v>
      </c>
      <c r="G29" s="240">
        <v>0</v>
      </c>
      <c r="H29" s="438"/>
      <c r="I29" s="438" t="s">
        <v>72</v>
      </c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35"/>
      <c r="Y29" s="260"/>
      <c r="Z29" s="258"/>
      <c r="AA29" s="257"/>
      <c r="AB29" s="258"/>
      <c r="AC29" s="257"/>
    </row>
    <row r="30" spans="1:29" s="256" customFormat="1" ht="30" customHeight="1" x14ac:dyDescent="0.25">
      <c r="A30" s="341"/>
      <c r="B30" s="341"/>
      <c r="C30" s="337"/>
      <c r="D30" s="284"/>
      <c r="E30" s="285"/>
      <c r="F30" s="281"/>
      <c r="G30" s="442"/>
      <c r="H30" s="438"/>
      <c r="I30" s="438"/>
      <c r="J30" s="261"/>
      <c r="K30" s="261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35"/>
      <c r="Y30" s="260"/>
      <c r="Z30" s="258"/>
      <c r="AA30" s="257"/>
      <c r="AB30" s="258"/>
      <c r="AC30" s="257"/>
    </row>
    <row r="31" spans="1:29" s="256" customFormat="1" ht="30" customHeight="1" x14ac:dyDescent="0.25">
      <c r="A31" s="341"/>
      <c r="B31" s="341"/>
      <c r="C31" s="337" t="s">
        <v>81</v>
      </c>
      <c r="D31" s="284"/>
      <c r="E31" s="381" t="s">
        <v>208</v>
      </c>
      <c r="F31" s="281" t="s">
        <v>71</v>
      </c>
      <c r="G31" s="240">
        <v>0</v>
      </c>
      <c r="H31" s="438"/>
      <c r="I31" s="438" t="s">
        <v>72</v>
      </c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35"/>
      <c r="Y31" s="260"/>
      <c r="Z31" s="258"/>
      <c r="AA31" s="257"/>
      <c r="AB31" s="258"/>
      <c r="AC31" s="257"/>
    </row>
    <row r="32" spans="1:29" s="256" customFormat="1" ht="30" customHeight="1" x14ac:dyDescent="0.25">
      <c r="A32" s="341"/>
      <c r="B32" s="341"/>
      <c r="C32" s="337"/>
      <c r="D32" s="284"/>
      <c r="E32" s="381"/>
      <c r="F32" s="281"/>
      <c r="G32" s="240"/>
      <c r="H32" s="438"/>
      <c r="I32" s="438"/>
      <c r="J32" s="261"/>
      <c r="K32" s="261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35"/>
      <c r="Y32" s="260"/>
      <c r="Z32" s="258"/>
      <c r="AA32" s="257"/>
      <c r="AB32" s="258"/>
      <c r="AC32" s="257"/>
    </row>
    <row r="33" spans="1:29" s="256" customFormat="1" ht="30" customHeight="1" x14ac:dyDescent="0.25">
      <c r="A33" s="340" t="s">
        <v>352</v>
      </c>
      <c r="B33" s="340"/>
      <c r="C33" s="351" t="s">
        <v>353</v>
      </c>
      <c r="D33" s="337"/>
      <c r="E33" s="710"/>
      <c r="F33" s="281"/>
      <c r="G33" s="240"/>
      <c r="H33" s="438"/>
      <c r="I33" s="438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35"/>
      <c r="Y33" s="260"/>
      <c r="Z33" s="258"/>
      <c r="AA33" s="257"/>
      <c r="AB33" s="258"/>
      <c r="AC33" s="257"/>
    </row>
    <row r="34" spans="1:29" s="256" customFormat="1" ht="30" customHeight="1" x14ac:dyDescent="0.25">
      <c r="A34" s="139"/>
      <c r="B34" s="139"/>
      <c r="C34" s="82"/>
      <c r="D34" s="287"/>
      <c r="E34" s="243"/>
      <c r="F34" s="282"/>
      <c r="G34" s="240"/>
      <c r="H34" s="438"/>
      <c r="I34" s="438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35"/>
      <c r="Y34" s="260"/>
      <c r="Z34" s="258"/>
      <c r="AA34" s="257"/>
      <c r="AB34" s="258"/>
      <c r="AC34" s="257"/>
    </row>
    <row r="35" spans="1:29" s="256" customFormat="1" ht="30" customHeight="1" x14ac:dyDescent="0.25">
      <c r="A35" s="139"/>
      <c r="B35" s="139"/>
      <c r="C35" s="287" t="s">
        <v>43</v>
      </c>
      <c r="D35" s="287"/>
      <c r="E35" s="243" t="s">
        <v>354</v>
      </c>
      <c r="F35" s="282"/>
      <c r="G35" s="240"/>
      <c r="H35" s="438"/>
      <c r="I35" s="438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35"/>
      <c r="Y35" s="260"/>
      <c r="Z35" s="258"/>
      <c r="AA35" s="257"/>
      <c r="AB35" s="258"/>
      <c r="AC35" s="257"/>
    </row>
    <row r="36" spans="1:29" ht="30" customHeight="1" x14ac:dyDescent="0.25">
      <c r="A36" s="140"/>
      <c r="B36" s="140"/>
      <c r="C36" s="82"/>
      <c r="D36" s="274"/>
      <c r="E36" s="275"/>
      <c r="F36" s="282"/>
      <c r="G36" s="240"/>
      <c r="H36" s="438"/>
      <c r="I36" s="438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21"/>
      <c r="AA36" s="15"/>
      <c r="AC36" s="15"/>
    </row>
    <row r="37" spans="1:29" ht="30" customHeight="1" x14ac:dyDescent="0.25">
      <c r="A37" s="140"/>
      <c r="B37" s="140"/>
      <c r="C37" s="287" t="s">
        <v>57</v>
      </c>
      <c r="D37" s="274"/>
      <c r="E37" s="242" t="s">
        <v>567</v>
      </c>
      <c r="F37" s="282" t="s">
        <v>71</v>
      </c>
      <c r="G37" s="466">
        <v>2208.2628</v>
      </c>
      <c r="H37" s="438"/>
      <c r="I37" s="438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9" ht="30" customHeight="1" x14ac:dyDescent="0.25">
      <c r="A38" s="140"/>
      <c r="B38" s="140"/>
      <c r="C38" s="287"/>
      <c r="D38" s="274"/>
      <c r="E38" s="242"/>
      <c r="F38" s="282"/>
      <c r="G38" s="240"/>
      <c r="H38" s="438"/>
      <c r="I38" s="438"/>
    </row>
    <row r="39" spans="1:29" ht="30" customHeight="1" x14ac:dyDescent="0.25">
      <c r="A39" s="139" t="s">
        <v>568</v>
      </c>
      <c r="B39" s="139"/>
      <c r="C39" s="82" t="s">
        <v>569</v>
      </c>
      <c r="D39" s="287"/>
      <c r="E39" s="243"/>
      <c r="F39" s="282"/>
      <c r="G39" s="240"/>
      <c r="H39" s="438"/>
      <c r="I39" s="438"/>
    </row>
    <row r="40" spans="1:29" ht="30" customHeight="1" x14ac:dyDescent="0.25">
      <c r="A40" s="139"/>
      <c r="B40" s="139"/>
      <c r="C40" s="82"/>
      <c r="D40" s="287"/>
      <c r="E40" s="243"/>
      <c r="F40" s="282"/>
      <c r="G40" s="240"/>
      <c r="H40" s="438"/>
      <c r="I40" s="438"/>
    </row>
    <row r="41" spans="1:29" ht="30" customHeight="1" x14ac:dyDescent="0.25">
      <c r="A41" s="139"/>
      <c r="B41" s="139"/>
      <c r="C41" s="287" t="s">
        <v>43</v>
      </c>
      <c r="D41" s="287"/>
      <c r="E41" s="276" t="s">
        <v>570</v>
      </c>
      <c r="F41" s="282" t="s">
        <v>71</v>
      </c>
      <c r="G41" s="466">
        <v>2442.2190000000001</v>
      </c>
      <c r="H41" s="438"/>
      <c r="I41" s="438"/>
    </row>
    <row r="42" spans="1:29" ht="30" customHeight="1" x14ac:dyDescent="0.25">
      <c r="A42" s="140"/>
      <c r="B42" s="140"/>
      <c r="C42" s="287"/>
      <c r="D42" s="274"/>
      <c r="E42" s="242"/>
      <c r="F42" s="282"/>
      <c r="G42" s="240"/>
      <c r="H42" s="438"/>
      <c r="I42" s="438"/>
    </row>
    <row r="43" spans="1:29" ht="30" customHeight="1" x14ac:dyDescent="0.25">
      <c r="A43" s="238" t="s">
        <v>287</v>
      </c>
      <c r="B43" s="238"/>
      <c r="C43" s="906" t="s">
        <v>202</v>
      </c>
      <c r="D43" s="899"/>
      <c r="E43" s="900"/>
      <c r="F43" s="283"/>
      <c r="G43" s="466"/>
      <c r="H43" s="438"/>
      <c r="I43" s="438"/>
    </row>
    <row r="44" spans="1:29" ht="30" customHeight="1" x14ac:dyDescent="0.25">
      <c r="A44" s="238"/>
      <c r="B44" s="238"/>
      <c r="C44" s="274"/>
      <c r="D44" s="274"/>
      <c r="E44" s="275"/>
      <c r="F44" s="283"/>
      <c r="G44" s="466"/>
      <c r="H44" s="438"/>
      <c r="I44" s="438"/>
    </row>
    <row r="45" spans="1:29" ht="30" customHeight="1" x14ac:dyDescent="0.25">
      <c r="A45" s="238"/>
      <c r="B45" s="238"/>
      <c r="C45" s="287" t="s">
        <v>43</v>
      </c>
      <c r="D45" s="274"/>
      <c r="E45" s="275" t="s">
        <v>203</v>
      </c>
      <c r="F45" s="282" t="s">
        <v>68</v>
      </c>
      <c r="G45" s="240">
        <v>250</v>
      </c>
      <c r="H45" s="438"/>
      <c r="I45" s="438"/>
    </row>
    <row r="46" spans="1:29" ht="30" customHeight="1" x14ac:dyDescent="0.25">
      <c r="A46" s="238"/>
      <c r="B46" s="238"/>
      <c r="C46" s="287"/>
      <c r="D46" s="274"/>
      <c r="E46" s="275"/>
      <c r="F46" s="282"/>
      <c r="G46" s="240"/>
      <c r="H46" s="438"/>
      <c r="I46" s="438"/>
    </row>
    <row r="47" spans="1:29" ht="30" customHeight="1" x14ac:dyDescent="0.25">
      <c r="A47" s="238"/>
      <c r="B47" s="238"/>
      <c r="C47" s="287" t="s">
        <v>46</v>
      </c>
      <c r="D47" s="274"/>
      <c r="E47" s="275" t="s">
        <v>204</v>
      </c>
      <c r="F47" s="282" t="s">
        <v>68</v>
      </c>
      <c r="G47" s="240">
        <v>250</v>
      </c>
      <c r="H47" s="438"/>
      <c r="I47" s="438"/>
    </row>
    <row r="48" spans="1:29" ht="30" customHeight="1" x14ac:dyDescent="0.25">
      <c r="A48" s="238"/>
      <c r="B48" s="238"/>
      <c r="C48" s="287"/>
      <c r="D48" s="274"/>
      <c r="E48" s="275"/>
      <c r="F48" s="282"/>
      <c r="G48" s="240"/>
      <c r="H48" s="438"/>
      <c r="I48" s="438"/>
    </row>
    <row r="49" spans="1:9" ht="30" customHeight="1" x14ac:dyDescent="0.25">
      <c r="A49" s="143" t="s">
        <v>346</v>
      </c>
      <c r="B49" s="291"/>
      <c r="C49" s="946" t="s">
        <v>339</v>
      </c>
      <c r="D49" s="947"/>
      <c r="E49" s="948"/>
      <c r="F49" s="291" t="s">
        <v>340</v>
      </c>
      <c r="G49" s="466">
        <v>24842.9565</v>
      </c>
      <c r="H49" s="438"/>
      <c r="I49" s="438"/>
    </row>
    <row r="50" spans="1:9" ht="30" customHeight="1" x14ac:dyDescent="0.25">
      <c r="A50" s="238"/>
      <c r="B50" s="238"/>
      <c r="C50" s="287"/>
      <c r="D50" s="274"/>
      <c r="E50" s="275"/>
      <c r="F50" s="282"/>
      <c r="G50" s="240"/>
      <c r="H50" s="438"/>
      <c r="I50" s="438"/>
    </row>
    <row r="51" spans="1:9" ht="30" customHeight="1" x14ac:dyDescent="0.25">
      <c r="A51" s="238"/>
      <c r="B51" s="238"/>
      <c r="C51" s="287"/>
      <c r="D51" s="274"/>
      <c r="E51" s="275"/>
      <c r="F51" s="282"/>
      <c r="G51" s="240"/>
      <c r="H51" s="438"/>
      <c r="I51" s="438"/>
    </row>
    <row r="52" spans="1:9" ht="30" customHeight="1" x14ac:dyDescent="0.25">
      <c r="A52" s="238"/>
      <c r="B52" s="238"/>
      <c r="C52" s="287"/>
      <c r="D52" s="274"/>
      <c r="E52" s="275"/>
      <c r="F52" s="282"/>
      <c r="G52" s="240"/>
      <c r="H52" s="438"/>
      <c r="I52" s="438"/>
    </row>
    <row r="53" spans="1:9" ht="30" customHeight="1" x14ac:dyDescent="0.25">
      <c r="A53" s="238"/>
      <c r="B53" s="238"/>
      <c r="C53" s="287"/>
      <c r="D53" s="274"/>
      <c r="E53" s="275"/>
      <c r="F53" s="282"/>
      <c r="G53" s="240"/>
      <c r="H53" s="438"/>
      <c r="I53" s="438"/>
    </row>
    <row r="54" spans="1:9" ht="30" customHeight="1" x14ac:dyDescent="0.25">
      <c r="A54" s="238"/>
      <c r="B54" s="238"/>
      <c r="C54" s="287"/>
      <c r="D54" s="274"/>
      <c r="E54" s="275"/>
      <c r="F54" s="282"/>
      <c r="G54" s="240"/>
      <c r="H54" s="272"/>
      <c r="I54" s="769"/>
    </row>
    <row r="55" spans="1:9" ht="30" customHeight="1" x14ac:dyDescent="0.25">
      <c r="A55" s="238"/>
      <c r="B55" s="238"/>
      <c r="C55" s="287"/>
      <c r="D55" s="274"/>
      <c r="E55" s="275"/>
      <c r="F55" s="282"/>
      <c r="G55" s="240"/>
      <c r="H55" s="272"/>
      <c r="I55" s="769"/>
    </row>
    <row r="56" spans="1:9" ht="30" customHeight="1" x14ac:dyDescent="0.25">
      <c r="A56" s="238"/>
      <c r="B56" s="238"/>
      <c r="C56" s="287"/>
      <c r="D56" s="274"/>
      <c r="E56" s="275"/>
      <c r="F56" s="282"/>
      <c r="G56" s="240"/>
      <c r="H56" s="272"/>
      <c r="I56" s="769"/>
    </row>
    <row r="57" spans="1:9" ht="30" customHeight="1" x14ac:dyDescent="0.25">
      <c r="A57" s="238"/>
      <c r="B57" s="238"/>
      <c r="C57" s="287"/>
      <c r="D57" s="274"/>
      <c r="E57" s="275"/>
      <c r="F57" s="282"/>
      <c r="G57" s="240"/>
      <c r="H57" s="272"/>
      <c r="I57" s="769"/>
    </row>
    <row r="58" spans="1:9" ht="30" customHeight="1" x14ac:dyDescent="0.25">
      <c r="A58" s="238"/>
      <c r="B58" s="238"/>
      <c r="C58" s="287"/>
      <c r="D58" s="274"/>
      <c r="E58" s="275"/>
      <c r="F58" s="282"/>
      <c r="G58" s="240"/>
      <c r="H58" s="272"/>
      <c r="I58" s="769"/>
    </row>
    <row r="59" spans="1:9" ht="30" customHeight="1" x14ac:dyDescent="0.25">
      <c r="A59" s="238"/>
      <c r="B59" s="238"/>
      <c r="C59" s="287"/>
      <c r="D59" s="274"/>
      <c r="E59" s="275"/>
      <c r="F59" s="282"/>
      <c r="G59" s="240"/>
      <c r="H59" s="272"/>
      <c r="I59" s="769"/>
    </row>
    <row r="60" spans="1:9" ht="30" customHeight="1" x14ac:dyDescent="0.25">
      <c r="A60" s="238"/>
      <c r="B60" s="238"/>
      <c r="C60" s="287"/>
      <c r="D60" s="274"/>
      <c r="E60" s="275"/>
      <c r="F60" s="282"/>
      <c r="G60" s="240"/>
      <c r="H60" s="272"/>
      <c r="I60" s="769"/>
    </row>
    <row r="61" spans="1:9" ht="30" customHeight="1" x14ac:dyDescent="0.25">
      <c r="A61" s="238"/>
      <c r="B61" s="238"/>
      <c r="C61" s="287"/>
      <c r="D61" s="274"/>
      <c r="E61" s="275"/>
      <c r="F61" s="282"/>
      <c r="G61" s="240"/>
      <c r="H61" s="272"/>
      <c r="I61" s="769"/>
    </row>
    <row r="62" spans="1:9" ht="30" customHeight="1" x14ac:dyDescent="0.25">
      <c r="A62" s="238"/>
      <c r="B62" s="238"/>
      <c r="C62" s="287"/>
      <c r="D62" s="274"/>
      <c r="E62" s="275"/>
      <c r="F62" s="282"/>
      <c r="G62" s="240"/>
      <c r="H62" s="272"/>
      <c r="I62" s="769"/>
    </row>
    <row r="63" spans="1:9" ht="30" customHeight="1" x14ac:dyDescent="0.25">
      <c r="A63" s="238"/>
      <c r="B63" s="238"/>
      <c r="C63" s="287"/>
      <c r="D63" s="274"/>
      <c r="E63" s="275"/>
      <c r="F63" s="282"/>
      <c r="G63" s="240"/>
      <c r="H63" s="272"/>
      <c r="I63" s="769"/>
    </row>
    <row r="64" spans="1:9" ht="30" customHeight="1" x14ac:dyDescent="0.25">
      <c r="A64" s="594"/>
      <c r="B64" s="238"/>
      <c r="C64" s="287"/>
      <c r="D64" s="274"/>
      <c r="E64" s="275"/>
      <c r="F64" s="593"/>
      <c r="G64" s="240"/>
      <c r="H64" s="272"/>
      <c r="I64" s="769"/>
    </row>
    <row r="65" spans="1:9" ht="30" customHeight="1" x14ac:dyDescent="0.25">
      <c r="A65" s="594"/>
      <c r="B65" s="238"/>
      <c r="C65" s="287"/>
      <c r="D65" s="274"/>
      <c r="E65" s="275"/>
      <c r="F65" s="593"/>
      <c r="G65" s="240"/>
      <c r="H65" s="272"/>
      <c r="I65" s="595"/>
    </row>
    <row r="66" spans="1:9" ht="30" customHeight="1" x14ac:dyDescent="0.25">
      <c r="A66" s="547"/>
      <c r="B66" s="547"/>
      <c r="C66" s="544"/>
      <c r="D66" s="545"/>
      <c r="E66" s="546"/>
      <c r="F66" s="546"/>
      <c r="G66" s="597"/>
      <c r="H66" s="597"/>
      <c r="I66" s="547"/>
    </row>
    <row r="67" spans="1:9" ht="49.95" customHeight="1" x14ac:dyDescent="0.25">
      <c r="A67" s="980" t="s">
        <v>51</v>
      </c>
      <c r="B67" s="981"/>
      <c r="C67" s="982"/>
      <c r="D67" s="982"/>
      <c r="E67" s="982"/>
      <c r="F67" s="982"/>
      <c r="G67" s="982"/>
      <c r="H67" s="982"/>
      <c r="I67" s="499"/>
    </row>
    <row r="68" spans="1:9" ht="15" x14ac:dyDescent="0.25">
      <c r="A68" s="256"/>
      <c r="B68" s="256"/>
      <c r="C68" s="256"/>
      <c r="D68" s="256"/>
      <c r="E68" s="256"/>
      <c r="F68" s="256"/>
      <c r="G68" s="53"/>
      <c r="H68" s="53"/>
      <c r="I68" s="256"/>
    </row>
  </sheetData>
  <mergeCells count="13">
    <mergeCell ref="A67:H67"/>
    <mergeCell ref="C10:E10"/>
    <mergeCell ref="C14:E14"/>
    <mergeCell ref="C43:E43"/>
    <mergeCell ref="C49:E49"/>
    <mergeCell ref="A1:I4"/>
    <mergeCell ref="H7:H8"/>
    <mergeCell ref="I7:I8"/>
    <mergeCell ref="A7:A8"/>
    <mergeCell ref="B7:B8"/>
    <mergeCell ref="C7:E8"/>
    <mergeCell ref="F7:F8"/>
    <mergeCell ref="G7:G8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topLeftCell="A39" zoomScale="50" zoomScaleNormal="100" zoomScaleSheetLayoutView="50" zoomScalePageLayoutView="50" workbookViewId="0">
      <selection activeCell="G18" sqref="G18:G29"/>
    </sheetView>
  </sheetViews>
  <sheetFormatPr defaultColWidth="9.33203125" defaultRowHeight="15" x14ac:dyDescent="0.25"/>
  <cols>
    <col min="1" max="1" width="15.77734375" style="29" customWidth="1"/>
    <col min="2" max="2" width="10.77734375" style="29" customWidth="1"/>
    <col min="3" max="3" width="5.33203125" style="30" customWidth="1"/>
    <col min="4" max="4" width="4.33203125" style="30" customWidth="1"/>
    <col min="5" max="5" width="86.77734375" style="30" customWidth="1"/>
    <col min="6" max="7" width="20.77734375" style="30" customWidth="1"/>
    <col min="8" max="8" width="30.77734375" style="338" customWidth="1"/>
    <col min="9" max="9" width="30.77734375" style="30" customWidth="1"/>
    <col min="10" max="16384" width="9.33203125" style="28"/>
  </cols>
  <sheetData>
    <row r="1" spans="1:11" s="202" customFormat="1" ht="13.2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11" s="202" customFormat="1" ht="13.2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11" s="202" customFormat="1" ht="13.2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11" s="202" customFormat="1" ht="13.2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11" s="202" customFormat="1" x14ac:dyDescent="0.25">
      <c r="A5" s="29"/>
      <c r="B5" s="29"/>
      <c r="C5" s="30"/>
      <c r="D5" s="30"/>
      <c r="E5" s="30"/>
      <c r="F5" s="30"/>
      <c r="G5" s="30"/>
      <c r="H5" s="338"/>
      <c r="I5" s="30"/>
    </row>
    <row r="6" spans="1:11" s="202" customFormat="1" x14ac:dyDescent="0.25">
      <c r="A6" s="29"/>
      <c r="B6" s="29"/>
      <c r="C6" s="30"/>
      <c r="D6" s="30"/>
      <c r="E6" s="30"/>
      <c r="F6" s="30"/>
      <c r="G6" s="30"/>
      <c r="H6" s="338"/>
      <c r="I6" s="30"/>
    </row>
    <row r="7" spans="1:11" ht="30" customHeight="1" x14ac:dyDescent="0.25">
      <c r="A7" s="848" t="s">
        <v>654</v>
      </c>
      <c r="B7" s="992" t="s">
        <v>271</v>
      </c>
      <c r="C7" s="993" t="s">
        <v>34</v>
      </c>
      <c r="D7" s="857"/>
      <c r="E7" s="858"/>
      <c r="F7" s="984" t="s">
        <v>35</v>
      </c>
      <c r="G7" s="984" t="s">
        <v>36</v>
      </c>
      <c r="H7" s="985" t="s">
        <v>37</v>
      </c>
      <c r="I7" s="984" t="s">
        <v>38</v>
      </c>
      <c r="J7" s="202"/>
      <c r="K7" s="202"/>
    </row>
    <row r="8" spans="1:11" ht="30" customHeight="1" x14ac:dyDescent="0.25">
      <c r="A8" s="849"/>
      <c r="B8" s="979"/>
      <c r="C8" s="859"/>
      <c r="D8" s="860"/>
      <c r="E8" s="861"/>
      <c r="F8" s="862"/>
      <c r="G8" s="862"/>
      <c r="H8" s="943"/>
      <c r="I8" s="862"/>
      <c r="J8" s="202"/>
      <c r="K8" s="202"/>
    </row>
    <row r="9" spans="1:11" ht="30" customHeight="1" x14ac:dyDescent="0.35">
      <c r="A9" s="191"/>
      <c r="B9" s="191"/>
      <c r="C9" s="184"/>
      <c r="D9" s="184"/>
      <c r="E9" s="184"/>
      <c r="F9" s="185"/>
      <c r="G9" s="186"/>
      <c r="H9" s="428"/>
      <c r="I9" s="186"/>
      <c r="J9" s="202"/>
      <c r="K9" s="202"/>
    </row>
    <row r="10" spans="1:11" ht="30" customHeight="1" x14ac:dyDescent="0.35">
      <c r="A10" s="192">
        <v>3400</v>
      </c>
      <c r="B10" s="192"/>
      <c r="C10" s="87" t="s">
        <v>116</v>
      </c>
      <c r="D10" s="189"/>
      <c r="E10" s="362"/>
      <c r="F10" s="186"/>
      <c r="G10" s="186"/>
      <c r="H10" s="428"/>
      <c r="I10" s="186"/>
      <c r="J10" s="202"/>
      <c r="K10" s="202"/>
    </row>
    <row r="11" spans="1:11" ht="30" customHeight="1" x14ac:dyDescent="0.35">
      <c r="A11" s="226"/>
      <c r="B11" s="226"/>
      <c r="C11" s="276"/>
      <c r="D11" s="189"/>
      <c r="E11" s="362"/>
      <c r="F11" s="186"/>
      <c r="G11" s="186"/>
      <c r="H11" s="428"/>
      <c r="I11" s="186"/>
      <c r="J11" s="202"/>
      <c r="K11" s="202"/>
    </row>
    <row r="12" spans="1:11" ht="30" customHeight="1" x14ac:dyDescent="0.35">
      <c r="A12" s="226" t="s">
        <v>117</v>
      </c>
      <c r="B12" s="226"/>
      <c r="C12" s="767" t="s">
        <v>710</v>
      </c>
      <c r="D12" s="87"/>
      <c r="E12" s="87"/>
      <c r="F12" s="183"/>
      <c r="G12" s="186"/>
      <c r="H12" s="428"/>
      <c r="I12" s="186"/>
      <c r="J12" s="202"/>
      <c r="K12" s="202"/>
    </row>
    <row r="13" spans="1:11" ht="96" customHeight="1" x14ac:dyDescent="0.35">
      <c r="A13" s="226"/>
      <c r="B13" s="226"/>
      <c r="C13" s="989" t="s">
        <v>711</v>
      </c>
      <c r="D13" s="990"/>
      <c r="E13" s="991"/>
      <c r="F13" s="183"/>
      <c r="G13" s="186"/>
      <c r="H13" s="428"/>
      <c r="I13" s="186"/>
      <c r="J13" s="202"/>
      <c r="K13" s="202"/>
    </row>
    <row r="14" spans="1:11" ht="30" customHeight="1" x14ac:dyDescent="0.25">
      <c r="A14" s="226"/>
      <c r="B14" s="226"/>
      <c r="C14" s="276"/>
      <c r="D14" s="224"/>
      <c r="E14" s="225"/>
      <c r="F14" s="291"/>
      <c r="G14" s="465"/>
      <c r="H14" s="272"/>
      <c r="I14" s="769"/>
      <c r="J14" s="202"/>
      <c r="K14" s="202"/>
    </row>
    <row r="15" spans="1:11" ht="30" customHeight="1" x14ac:dyDescent="0.25">
      <c r="A15" s="226"/>
      <c r="B15" s="226"/>
      <c r="C15" s="276" t="s">
        <v>586</v>
      </c>
      <c r="D15" s="189"/>
      <c r="E15" s="189"/>
      <c r="F15" s="289"/>
      <c r="G15" s="465"/>
      <c r="H15" s="272"/>
      <c r="I15" s="769"/>
      <c r="J15" s="202"/>
      <c r="K15" s="202"/>
    </row>
    <row r="16" spans="1:11" s="202" customFormat="1" ht="37.200000000000003" customHeight="1" x14ac:dyDescent="0.25">
      <c r="A16" s="226"/>
      <c r="B16" s="226"/>
      <c r="C16" s="276"/>
      <c r="D16" s="189"/>
      <c r="E16" s="189"/>
      <c r="F16" s="289"/>
      <c r="G16" s="465"/>
      <c r="H16" s="272"/>
      <c r="I16" s="769"/>
    </row>
    <row r="17" spans="1:11" ht="30" customHeight="1" x14ac:dyDescent="0.25">
      <c r="A17" s="226"/>
      <c r="B17" s="226"/>
      <c r="C17" s="276"/>
      <c r="D17" s="224" t="s">
        <v>630</v>
      </c>
      <c r="E17" s="225"/>
      <c r="F17" s="291"/>
      <c r="G17" s="465"/>
      <c r="H17" s="272"/>
      <c r="I17" s="769"/>
      <c r="J17" s="202"/>
      <c r="K17" s="202"/>
    </row>
    <row r="18" spans="1:11" ht="30" customHeight="1" x14ac:dyDescent="0.25">
      <c r="A18" s="226"/>
      <c r="B18" s="226"/>
      <c r="C18" s="276"/>
      <c r="D18" s="224"/>
      <c r="E18" s="225" t="s">
        <v>587</v>
      </c>
      <c r="F18" s="291" t="s">
        <v>151</v>
      </c>
      <c r="G18" s="465">
        <v>2092.4409000000001</v>
      </c>
      <c r="H18" s="438"/>
      <c r="I18" s="438"/>
      <c r="J18" s="202"/>
      <c r="K18" s="202"/>
    </row>
    <row r="19" spans="1:11" s="202" customFormat="1" ht="30" customHeight="1" x14ac:dyDescent="0.25">
      <c r="A19" s="226"/>
      <c r="B19" s="226"/>
      <c r="C19" s="276"/>
      <c r="D19" s="224"/>
      <c r="E19" s="225"/>
      <c r="F19" s="291"/>
      <c r="G19" s="465"/>
      <c r="H19" s="272"/>
      <c r="I19" s="769"/>
    </row>
    <row r="20" spans="1:11" s="202" customFormat="1" ht="30" customHeight="1" x14ac:dyDescent="0.25">
      <c r="A20" s="390"/>
      <c r="B20" s="390"/>
      <c r="C20" s="276" t="s">
        <v>646</v>
      </c>
      <c r="D20" s="189"/>
      <c r="E20" s="189"/>
      <c r="F20" s="289"/>
      <c r="G20" s="465"/>
      <c r="H20" s="272"/>
      <c r="I20" s="769"/>
    </row>
    <row r="21" spans="1:11" s="202" customFormat="1" ht="30" customHeight="1" x14ac:dyDescent="0.25">
      <c r="A21" s="390"/>
      <c r="B21" s="390"/>
      <c r="C21" s="276"/>
      <c r="D21" s="189"/>
      <c r="E21" s="189"/>
      <c r="F21" s="289"/>
      <c r="G21" s="465"/>
      <c r="H21" s="272"/>
      <c r="I21" s="769"/>
    </row>
    <row r="22" spans="1:11" s="202" customFormat="1" ht="30" customHeight="1" x14ac:dyDescent="0.25">
      <c r="A22" s="390"/>
      <c r="B22" s="390"/>
      <c r="C22" s="276"/>
      <c r="D22" s="224" t="s">
        <v>631</v>
      </c>
      <c r="E22" s="225"/>
      <c r="F22" s="291"/>
      <c r="G22" s="465"/>
      <c r="H22" s="272"/>
      <c r="I22" s="769"/>
    </row>
    <row r="23" spans="1:11" s="202" customFormat="1" ht="30" customHeight="1" x14ac:dyDescent="0.25">
      <c r="A23" s="390"/>
      <c r="B23" s="390"/>
      <c r="C23" s="276"/>
      <c r="D23" s="224"/>
      <c r="E23" s="225" t="s">
        <v>647</v>
      </c>
      <c r="F23" s="291" t="s">
        <v>151</v>
      </c>
      <c r="G23" s="465">
        <v>1</v>
      </c>
      <c r="H23" s="438"/>
      <c r="I23" s="438" t="s">
        <v>72</v>
      </c>
    </row>
    <row r="24" spans="1:11" s="202" customFormat="1" ht="30" customHeight="1" x14ac:dyDescent="0.25">
      <c r="A24" s="390"/>
      <c r="B24" s="390"/>
      <c r="C24" s="276"/>
      <c r="D24" s="224"/>
      <c r="E24" s="225"/>
      <c r="F24" s="291"/>
      <c r="G24" s="465"/>
      <c r="H24" s="438"/>
      <c r="I24" s="438"/>
    </row>
    <row r="25" spans="1:11" s="202" customFormat="1" ht="30" customHeight="1" x14ac:dyDescent="0.25">
      <c r="A25" s="226"/>
      <c r="B25" s="226"/>
      <c r="C25" s="276" t="s">
        <v>81</v>
      </c>
      <c r="D25" s="189"/>
      <c r="E25" s="189" t="s">
        <v>633</v>
      </c>
      <c r="F25" s="289"/>
      <c r="G25" s="465"/>
      <c r="H25" s="438"/>
      <c r="I25" s="438"/>
    </row>
    <row r="26" spans="1:11" s="202" customFormat="1" ht="30" customHeight="1" x14ac:dyDescent="0.25">
      <c r="A26" s="226"/>
      <c r="B26" s="226"/>
      <c r="C26" s="276"/>
      <c r="D26" s="189"/>
      <c r="E26" s="189"/>
      <c r="F26" s="289"/>
      <c r="G26" s="465"/>
      <c r="H26" s="438"/>
      <c r="I26" s="438"/>
    </row>
    <row r="27" spans="1:11" s="202" customFormat="1" ht="40.799999999999997" x14ac:dyDescent="0.25">
      <c r="A27" s="226"/>
      <c r="B27" s="226"/>
      <c r="C27" s="224"/>
      <c r="D27" s="225" t="s">
        <v>55</v>
      </c>
      <c r="E27" s="812" t="s">
        <v>709</v>
      </c>
      <c r="F27" s="291" t="s">
        <v>151</v>
      </c>
      <c r="G27" s="465">
        <v>1663.6553999999999</v>
      </c>
      <c r="H27" s="438"/>
      <c r="I27" s="438"/>
    </row>
    <row r="28" spans="1:11" s="202" customFormat="1" ht="30" customHeight="1" x14ac:dyDescent="0.25">
      <c r="A28" s="226"/>
      <c r="B28" s="226"/>
      <c r="C28" s="276"/>
      <c r="D28" s="189"/>
      <c r="E28" s="189"/>
      <c r="F28" s="289"/>
      <c r="G28" s="465"/>
      <c r="H28" s="438"/>
      <c r="I28" s="438"/>
    </row>
    <row r="29" spans="1:11" s="202" customFormat="1" ht="43.2" customHeight="1" x14ac:dyDescent="0.25">
      <c r="A29" s="226"/>
      <c r="B29" s="226"/>
      <c r="C29" s="276"/>
      <c r="D29" s="189" t="s">
        <v>57</v>
      </c>
      <c r="E29" s="813" t="s">
        <v>648</v>
      </c>
      <c r="F29" s="291" t="s">
        <v>151</v>
      </c>
      <c r="G29" s="465">
        <v>2092.4409000000001</v>
      </c>
      <c r="H29" s="438"/>
      <c r="I29" s="438"/>
    </row>
    <row r="30" spans="1:11" s="202" customFormat="1" ht="30" customHeight="1" x14ac:dyDescent="0.25">
      <c r="A30" s="226"/>
      <c r="B30" s="226"/>
      <c r="C30" s="276"/>
      <c r="D30" s="189"/>
      <c r="E30" s="189"/>
      <c r="F30" s="291"/>
      <c r="G30" s="465"/>
      <c r="H30" s="438"/>
      <c r="I30" s="438"/>
    </row>
    <row r="31" spans="1:11" s="202" customFormat="1" ht="30" customHeight="1" x14ac:dyDescent="0.25">
      <c r="A31" s="226"/>
      <c r="B31" s="226"/>
      <c r="C31" s="276" t="s">
        <v>649</v>
      </c>
      <c r="D31" s="189"/>
      <c r="E31" s="189"/>
      <c r="F31" s="291"/>
      <c r="G31" s="465"/>
      <c r="H31" s="438"/>
      <c r="I31" s="438"/>
    </row>
    <row r="32" spans="1:11" s="202" customFormat="1" ht="30" customHeight="1" x14ac:dyDescent="0.25">
      <c r="A32" s="226"/>
      <c r="B32" s="226"/>
      <c r="C32" s="767"/>
      <c r="D32" s="189"/>
      <c r="E32" s="189"/>
      <c r="F32" s="291"/>
      <c r="G32" s="465"/>
      <c r="H32" s="438"/>
      <c r="I32" s="438"/>
    </row>
    <row r="33" spans="1:11" s="202" customFormat="1" ht="30" customHeight="1" x14ac:dyDescent="0.25">
      <c r="A33" s="226"/>
      <c r="B33" s="226"/>
      <c r="C33" s="276"/>
      <c r="D33" s="276" t="s">
        <v>632</v>
      </c>
      <c r="E33" s="189"/>
      <c r="F33" s="291" t="s">
        <v>151</v>
      </c>
      <c r="G33" s="465">
        <v>1</v>
      </c>
      <c r="H33" s="438"/>
      <c r="I33" s="438" t="s">
        <v>72</v>
      </c>
    </row>
    <row r="34" spans="1:11" s="202" customFormat="1" ht="30" customHeight="1" x14ac:dyDescent="0.25">
      <c r="A34" s="226"/>
      <c r="B34" s="226"/>
      <c r="C34" s="276"/>
      <c r="D34" s="276"/>
      <c r="E34" s="189" t="s">
        <v>650</v>
      </c>
      <c r="F34" s="291"/>
      <c r="G34" s="465"/>
      <c r="H34" s="438"/>
      <c r="I34" s="438"/>
    </row>
    <row r="35" spans="1:11" s="202" customFormat="1" ht="30" customHeight="1" x14ac:dyDescent="0.25">
      <c r="A35" s="226"/>
      <c r="B35" s="226"/>
      <c r="C35" s="276"/>
      <c r="D35" s="189"/>
      <c r="E35" s="189"/>
      <c r="F35" s="291"/>
      <c r="G35" s="465"/>
      <c r="H35" s="438"/>
      <c r="I35" s="438"/>
    </row>
    <row r="36" spans="1:11" s="202" customFormat="1" ht="30" customHeight="1" x14ac:dyDescent="0.25">
      <c r="A36" s="226"/>
      <c r="B36" s="226"/>
      <c r="C36" s="276"/>
      <c r="D36" s="189"/>
      <c r="E36" s="189"/>
      <c r="F36" s="291"/>
      <c r="G36" s="465"/>
      <c r="H36" s="438"/>
      <c r="I36" s="438"/>
    </row>
    <row r="37" spans="1:11" ht="30" customHeight="1" x14ac:dyDescent="0.25">
      <c r="A37" s="226" t="s">
        <v>356</v>
      </c>
      <c r="B37" s="226"/>
      <c r="C37" s="776" t="s">
        <v>357</v>
      </c>
      <c r="D37" s="339"/>
      <c r="E37" s="339"/>
      <c r="F37" s="291"/>
      <c r="G37" s="465"/>
      <c r="H37" s="438"/>
      <c r="I37" s="438"/>
      <c r="J37" s="202"/>
      <c r="K37" s="202"/>
    </row>
    <row r="38" spans="1:11" ht="30" customHeight="1" x14ac:dyDescent="0.25">
      <c r="A38" s="226"/>
      <c r="B38" s="226"/>
      <c r="C38" s="776"/>
      <c r="D38" s="339"/>
      <c r="E38" s="339"/>
      <c r="F38" s="289"/>
      <c r="G38" s="465"/>
      <c r="H38" s="438"/>
      <c r="I38" s="438"/>
      <c r="J38" s="202"/>
      <c r="K38" s="202"/>
    </row>
    <row r="39" spans="1:11" ht="30" customHeight="1" x14ac:dyDescent="0.25">
      <c r="A39" s="226"/>
      <c r="B39" s="226"/>
      <c r="C39" s="224" t="s">
        <v>634</v>
      </c>
      <c r="D39" s="225"/>
      <c r="E39" s="225" t="s">
        <v>617</v>
      </c>
      <c r="F39" s="289"/>
      <c r="G39" s="244"/>
      <c r="H39" s="438"/>
      <c r="I39" s="438"/>
      <c r="J39" s="202"/>
      <c r="K39" s="202"/>
    </row>
    <row r="40" spans="1:11" ht="30" customHeight="1" x14ac:dyDescent="0.25">
      <c r="A40" s="226"/>
      <c r="B40" s="226"/>
      <c r="C40" s="776"/>
      <c r="D40" s="225"/>
      <c r="E40" s="225" t="s">
        <v>616</v>
      </c>
      <c r="F40" s="289"/>
      <c r="G40" s="244"/>
      <c r="H40" s="438"/>
      <c r="I40" s="438"/>
      <c r="J40" s="202"/>
      <c r="K40" s="202"/>
    </row>
    <row r="41" spans="1:11" ht="30" customHeight="1" x14ac:dyDescent="0.25">
      <c r="A41" s="226"/>
      <c r="B41" s="226"/>
      <c r="C41" s="224"/>
      <c r="D41" s="224"/>
      <c r="E41" s="225"/>
      <c r="F41" s="289"/>
      <c r="G41" s="465"/>
      <c r="H41" s="438"/>
      <c r="I41" s="438"/>
      <c r="J41" s="202"/>
      <c r="K41" s="202"/>
    </row>
    <row r="42" spans="1:11" s="202" customFormat="1" ht="30" customHeight="1" x14ac:dyDescent="0.25">
      <c r="A42" s="226"/>
      <c r="B42" s="226"/>
      <c r="C42" s="224"/>
      <c r="D42" s="224" t="s">
        <v>55</v>
      </c>
      <c r="E42" s="225" t="s">
        <v>651</v>
      </c>
      <c r="F42" s="291" t="s">
        <v>151</v>
      </c>
      <c r="G42" s="465">
        <v>1</v>
      </c>
      <c r="H42" s="438"/>
      <c r="I42" s="438" t="s">
        <v>72</v>
      </c>
    </row>
    <row r="43" spans="1:11" ht="30" customHeight="1" x14ac:dyDescent="0.25">
      <c r="A43" s="226"/>
      <c r="B43" s="226"/>
      <c r="C43" s="224"/>
      <c r="D43" s="224"/>
      <c r="E43" s="225"/>
      <c r="F43" s="291"/>
      <c r="G43" s="465"/>
      <c r="H43" s="438"/>
      <c r="I43" s="438"/>
      <c r="J43" s="202"/>
      <c r="K43" s="202"/>
    </row>
    <row r="44" spans="1:11" ht="30" customHeight="1" x14ac:dyDescent="0.25">
      <c r="A44" s="405"/>
      <c r="B44" s="405"/>
      <c r="C44" s="224" t="s">
        <v>634</v>
      </c>
      <c r="D44" s="225"/>
      <c r="E44" s="225" t="s">
        <v>619</v>
      </c>
      <c r="F44" s="289"/>
      <c r="G44" s="244"/>
      <c r="H44" s="438"/>
      <c r="I44" s="438"/>
      <c r="J44" s="202"/>
      <c r="K44" s="202"/>
    </row>
    <row r="45" spans="1:11" s="202" customFormat="1" ht="30" customHeight="1" x14ac:dyDescent="0.25">
      <c r="A45" s="390"/>
      <c r="B45" s="390"/>
      <c r="C45" s="776"/>
      <c r="D45" s="225"/>
      <c r="E45" s="225" t="s">
        <v>618</v>
      </c>
      <c r="F45" s="289"/>
      <c r="G45" s="407"/>
      <c r="H45" s="438"/>
      <c r="I45" s="438"/>
    </row>
    <row r="46" spans="1:11" s="202" customFormat="1" ht="30" customHeight="1" x14ac:dyDescent="0.25">
      <c r="A46" s="390"/>
      <c r="B46" s="390"/>
      <c r="C46" s="224"/>
      <c r="D46" s="224"/>
      <c r="E46" s="225"/>
      <c r="F46" s="289"/>
      <c r="G46" s="406"/>
      <c r="H46" s="438"/>
      <c r="I46" s="438"/>
    </row>
    <row r="47" spans="1:11" s="202" customFormat="1" ht="30" customHeight="1" x14ac:dyDescent="0.25">
      <c r="A47" s="390"/>
      <c r="B47" s="390"/>
      <c r="C47" s="224"/>
      <c r="D47" s="224" t="s">
        <v>55</v>
      </c>
      <c r="E47" s="225" t="s">
        <v>652</v>
      </c>
      <c r="F47" s="291" t="s">
        <v>151</v>
      </c>
      <c r="G47" s="406">
        <v>1</v>
      </c>
      <c r="H47" s="438"/>
      <c r="I47" s="438" t="s">
        <v>72</v>
      </c>
    </row>
    <row r="48" spans="1:11" s="202" customFormat="1" ht="30" customHeight="1" x14ac:dyDescent="0.25">
      <c r="A48" s="390"/>
      <c r="B48" s="390"/>
      <c r="C48" s="385"/>
      <c r="D48" s="385"/>
      <c r="E48" s="385"/>
      <c r="F48" s="390"/>
      <c r="G48" s="598"/>
      <c r="H48" s="438"/>
      <c r="I48" s="438"/>
    </row>
    <row r="49" spans="1:11" s="202" customFormat="1" ht="30" customHeight="1" x14ac:dyDescent="0.25">
      <c r="A49" s="139" t="s">
        <v>364</v>
      </c>
      <c r="B49" s="139"/>
      <c r="C49" s="767" t="s">
        <v>366</v>
      </c>
      <c r="D49" s="384"/>
      <c r="E49" s="384"/>
      <c r="F49" s="282"/>
      <c r="G49" s="407"/>
      <c r="H49" s="438"/>
      <c r="I49" s="438"/>
    </row>
    <row r="50" spans="1:11" s="202" customFormat="1" ht="30" customHeight="1" x14ac:dyDescent="0.25">
      <c r="A50" s="140"/>
      <c r="B50" s="140"/>
      <c r="C50" s="767" t="s">
        <v>348</v>
      </c>
      <c r="D50" s="384"/>
      <c r="E50" s="463"/>
      <c r="F50" s="282"/>
      <c r="G50" s="244"/>
      <c r="H50" s="438"/>
      <c r="I50" s="438"/>
    </row>
    <row r="51" spans="1:11" s="202" customFormat="1" ht="30" customHeight="1" x14ac:dyDescent="0.25">
      <c r="A51" s="140"/>
      <c r="B51" s="140"/>
      <c r="C51" s="384"/>
      <c r="D51" s="758"/>
      <c r="E51" s="758"/>
      <c r="F51" s="282"/>
      <c r="G51" s="244"/>
      <c r="H51" s="438"/>
      <c r="I51" s="438"/>
    </row>
    <row r="52" spans="1:11" s="202" customFormat="1" ht="30" customHeight="1" x14ac:dyDescent="0.25">
      <c r="A52" s="140"/>
      <c r="B52" s="140"/>
      <c r="C52" s="287" t="s">
        <v>43</v>
      </c>
      <c r="D52" s="86"/>
      <c r="E52" s="276" t="s">
        <v>349</v>
      </c>
      <c r="F52" s="282" t="s">
        <v>71</v>
      </c>
      <c r="G52" s="244">
        <v>1</v>
      </c>
      <c r="H52" s="438"/>
      <c r="I52" s="438" t="s">
        <v>72</v>
      </c>
    </row>
    <row r="53" spans="1:11" s="202" customFormat="1" ht="30" customHeight="1" x14ac:dyDescent="0.25">
      <c r="A53" s="143"/>
      <c r="B53" s="143"/>
      <c r="C53" s="776"/>
      <c r="D53" s="225"/>
      <c r="E53" s="225"/>
      <c r="F53" s="291"/>
      <c r="G53" s="244"/>
      <c r="H53" s="438"/>
      <c r="I53" s="438"/>
    </row>
    <row r="54" spans="1:11" s="202" customFormat="1" ht="30" customHeight="1" x14ac:dyDescent="0.25">
      <c r="A54" s="143"/>
      <c r="B54" s="143"/>
      <c r="C54" s="776"/>
      <c r="D54" s="225"/>
      <c r="E54" s="225"/>
      <c r="F54" s="291"/>
      <c r="G54" s="244"/>
      <c r="H54" s="438"/>
      <c r="I54" s="438"/>
    </row>
    <row r="55" spans="1:11" s="202" customFormat="1" ht="30" customHeight="1" x14ac:dyDescent="0.25">
      <c r="A55" s="143"/>
      <c r="B55" s="143"/>
      <c r="C55" s="776"/>
      <c r="D55" s="225"/>
      <c r="E55" s="225"/>
      <c r="F55" s="291"/>
      <c r="G55" s="244"/>
      <c r="H55" s="438"/>
      <c r="I55" s="438"/>
    </row>
    <row r="56" spans="1:11" s="202" customFormat="1" ht="30" customHeight="1" x14ac:dyDescent="0.25">
      <c r="A56" s="143"/>
      <c r="B56" s="143"/>
      <c r="C56" s="776"/>
      <c r="D56" s="225"/>
      <c r="E56" s="225"/>
      <c r="F56" s="291"/>
      <c r="G56" s="244"/>
      <c r="H56" s="438"/>
      <c r="I56" s="438"/>
    </row>
    <row r="57" spans="1:11" ht="30" customHeight="1" x14ac:dyDescent="0.25">
      <c r="A57" s="143"/>
      <c r="B57" s="143"/>
      <c r="C57" s="776"/>
      <c r="D57" s="225"/>
      <c r="E57" s="225"/>
      <c r="F57" s="291"/>
      <c r="G57" s="244"/>
      <c r="H57" s="438"/>
      <c r="I57" s="438"/>
      <c r="J57" s="202"/>
      <c r="K57" s="202"/>
    </row>
    <row r="58" spans="1:11" ht="30" customHeight="1" x14ac:dyDescent="0.25">
      <c r="A58" s="143"/>
      <c r="B58" s="143"/>
      <c r="C58" s="776"/>
      <c r="D58" s="225"/>
      <c r="E58" s="225"/>
      <c r="F58" s="291"/>
      <c r="G58" s="244"/>
      <c r="H58" s="438"/>
      <c r="I58" s="438"/>
      <c r="J58" s="202"/>
      <c r="K58" s="202"/>
    </row>
    <row r="59" spans="1:11" ht="30" customHeight="1" x14ac:dyDescent="0.25">
      <c r="A59" s="143"/>
      <c r="B59" s="143"/>
      <c r="C59" s="776"/>
      <c r="D59" s="225"/>
      <c r="E59" s="225"/>
      <c r="F59" s="291"/>
      <c r="G59" s="244"/>
      <c r="H59" s="272"/>
      <c r="I59" s="769"/>
      <c r="J59" s="202"/>
      <c r="K59" s="202"/>
    </row>
    <row r="60" spans="1:11" ht="30" customHeight="1" x14ac:dyDescent="0.25">
      <c r="A60" s="143"/>
      <c r="B60" s="143"/>
      <c r="C60" s="776"/>
      <c r="D60" s="225"/>
      <c r="E60" s="225"/>
      <c r="F60" s="291"/>
      <c r="G60" s="244"/>
      <c r="H60" s="272"/>
      <c r="I60" s="769"/>
      <c r="J60" s="202"/>
      <c r="K60" s="202"/>
    </row>
    <row r="61" spans="1:11" ht="30" customHeight="1" x14ac:dyDescent="0.25">
      <c r="A61" s="143"/>
      <c r="B61" s="143"/>
      <c r="C61" s="776"/>
      <c r="D61" s="225"/>
      <c r="E61" s="225"/>
      <c r="F61" s="291"/>
      <c r="G61" s="244"/>
      <c r="H61" s="272"/>
      <c r="I61" s="769"/>
      <c r="J61" s="202"/>
      <c r="K61" s="202"/>
    </row>
    <row r="62" spans="1:11" ht="30" customHeight="1" x14ac:dyDescent="0.25">
      <c r="A62" s="143"/>
      <c r="B62" s="143"/>
      <c r="C62" s="776"/>
      <c r="D62" s="225"/>
      <c r="E62" s="225"/>
      <c r="F62" s="291"/>
      <c r="G62" s="244"/>
      <c r="H62" s="272"/>
      <c r="I62" s="769"/>
      <c r="J62" s="202"/>
      <c r="K62" s="202"/>
    </row>
    <row r="63" spans="1:11" ht="30" customHeight="1" x14ac:dyDescent="0.3">
      <c r="A63" s="144"/>
      <c r="B63" s="144"/>
      <c r="C63" s="108"/>
      <c r="D63" s="180"/>
      <c r="E63" s="391"/>
      <c r="F63" s="178"/>
      <c r="G63" s="179"/>
      <c r="H63" s="429"/>
      <c r="I63" s="145"/>
      <c r="J63" s="202"/>
      <c r="K63" s="202"/>
    </row>
    <row r="64" spans="1:11" ht="49.95" customHeight="1" x14ac:dyDescent="0.25">
      <c r="A64" s="986" t="s">
        <v>255</v>
      </c>
      <c r="B64" s="987"/>
      <c r="C64" s="988"/>
      <c r="D64" s="988"/>
      <c r="E64" s="988"/>
      <c r="F64" s="988"/>
      <c r="G64" s="988"/>
      <c r="H64" s="988"/>
      <c r="I64" s="499"/>
      <c r="J64" s="202"/>
      <c r="K64" s="202"/>
    </row>
  </sheetData>
  <mergeCells count="10">
    <mergeCell ref="A64:H64"/>
    <mergeCell ref="C13:E13"/>
    <mergeCell ref="A7:A8"/>
    <mergeCell ref="B7:B8"/>
    <mergeCell ref="C7:E8"/>
    <mergeCell ref="A1:I4"/>
    <mergeCell ref="I7:I8"/>
    <mergeCell ref="F7:F8"/>
    <mergeCell ref="G7:G8"/>
    <mergeCell ref="H7:H8"/>
  </mergeCells>
  <phoneticPr fontId="0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view="pageBreakPreview" topLeftCell="A13" zoomScale="50" zoomScaleNormal="100" zoomScaleSheetLayoutView="50" zoomScalePageLayoutView="50" workbookViewId="0">
      <selection sqref="A1:I4"/>
    </sheetView>
  </sheetViews>
  <sheetFormatPr defaultRowHeight="13.2" x14ac:dyDescent="0.25"/>
  <cols>
    <col min="1" max="1" width="15.77734375" customWidth="1"/>
    <col min="2" max="2" width="10.77734375" style="115" customWidth="1"/>
    <col min="3" max="4" width="5.44140625" customWidth="1"/>
    <col min="5" max="5" width="86.77734375" customWidth="1"/>
    <col min="6" max="7" width="20.77734375" customWidth="1"/>
    <col min="8" max="9" width="30.77734375" customWidth="1"/>
  </cols>
  <sheetData>
    <row r="1" spans="1:9" s="255" customFormat="1" ht="13.2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9" s="255" customFormat="1" ht="13.2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9" s="255" customFormat="1" ht="13.2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9" s="255" customFormat="1" ht="13.2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9" s="255" customFormat="1" x14ac:dyDescent="0.25"/>
    <row r="6" spans="1:9" s="255" customFormat="1" x14ac:dyDescent="0.25"/>
    <row r="7" spans="1:9" ht="30" customHeight="1" x14ac:dyDescent="0.25">
      <c r="A7" s="848" t="s">
        <v>654</v>
      </c>
      <c r="B7" s="992" t="s">
        <v>271</v>
      </c>
      <c r="C7" s="993" t="s">
        <v>34</v>
      </c>
      <c r="D7" s="857"/>
      <c r="E7" s="858"/>
      <c r="F7" s="984" t="s">
        <v>35</v>
      </c>
      <c r="G7" s="984" t="s">
        <v>36</v>
      </c>
      <c r="H7" s="984" t="s">
        <v>37</v>
      </c>
      <c r="I7" s="984" t="s">
        <v>38</v>
      </c>
    </row>
    <row r="8" spans="1:9" ht="30" customHeight="1" x14ac:dyDescent="0.25">
      <c r="A8" s="849"/>
      <c r="B8" s="979"/>
      <c r="C8" s="859"/>
      <c r="D8" s="860"/>
      <c r="E8" s="861"/>
      <c r="F8" s="862"/>
      <c r="G8" s="862"/>
      <c r="H8" s="862"/>
      <c r="I8" s="862"/>
    </row>
    <row r="9" spans="1:9" ht="30" customHeight="1" x14ac:dyDescent="0.35">
      <c r="A9" s="599"/>
      <c r="B9" s="191"/>
      <c r="C9" s="184"/>
      <c r="D9" s="184"/>
      <c r="E9" s="184"/>
      <c r="F9" s="185"/>
      <c r="G9" s="186"/>
      <c r="H9" s="186"/>
      <c r="I9" s="186"/>
    </row>
    <row r="10" spans="1:9" ht="30" customHeight="1" x14ac:dyDescent="0.35">
      <c r="A10" s="192">
        <v>3800</v>
      </c>
      <c r="B10" s="192"/>
      <c r="C10" s="994" t="s">
        <v>355</v>
      </c>
      <c r="D10" s="854"/>
      <c r="E10" s="855"/>
      <c r="F10" s="186"/>
      <c r="G10" s="186"/>
      <c r="H10" s="186"/>
      <c r="I10" s="186"/>
    </row>
    <row r="11" spans="1:9" ht="30" customHeight="1" x14ac:dyDescent="0.35">
      <c r="A11" s="226"/>
      <c r="B11" s="226"/>
      <c r="C11" s="276"/>
      <c r="D11" s="189"/>
      <c r="E11" s="362"/>
      <c r="F11" s="186"/>
      <c r="G11" s="186"/>
      <c r="H11" s="186"/>
      <c r="I11" s="186"/>
    </row>
    <row r="12" spans="1:9" ht="30" customHeight="1" x14ac:dyDescent="0.35">
      <c r="A12" s="226" t="s">
        <v>358</v>
      </c>
      <c r="B12" s="226"/>
      <c r="C12" s="901" t="s">
        <v>359</v>
      </c>
      <c r="D12" s="899"/>
      <c r="E12" s="900"/>
      <c r="F12" s="183"/>
      <c r="G12" s="186"/>
      <c r="H12" s="186"/>
      <c r="I12" s="186"/>
    </row>
    <row r="13" spans="1:9" ht="30" customHeight="1" x14ac:dyDescent="0.35">
      <c r="A13" s="226"/>
      <c r="B13" s="226"/>
      <c r="C13" s="899"/>
      <c r="D13" s="899"/>
      <c r="E13" s="900"/>
      <c r="F13" s="183"/>
      <c r="G13" s="186"/>
      <c r="H13" s="186"/>
      <c r="I13" s="186"/>
    </row>
    <row r="14" spans="1:9" s="229" customFormat="1" ht="39.75" customHeight="1" x14ac:dyDescent="0.35">
      <c r="A14" s="226"/>
      <c r="B14" s="226"/>
      <c r="C14" s="758"/>
      <c r="D14" s="758"/>
      <c r="E14" s="758"/>
      <c r="F14" s="183"/>
      <c r="G14" s="186"/>
      <c r="H14" s="186"/>
      <c r="I14" s="186"/>
    </row>
    <row r="15" spans="1:9" ht="30" customHeight="1" x14ac:dyDescent="0.35">
      <c r="A15" s="226"/>
      <c r="B15" s="226"/>
      <c r="C15" s="276" t="s">
        <v>46</v>
      </c>
      <c r="D15" s="189"/>
      <c r="E15" s="189" t="s">
        <v>361</v>
      </c>
      <c r="F15" s="183"/>
      <c r="G15" s="186"/>
      <c r="H15" s="186"/>
      <c r="I15" s="186"/>
    </row>
    <row r="16" spans="1:9" s="229" customFormat="1" ht="30" customHeight="1" x14ac:dyDescent="0.35">
      <c r="A16" s="226"/>
      <c r="B16" s="226"/>
      <c r="C16" s="276"/>
      <c r="D16" s="189"/>
      <c r="E16" s="189" t="s">
        <v>360</v>
      </c>
      <c r="F16" s="183"/>
      <c r="G16" s="186"/>
      <c r="H16" s="186"/>
      <c r="I16" s="186"/>
    </row>
    <row r="17" spans="1:9" s="229" customFormat="1" ht="30" customHeight="1" x14ac:dyDescent="0.35">
      <c r="A17" s="226"/>
      <c r="B17" s="226"/>
      <c r="C17" s="276"/>
      <c r="D17" s="189"/>
      <c r="E17" s="189"/>
      <c r="F17" s="183"/>
      <c r="G17" s="186"/>
      <c r="H17" s="186"/>
      <c r="I17" s="186"/>
    </row>
    <row r="18" spans="1:9" ht="30" customHeight="1" x14ac:dyDescent="0.25">
      <c r="A18" s="226"/>
      <c r="B18" s="226"/>
      <c r="C18" s="276"/>
      <c r="D18" s="276" t="s">
        <v>55</v>
      </c>
      <c r="E18" s="189" t="s">
        <v>460</v>
      </c>
      <c r="F18" s="289" t="s">
        <v>329</v>
      </c>
      <c r="G18" s="193">
        <v>9723.2099999999991</v>
      </c>
      <c r="H18" s="438"/>
      <c r="I18" s="438"/>
    </row>
    <row r="19" spans="1:9" s="229" customFormat="1" ht="30" customHeight="1" x14ac:dyDescent="0.25">
      <c r="A19" s="226"/>
      <c r="B19" s="226"/>
      <c r="C19" s="276"/>
      <c r="D19" s="276"/>
      <c r="E19" s="189"/>
      <c r="F19" s="289"/>
      <c r="G19" s="193"/>
      <c r="H19" s="187"/>
      <c r="I19" s="187"/>
    </row>
    <row r="20" spans="1:9" s="229" customFormat="1" ht="30" customHeight="1" x14ac:dyDescent="0.25">
      <c r="A20" s="226" t="s">
        <v>369</v>
      </c>
      <c r="B20" s="226"/>
      <c r="C20" s="898" t="s">
        <v>362</v>
      </c>
      <c r="D20" s="854"/>
      <c r="E20" s="855"/>
      <c r="F20" s="289"/>
      <c r="G20" s="193"/>
      <c r="H20" s="187"/>
      <c r="I20" s="187"/>
    </row>
    <row r="21" spans="1:9" s="229" customFormat="1" ht="30" customHeight="1" x14ac:dyDescent="0.25">
      <c r="A21" s="226"/>
      <c r="B21" s="226"/>
      <c r="C21" s="898" t="s">
        <v>363</v>
      </c>
      <c r="D21" s="854"/>
      <c r="E21" s="855"/>
      <c r="F21" s="289"/>
      <c r="G21" s="193"/>
      <c r="H21" s="187"/>
      <c r="I21" s="187"/>
    </row>
    <row r="22" spans="1:9" s="229" customFormat="1" ht="30" customHeight="1" x14ac:dyDescent="0.25">
      <c r="A22" s="226"/>
      <c r="B22" s="226"/>
      <c r="C22" s="760"/>
      <c r="D22" s="742"/>
      <c r="E22" s="742"/>
      <c r="F22" s="289"/>
      <c r="G22" s="193"/>
      <c r="H22" s="187"/>
      <c r="I22" s="187"/>
    </row>
    <row r="23" spans="1:9" s="229" customFormat="1" ht="30" customHeight="1" x14ac:dyDescent="0.25">
      <c r="A23" s="143"/>
      <c r="B23" s="143"/>
      <c r="C23" s="360" t="s">
        <v>43</v>
      </c>
      <c r="D23" s="738"/>
      <c r="E23" s="225" t="s">
        <v>349</v>
      </c>
      <c r="F23" s="291" t="s">
        <v>151</v>
      </c>
      <c r="G23" s="465">
        <v>100</v>
      </c>
      <c r="H23" s="438"/>
      <c r="I23" s="438"/>
    </row>
    <row r="24" spans="1:9" s="255" customFormat="1" ht="30" customHeight="1" x14ac:dyDescent="0.25">
      <c r="A24" s="226"/>
      <c r="B24" s="226"/>
      <c r="C24" s="770"/>
      <c r="D24" s="742"/>
      <c r="E24" s="189"/>
      <c r="F24" s="291"/>
      <c r="G24" s="465"/>
      <c r="H24" s="438"/>
      <c r="I24" s="438"/>
    </row>
    <row r="25" spans="1:9" s="255" customFormat="1" ht="30" customHeight="1" x14ac:dyDescent="0.25">
      <c r="A25" s="226" t="s">
        <v>452</v>
      </c>
      <c r="B25" s="226"/>
      <c r="C25" s="898" t="s">
        <v>453</v>
      </c>
      <c r="D25" s="901"/>
      <c r="E25" s="902"/>
      <c r="F25" s="291"/>
      <c r="G25" s="465"/>
      <c r="H25" s="438"/>
      <c r="I25" s="438"/>
    </row>
    <row r="26" spans="1:9" s="255" customFormat="1" ht="30" customHeight="1" x14ac:dyDescent="0.25">
      <c r="A26" s="226"/>
      <c r="B26" s="226"/>
      <c r="C26" s="770"/>
      <c r="D26" s="742"/>
      <c r="E26" s="189"/>
      <c r="F26" s="291"/>
      <c r="G26" s="465"/>
      <c r="H26" s="438"/>
      <c r="I26" s="438"/>
    </row>
    <row r="27" spans="1:9" s="255" customFormat="1" ht="30" customHeight="1" x14ac:dyDescent="0.25">
      <c r="A27" s="226"/>
      <c r="B27" s="226"/>
      <c r="C27" s="770" t="s">
        <v>46</v>
      </c>
      <c r="D27" s="742"/>
      <c r="E27" s="189" t="s">
        <v>454</v>
      </c>
      <c r="F27" s="291" t="s">
        <v>113</v>
      </c>
      <c r="G27" s="465">
        <v>300</v>
      </c>
      <c r="H27" s="438"/>
      <c r="I27" s="438"/>
    </row>
    <row r="28" spans="1:9" s="229" customFormat="1" ht="30" customHeight="1" x14ac:dyDescent="0.25">
      <c r="A28" s="226"/>
      <c r="B28" s="226"/>
      <c r="C28" s="770"/>
      <c r="D28" s="742"/>
      <c r="E28" s="189"/>
      <c r="F28" s="291"/>
      <c r="G28" s="465"/>
      <c r="H28" s="438"/>
      <c r="I28" s="438"/>
    </row>
    <row r="29" spans="1:9" s="229" customFormat="1" ht="30" customHeight="1" x14ac:dyDescent="0.25">
      <c r="A29" s="143" t="s">
        <v>365</v>
      </c>
      <c r="B29" s="291"/>
      <c r="C29" s="946" t="s">
        <v>339</v>
      </c>
      <c r="D29" s="947"/>
      <c r="E29" s="948"/>
      <c r="F29" s="291" t="s">
        <v>340</v>
      </c>
      <c r="G29" s="465">
        <v>2430.8024999999998</v>
      </c>
      <c r="H29" s="438"/>
      <c r="I29" s="438"/>
    </row>
    <row r="30" spans="1:9" s="229" customFormat="1" ht="30" customHeight="1" x14ac:dyDescent="0.25">
      <c r="A30" s="226"/>
      <c r="B30" s="226"/>
      <c r="C30" s="276"/>
      <c r="D30" s="276"/>
      <c r="E30" s="189"/>
      <c r="F30" s="289"/>
      <c r="G30" s="193"/>
      <c r="H30" s="438"/>
      <c r="I30" s="438"/>
    </row>
    <row r="31" spans="1:9" ht="30" customHeight="1" x14ac:dyDescent="0.35">
      <c r="A31" s="226"/>
      <c r="B31" s="226"/>
      <c r="C31" s="276"/>
      <c r="D31" s="189"/>
      <c r="E31" s="189"/>
      <c r="F31" s="289"/>
      <c r="G31" s="194"/>
      <c r="H31" s="186"/>
      <c r="I31" s="186"/>
    </row>
    <row r="32" spans="1:9" ht="30" customHeight="1" x14ac:dyDescent="0.35">
      <c r="A32" s="226"/>
      <c r="B32" s="226"/>
      <c r="C32" s="898"/>
      <c r="D32" s="854"/>
      <c r="E32" s="855"/>
      <c r="F32" s="289"/>
      <c r="G32" s="194"/>
      <c r="H32" s="186"/>
      <c r="I32" s="186"/>
    </row>
    <row r="33" spans="1:9" ht="30" customHeight="1" x14ac:dyDescent="0.25">
      <c r="A33" s="226"/>
      <c r="B33" s="226"/>
      <c r="C33" s="276"/>
      <c r="D33" s="276"/>
      <c r="E33" s="189"/>
      <c r="F33" s="289"/>
      <c r="G33" s="195"/>
      <c r="H33" s="187"/>
      <c r="I33" s="600"/>
    </row>
    <row r="34" spans="1:9" ht="30" customHeight="1" x14ac:dyDescent="0.25">
      <c r="A34" s="226"/>
      <c r="B34" s="226"/>
      <c r="C34" s="276"/>
      <c r="D34" s="276"/>
      <c r="E34" s="189"/>
      <c r="F34" s="289"/>
      <c r="G34" s="195"/>
      <c r="H34" s="187"/>
      <c r="I34" s="600"/>
    </row>
    <row r="35" spans="1:9" ht="30" customHeight="1" x14ac:dyDescent="0.25">
      <c r="A35" s="226"/>
      <c r="B35" s="226"/>
      <c r="C35" s="276"/>
      <c r="D35" s="276"/>
      <c r="E35" s="189"/>
      <c r="F35" s="289"/>
      <c r="G35" s="195"/>
      <c r="H35" s="187"/>
      <c r="I35" s="600"/>
    </row>
    <row r="36" spans="1:9" ht="30" customHeight="1" x14ac:dyDescent="0.25">
      <c r="A36" s="226"/>
      <c r="B36" s="226"/>
      <c r="C36" s="276"/>
      <c r="D36" s="276"/>
      <c r="E36" s="189"/>
      <c r="F36" s="289"/>
      <c r="G36" s="195"/>
      <c r="H36" s="187"/>
      <c r="I36" s="600"/>
    </row>
    <row r="37" spans="1:9" ht="30" customHeight="1" x14ac:dyDescent="0.25">
      <c r="A37" s="226"/>
      <c r="B37" s="226"/>
      <c r="C37" s="276"/>
      <c r="D37" s="276"/>
      <c r="E37" s="189"/>
      <c r="F37" s="289"/>
      <c r="G37" s="195"/>
      <c r="H37" s="187"/>
      <c r="I37" s="600"/>
    </row>
    <row r="38" spans="1:9" ht="30" customHeight="1" x14ac:dyDescent="0.25">
      <c r="A38" s="226"/>
      <c r="B38" s="226"/>
      <c r="C38" s="276"/>
      <c r="D38" s="276"/>
      <c r="E38" s="189"/>
      <c r="F38" s="289"/>
      <c r="G38" s="195"/>
      <c r="H38" s="187"/>
      <c r="I38" s="600"/>
    </row>
    <row r="39" spans="1:9" s="115" customFormat="1" ht="30" customHeight="1" x14ac:dyDescent="0.25">
      <c r="A39" s="226"/>
      <c r="B39" s="226"/>
      <c r="C39" s="276"/>
      <c r="D39" s="276"/>
      <c r="E39" s="189"/>
      <c r="F39" s="289"/>
      <c r="G39" s="195"/>
      <c r="H39" s="187"/>
      <c r="I39" s="600"/>
    </row>
    <row r="40" spans="1:9" ht="30" customHeight="1" x14ac:dyDescent="0.25">
      <c r="A40" s="226"/>
      <c r="B40" s="226"/>
      <c r="C40" s="276"/>
      <c r="D40" s="276"/>
      <c r="E40" s="189"/>
      <c r="F40" s="289"/>
      <c r="G40" s="195"/>
      <c r="H40" s="187"/>
      <c r="I40" s="600"/>
    </row>
    <row r="41" spans="1:9" ht="30" customHeight="1" x14ac:dyDescent="0.25">
      <c r="A41" s="226"/>
      <c r="B41" s="226"/>
      <c r="C41" s="276"/>
      <c r="D41" s="276"/>
      <c r="E41" s="189"/>
      <c r="F41" s="289"/>
      <c r="G41" s="195"/>
      <c r="H41" s="187"/>
      <c r="I41" s="600"/>
    </row>
    <row r="42" spans="1:9" ht="30" customHeight="1" x14ac:dyDescent="0.25">
      <c r="A42" s="226"/>
      <c r="B42" s="226"/>
      <c r="C42" s="276"/>
      <c r="D42" s="276"/>
      <c r="E42" s="189"/>
      <c r="F42" s="289"/>
      <c r="G42" s="195"/>
      <c r="H42" s="187"/>
      <c r="I42" s="600"/>
    </row>
    <row r="43" spans="1:9" ht="30" customHeight="1" x14ac:dyDescent="0.25">
      <c r="A43" s="226"/>
      <c r="B43" s="226"/>
      <c r="C43" s="276"/>
      <c r="D43" s="276"/>
      <c r="E43" s="189"/>
      <c r="F43" s="289"/>
      <c r="G43" s="195"/>
      <c r="H43" s="187"/>
      <c r="I43" s="600"/>
    </row>
    <row r="44" spans="1:9" s="255" customFormat="1" ht="30" customHeight="1" x14ac:dyDescent="0.25">
      <c r="A44" s="226"/>
      <c r="B44" s="226"/>
      <c r="C44" s="276"/>
      <c r="D44" s="276"/>
      <c r="E44" s="189"/>
      <c r="F44" s="289"/>
      <c r="G44" s="195"/>
      <c r="H44" s="187"/>
      <c r="I44" s="600"/>
    </row>
    <row r="45" spans="1:9" s="255" customFormat="1" ht="30" customHeight="1" x14ac:dyDescent="0.25">
      <c r="A45" s="226"/>
      <c r="B45" s="226"/>
      <c r="C45" s="276"/>
      <c r="D45" s="276"/>
      <c r="E45" s="189"/>
      <c r="F45" s="289"/>
      <c r="G45" s="193"/>
      <c r="H45" s="601"/>
      <c r="I45" s="187"/>
    </row>
    <row r="46" spans="1:9" s="255" customFormat="1" ht="30" customHeight="1" x14ac:dyDescent="0.25">
      <c r="A46" s="226"/>
      <c r="B46" s="226"/>
      <c r="C46" s="898"/>
      <c r="D46" s="854"/>
      <c r="E46" s="855"/>
      <c r="F46" s="289"/>
      <c r="G46" s="193"/>
      <c r="H46" s="188"/>
      <c r="I46" s="600"/>
    </row>
    <row r="47" spans="1:9" s="255" customFormat="1" ht="30" customHeight="1" x14ac:dyDescent="0.25">
      <c r="A47" s="226"/>
      <c r="B47" s="226"/>
      <c r="C47" s="276"/>
      <c r="D47" s="189"/>
      <c r="E47" s="189"/>
      <c r="F47" s="289"/>
      <c r="G47" s="193"/>
      <c r="H47" s="188"/>
      <c r="I47" s="188"/>
    </row>
    <row r="48" spans="1:9" ht="30" customHeight="1" x14ac:dyDescent="0.25">
      <c r="A48" s="226"/>
      <c r="B48" s="226"/>
      <c r="C48" s="898"/>
      <c r="D48" s="854"/>
      <c r="E48" s="855"/>
      <c r="F48" s="289"/>
      <c r="G48" s="193"/>
      <c r="H48" s="188"/>
      <c r="I48" s="188"/>
    </row>
    <row r="49" spans="1:9" ht="30" customHeight="1" x14ac:dyDescent="0.25">
      <c r="A49" s="226"/>
      <c r="B49" s="226"/>
      <c r="C49" s="898"/>
      <c r="D49" s="854"/>
      <c r="E49" s="855"/>
      <c r="F49" s="289"/>
      <c r="G49" s="193"/>
      <c r="H49" s="188"/>
      <c r="I49" s="188"/>
    </row>
    <row r="50" spans="1:9" ht="30" customHeight="1" x14ac:dyDescent="0.25">
      <c r="A50" s="226"/>
      <c r="B50" s="226"/>
      <c r="C50" s="760"/>
      <c r="D50" s="742"/>
      <c r="E50" s="742"/>
      <c r="F50" s="289"/>
      <c r="G50" s="193"/>
      <c r="H50" s="188"/>
      <c r="I50" s="188"/>
    </row>
    <row r="51" spans="1:9" s="255" customFormat="1" ht="30" customHeight="1" x14ac:dyDescent="0.25">
      <c r="A51" s="226"/>
      <c r="B51" s="226"/>
      <c r="C51" s="276"/>
      <c r="D51" s="276"/>
      <c r="E51" s="189"/>
      <c r="F51" s="291"/>
      <c r="G51" s="465"/>
      <c r="H51" s="245"/>
      <c r="I51" s="245"/>
    </row>
    <row r="52" spans="1:9" ht="30" customHeight="1" x14ac:dyDescent="0.25">
      <c r="A52" s="226"/>
      <c r="B52" s="226"/>
      <c r="C52" s="276"/>
      <c r="D52" s="189"/>
      <c r="E52" s="189"/>
      <c r="F52" s="291"/>
      <c r="G52" s="465"/>
      <c r="H52" s="374"/>
      <c r="I52" s="374"/>
    </row>
    <row r="53" spans="1:9" s="229" customFormat="1" ht="30" customHeight="1" x14ac:dyDescent="0.25">
      <c r="A53" s="226"/>
      <c r="B53" s="226"/>
      <c r="C53" s="276"/>
      <c r="D53" s="189"/>
      <c r="E53" s="189"/>
      <c r="F53" s="291"/>
      <c r="G53" s="465"/>
      <c r="H53" s="245"/>
      <c r="I53" s="245"/>
    </row>
    <row r="54" spans="1:9" ht="30" customHeight="1" x14ac:dyDescent="0.25">
      <c r="A54" s="226"/>
      <c r="B54" s="226"/>
      <c r="C54" s="767"/>
      <c r="D54" s="189"/>
      <c r="E54" s="189"/>
      <c r="F54" s="291"/>
      <c r="G54" s="244"/>
      <c r="H54" s="374"/>
      <c r="I54" s="374"/>
    </row>
    <row r="55" spans="1:9" s="255" customFormat="1" ht="30" customHeight="1" x14ac:dyDescent="0.25">
      <c r="A55" s="226"/>
      <c r="B55" s="226"/>
      <c r="C55" s="767"/>
      <c r="D55" s="189"/>
      <c r="E55" s="189"/>
      <c r="F55" s="291"/>
      <c r="G55" s="244"/>
      <c r="H55" s="374"/>
      <c r="I55" s="374"/>
    </row>
    <row r="56" spans="1:9" s="115" customFormat="1" ht="30" customHeight="1" x14ac:dyDescent="0.25">
      <c r="A56" s="226"/>
      <c r="B56" s="226"/>
      <c r="C56" s="767"/>
      <c r="D56" s="189"/>
      <c r="E56" s="189"/>
      <c r="F56" s="291"/>
      <c r="G56" s="244"/>
      <c r="H56" s="374"/>
      <c r="I56" s="374"/>
    </row>
    <row r="57" spans="1:9" ht="30" customHeight="1" x14ac:dyDescent="0.25">
      <c r="A57" s="226"/>
      <c r="B57" s="226"/>
      <c r="C57" s="767"/>
      <c r="D57" s="189"/>
      <c r="E57" s="189"/>
      <c r="F57" s="291"/>
      <c r="G57" s="244"/>
      <c r="H57" s="374"/>
      <c r="I57" s="374"/>
    </row>
    <row r="58" spans="1:9" ht="30" customHeight="1" x14ac:dyDescent="0.25">
      <c r="A58" s="226"/>
      <c r="B58" s="226"/>
      <c r="C58" s="767"/>
      <c r="D58" s="189"/>
      <c r="E58" s="189"/>
      <c r="F58" s="291"/>
      <c r="G58" s="244"/>
      <c r="H58" s="374"/>
      <c r="I58" s="374"/>
    </row>
    <row r="59" spans="1:9" ht="30" customHeight="1" x14ac:dyDescent="0.25">
      <c r="A59" s="226"/>
      <c r="B59" s="226"/>
      <c r="C59" s="767"/>
      <c r="D59" s="189"/>
      <c r="E59" s="189"/>
      <c r="F59" s="291"/>
      <c r="G59" s="244"/>
      <c r="H59" s="374"/>
      <c r="I59" s="374"/>
    </row>
    <row r="60" spans="1:9" ht="30" customHeight="1" x14ac:dyDescent="0.25">
      <c r="A60" s="226"/>
      <c r="B60" s="226"/>
      <c r="C60" s="767"/>
      <c r="D60" s="189"/>
      <c r="E60" s="189"/>
      <c r="F60" s="291"/>
      <c r="G60" s="244"/>
      <c r="H60" s="374"/>
      <c r="I60" s="374"/>
    </row>
    <row r="61" spans="1:9" ht="30" customHeight="1" x14ac:dyDescent="0.25">
      <c r="A61" s="226"/>
      <c r="B61" s="226"/>
      <c r="C61" s="276"/>
      <c r="D61" s="276"/>
      <c r="E61" s="189"/>
      <c r="F61" s="291"/>
      <c r="G61" s="465"/>
      <c r="H61" s="245"/>
      <c r="I61" s="245"/>
    </row>
    <row r="62" spans="1:9" ht="30" customHeight="1" x14ac:dyDescent="0.25">
      <c r="A62" s="226"/>
      <c r="B62" s="226"/>
      <c r="C62" s="276"/>
      <c r="D62" s="276"/>
      <c r="E62" s="189"/>
      <c r="F62" s="291"/>
      <c r="G62" s="465"/>
      <c r="H62" s="374"/>
      <c r="I62" s="245"/>
    </row>
    <row r="63" spans="1:9" ht="30" customHeight="1" x14ac:dyDescent="0.25">
      <c r="A63" s="226"/>
      <c r="B63" s="226"/>
      <c r="C63" s="898"/>
      <c r="D63" s="854"/>
      <c r="E63" s="855"/>
      <c r="F63" s="291"/>
      <c r="G63" s="375"/>
      <c r="H63" s="245"/>
      <c r="I63" s="245"/>
    </row>
    <row r="64" spans="1:9" ht="30" customHeight="1" x14ac:dyDescent="0.25">
      <c r="A64" s="226"/>
      <c r="B64" s="226"/>
      <c r="C64" s="760"/>
      <c r="D64" s="742"/>
      <c r="E64" s="742"/>
      <c r="F64" s="291"/>
      <c r="G64" s="375"/>
      <c r="H64" s="245"/>
      <c r="I64" s="245"/>
    </row>
    <row r="65" spans="1:9" s="255" customFormat="1" ht="30" customHeight="1" x14ac:dyDescent="0.25">
      <c r="A65" s="226"/>
      <c r="B65" s="226"/>
      <c r="C65" s="760"/>
      <c r="D65" s="742"/>
      <c r="E65" s="742"/>
      <c r="F65" s="291"/>
      <c r="G65" s="375"/>
      <c r="H65" s="245"/>
      <c r="I65" s="245"/>
    </row>
    <row r="66" spans="1:9" ht="30" customHeight="1" x14ac:dyDescent="0.25">
      <c r="A66" s="226"/>
      <c r="B66" s="226"/>
      <c r="C66" s="767"/>
      <c r="D66" s="189"/>
      <c r="E66" s="189"/>
      <c r="F66" s="289"/>
      <c r="G66" s="190"/>
      <c r="H66" s="188"/>
      <c r="I66" s="188"/>
    </row>
    <row r="67" spans="1:9" ht="30" customHeight="1" x14ac:dyDescent="0.25">
      <c r="A67" s="226"/>
      <c r="B67" s="226"/>
      <c r="C67" s="276"/>
      <c r="D67" s="189"/>
      <c r="E67" s="189"/>
      <c r="F67" s="289"/>
      <c r="G67" s="318"/>
      <c r="H67" s="188"/>
      <c r="I67" s="187"/>
    </row>
    <row r="68" spans="1:9" ht="49.95" customHeight="1" x14ac:dyDescent="0.25">
      <c r="A68" s="986" t="s">
        <v>255</v>
      </c>
      <c r="B68" s="987"/>
      <c r="C68" s="988"/>
      <c r="D68" s="988"/>
      <c r="E68" s="988"/>
      <c r="F68" s="988"/>
      <c r="G68" s="988"/>
      <c r="H68" s="988"/>
      <c r="I68" s="499"/>
    </row>
  </sheetData>
  <mergeCells count="20">
    <mergeCell ref="F7:F8"/>
    <mergeCell ref="G7:G8"/>
    <mergeCell ref="A1:I4"/>
    <mergeCell ref="I7:I8"/>
    <mergeCell ref="A68:H68"/>
    <mergeCell ref="A7:A8"/>
    <mergeCell ref="C46:E46"/>
    <mergeCell ref="C48:E48"/>
    <mergeCell ref="C49:E49"/>
    <mergeCell ref="C63:E63"/>
    <mergeCell ref="C25:E25"/>
    <mergeCell ref="C10:E10"/>
    <mergeCell ref="C12:E13"/>
    <mergeCell ref="C32:E32"/>
    <mergeCell ref="C20:E20"/>
    <mergeCell ref="C21:E21"/>
    <mergeCell ref="C29:E29"/>
    <mergeCell ref="H7:H8"/>
    <mergeCell ref="B7:B8"/>
    <mergeCell ref="C7:E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BreakPreview" zoomScale="50" zoomScaleNormal="100" zoomScaleSheetLayoutView="50" zoomScalePageLayoutView="50" workbookViewId="0">
      <selection activeCell="G14" sqref="G14"/>
    </sheetView>
  </sheetViews>
  <sheetFormatPr defaultRowHeight="13.2" x14ac:dyDescent="0.25"/>
  <cols>
    <col min="1" max="1" width="15.77734375" customWidth="1"/>
    <col min="2" max="2" width="10.77734375" customWidth="1"/>
    <col min="3" max="4" width="5.44140625" customWidth="1"/>
    <col min="5" max="5" width="86.77734375" customWidth="1"/>
    <col min="6" max="7" width="20.77734375" customWidth="1"/>
    <col min="8" max="9" width="30.77734375" customWidth="1"/>
  </cols>
  <sheetData>
    <row r="1" spans="1:9" s="255" customFormat="1" ht="13.2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9" s="255" customFormat="1" ht="13.2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9" s="255" customFormat="1" ht="13.2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9" s="255" customFormat="1" ht="13.2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9" s="255" customFormat="1" x14ac:dyDescent="0.25"/>
    <row r="6" spans="1:9" s="255" customFormat="1" x14ac:dyDescent="0.25"/>
    <row r="7" spans="1:9" ht="30" customHeight="1" x14ac:dyDescent="0.25">
      <c r="A7" s="602" t="s">
        <v>155</v>
      </c>
      <c r="B7" s="996" t="s">
        <v>271</v>
      </c>
      <c r="C7" s="999" t="s">
        <v>34</v>
      </c>
      <c r="D7" s="857"/>
      <c r="E7" s="858"/>
      <c r="F7" s="996" t="s">
        <v>35</v>
      </c>
      <c r="G7" s="996" t="s">
        <v>36</v>
      </c>
      <c r="H7" s="996" t="s">
        <v>37</v>
      </c>
      <c r="I7" s="996" t="s">
        <v>38</v>
      </c>
    </row>
    <row r="8" spans="1:9" ht="30" customHeight="1" x14ac:dyDescent="0.25">
      <c r="A8" s="603" t="s">
        <v>125</v>
      </c>
      <c r="B8" s="979"/>
      <c r="C8" s="859"/>
      <c r="D8" s="860"/>
      <c r="E8" s="861"/>
      <c r="F8" s="997"/>
      <c r="G8" s="997"/>
      <c r="H8" s="997"/>
      <c r="I8" s="997"/>
    </row>
    <row r="9" spans="1:9" ht="30" customHeight="1" x14ac:dyDescent="0.35">
      <c r="A9" s="604"/>
      <c r="B9" s="212"/>
      <c r="C9" s="213"/>
      <c r="D9" s="213"/>
      <c r="E9" s="213"/>
      <c r="F9" s="214"/>
      <c r="G9" s="215"/>
      <c r="H9" s="215"/>
      <c r="I9" s="215"/>
    </row>
    <row r="10" spans="1:9" ht="30" customHeight="1" x14ac:dyDescent="0.35">
      <c r="A10" s="605">
        <v>4100</v>
      </c>
      <c r="B10" s="220"/>
      <c r="C10" s="998" t="s">
        <v>330</v>
      </c>
      <c r="D10" s="854"/>
      <c r="E10" s="855"/>
      <c r="F10" s="215"/>
      <c r="G10" s="215"/>
      <c r="H10" s="215"/>
      <c r="I10" s="215"/>
    </row>
    <row r="11" spans="1:9" ht="30" customHeight="1" x14ac:dyDescent="0.35">
      <c r="A11" s="605"/>
      <c r="B11" s="220"/>
      <c r="C11" s="221"/>
      <c r="D11" s="221"/>
      <c r="E11" s="452"/>
      <c r="F11" s="215"/>
      <c r="G11" s="215"/>
      <c r="H11" s="215"/>
      <c r="I11" s="606"/>
    </row>
    <row r="12" spans="1:9" ht="30" customHeight="1" x14ac:dyDescent="0.35">
      <c r="A12" s="605" t="s">
        <v>331</v>
      </c>
      <c r="B12" s="220"/>
      <c r="C12" s="998" t="s">
        <v>332</v>
      </c>
      <c r="D12" s="854"/>
      <c r="E12" s="855"/>
      <c r="F12" s="215"/>
      <c r="G12" s="216"/>
      <c r="H12" s="215"/>
      <c r="I12" s="606"/>
    </row>
    <row r="13" spans="1:9" ht="30" customHeight="1" x14ac:dyDescent="0.35">
      <c r="A13" s="605"/>
      <c r="B13" s="222"/>
      <c r="C13" s="222"/>
      <c r="D13" s="221"/>
      <c r="E13" s="221"/>
      <c r="F13" s="215"/>
      <c r="G13" s="215"/>
      <c r="H13" s="215"/>
      <c r="I13" s="606"/>
    </row>
    <row r="14" spans="1:9" ht="30" customHeight="1" x14ac:dyDescent="0.25">
      <c r="A14" s="605"/>
      <c r="B14" s="220"/>
      <c r="C14" s="221" t="s">
        <v>335</v>
      </c>
      <c r="D14" s="221"/>
      <c r="E14" s="221" t="s">
        <v>456</v>
      </c>
      <c r="F14" s="248" t="s">
        <v>264</v>
      </c>
      <c r="G14" s="695">
        <v>8465.5856800000001</v>
      </c>
      <c r="H14" s="217"/>
      <c r="I14" s="217"/>
    </row>
    <row r="15" spans="1:9" ht="30" customHeight="1" x14ac:dyDescent="0.25">
      <c r="A15" s="605"/>
      <c r="B15" s="220"/>
      <c r="C15" s="221"/>
      <c r="D15" s="221"/>
      <c r="E15" s="221"/>
      <c r="F15" s="251"/>
      <c r="G15" s="227"/>
      <c r="H15" s="217"/>
      <c r="I15" s="217"/>
    </row>
    <row r="16" spans="1:9" ht="30" customHeight="1" x14ac:dyDescent="0.25">
      <c r="A16" s="605"/>
      <c r="B16" s="220"/>
      <c r="C16" s="221"/>
      <c r="D16" s="221"/>
      <c r="E16" s="221"/>
      <c r="F16" s="248"/>
      <c r="G16" s="193"/>
      <c r="H16" s="217"/>
      <c r="I16" s="217"/>
    </row>
    <row r="17" spans="1:9" ht="30" customHeight="1" x14ac:dyDescent="0.35">
      <c r="A17" s="607"/>
      <c r="B17" s="212"/>
      <c r="C17" s="213"/>
      <c r="D17" s="213"/>
      <c r="E17" s="453"/>
      <c r="F17" s="215"/>
      <c r="G17" s="218"/>
      <c r="H17" s="217"/>
      <c r="I17" s="217"/>
    </row>
    <row r="18" spans="1:9" ht="30" customHeight="1" x14ac:dyDescent="0.3">
      <c r="A18" s="608"/>
      <c r="B18" s="203"/>
      <c r="C18" s="198"/>
      <c r="D18" s="206"/>
      <c r="E18" s="206"/>
      <c r="F18" s="205"/>
      <c r="G18" s="200"/>
      <c r="H18" s="210"/>
      <c r="I18" s="210"/>
    </row>
    <row r="19" spans="1:9" ht="30" customHeight="1" x14ac:dyDescent="0.3">
      <c r="A19" s="608"/>
      <c r="B19" s="203"/>
      <c r="C19" s="198"/>
      <c r="D19" s="206"/>
      <c r="E19" s="206"/>
      <c r="F19" s="205"/>
      <c r="G19" s="219"/>
      <c r="H19" s="210"/>
      <c r="I19" s="210"/>
    </row>
    <row r="20" spans="1:9" ht="30" customHeight="1" x14ac:dyDescent="0.25">
      <c r="A20" s="608"/>
      <c r="B20" s="203"/>
      <c r="C20" s="204"/>
      <c r="D20" s="206"/>
      <c r="E20" s="320"/>
      <c r="F20" s="205"/>
      <c r="G20" s="199"/>
      <c r="H20" s="210"/>
      <c r="I20" s="210"/>
    </row>
    <row r="21" spans="1:9" ht="30" customHeight="1" x14ac:dyDescent="0.3">
      <c r="A21" s="608"/>
      <c r="B21" s="203"/>
      <c r="C21" s="208"/>
      <c r="D21" s="206"/>
      <c r="E21" s="206"/>
      <c r="F21" s="205"/>
      <c r="G21" s="211"/>
      <c r="H21" s="210"/>
      <c r="I21" s="210"/>
    </row>
    <row r="22" spans="1:9" ht="30" customHeight="1" x14ac:dyDescent="0.25">
      <c r="A22" s="608"/>
      <c r="B22" s="203"/>
      <c r="C22" s="204"/>
      <c r="D22" s="206"/>
      <c r="E22" s="320"/>
      <c r="F22" s="205"/>
      <c r="G22" s="205"/>
      <c r="H22" s="207"/>
      <c r="I22" s="207"/>
    </row>
    <row r="23" spans="1:9" ht="30" customHeight="1" x14ac:dyDescent="0.25">
      <c r="A23" s="608"/>
      <c r="B23" s="203"/>
      <c r="C23" s="204"/>
      <c r="D23" s="206"/>
      <c r="E23" s="206"/>
      <c r="F23" s="205"/>
      <c r="G23" s="209"/>
      <c r="H23" s="205"/>
      <c r="I23" s="207"/>
    </row>
    <row r="24" spans="1:9" ht="30" customHeight="1" x14ac:dyDescent="0.25">
      <c r="A24" s="608"/>
      <c r="B24" s="203"/>
      <c r="C24" s="204"/>
      <c r="D24" s="206"/>
      <c r="E24" s="320"/>
      <c r="F24" s="205"/>
      <c r="G24" s="205"/>
      <c r="H24" s="205"/>
      <c r="I24" s="207"/>
    </row>
    <row r="25" spans="1:9" ht="30" customHeight="1" x14ac:dyDescent="0.25">
      <c r="A25" s="608"/>
      <c r="B25" s="203"/>
      <c r="C25" s="204"/>
      <c r="D25" s="206"/>
      <c r="E25" s="206"/>
      <c r="F25" s="205"/>
      <c r="G25" s="205"/>
      <c r="H25" s="205"/>
      <c r="I25" s="207"/>
    </row>
    <row r="26" spans="1:9" ht="30" customHeight="1" x14ac:dyDescent="0.3">
      <c r="A26" s="608"/>
      <c r="B26" s="203"/>
      <c r="C26" s="208"/>
      <c r="D26" s="206"/>
      <c r="E26" s="206"/>
      <c r="F26" s="205"/>
      <c r="G26" s="209"/>
      <c r="H26" s="205"/>
      <c r="I26" s="207"/>
    </row>
    <row r="27" spans="1:9" ht="30" customHeight="1" x14ac:dyDescent="0.25">
      <c r="A27" s="608"/>
      <c r="B27" s="203"/>
      <c r="C27" s="204"/>
      <c r="D27" s="206"/>
      <c r="E27" s="320"/>
      <c r="F27" s="205"/>
      <c r="G27" s="205"/>
      <c r="H27" s="205"/>
      <c r="I27" s="207"/>
    </row>
    <row r="28" spans="1:9" ht="30" customHeight="1" x14ac:dyDescent="0.25">
      <c r="A28" s="608"/>
      <c r="B28" s="203"/>
      <c r="C28" s="204"/>
      <c r="D28" s="206"/>
      <c r="E28" s="320"/>
      <c r="F28" s="205"/>
      <c r="G28" s="205"/>
      <c r="H28" s="205"/>
      <c r="I28" s="207"/>
    </row>
    <row r="29" spans="1:9" ht="30" customHeight="1" x14ac:dyDescent="0.25">
      <c r="A29" s="608"/>
      <c r="B29" s="203"/>
      <c r="C29" s="204"/>
      <c r="D29" s="206"/>
      <c r="E29" s="320"/>
      <c r="F29" s="205"/>
      <c r="G29" s="205"/>
      <c r="H29" s="205"/>
      <c r="I29" s="207"/>
    </row>
    <row r="30" spans="1:9" ht="30" customHeight="1" x14ac:dyDescent="0.25">
      <c r="A30" s="608"/>
      <c r="B30" s="203"/>
      <c r="C30" s="204"/>
      <c r="D30" s="206"/>
      <c r="E30" s="320"/>
      <c r="F30" s="205"/>
      <c r="G30" s="205"/>
      <c r="H30" s="205"/>
      <c r="I30" s="207"/>
    </row>
    <row r="31" spans="1:9" ht="30" customHeight="1" x14ac:dyDescent="0.25">
      <c r="A31" s="608"/>
      <c r="B31" s="203"/>
      <c r="C31" s="204"/>
      <c r="D31" s="206"/>
      <c r="E31" s="320"/>
      <c r="F31" s="205"/>
      <c r="G31" s="205"/>
      <c r="H31" s="205"/>
      <c r="I31" s="207"/>
    </row>
    <row r="32" spans="1:9" ht="30" customHeight="1" x14ac:dyDescent="0.25">
      <c r="A32" s="608"/>
      <c r="B32" s="203"/>
      <c r="C32" s="204"/>
      <c r="D32" s="206"/>
      <c r="E32" s="320"/>
      <c r="F32" s="205"/>
      <c r="G32" s="205"/>
      <c r="H32" s="205"/>
      <c r="I32" s="207"/>
    </row>
    <row r="33" spans="1:9" ht="30" customHeight="1" x14ac:dyDescent="0.25">
      <c r="A33" s="608"/>
      <c r="B33" s="203"/>
      <c r="C33" s="204"/>
      <c r="D33" s="206"/>
      <c r="E33" s="320"/>
      <c r="F33" s="205"/>
      <c r="G33" s="205"/>
      <c r="H33" s="205"/>
      <c r="I33" s="207"/>
    </row>
    <row r="34" spans="1:9" ht="30" customHeight="1" x14ac:dyDescent="0.25">
      <c r="A34" s="608"/>
      <c r="B34" s="203"/>
      <c r="C34" s="204"/>
      <c r="D34" s="206"/>
      <c r="E34" s="320"/>
      <c r="F34" s="205"/>
      <c r="G34" s="205"/>
      <c r="H34" s="205"/>
      <c r="I34" s="207"/>
    </row>
    <row r="35" spans="1:9" ht="30" customHeight="1" x14ac:dyDescent="0.25">
      <c r="A35" s="608"/>
      <c r="B35" s="203"/>
      <c r="C35" s="204"/>
      <c r="D35" s="206"/>
      <c r="E35" s="320"/>
      <c r="F35" s="205"/>
      <c r="G35" s="205"/>
      <c r="H35" s="205"/>
      <c r="I35" s="207"/>
    </row>
    <row r="36" spans="1:9" ht="30" customHeight="1" x14ac:dyDescent="0.25">
      <c r="A36" s="608"/>
      <c r="B36" s="203"/>
      <c r="C36" s="204"/>
      <c r="D36" s="206"/>
      <c r="E36" s="320"/>
      <c r="F36" s="205"/>
      <c r="G36" s="205"/>
      <c r="H36" s="205"/>
      <c r="I36" s="207"/>
    </row>
    <row r="37" spans="1:9" ht="30" customHeight="1" x14ac:dyDescent="0.25">
      <c r="A37" s="608"/>
      <c r="B37" s="203"/>
      <c r="C37" s="204"/>
      <c r="D37" s="206"/>
      <c r="E37" s="320"/>
      <c r="F37" s="205"/>
      <c r="G37" s="205"/>
      <c r="H37" s="205"/>
      <c r="I37" s="207"/>
    </row>
    <row r="38" spans="1:9" ht="30" customHeight="1" x14ac:dyDescent="0.25">
      <c r="A38" s="608"/>
      <c r="B38" s="203"/>
      <c r="C38" s="204"/>
      <c r="D38" s="206"/>
      <c r="E38" s="320"/>
      <c r="F38" s="205"/>
      <c r="G38" s="205"/>
      <c r="H38" s="205"/>
      <c r="I38" s="207"/>
    </row>
    <row r="39" spans="1:9" ht="30" customHeight="1" x14ac:dyDescent="0.25">
      <c r="A39" s="608"/>
      <c r="B39" s="203"/>
      <c r="C39" s="204"/>
      <c r="D39" s="206"/>
      <c r="E39" s="320"/>
      <c r="F39" s="205"/>
      <c r="G39" s="205"/>
      <c r="H39" s="205"/>
      <c r="I39" s="207"/>
    </row>
    <row r="40" spans="1:9" ht="30" customHeight="1" x14ac:dyDescent="0.25">
      <c r="A40" s="608"/>
      <c r="B40" s="203"/>
      <c r="C40" s="204"/>
      <c r="D40" s="206"/>
      <c r="E40" s="320"/>
      <c r="F40" s="205"/>
      <c r="G40" s="205"/>
      <c r="H40" s="205"/>
      <c r="I40" s="207"/>
    </row>
    <row r="41" spans="1:9" ht="30" customHeight="1" x14ac:dyDescent="0.25">
      <c r="A41" s="608"/>
      <c r="B41" s="203"/>
      <c r="C41" s="204"/>
      <c r="D41" s="206"/>
      <c r="E41" s="320"/>
      <c r="F41" s="205"/>
      <c r="G41" s="205"/>
      <c r="H41" s="205"/>
      <c r="I41" s="207"/>
    </row>
    <row r="42" spans="1:9" ht="30" customHeight="1" x14ac:dyDescent="0.25">
      <c r="A42" s="608"/>
      <c r="B42" s="203"/>
      <c r="C42" s="204"/>
      <c r="D42" s="206"/>
      <c r="E42" s="320"/>
      <c r="F42" s="205"/>
      <c r="G42" s="205"/>
      <c r="H42" s="205"/>
      <c r="I42" s="207"/>
    </row>
    <row r="43" spans="1:9" ht="30" customHeight="1" x14ac:dyDescent="0.25">
      <c r="A43" s="608"/>
      <c r="B43" s="203"/>
      <c r="C43" s="204"/>
      <c r="D43" s="206"/>
      <c r="E43" s="320"/>
      <c r="F43" s="205"/>
      <c r="G43" s="205"/>
      <c r="H43" s="205"/>
      <c r="I43" s="207"/>
    </row>
    <row r="44" spans="1:9" ht="30" customHeight="1" x14ac:dyDescent="0.25">
      <c r="A44" s="608"/>
      <c r="B44" s="203"/>
      <c r="C44" s="204"/>
      <c r="D44" s="206"/>
      <c r="E44" s="320"/>
      <c r="F44" s="205"/>
      <c r="G44" s="205"/>
      <c r="H44" s="205"/>
      <c r="I44" s="207"/>
    </row>
    <row r="45" spans="1:9" s="255" customFormat="1" ht="30" customHeight="1" x14ac:dyDescent="0.25">
      <c r="A45" s="608"/>
      <c r="B45" s="203"/>
      <c r="C45" s="204"/>
      <c r="D45" s="206"/>
      <c r="E45" s="320"/>
      <c r="F45" s="205"/>
      <c r="G45" s="205"/>
      <c r="H45" s="205"/>
      <c r="I45" s="207"/>
    </row>
    <row r="46" spans="1:9" s="255" customFormat="1" ht="30" customHeight="1" x14ac:dyDescent="0.25">
      <c r="A46" s="608"/>
      <c r="B46" s="203"/>
      <c r="C46" s="204"/>
      <c r="D46" s="206"/>
      <c r="E46" s="320"/>
      <c r="F46" s="205"/>
      <c r="G46" s="205"/>
      <c r="H46" s="205"/>
      <c r="I46" s="207"/>
    </row>
    <row r="47" spans="1:9" s="255" customFormat="1" ht="30" customHeight="1" x14ac:dyDescent="0.25">
      <c r="A47" s="608"/>
      <c r="B47" s="203"/>
      <c r="C47" s="204"/>
      <c r="D47" s="206"/>
      <c r="E47" s="320"/>
      <c r="F47" s="205"/>
      <c r="G47" s="205"/>
      <c r="H47" s="205"/>
      <c r="I47" s="207"/>
    </row>
    <row r="48" spans="1:9" s="255" customFormat="1" ht="30" customHeight="1" x14ac:dyDescent="0.25">
      <c r="A48" s="608"/>
      <c r="B48" s="203"/>
      <c r="C48" s="204"/>
      <c r="D48" s="206"/>
      <c r="E48" s="320"/>
      <c r="F48" s="205"/>
      <c r="G48" s="205"/>
      <c r="H48" s="205"/>
      <c r="I48" s="207"/>
    </row>
    <row r="49" spans="1:9" s="255" customFormat="1" ht="30" customHeight="1" x14ac:dyDescent="0.25">
      <c r="A49" s="608"/>
      <c r="B49" s="203"/>
      <c r="C49" s="204"/>
      <c r="D49" s="206"/>
      <c r="E49" s="320"/>
      <c r="F49" s="205"/>
      <c r="G49" s="205"/>
      <c r="H49" s="205"/>
      <c r="I49" s="207"/>
    </row>
    <row r="50" spans="1:9" s="255" customFormat="1" ht="30" customHeight="1" x14ac:dyDescent="0.25">
      <c r="A50" s="608"/>
      <c r="B50" s="203"/>
      <c r="C50" s="204"/>
      <c r="D50" s="206"/>
      <c r="E50" s="320"/>
      <c r="F50" s="205"/>
      <c r="G50" s="205"/>
      <c r="H50" s="205"/>
      <c r="I50" s="207"/>
    </row>
    <row r="51" spans="1:9" s="255" customFormat="1" ht="30" customHeight="1" x14ac:dyDescent="0.25">
      <c r="A51" s="608"/>
      <c r="B51" s="203"/>
      <c r="C51" s="204"/>
      <c r="D51" s="206"/>
      <c r="E51" s="320"/>
      <c r="F51" s="205"/>
      <c r="G51" s="205"/>
      <c r="H51" s="205"/>
      <c r="I51" s="207"/>
    </row>
    <row r="52" spans="1:9" ht="30" customHeight="1" x14ac:dyDescent="0.25">
      <c r="A52" s="608"/>
      <c r="B52" s="203"/>
      <c r="C52" s="204"/>
      <c r="D52" s="206"/>
      <c r="E52" s="320"/>
      <c r="F52" s="205"/>
      <c r="G52" s="205"/>
      <c r="H52" s="205"/>
      <c r="I52" s="207"/>
    </row>
    <row r="53" spans="1:9" s="255" customFormat="1" ht="30" customHeight="1" x14ac:dyDescent="0.25">
      <c r="A53" s="608"/>
      <c r="B53" s="203"/>
      <c r="C53" s="204"/>
      <c r="D53" s="206"/>
      <c r="E53" s="320"/>
      <c r="F53" s="205"/>
      <c r="G53" s="205"/>
      <c r="H53" s="205"/>
      <c r="I53" s="207"/>
    </row>
    <row r="54" spans="1:9" s="255" customFormat="1" ht="30" customHeight="1" x14ac:dyDescent="0.25">
      <c r="A54" s="608"/>
      <c r="B54" s="203"/>
      <c r="C54" s="204"/>
      <c r="D54" s="206"/>
      <c r="E54" s="320"/>
      <c r="F54" s="205"/>
      <c r="G54" s="205"/>
      <c r="H54" s="205"/>
      <c r="I54" s="207"/>
    </row>
    <row r="55" spans="1:9" s="255" customFormat="1" ht="30" customHeight="1" x14ac:dyDescent="0.25">
      <c r="A55" s="608"/>
      <c r="B55" s="203"/>
      <c r="C55" s="204"/>
      <c r="D55" s="206"/>
      <c r="E55" s="320"/>
      <c r="F55" s="205"/>
      <c r="G55" s="205"/>
      <c r="H55" s="205"/>
      <c r="I55" s="207"/>
    </row>
    <row r="56" spans="1:9" ht="30" customHeight="1" x14ac:dyDescent="0.25">
      <c r="A56" s="608"/>
      <c r="B56" s="203"/>
      <c r="C56" s="204"/>
      <c r="D56" s="206"/>
      <c r="E56" s="320"/>
      <c r="F56" s="205"/>
      <c r="G56" s="205"/>
      <c r="H56" s="205"/>
      <c r="I56" s="207"/>
    </row>
    <row r="57" spans="1:9" s="255" customFormat="1" ht="30" customHeight="1" x14ac:dyDescent="0.25">
      <c r="A57" s="608"/>
      <c r="B57" s="203"/>
      <c r="C57" s="204"/>
      <c r="D57" s="206"/>
      <c r="E57" s="320"/>
      <c r="F57" s="205"/>
      <c r="G57" s="205"/>
      <c r="H57" s="205"/>
      <c r="I57" s="207"/>
    </row>
    <row r="58" spans="1:9" s="255" customFormat="1" ht="30" customHeight="1" x14ac:dyDescent="0.25">
      <c r="A58" s="608"/>
      <c r="B58" s="203"/>
      <c r="C58" s="204"/>
      <c r="D58" s="206"/>
      <c r="E58" s="320"/>
      <c r="F58" s="205"/>
      <c r="G58" s="205"/>
      <c r="H58" s="205"/>
      <c r="I58" s="207"/>
    </row>
    <row r="59" spans="1:9" s="255" customFormat="1" ht="30" customHeight="1" x14ac:dyDescent="0.25">
      <c r="A59" s="608"/>
      <c r="B59" s="203"/>
      <c r="C59" s="204"/>
      <c r="D59" s="206"/>
      <c r="E59" s="320"/>
      <c r="F59" s="205"/>
      <c r="G59" s="205"/>
      <c r="H59" s="205"/>
      <c r="I59" s="207"/>
    </row>
    <row r="60" spans="1:9" s="255" customFormat="1" ht="30" customHeight="1" x14ac:dyDescent="0.25">
      <c r="A60" s="608"/>
      <c r="B60" s="203"/>
      <c r="C60" s="204"/>
      <c r="D60" s="206"/>
      <c r="E60" s="320"/>
      <c r="F60" s="205"/>
      <c r="G60" s="205"/>
      <c r="H60" s="205"/>
      <c r="I60" s="207"/>
    </row>
    <row r="61" spans="1:9" s="255" customFormat="1" ht="30" customHeight="1" x14ac:dyDescent="0.25">
      <c r="A61" s="608"/>
      <c r="B61" s="203"/>
      <c r="C61" s="204"/>
      <c r="D61" s="206"/>
      <c r="E61" s="320"/>
      <c r="F61" s="205"/>
      <c r="G61" s="205"/>
      <c r="H61" s="205"/>
      <c r="I61" s="207"/>
    </row>
    <row r="62" spans="1:9" s="255" customFormat="1" ht="30" customHeight="1" x14ac:dyDescent="0.25">
      <c r="A62" s="608"/>
      <c r="B62" s="203"/>
      <c r="C62" s="204"/>
      <c r="D62" s="206"/>
      <c r="E62" s="320"/>
      <c r="F62" s="205"/>
      <c r="G62" s="205"/>
      <c r="H62" s="205"/>
      <c r="I62" s="207"/>
    </row>
    <row r="63" spans="1:9" s="255" customFormat="1" ht="30" customHeight="1" x14ac:dyDescent="0.25">
      <c r="A63" s="608"/>
      <c r="B63" s="203"/>
      <c r="C63" s="204"/>
      <c r="D63" s="206"/>
      <c r="E63" s="320"/>
      <c r="F63" s="205"/>
      <c r="G63" s="205"/>
      <c r="H63" s="205"/>
      <c r="I63" s="207"/>
    </row>
    <row r="64" spans="1:9" ht="30" customHeight="1" x14ac:dyDescent="0.25">
      <c r="A64" s="608"/>
      <c r="B64" s="203"/>
      <c r="C64" s="204"/>
      <c r="D64" s="206"/>
      <c r="E64" s="320"/>
      <c r="F64" s="205"/>
      <c r="G64" s="205"/>
      <c r="H64" s="205"/>
      <c r="I64" s="207"/>
    </row>
    <row r="65" spans="1:9" s="255" customFormat="1" ht="30" customHeight="1" x14ac:dyDescent="0.25">
      <c r="A65" s="608"/>
      <c r="B65" s="203"/>
      <c r="C65" s="204"/>
      <c r="D65" s="206"/>
      <c r="E65" s="320"/>
      <c r="F65" s="205"/>
      <c r="G65" s="205"/>
      <c r="H65" s="205"/>
      <c r="I65" s="207"/>
    </row>
    <row r="66" spans="1:9" s="255" customFormat="1" ht="30" customHeight="1" x14ac:dyDescent="0.25">
      <c r="A66" s="608"/>
      <c r="B66" s="203"/>
      <c r="C66" s="204"/>
      <c r="D66" s="206"/>
      <c r="E66" s="320"/>
      <c r="F66" s="205"/>
      <c r="G66" s="205"/>
      <c r="H66" s="205"/>
      <c r="I66" s="207"/>
    </row>
    <row r="67" spans="1:9" ht="49.95" customHeight="1" x14ac:dyDescent="0.25">
      <c r="A67" s="995" t="s">
        <v>252</v>
      </c>
      <c r="B67" s="988"/>
      <c r="C67" s="988"/>
      <c r="D67" s="988"/>
      <c r="E67" s="988"/>
      <c r="F67" s="988"/>
      <c r="G67" s="988"/>
      <c r="H67" s="988"/>
      <c r="I67" s="499"/>
    </row>
  </sheetData>
  <mergeCells count="10">
    <mergeCell ref="A1:I4"/>
    <mergeCell ref="A67:H67"/>
    <mergeCell ref="I7:I8"/>
    <mergeCell ref="C10:E10"/>
    <mergeCell ref="C12:E12"/>
    <mergeCell ref="B7:B8"/>
    <mergeCell ref="C7:E8"/>
    <mergeCell ref="F7:F8"/>
    <mergeCell ref="G7:G8"/>
    <mergeCell ref="H7:H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BreakPreview" topLeftCell="C7" zoomScale="50" zoomScaleNormal="100" zoomScaleSheetLayoutView="50" zoomScalePageLayoutView="50" workbookViewId="0">
      <selection activeCell="G25" sqref="G25"/>
    </sheetView>
  </sheetViews>
  <sheetFormatPr defaultRowHeight="13.2" x14ac:dyDescent="0.25"/>
  <cols>
    <col min="1" max="1" width="15.77734375" customWidth="1"/>
    <col min="2" max="2" width="10.77734375" customWidth="1"/>
    <col min="3" max="4" width="5.44140625" customWidth="1"/>
    <col min="5" max="5" width="86.77734375" customWidth="1"/>
    <col min="6" max="7" width="20.77734375" customWidth="1"/>
    <col min="8" max="9" width="30.77734375" customWidth="1"/>
  </cols>
  <sheetData>
    <row r="1" spans="1:9" s="255" customForma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9" s="255" customForma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9" s="255" customForma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9" s="255" customForma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9" s="255" customFormat="1" x14ac:dyDescent="0.25"/>
    <row r="6" spans="1:9" s="255" customFormat="1" x14ac:dyDescent="0.25"/>
    <row r="7" spans="1:9" ht="30" customHeight="1" x14ac:dyDescent="0.25">
      <c r="A7" s="602" t="s">
        <v>155</v>
      </c>
      <c r="B7" s="996" t="s">
        <v>271</v>
      </c>
      <c r="C7" s="999" t="s">
        <v>34</v>
      </c>
      <c r="D7" s="857"/>
      <c r="E7" s="858"/>
      <c r="F7" s="996" t="s">
        <v>35</v>
      </c>
      <c r="G7" s="996" t="s">
        <v>36</v>
      </c>
      <c r="H7" s="996" t="s">
        <v>37</v>
      </c>
      <c r="I7" s="996" t="s">
        <v>38</v>
      </c>
    </row>
    <row r="8" spans="1:9" ht="30" customHeight="1" x14ac:dyDescent="0.25">
      <c r="A8" s="603" t="s">
        <v>125</v>
      </c>
      <c r="B8" s="979"/>
      <c r="C8" s="859"/>
      <c r="D8" s="860"/>
      <c r="E8" s="861"/>
      <c r="F8" s="997"/>
      <c r="G8" s="997"/>
      <c r="H8" s="997"/>
      <c r="I8" s="997"/>
    </row>
    <row r="9" spans="1:9" ht="30" customHeight="1" x14ac:dyDescent="0.35">
      <c r="A9" s="604"/>
      <c r="B9" s="212"/>
      <c r="C9" s="213"/>
      <c r="D9" s="213"/>
      <c r="E9" s="213"/>
      <c r="F9" s="214"/>
      <c r="G9" s="215"/>
      <c r="H9" s="215"/>
      <c r="I9" s="215"/>
    </row>
    <row r="10" spans="1:9" ht="30" customHeight="1" x14ac:dyDescent="0.35">
      <c r="A10" s="605">
        <v>4200</v>
      </c>
      <c r="B10" s="220"/>
      <c r="C10" s="998" t="s">
        <v>333</v>
      </c>
      <c r="D10" s="854"/>
      <c r="E10" s="855"/>
      <c r="F10" s="215"/>
      <c r="G10" s="215"/>
      <c r="H10" s="215"/>
      <c r="I10" s="215"/>
    </row>
    <row r="11" spans="1:9" ht="30" customHeight="1" x14ac:dyDescent="0.35">
      <c r="A11" s="605"/>
      <c r="B11" s="220"/>
      <c r="C11" s="221"/>
      <c r="D11" s="221"/>
      <c r="E11" s="452"/>
      <c r="F11" s="215"/>
      <c r="G11" s="215"/>
      <c r="H11" s="215"/>
      <c r="I11" s="606"/>
    </row>
    <row r="12" spans="1:9" ht="30" customHeight="1" x14ac:dyDescent="0.35">
      <c r="A12" s="605" t="s">
        <v>334</v>
      </c>
      <c r="B12" s="220"/>
      <c r="C12" s="998" t="s">
        <v>560</v>
      </c>
      <c r="D12" s="854"/>
      <c r="E12" s="855"/>
      <c r="F12" s="215"/>
      <c r="G12" s="216"/>
      <c r="H12" s="215"/>
      <c r="I12" s="606"/>
    </row>
    <row r="13" spans="1:9" ht="30" customHeight="1" x14ac:dyDescent="0.35">
      <c r="A13" s="605"/>
      <c r="B13" s="222"/>
      <c r="C13" s="222"/>
      <c r="D13" s="221"/>
      <c r="E13" s="221"/>
      <c r="F13" s="215"/>
      <c r="G13" s="215"/>
      <c r="H13" s="215"/>
      <c r="I13" s="606"/>
    </row>
    <row r="14" spans="1:9" ht="30" customHeight="1" x14ac:dyDescent="0.25">
      <c r="A14" s="605"/>
      <c r="B14" s="220"/>
      <c r="C14" s="221" t="s">
        <v>335</v>
      </c>
      <c r="D14" s="221"/>
      <c r="E14" s="221" t="s">
        <v>620</v>
      </c>
      <c r="F14" s="283" t="s">
        <v>700</v>
      </c>
      <c r="G14" s="465">
        <v>9820</v>
      </c>
      <c r="H14" s="217"/>
      <c r="I14" s="217"/>
    </row>
    <row r="15" spans="1:9" ht="34.799999999999997" customHeight="1" x14ac:dyDescent="0.25">
      <c r="A15" s="605"/>
      <c r="B15" s="220"/>
      <c r="C15" s="221"/>
      <c r="D15" s="221"/>
      <c r="E15" s="221"/>
      <c r="F15" s="223"/>
      <c r="G15" s="227"/>
      <c r="H15" s="217"/>
      <c r="I15" s="217"/>
    </row>
    <row r="16" spans="1:9" ht="30" customHeight="1" x14ac:dyDescent="0.25">
      <c r="A16" s="605"/>
      <c r="B16" s="220"/>
      <c r="C16" s="221" t="s">
        <v>46</v>
      </c>
      <c r="D16" s="221"/>
      <c r="E16" s="221" t="s">
        <v>561</v>
      </c>
      <c r="F16" s="283" t="s">
        <v>700</v>
      </c>
      <c r="G16" s="227">
        <v>1</v>
      </c>
      <c r="H16" s="217"/>
      <c r="I16" s="217" t="s">
        <v>72</v>
      </c>
    </row>
    <row r="17" spans="1:9" ht="41.25" customHeight="1" x14ac:dyDescent="0.35">
      <c r="A17" s="607"/>
      <c r="B17" s="212"/>
      <c r="C17" s="213"/>
      <c r="D17" s="213"/>
      <c r="E17" s="453"/>
      <c r="F17" s="215"/>
      <c r="G17" s="218"/>
      <c r="H17" s="217"/>
      <c r="I17" s="217"/>
    </row>
    <row r="18" spans="1:9" ht="30" customHeight="1" x14ac:dyDescent="0.35">
      <c r="A18" s="605" t="s">
        <v>562</v>
      </c>
      <c r="B18" s="220"/>
      <c r="C18" s="998" t="s">
        <v>563</v>
      </c>
      <c r="D18" s="854"/>
      <c r="E18" s="855"/>
      <c r="F18" s="386" t="s">
        <v>264</v>
      </c>
      <c r="G18" s="227">
        <v>4910</v>
      </c>
      <c r="H18" s="217"/>
      <c r="I18" s="217"/>
    </row>
    <row r="19" spans="1:9" ht="30" customHeight="1" x14ac:dyDescent="0.35">
      <c r="A19" s="605"/>
      <c r="B19" s="222"/>
      <c r="C19" s="222"/>
      <c r="D19" s="221"/>
      <c r="E19" s="221"/>
      <c r="F19" s="215"/>
      <c r="G19" s="219"/>
      <c r="H19" s="210"/>
      <c r="I19" s="210"/>
    </row>
    <row r="20" spans="1:9" ht="30" customHeight="1" x14ac:dyDescent="0.25">
      <c r="A20" s="605" t="s">
        <v>562</v>
      </c>
      <c r="B20" s="220"/>
      <c r="C20" s="420" t="s">
        <v>637</v>
      </c>
      <c r="D20" s="221"/>
      <c r="E20" s="221"/>
      <c r="F20" s="283" t="s">
        <v>125</v>
      </c>
      <c r="G20" s="227">
        <v>1</v>
      </c>
      <c r="H20" s="217"/>
      <c r="I20" s="217" t="s">
        <v>72</v>
      </c>
    </row>
    <row r="21" spans="1:9" ht="30" customHeight="1" x14ac:dyDescent="0.3">
      <c r="A21" s="608"/>
      <c r="B21" s="203"/>
      <c r="C21" s="208"/>
      <c r="D21" s="206"/>
      <c r="E21" s="206"/>
      <c r="F21" s="205"/>
      <c r="G21" s="211"/>
      <c r="H21" s="210"/>
      <c r="I21" s="210"/>
    </row>
    <row r="22" spans="1:9" ht="30" customHeight="1" x14ac:dyDescent="0.25">
      <c r="A22" s="608"/>
      <c r="B22" s="203"/>
      <c r="C22" s="204"/>
      <c r="D22" s="206"/>
      <c r="E22" s="320"/>
      <c r="F22" s="205"/>
      <c r="G22" s="205"/>
      <c r="H22" s="207"/>
      <c r="I22" s="207"/>
    </row>
    <row r="23" spans="1:9" ht="30" customHeight="1" x14ac:dyDescent="0.25">
      <c r="A23" s="608"/>
      <c r="B23" s="203"/>
      <c r="C23" s="204"/>
      <c r="D23" s="206"/>
      <c r="E23" s="206"/>
      <c r="F23" s="205"/>
      <c r="G23" s="209"/>
      <c r="H23" s="205"/>
      <c r="I23" s="207"/>
    </row>
    <row r="24" spans="1:9" ht="30" customHeight="1" x14ac:dyDescent="0.25">
      <c r="A24" s="608"/>
      <c r="B24" s="203"/>
      <c r="C24" s="204"/>
      <c r="D24" s="206"/>
      <c r="E24" s="320"/>
      <c r="F24" s="205"/>
      <c r="G24" s="205"/>
      <c r="H24" s="205"/>
      <c r="I24" s="207"/>
    </row>
    <row r="25" spans="1:9" ht="30" customHeight="1" x14ac:dyDescent="0.25">
      <c r="A25" s="608"/>
      <c r="B25" s="203"/>
      <c r="C25" s="204"/>
      <c r="D25" s="206"/>
      <c r="E25" s="206"/>
      <c r="F25" s="205"/>
      <c r="G25" s="205"/>
      <c r="H25" s="205"/>
      <c r="I25" s="207"/>
    </row>
    <row r="26" spans="1:9" ht="30" customHeight="1" x14ac:dyDescent="0.3">
      <c r="A26" s="608"/>
      <c r="B26" s="203"/>
      <c r="C26" s="208"/>
      <c r="D26" s="206"/>
      <c r="E26" s="206"/>
      <c r="F26" s="205"/>
      <c r="G26" s="209"/>
      <c r="H26" s="205"/>
      <c r="I26" s="207"/>
    </row>
    <row r="27" spans="1:9" ht="30" customHeight="1" x14ac:dyDescent="0.25">
      <c r="A27" s="608"/>
      <c r="B27" s="203"/>
      <c r="C27" s="204"/>
      <c r="D27" s="206"/>
      <c r="E27" s="320"/>
      <c r="F27" s="205"/>
      <c r="G27" s="205"/>
      <c r="H27" s="205"/>
      <c r="I27" s="207"/>
    </row>
    <row r="28" spans="1:9" ht="30" customHeight="1" x14ac:dyDescent="0.25">
      <c r="A28" s="608"/>
      <c r="B28" s="203"/>
      <c r="C28" s="204"/>
      <c r="D28" s="206"/>
      <c r="E28" s="320"/>
      <c r="F28" s="205"/>
      <c r="G28" s="205"/>
      <c r="H28" s="205"/>
      <c r="I28" s="207"/>
    </row>
    <row r="29" spans="1:9" ht="30" customHeight="1" x14ac:dyDescent="0.25">
      <c r="A29" s="608"/>
      <c r="B29" s="203"/>
      <c r="C29" s="204"/>
      <c r="D29" s="206"/>
      <c r="E29" s="320"/>
      <c r="F29" s="205"/>
      <c r="G29" s="205"/>
      <c r="H29" s="205"/>
      <c r="I29" s="207"/>
    </row>
    <row r="30" spans="1:9" ht="30" customHeight="1" x14ac:dyDescent="0.25">
      <c r="A30" s="608"/>
      <c r="B30" s="203"/>
      <c r="C30" s="204"/>
      <c r="D30" s="206"/>
      <c r="E30" s="320"/>
      <c r="F30" s="205"/>
      <c r="G30" s="205"/>
      <c r="H30" s="205"/>
      <c r="I30" s="207"/>
    </row>
    <row r="31" spans="1:9" ht="30" customHeight="1" x14ac:dyDescent="0.25">
      <c r="A31" s="608"/>
      <c r="B31" s="203"/>
      <c r="C31" s="204"/>
      <c r="D31" s="206"/>
      <c r="E31" s="320"/>
      <c r="F31" s="205"/>
      <c r="G31" s="205"/>
      <c r="H31" s="205"/>
      <c r="I31" s="207"/>
    </row>
    <row r="32" spans="1:9" ht="30" customHeight="1" x14ac:dyDescent="0.25">
      <c r="A32" s="608"/>
      <c r="B32" s="203"/>
      <c r="C32" s="204"/>
      <c r="D32" s="206"/>
      <c r="E32" s="320"/>
      <c r="F32" s="205"/>
      <c r="G32" s="205"/>
      <c r="H32" s="205"/>
      <c r="I32" s="207"/>
    </row>
    <row r="33" spans="1:9" ht="30" customHeight="1" x14ac:dyDescent="0.25">
      <c r="A33" s="608"/>
      <c r="B33" s="203"/>
      <c r="C33" s="204"/>
      <c r="D33" s="206"/>
      <c r="E33" s="320"/>
      <c r="F33" s="205"/>
      <c r="G33" s="205"/>
      <c r="H33" s="205"/>
      <c r="I33" s="207"/>
    </row>
    <row r="34" spans="1:9" ht="30" customHeight="1" x14ac:dyDescent="0.25">
      <c r="A34" s="608"/>
      <c r="B34" s="203"/>
      <c r="C34" s="204"/>
      <c r="D34" s="206"/>
      <c r="E34" s="320"/>
      <c r="F34" s="205"/>
      <c r="G34" s="205"/>
      <c r="H34" s="205"/>
      <c r="I34" s="207"/>
    </row>
    <row r="35" spans="1:9" ht="30" customHeight="1" x14ac:dyDescent="0.25">
      <c r="A35" s="608"/>
      <c r="B35" s="203"/>
      <c r="C35" s="204"/>
      <c r="D35" s="206"/>
      <c r="E35" s="320"/>
      <c r="F35" s="205"/>
      <c r="G35" s="205"/>
      <c r="H35" s="205"/>
      <c r="I35" s="207"/>
    </row>
    <row r="36" spans="1:9" ht="30" customHeight="1" x14ac:dyDescent="0.25">
      <c r="A36" s="608"/>
      <c r="B36" s="203"/>
      <c r="C36" s="204"/>
      <c r="D36" s="206"/>
      <c r="E36" s="320"/>
      <c r="F36" s="205"/>
      <c r="G36" s="205"/>
      <c r="H36" s="205"/>
      <c r="I36" s="207"/>
    </row>
    <row r="37" spans="1:9" ht="30" customHeight="1" x14ac:dyDescent="0.25">
      <c r="A37" s="608"/>
      <c r="B37" s="203"/>
      <c r="C37" s="204"/>
      <c r="D37" s="206"/>
      <c r="E37" s="320"/>
      <c r="F37" s="205"/>
      <c r="G37" s="205"/>
      <c r="H37" s="205"/>
      <c r="I37" s="207"/>
    </row>
    <row r="38" spans="1:9" ht="30" customHeight="1" x14ac:dyDescent="0.25">
      <c r="A38" s="608"/>
      <c r="B38" s="203"/>
      <c r="C38" s="204"/>
      <c r="D38" s="206"/>
      <c r="E38" s="320"/>
      <c r="F38" s="205"/>
      <c r="G38" s="205"/>
      <c r="H38" s="205"/>
      <c r="I38" s="207"/>
    </row>
    <row r="39" spans="1:9" ht="30" customHeight="1" x14ac:dyDescent="0.25">
      <c r="A39" s="608"/>
      <c r="B39" s="203"/>
      <c r="C39" s="204"/>
      <c r="D39" s="206"/>
      <c r="E39" s="320"/>
      <c r="F39" s="205"/>
      <c r="G39" s="205"/>
      <c r="H39" s="205"/>
      <c r="I39" s="207"/>
    </row>
    <row r="40" spans="1:9" ht="30" customHeight="1" x14ac:dyDescent="0.25">
      <c r="A40" s="608"/>
      <c r="B40" s="203"/>
      <c r="C40" s="204"/>
      <c r="D40" s="206"/>
      <c r="E40" s="320"/>
      <c r="F40" s="205"/>
      <c r="G40" s="205"/>
      <c r="H40" s="205"/>
      <c r="I40" s="207"/>
    </row>
    <row r="41" spans="1:9" ht="30" customHeight="1" x14ac:dyDescent="0.25">
      <c r="A41" s="608"/>
      <c r="B41" s="203"/>
      <c r="C41" s="204"/>
      <c r="D41" s="206"/>
      <c r="E41" s="320"/>
      <c r="F41" s="205"/>
      <c r="G41" s="205"/>
      <c r="H41" s="205"/>
      <c r="I41" s="207"/>
    </row>
    <row r="42" spans="1:9" ht="30" customHeight="1" x14ac:dyDescent="0.25">
      <c r="A42" s="608"/>
      <c r="B42" s="203"/>
      <c r="C42" s="204"/>
      <c r="D42" s="206"/>
      <c r="E42" s="320"/>
      <c r="F42" s="205"/>
      <c r="G42" s="205"/>
      <c r="H42" s="205"/>
      <c r="I42" s="207"/>
    </row>
    <row r="43" spans="1:9" s="255" customFormat="1" ht="30" customHeight="1" x14ac:dyDescent="0.25">
      <c r="A43" s="608"/>
      <c r="B43" s="203"/>
      <c r="C43" s="204"/>
      <c r="D43" s="206"/>
      <c r="E43" s="320"/>
      <c r="F43" s="205"/>
      <c r="G43" s="205"/>
      <c r="H43" s="205"/>
      <c r="I43" s="207"/>
    </row>
    <row r="44" spans="1:9" s="255" customFormat="1" ht="30" customHeight="1" x14ac:dyDescent="0.25">
      <c r="A44" s="608"/>
      <c r="B44" s="203"/>
      <c r="C44" s="204"/>
      <c r="D44" s="206"/>
      <c r="E44" s="320"/>
      <c r="F44" s="205"/>
      <c r="G44" s="205"/>
      <c r="H44" s="205"/>
      <c r="I44" s="207"/>
    </row>
    <row r="45" spans="1:9" s="255" customFormat="1" ht="30" customHeight="1" x14ac:dyDescent="0.25">
      <c r="A45" s="608"/>
      <c r="B45" s="203"/>
      <c r="C45" s="204"/>
      <c r="D45" s="206"/>
      <c r="E45" s="320"/>
      <c r="F45" s="205"/>
      <c r="G45" s="205"/>
      <c r="H45" s="205"/>
      <c r="I45" s="207"/>
    </row>
    <row r="46" spans="1:9" s="255" customFormat="1" ht="30" customHeight="1" x14ac:dyDescent="0.25">
      <c r="A46" s="608"/>
      <c r="B46" s="203"/>
      <c r="C46" s="204"/>
      <c r="D46" s="206"/>
      <c r="E46" s="320"/>
      <c r="F46" s="205"/>
      <c r="G46" s="205"/>
      <c r="H46" s="205"/>
      <c r="I46" s="207"/>
    </row>
    <row r="47" spans="1:9" s="255" customFormat="1" ht="30" customHeight="1" x14ac:dyDescent="0.25">
      <c r="A47" s="608"/>
      <c r="B47" s="203"/>
      <c r="C47" s="204"/>
      <c r="D47" s="206"/>
      <c r="E47" s="320"/>
      <c r="F47" s="205"/>
      <c r="G47" s="205"/>
      <c r="H47" s="205"/>
      <c r="I47" s="207"/>
    </row>
    <row r="48" spans="1:9" ht="30" customHeight="1" x14ac:dyDescent="0.25">
      <c r="A48" s="608"/>
      <c r="B48" s="203"/>
      <c r="C48" s="204"/>
      <c r="D48" s="206"/>
      <c r="E48" s="320"/>
      <c r="F48" s="205"/>
      <c r="G48" s="205"/>
      <c r="H48" s="205"/>
      <c r="I48" s="207"/>
    </row>
    <row r="49" spans="1:9" ht="30" customHeight="1" x14ac:dyDescent="0.25">
      <c r="A49" s="608"/>
      <c r="B49" s="203"/>
      <c r="C49" s="204"/>
      <c r="D49" s="206"/>
      <c r="E49" s="320"/>
      <c r="F49" s="205"/>
      <c r="G49" s="205"/>
      <c r="H49" s="205"/>
      <c r="I49" s="207"/>
    </row>
    <row r="50" spans="1:9" ht="30" customHeight="1" x14ac:dyDescent="0.25">
      <c r="A50" s="608"/>
      <c r="B50" s="203"/>
      <c r="C50" s="204"/>
      <c r="D50" s="206"/>
      <c r="E50" s="320"/>
      <c r="F50" s="205"/>
      <c r="G50" s="205"/>
      <c r="H50" s="205"/>
      <c r="I50" s="207"/>
    </row>
    <row r="51" spans="1:9" s="255" customFormat="1" ht="30" customHeight="1" x14ac:dyDescent="0.25">
      <c r="A51" s="608"/>
      <c r="B51" s="203"/>
      <c r="C51" s="204"/>
      <c r="D51" s="206"/>
      <c r="E51" s="320"/>
      <c r="F51" s="205"/>
      <c r="G51" s="205"/>
      <c r="H51" s="205"/>
      <c r="I51" s="207"/>
    </row>
    <row r="52" spans="1:9" s="255" customFormat="1" ht="30" customHeight="1" x14ac:dyDescent="0.25">
      <c r="A52" s="608"/>
      <c r="B52" s="203"/>
      <c r="C52" s="204"/>
      <c r="D52" s="206"/>
      <c r="E52" s="320"/>
      <c r="F52" s="205"/>
      <c r="G52" s="205"/>
      <c r="H52" s="205"/>
      <c r="I52" s="207"/>
    </row>
    <row r="53" spans="1:9" s="201" customFormat="1" ht="30" customHeight="1" x14ac:dyDescent="0.25">
      <c r="A53" s="608"/>
      <c r="B53" s="203"/>
      <c r="C53" s="204"/>
      <c r="D53" s="206"/>
      <c r="E53" s="320"/>
      <c r="F53" s="205"/>
      <c r="G53" s="205"/>
      <c r="H53" s="205"/>
      <c r="I53" s="207"/>
    </row>
    <row r="54" spans="1:9" ht="30" customHeight="1" x14ac:dyDescent="0.25">
      <c r="A54" s="608"/>
      <c r="B54" s="203"/>
      <c r="C54" s="204"/>
      <c r="D54" s="206"/>
      <c r="E54" s="320"/>
      <c r="F54" s="205"/>
      <c r="G54" s="205"/>
      <c r="H54" s="205"/>
      <c r="I54" s="207"/>
    </row>
    <row r="55" spans="1:9" ht="30" customHeight="1" x14ac:dyDescent="0.25">
      <c r="A55" s="608"/>
      <c r="B55" s="203"/>
      <c r="C55" s="204"/>
      <c r="D55" s="206"/>
      <c r="E55" s="320"/>
      <c r="F55" s="205"/>
      <c r="G55" s="205"/>
      <c r="H55" s="205"/>
      <c r="I55" s="207"/>
    </row>
    <row r="56" spans="1:9" ht="30" customHeight="1" x14ac:dyDescent="0.25">
      <c r="A56" s="608"/>
      <c r="B56" s="203"/>
      <c r="C56" s="204"/>
      <c r="D56" s="206"/>
      <c r="E56" s="320"/>
      <c r="F56" s="205"/>
      <c r="G56" s="205"/>
      <c r="H56" s="205"/>
      <c r="I56" s="207"/>
    </row>
    <row r="57" spans="1:9" ht="30" customHeight="1" x14ac:dyDescent="0.25">
      <c r="A57" s="608"/>
      <c r="B57" s="203"/>
      <c r="C57" s="204"/>
      <c r="D57" s="206"/>
      <c r="E57" s="320"/>
      <c r="F57" s="205"/>
      <c r="G57" s="205"/>
      <c r="H57" s="205"/>
      <c r="I57" s="207"/>
    </row>
    <row r="58" spans="1:9" ht="30" customHeight="1" x14ac:dyDescent="0.25">
      <c r="A58" s="608"/>
      <c r="B58" s="203"/>
      <c r="C58" s="204"/>
      <c r="D58" s="206"/>
      <c r="E58" s="320"/>
      <c r="F58" s="205"/>
      <c r="G58" s="205"/>
      <c r="H58" s="205"/>
      <c r="I58" s="207"/>
    </row>
    <row r="59" spans="1:9" ht="30" customHeight="1" x14ac:dyDescent="0.25">
      <c r="A59" s="608"/>
      <c r="B59" s="203"/>
      <c r="C59" s="204"/>
      <c r="D59" s="206"/>
      <c r="E59" s="320"/>
      <c r="F59" s="205"/>
      <c r="G59" s="205"/>
      <c r="H59" s="205"/>
      <c r="I59" s="207"/>
    </row>
    <row r="60" spans="1:9" ht="30" customHeight="1" x14ac:dyDescent="0.25">
      <c r="A60" s="608"/>
      <c r="B60" s="203"/>
      <c r="C60" s="204"/>
      <c r="D60" s="206"/>
      <c r="E60" s="320"/>
      <c r="F60" s="205"/>
      <c r="G60" s="205"/>
      <c r="H60" s="205"/>
      <c r="I60" s="207"/>
    </row>
    <row r="61" spans="1:9" ht="30" customHeight="1" x14ac:dyDescent="0.25">
      <c r="A61" s="608"/>
      <c r="B61" s="203"/>
      <c r="C61" s="204"/>
      <c r="D61" s="206"/>
      <c r="E61" s="320"/>
      <c r="F61" s="205"/>
      <c r="G61" s="205"/>
      <c r="H61" s="205"/>
      <c r="I61" s="207"/>
    </row>
    <row r="62" spans="1:9" ht="30" customHeight="1" x14ac:dyDescent="0.25">
      <c r="A62" s="608"/>
      <c r="B62" s="203"/>
      <c r="C62" s="204"/>
      <c r="D62" s="206"/>
      <c r="E62" s="320"/>
      <c r="F62" s="205"/>
      <c r="G62" s="205"/>
      <c r="H62" s="205"/>
      <c r="I62" s="207"/>
    </row>
    <row r="63" spans="1:9" ht="30" customHeight="1" x14ac:dyDescent="0.25">
      <c r="A63" s="608"/>
      <c r="B63" s="203"/>
      <c r="C63" s="204"/>
      <c r="D63" s="206"/>
      <c r="E63" s="320"/>
      <c r="F63" s="205"/>
      <c r="G63" s="205"/>
      <c r="H63" s="205"/>
      <c r="I63" s="207"/>
    </row>
    <row r="64" spans="1:9" s="255" customFormat="1" ht="30" customHeight="1" x14ac:dyDescent="0.25">
      <c r="A64" s="608"/>
      <c r="B64" s="203"/>
      <c r="C64" s="204"/>
      <c r="D64" s="206"/>
      <c r="E64" s="320"/>
      <c r="F64" s="205"/>
      <c r="G64" s="205"/>
      <c r="H64" s="205"/>
      <c r="I64" s="207"/>
    </row>
    <row r="65" spans="1:9" s="255" customFormat="1" ht="30" customHeight="1" x14ac:dyDescent="0.25">
      <c r="A65" s="608"/>
      <c r="B65" s="203"/>
      <c r="C65" s="204"/>
      <c r="D65" s="206"/>
      <c r="E65" s="320"/>
      <c r="F65" s="205"/>
      <c r="G65" s="205"/>
      <c r="H65" s="205"/>
      <c r="I65" s="207"/>
    </row>
    <row r="66" spans="1:9" s="255" customFormat="1" ht="30" customHeight="1" x14ac:dyDescent="0.25">
      <c r="A66" s="608"/>
      <c r="B66" s="203"/>
      <c r="C66" s="204"/>
      <c r="D66" s="206"/>
      <c r="E66" s="320"/>
      <c r="F66" s="205"/>
      <c r="G66" s="205"/>
      <c r="H66" s="205"/>
      <c r="I66" s="207"/>
    </row>
    <row r="67" spans="1:9" ht="49.95" customHeight="1" x14ac:dyDescent="0.25">
      <c r="A67" s="995" t="s">
        <v>252</v>
      </c>
      <c r="B67" s="988"/>
      <c r="C67" s="988"/>
      <c r="D67" s="988"/>
      <c r="E67" s="988"/>
      <c r="F67" s="988"/>
      <c r="G67" s="988"/>
      <c r="H67" s="988"/>
      <c r="I67" s="499"/>
    </row>
  </sheetData>
  <mergeCells count="11">
    <mergeCell ref="A1:I4"/>
    <mergeCell ref="A67:H67"/>
    <mergeCell ref="C10:E10"/>
    <mergeCell ref="C12:E12"/>
    <mergeCell ref="C18:E18"/>
    <mergeCell ref="I7:I8"/>
    <mergeCell ref="B7:B8"/>
    <mergeCell ref="C7:E8"/>
    <mergeCell ref="F7:F8"/>
    <mergeCell ref="G7:G8"/>
    <mergeCell ref="H7:H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view="pageBreakPreview" topLeftCell="A16" zoomScale="60" zoomScaleNormal="100" workbookViewId="0">
      <selection activeCell="B7" sqref="B7:B8"/>
    </sheetView>
  </sheetViews>
  <sheetFormatPr defaultColWidth="8.6640625" defaultRowHeight="13.2" x14ac:dyDescent="0.25"/>
  <cols>
    <col min="1" max="1" width="15.77734375" style="255" customWidth="1"/>
    <col min="2" max="2" width="10.77734375" style="255" customWidth="1"/>
    <col min="3" max="4" width="5.33203125" style="255" customWidth="1"/>
    <col min="5" max="5" width="86.77734375" style="255" customWidth="1"/>
    <col min="6" max="7" width="20.77734375" style="255" customWidth="1"/>
    <col min="8" max="8" width="30.77734375" style="255" customWidth="1"/>
    <col min="9" max="9" width="30.77734375" style="357" customWidth="1"/>
    <col min="10" max="10" width="0.5546875" style="255" hidden="1" customWidth="1"/>
    <col min="11" max="12" width="9.33203125" style="255" hidden="1" customWidth="1"/>
    <col min="13" max="16384" width="8.6640625" style="255"/>
  </cols>
  <sheetData>
    <row r="1" spans="1:9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9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9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9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7" spans="1:9" ht="30" customHeight="1" x14ac:dyDescent="0.25">
      <c r="A7" s="602" t="s">
        <v>155</v>
      </c>
      <c r="B7" s="996" t="s">
        <v>271</v>
      </c>
      <c r="C7" s="999" t="s">
        <v>34</v>
      </c>
      <c r="D7" s="857"/>
      <c r="E7" s="858"/>
      <c r="F7" s="996" t="s">
        <v>35</v>
      </c>
      <c r="G7" s="996" t="s">
        <v>36</v>
      </c>
      <c r="H7" s="996" t="s">
        <v>37</v>
      </c>
      <c r="I7" s="996" t="s">
        <v>38</v>
      </c>
    </row>
    <row r="8" spans="1:9" ht="30" customHeight="1" x14ac:dyDescent="0.25">
      <c r="A8" s="603" t="s">
        <v>125</v>
      </c>
      <c r="B8" s="979"/>
      <c r="C8" s="859"/>
      <c r="D8" s="860"/>
      <c r="E8" s="861"/>
      <c r="F8" s="997"/>
      <c r="G8" s="997"/>
      <c r="H8" s="997"/>
      <c r="I8" s="997"/>
    </row>
    <row r="9" spans="1:9" ht="30" customHeight="1" x14ac:dyDescent="0.35">
      <c r="A9" s="604"/>
      <c r="B9" s="212"/>
      <c r="C9" s="213"/>
      <c r="D9" s="213"/>
      <c r="E9" s="213"/>
      <c r="F9" s="214"/>
      <c r="G9" s="215"/>
      <c r="H9" s="215"/>
      <c r="I9" s="215"/>
    </row>
    <row r="10" spans="1:9" ht="30" customHeight="1" x14ac:dyDescent="0.35">
      <c r="A10" s="605">
        <v>5200</v>
      </c>
      <c r="B10" s="220"/>
      <c r="C10" s="998" t="s">
        <v>604</v>
      </c>
      <c r="D10" s="851"/>
      <c r="E10" s="852"/>
      <c r="F10" s="215"/>
      <c r="G10" s="215"/>
      <c r="H10" s="215"/>
      <c r="I10" s="215"/>
    </row>
    <row r="11" spans="1:9" ht="30" customHeight="1" x14ac:dyDescent="0.35">
      <c r="A11" s="605"/>
      <c r="B11" s="220"/>
      <c r="C11" s="221"/>
      <c r="D11" s="221"/>
      <c r="E11" s="452"/>
      <c r="F11" s="215"/>
      <c r="G11" s="215"/>
      <c r="H11" s="215"/>
      <c r="I11" s="606"/>
    </row>
    <row r="12" spans="1:9" ht="30" customHeight="1" x14ac:dyDescent="0.35">
      <c r="A12" s="605" t="s">
        <v>571</v>
      </c>
      <c r="B12" s="220"/>
      <c r="C12" s="998" t="s">
        <v>572</v>
      </c>
      <c r="D12" s="851"/>
      <c r="E12" s="852"/>
      <c r="F12" s="215"/>
      <c r="G12" s="216"/>
      <c r="H12" s="215"/>
      <c r="I12" s="606"/>
    </row>
    <row r="13" spans="1:9" ht="30" customHeight="1" x14ac:dyDescent="0.35">
      <c r="A13" s="605"/>
      <c r="B13" s="222"/>
      <c r="C13" s="222"/>
      <c r="D13" s="221"/>
      <c r="E13" s="221"/>
      <c r="F13" s="215"/>
      <c r="G13" s="215"/>
      <c r="H13" s="215"/>
      <c r="I13" s="606"/>
    </row>
    <row r="14" spans="1:9" ht="30" customHeight="1" x14ac:dyDescent="0.25">
      <c r="A14" s="605"/>
      <c r="B14" s="220"/>
      <c r="C14" s="221" t="s">
        <v>573</v>
      </c>
      <c r="D14" s="221"/>
      <c r="E14" s="221"/>
      <c r="F14" s="280" t="s">
        <v>71</v>
      </c>
      <c r="G14" s="227">
        <f>260*3*0.15</f>
        <v>117</v>
      </c>
      <c r="H14" s="217"/>
      <c r="I14" s="217"/>
    </row>
    <row r="15" spans="1:9" ht="30" customHeight="1" x14ac:dyDescent="0.25">
      <c r="A15" s="605"/>
      <c r="B15" s="220"/>
      <c r="C15" s="221"/>
      <c r="D15" s="221"/>
      <c r="E15" s="221"/>
      <c r="F15" s="223"/>
      <c r="G15" s="227"/>
      <c r="H15" s="217"/>
      <c r="I15" s="217"/>
    </row>
    <row r="16" spans="1:9" ht="30" customHeight="1" x14ac:dyDescent="0.25">
      <c r="A16" s="605" t="s">
        <v>578</v>
      </c>
      <c r="B16" s="220"/>
      <c r="C16" s="998" t="s">
        <v>574</v>
      </c>
      <c r="D16" s="851"/>
      <c r="E16" s="852" t="s">
        <v>288</v>
      </c>
      <c r="F16" s="280" t="s">
        <v>68</v>
      </c>
      <c r="G16" s="227">
        <v>10</v>
      </c>
      <c r="H16" s="217"/>
      <c r="I16" s="217"/>
    </row>
    <row r="17" spans="1:9" ht="30" customHeight="1" x14ac:dyDescent="0.35">
      <c r="A17" s="607"/>
      <c r="B17" s="212"/>
      <c r="C17" s="213"/>
      <c r="D17" s="213"/>
      <c r="E17" s="453"/>
      <c r="F17" s="215"/>
      <c r="G17" s="218"/>
      <c r="H17" s="217"/>
      <c r="I17" s="217"/>
    </row>
    <row r="18" spans="1:9" ht="30" customHeight="1" x14ac:dyDescent="0.25">
      <c r="A18" s="605" t="s">
        <v>579</v>
      </c>
      <c r="B18" s="203"/>
      <c r="C18" s="998" t="s">
        <v>559</v>
      </c>
      <c r="D18" s="851"/>
      <c r="E18" s="852"/>
      <c r="F18" s="205"/>
      <c r="G18" s="200"/>
      <c r="H18" s="210"/>
      <c r="I18" s="210"/>
    </row>
    <row r="19" spans="1:9" ht="30" customHeight="1" x14ac:dyDescent="0.3">
      <c r="A19" s="608"/>
      <c r="B19" s="203"/>
      <c r="C19" s="198"/>
      <c r="D19" s="206"/>
      <c r="E19" s="206"/>
      <c r="F19" s="205"/>
      <c r="G19" s="219"/>
      <c r="H19" s="210"/>
      <c r="I19" s="210"/>
    </row>
    <row r="20" spans="1:9" ht="30" customHeight="1" x14ac:dyDescent="0.25">
      <c r="A20" s="608"/>
      <c r="B20" s="203"/>
      <c r="C20" s="221" t="s">
        <v>580</v>
      </c>
      <c r="D20" s="221" t="s">
        <v>581</v>
      </c>
      <c r="E20" s="221"/>
      <c r="F20" s="205"/>
      <c r="G20" s="199"/>
      <c r="H20" s="210"/>
      <c r="I20" s="210"/>
    </row>
    <row r="21" spans="1:9" ht="30" customHeight="1" x14ac:dyDescent="0.25">
      <c r="A21" s="608"/>
      <c r="B21" s="203"/>
      <c r="C21" s="221"/>
      <c r="D21" s="221"/>
      <c r="E21" s="221"/>
      <c r="F21" s="205"/>
      <c r="G21" s="211"/>
      <c r="H21" s="210"/>
      <c r="I21" s="210"/>
    </row>
    <row r="22" spans="1:9" ht="30" customHeight="1" x14ac:dyDescent="0.25">
      <c r="A22" s="608"/>
      <c r="B22" s="203"/>
      <c r="C22" s="221"/>
      <c r="D22" s="221" t="s">
        <v>55</v>
      </c>
      <c r="E22" s="221" t="s">
        <v>582</v>
      </c>
      <c r="F22" s="280" t="s">
        <v>71</v>
      </c>
      <c r="G22" s="227">
        <v>10</v>
      </c>
      <c r="H22" s="217"/>
      <c r="I22" s="217"/>
    </row>
    <row r="23" spans="1:9" ht="30" customHeight="1" x14ac:dyDescent="0.25">
      <c r="A23" s="608"/>
      <c r="B23" s="203"/>
      <c r="C23" s="221"/>
      <c r="D23" s="221"/>
      <c r="E23" s="221"/>
      <c r="F23" s="280"/>
      <c r="G23" s="209"/>
      <c r="H23" s="205"/>
      <c r="I23" s="207"/>
    </row>
    <row r="24" spans="1:9" ht="30" customHeight="1" x14ac:dyDescent="0.25">
      <c r="A24" s="608"/>
      <c r="B24" s="203"/>
      <c r="C24" s="221" t="s">
        <v>575</v>
      </c>
      <c r="D24" s="221"/>
      <c r="E24" s="221"/>
      <c r="F24" s="280"/>
      <c r="G24" s="205"/>
      <c r="H24" s="205"/>
      <c r="I24" s="207"/>
    </row>
    <row r="25" spans="1:9" ht="30" customHeight="1" x14ac:dyDescent="0.25">
      <c r="A25" s="608"/>
      <c r="B25" s="203"/>
      <c r="C25" s="221"/>
      <c r="D25" s="221"/>
      <c r="E25" s="221"/>
      <c r="F25" s="280"/>
      <c r="G25" s="205"/>
      <c r="H25" s="205"/>
      <c r="I25" s="207"/>
    </row>
    <row r="26" spans="1:9" ht="30" customHeight="1" x14ac:dyDescent="0.25">
      <c r="A26" s="608"/>
      <c r="B26" s="203"/>
      <c r="C26" s="221"/>
      <c r="D26" s="221" t="s">
        <v>55</v>
      </c>
      <c r="E26" s="221" t="s">
        <v>704</v>
      </c>
      <c r="F26" s="280" t="s">
        <v>71</v>
      </c>
      <c r="G26" s="227">
        <f>260*3*0.3</f>
        <v>234</v>
      </c>
      <c r="H26" s="217"/>
      <c r="I26" s="217"/>
    </row>
    <row r="27" spans="1:9" ht="30" customHeight="1" x14ac:dyDescent="0.25">
      <c r="A27" s="608"/>
      <c r="B27" s="203"/>
      <c r="C27" s="221"/>
      <c r="D27" s="221"/>
      <c r="E27" s="221"/>
      <c r="F27" s="280"/>
      <c r="G27" s="205"/>
      <c r="H27" s="205"/>
      <c r="I27" s="207"/>
    </row>
    <row r="28" spans="1:9" ht="30" customHeight="1" x14ac:dyDescent="0.25">
      <c r="A28" s="605" t="s">
        <v>583</v>
      </c>
      <c r="B28" s="203"/>
      <c r="C28" s="998" t="s">
        <v>576</v>
      </c>
      <c r="D28" s="851"/>
      <c r="E28" s="852"/>
      <c r="F28" s="280"/>
      <c r="G28" s="205"/>
      <c r="H28" s="205"/>
      <c r="I28" s="207"/>
    </row>
    <row r="29" spans="1:9" ht="30" customHeight="1" x14ac:dyDescent="0.25">
      <c r="A29" s="608"/>
      <c r="B29" s="203"/>
      <c r="C29" s="204"/>
      <c r="D29" s="206"/>
      <c r="E29" s="320"/>
      <c r="F29" s="280"/>
      <c r="G29" s="205"/>
      <c r="H29" s="205"/>
      <c r="I29" s="207"/>
    </row>
    <row r="30" spans="1:9" ht="30" customHeight="1" x14ac:dyDescent="0.25">
      <c r="A30" s="608"/>
      <c r="B30" s="203"/>
      <c r="C30" s="221" t="s">
        <v>577</v>
      </c>
      <c r="D30" s="221"/>
      <c r="E30" s="221"/>
      <c r="F30" s="280" t="s">
        <v>68</v>
      </c>
      <c r="G30" s="227">
        <f>260*3</f>
        <v>780</v>
      </c>
      <c r="H30" s="217"/>
      <c r="I30" s="217"/>
    </row>
    <row r="31" spans="1:9" ht="30" customHeight="1" x14ac:dyDescent="0.25">
      <c r="A31" s="608"/>
      <c r="B31" s="203"/>
      <c r="C31" s="204"/>
      <c r="D31" s="206"/>
      <c r="E31" s="320"/>
      <c r="F31" s="205"/>
      <c r="G31" s="205"/>
      <c r="H31" s="438"/>
      <c r="I31" s="438"/>
    </row>
    <row r="32" spans="1:9" ht="30" customHeight="1" x14ac:dyDescent="0.25">
      <c r="A32" s="608"/>
      <c r="B32" s="203"/>
      <c r="C32" s="204"/>
      <c r="D32" s="206"/>
      <c r="E32" s="320"/>
      <c r="F32" s="205"/>
      <c r="G32" s="205"/>
      <c r="H32" s="438"/>
      <c r="I32" s="438"/>
    </row>
    <row r="33" spans="1:9" ht="30" customHeight="1" x14ac:dyDescent="0.25">
      <c r="A33" s="608"/>
      <c r="B33" s="203"/>
      <c r="C33" s="204"/>
      <c r="D33" s="206"/>
      <c r="E33" s="320"/>
      <c r="F33" s="205"/>
      <c r="G33" s="205"/>
      <c r="H33" s="438"/>
      <c r="I33" s="438"/>
    </row>
    <row r="34" spans="1:9" ht="30" customHeight="1" x14ac:dyDescent="0.25">
      <c r="A34" s="608"/>
      <c r="B34" s="203"/>
      <c r="C34" s="204"/>
      <c r="D34" s="206"/>
      <c r="E34" s="320"/>
      <c r="F34" s="205"/>
      <c r="G34" s="205"/>
      <c r="H34" s="438"/>
      <c r="I34" s="438"/>
    </row>
    <row r="35" spans="1:9" ht="30" customHeight="1" x14ac:dyDescent="0.25">
      <c r="A35" s="608"/>
      <c r="B35" s="203"/>
      <c r="C35" s="204"/>
      <c r="D35" s="206"/>
      <c r="E35" s="320"/>
      <c r="F35" s="205"/>
      <c r="G35" s="205"/>
      <c r="H35" s="205"/>
      <c r="I35" s="207"/>
    </row>
    <row r="36" spans="1:9" ht="30" customHeight="1" x14ac:dyDescent="0.25">
      <c r="A36" s="608"/>
      <c r="B36" s="203"/>
      <c r="C36" s="204"/>
      <c r="D36" s="206"/>
      <c r="E36" s="320"/>
      <c r="F36" s="205"/>
      <c r="G36" s="205"/>
      <c r="H36" s="205"/>
      <c r="I36" s="207"/>
    </row>
    <row r="37" spans="1:9" ht="30" customHeight="1" x14ac:dyDescent="0.25">
      <c r="A37" s="608"/>
      <c r="B37" s="203"/>
      <c r="C37" s="204"/>
      <c r="D37" s="206"/>
      <c r="E37" s="320"/>
      <c r="F37" s="205"/>
      <c r="G37" s="205"/>
      <c r="H37" s="205"/>
      <c r="I37" s="207"/>
    </row>
    <row r="38" spans="1:9" ht="30" customHeight="1" x14ac:dyDescent="0.25">
      <c r="A38" s="608"/>
      <c r="B38" s="203"/>
      <c r="C38" s="204"/>
      <c r="D38" s="206"/>
      <c r="E38" s="320"/>
      <c r="F38" s="205"/>
      <c r="G38" s="205"/>
      <c r="H38" s="205"/>
      <c r="I38" s="207"/>
    </row>
    <row r="39" spans="1:9" ht="30" customHeight="1" x14ac:dyDescent="0.25">
      <c r="A39" s="608"/>
      <c r="B39" s="203"/>
      <c r="C39" s="204"/>
      <c r="D39" s="206"/>
      <c r="E39" s="320"/>
      <c r="F39" s="205"/>
      <c r="G39" s="205"/>
      <c r="H39" s="205"/>
      <c r="I39" s="207"/>
    </row>
    <row r="40" spans="1:9" ht="30" customHeight="1" x14ac:dyDescent="0.25">
      <c r="A40" s="608"/>
      <c r="B40" s="203"/>
      <c r="C40" s="204"/>
      <c r="D40" s="206"/>
      <c r="E40" s="320"/>
      <c r="F40" s="205"/>
      <c r="G40" s="205"/>
      <c r="H40" s="205"/>
      <c r="I40" s="207"/>
    </row>
    <row r="41" spans="1:9" ht="30" customHeight="1" x14ac:dyDescent="0.25">
      <c r="A41" s="608"/>
      <c r="B41" s="203"/>
      <c r="C41" s="204"/>
      <c r="D41" s="206"/>
      <c r="E41" s="320"/>
      <c r="F41" s="205"/>
      <c r="G41" s="205"/>
      <c r="H41" s="205"/>
      <c r="I41" s="207"/>
    </row>
    <row r="42" spans="1:9" ht="30" customHeight="1" x14ac:dyDescent="0.25">
      <c r="A42" s="608"/>
      <c r="B42" s="203"/>
      <c r="C42" s="204"/>
      <c r="D42" s="206"/>
      <c r="E42" s="320"/>
      <c r="F42" s="205"/>
      <c r="G42" s="205"/>
      <c r="H42" s="205"/>
      <c r="I42" s="207"/>
    </row>
    <row r="43" spans="1:9" ht="30" customHeight="1" x14ac:dyDescent="0.25">
      <c r="A43" s="608"/>
      <c r="B43" s="203"/>
      <c r="C43" s="204"/>
      <c r="D43" s="206"/>
      <c r="E43" s="320"/>
      <c r="F43" s="205"/>
      <c r="G43" s="205"/>
      <c r="H43" s="205"/>
      <c r="I43" s="207"/>
    </row>
    <row r="44" spans="1:9" ht="30" customHeight="1" x14ac:dyDescent="0.25">
      <c r="A44" s="608"/>
      <c r="B44" s="203"/>
      <c r="C44" s="204"/>
      <c r="D44" s="206"/>
      <c r="E44" s="320"/>
      <c r="F44" s="205"/>
      <c r="G44" s="205"/>
      <c r="H44" s="205"/>
      <c r="I44" s="207"/>
    </row>
    <row r="45" spans="1:9" ht="30" customHeight="1" x14ac:dyDescent="0.25">
      <c r="A45" s="608"/>
      <c r="B45" s="203"/>
      <c r="C45" s="204"/>
      <c r="D45" s="206"/>
      <c r="E45" s="320"/>
      <c r="F45" s="205"/>
      <c r="G45" s="205"/>
      <c r="H45" s="205"/>
      <c r="I45" s="207"/>
    </row>
    <row r="46" spans="1:9" ht="30" customHeight="1" x14ac:dyDescent="0.25">
      <c r="A46" s="608"/>
      <c r="B46" s="203"/>
      <c r="C46" s="204"/>
      <c r="D46" s="206"/>
      <c r="E46" s="320"/>
      <c r="F46" s="205"/>
      <c r="G46" s="205"/>
      <c r="H46" s="205"/>
      <c r="I46" s="207"/>
    </row>
    <row r="47" spans="1:9" ht="30" customHeight="1" x14ac:dyDescent="0.25">
      <c r="A47" s="608"/>
      <c r="B47" s="203"/>
      <c r="C47" s="204"/>
      <c r="D47" s="206"/>
      <c r="E47" s="320"/>
      <c r="F47" s="205"/>
      <c r="G47" s="205"/>
      <c r="H47" s="205"/>
      <c r="I47" s="207"/>
    </row>
    <row r="48" spans="1:9" ht="30" customHeight="1" x14ac:dyDescent="0.25">
      <c r="A48" s="608"/>
      <c r="B48" s="203"/>
      <c r="C48" s="204"/>
      <c r="D48" s="206"/>
      <c r="E48" s="320"/>
      <c r="F48" s="205"/>
      <c r="G48" s="205"/>
      <c r="H48" s="205"/>
      <c r="I48" s="207"/>
    </row>
    <row r="49" spans="1:9" ht="30" customHeight="1" x14ac:dyDescent="0.25">
      <c r="A49" s="608"/>
      <c r="B49" s="203"/>
      <c r="C49" s="204"/>
      <c r="D49" s="206"/>
      <c r="E49" s="320"/>
      <c r="F49" s="205"/>
      <c r="G49" s="205"/>
      <c r="H49" s="205"/>
      <c r="I49" s="207"/>
    </row>
    <row r="50" spans="1:9" ht="30" customHeight="1" x14ac:dyDescent="0.25">
      <c r="A50" s="608"/>
      <c r="B50" s="203"/>
      <c r="C50" s="204"/>
      <c r="D50" s="206"/>
      <c r="E50" s="320"/>
      <c r="F50" s="205"/>
      <c r="G50" s="205"/>
      <c r="H50" s="205"/>
      <c r="I50" s="207"/>
    </row>
    <row r="51" spans="1:9" ht="30" customHeight="1" x14ac:dyDescent="0.25">
      <c r="A51" s="608"/>
      <c r="B51" s="203"/>
      <c r="C51" s="204"/>
      <c r="D51" s="206"/>
      <c r="E51" s="320"/>
      <c r="F51" s="205"/>
      <c r="G51" s="205"/>
      <c r="H51" s="205"/>
      <c r="I51" s="207"/>
    </row>
    <row r="52" spans="1:9" ht="30" customHeight="1" x14ac:dyDescent="0.25">
      <c r="A52" s="608"/>
      <c r="B52" s="203"/>
      <c r="C52" s="204"/>
      <c r="D52" s="206"/>
      <c r="E52" s="320"/>
      <c r="F52" s="205"/>
      <c r="G52" s="205"/>
      <c r="H52" s="205"/>
      <c r="I52" s="207"/>
    </row>
    <row r="53" spans="1:9" ht="30" customHeight="1" x14ac:dyDescent="0.25">
      <c r="A53" s="608"/>
      <c r="B53" s="203"/>
      <c r="C53" s="204"/>
      <c r="D53" s="206"/>
      <c r="E53" s="320"/>
      <c r="F53" s="205"/>
      <c r="G53" s="205"/>
      <c r="H53" s="205"/>
      <c r="I53" s="207"/>
    </row>
    <row r="54" spans="1:9" ht="30" customHeight="1" x14ac:dyDescent="0.25">
      <c r="A54" s="608"/>
      <c r="B54" s="203"/>
      <c r="C54" s="204"/>
      <c r="D54" s="206"/>
      <c r="E54" s="320"/>
      <c r="F54" s="205"/>
      <c r="G54" s="205"/>
      <c r="H54" s="205"/>
      <c r="I54" s="207"/>
    </row>
    <row r="55" spans="1:9" ht="30" customHeight="1" x14ac:dyDescent="0.25">
      <c r="A55" s="608"/>
      <c r="B55" s="203"/>
      <c r="C55" s="204"/>
      <c r="D55" s="206"/>
      <c r="E55" s="320"/>
      <c r="F55" s="205"/>
      <c r="G55" s="205"/>
      <c r="H55" s="205"/>
      <c r="I55" s="207"/>
    </row>
    <row r="56" spans="1:9" ht="30" customHeight="1" x14ac:dyDescent="0.25">
      <c r="A56" s="608"/>
      <c r="B56" s="203"/>
      <c r="C56" s="204"/>
      <c r="D56" s="206"/>
      <c r="E56" s="320"/>
      <c r="F56" s="205"/>
      <c r="G56" s="205"/>
      <c r="H56" s="205"/>
      <c r="I56" s="207"/>
    </row>
    <row r="57" spans="1:9" ht="30" customHeight="1" x14ac:dyDescent="0.25">
      <c r="A57" s="608"/>
      <c r="B57" s="203"/>
      <c r="C57" s="204"/>
      <c r="D57" s="206"/>
      <c r="E57" s="320"/>
      <c r="F57" s="205"/>
      <c r="G57" s="205"/>
      <c r="H57" s="205"/>
      <c r="I57" s="207"/>
    </row>
    <row r="58" spans="1:9" ht="30" customHeight="1" x14ac:dyDescent="0.25">
      <c r="A58" s="608"/>
      <c r="B58" s="203"/>
      <c r="C58" s="204"/>
      <c r="D58" s="206"/>
      <c r="E58" s="320"/>
      <c r="F58" s="205"/>
      <c r="G58" s="205"/>
      <c r="H58" s="205"/>
      <c r="I58" s="207"/>
    </row>
    <row r="59" spans="1:9" ht="30" customHeight="1" x14ac:dyDescent="0.25">
      <c r="A59" s="608"/>
      <c r="B59" s="203"/>
      <c r="C59" s="204"/>
      <c r="D59" s="206"/>
      <c r="E59" s="320"/>
      <c r="F59" s="205"/>
      <c r="G59" s="205"/>
      <c r="H59" s="205"/>
      <c r="I59" s="207"/>
    </row>
    <row r="60" spans="1:9" ht="30" customHeight="1" x14ac:dyDescent="0.25">
      <c r="A60" s="608"/>
      <c r="B60" s="203"/>
      <c r="C60" s="204"/>
      <c r="D60" s="206"/>
      <c r="E60" s="320"/>
      <c r="F60" s="205"/>
      <c r="G60" s="205"/>
      <c r="H60" s="205"/>
      <c r="I60" s="207"/>
    </row>
    <row r="61" spans="1:9" ht="30" customHeight="1" x14ac:dyDescent="0.25">
      <c r="A61" s="608"/>
      <c r="B61" s="203"/>
      <c r="C61" s="204"/>
      <c r="D61" s="206"/>
      <c r="E61" s="320"/>
      <c r="F61" s="205"/>
      <c r="G61" s="205"/>
      <c r="H61" s="205"/>
      <c r="I61" s="207"/>
    </row>
    <row r="62" spans="1:9" ht="30" customHeight="1" x14ac:dyDescent="0.25">
      <c r="A62" s="608"/>
      <c r="B62" s="203"/>
      <c r="C62" s="204"/>
      <c r="D62" s="206"/>
      <c r="E62" s="320"/>
      <c r="F62" s="205"/>
      <c r="G62" s="205"/>
      <c r="H62" s="205"/>
      <c r="I62" s="207"/>
    </row>
    <row r="63" spans="1:9" ht="30" customHeight="1" x14ac:dyDescent="0.25">
      <c r="A63" s="608"/>
      <c r="B63" s="203"/>
      <c r="C63" s="204"/>
      <c r="D63" s="206"/>
      <c r="E63" s="320"/>
      <c r="F63" s="205"/>
      <c r="G63" s="205"/>
      <c r="H63" s="205"/>
      <c r="I63" s="207"/>
    </row>
    <row r="64" spans="1:9" ht="30" customHeight="1" x14ac:dyDescent="0.25">
      <c r="A64" s="608"/>
      <c r="B64" s="203"/>
      <c r="C64" s="204"/>
      <c r="D64" s="206"/>
      <c r="E64" s="320"/>
      <c r="F64" s="205"/>
      <c r="G64" s="205"/>
      <c r="H64" s="205"/>
      <c r="I64" s="207"/>
    </row>
    <row r="65" spans="1:9" ht="30" customHeight="1" x14ac:dyDescent="0.25">
      <c r="A65" s="608"/>
      <c r="B65" s="203"/>
      <c r="C65" s="204"/>
      <c r="D65" s="206"/>
      <c r="E65" s="320"/>
      <c r="F65" s="205"/>
      <c r="G65" s="205"/>
      <c r="H65" s="205"/>
      <c r="I65" s="207"/>
    </row>
    <row r="66" spans="1:9" ht="30" customHeight="1" x14ac:dyDescent="0.25">
      <c r="A66" s="608"/>
      <c r="B66" s="203"/>
      <c r="C66" s="204"/>
      <c r="D66" s="206"/>
      <c r="E66" s="320"/>
      <c r="F66" s="205"/>
      <c r="G66" s="205"/>
      <c r="H66" s="205"/>
      <c r="I66" s="207"/>
    </row>
    <row r="67" spans="1:9" ht="49.95" customHeight="1" x14ac:dyDescent="0.25">
      <c r="A67" s="995" t="s">
        <v>252</v>
      </c>
      <c r="B67" s="988"/>
      <c r="C67" s="988"/>
      <c r="D67" s="988"/>
      <c r="E67" s="988"/>
      <c r="F67" s="988"/>
      <c r="G67" s="988"/>
      <c r="H67" s="988"/>
      <c r="I67" s="499"/>
    </row>
  </sheetData>
  <mergeCells count="13">
    <mergeCell ref="A67:H67"/>
    <mergeCell ref="C10:E10"/>
    <mergeCell ref="C12:E12"/>
    <mergeCell ref="B7:B8"/>
    <mergeCell ref="C7:E8"/>
    <mergeCell ref="F7:F8"/>
    <mergeCell ref="G7:G8"/>
    <mergeCell ref="H7:H8"/>
    <mergeCell ref="A1:I4"/>
    <mergeCell ref="I7:I8"/>
    <mergeCell ref="C16:E16"/>
    <mergeCell ref="C18:E18"/>
    <mergeCell ref="C28:E2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6"/>
  <sheetViews>
    <sheetView view="pageBreakPreview" zoomScale="50" zoomScaleNormal="100" zoomScaleSheetLayoutView="50" zoomScalePageLayoutView="50" workbookViewId="0">
      <selection activeCell="E24" sqref="E24"/>
    </sheetView>
  </sheetViews>
  <sheetFormatPr defaultColWidth="10.33203125" defaultRowHeight="15" x14ac:dyDescent="0.25"/>
  <cols>
    <col min="1" max="1" width="15.77734375" style="9" customWidth="1"/>
    <col min="2" max="2" width="9.6640625" style="13" hidden="1" customWidth="1"/>
    <col min="3" max="3" width="5.33203125" style="13" customWidth="1"/>
    <col min="4" max="4" width="4.5546875" style="6" customWidth="1"/>
    <col min="5" max="5" width="86.77734375" style="6" customWidth="1"/>
    <col min="6" max="7" width="20.77734375" style="6" customWidth="1"/>
    <col min="8" max="9" width="30.77734375" style="6" customWidth="1"/>
    <col min="10" max="16384" width="10.33203125" style="6"/>
  </cols>
  <sheetData>
    <row r="1" spans="1:9" s="256" customFormat="1" ht="15" customHeight="1" x14ac:dyDescent="0.25">
      <c r="A1" s="865" t="s">
        <v>724</v>
      </c>
      <c r="B1" s="866"/>
      <c r="C1" s="866"/>
      <c r="D1" s="866"/>
      <c r="E1" s="866"/>
      <c r="F1" s="866"/>
      <c r="G1" s="866"/>
      <c r="H1" s="866"/>
      <c r="I1" s="866"/>
    </row>
    <row r="2" spans="1:9" s="256" customFormat="1" ht="15" customHeight="1" x14ac:dyDescent="0.25">
      <c r="A2" s="866"/>
      <c r="B2" s="866"/>
      <c r="C2" s="866"/>
      <c r="D2" s="866"/>
      <c r="E2" s="866"/>
      <c r="F2" s="866"/>
      <c r="G2" s="866"/>
      <c r="H2" s="866"/>
      <c r="I2" s="866"/>
    </row>
    <row r="3" spans="1:9" s="256" customFormat="1" ht="15" customHeight="1" x14ac:dyDescent="0.25">
      <c r="A3" s="866"/>
      <c r="B3" s="866"/>
      <c r="C3" s="866"/>
      <c r="D3" s="866"/>
      <c r="E3" s="866"/>
      <c r="F3" s="866"/>
      <c r="G3" s="866"/>
      <c r="H3" s="866"/>
      <c r="I3" s="866"/>
    </row>
    <row r="4" spans="1:9" s="256" customFormat="1" x14ac:dyDescent="0.25">
      <c r="A4" s="423"/>
      <c r="B4" s="423"/>
      <c r="C4" s="423"/>
      <c r="D4" s="423"/>
      <c r="E4" s="423"/>
      <c r="F4" s="423"/>
      <c r="G4" s="423"/>
      <c r="H4" s="423"/>
      <c r="I4" s="423"/>
    </row>
    <row r="5" spans="1:9" s="256" customFormat="1" x14ac:dyDescent="0.25">
      <c r="A5" s="2"/>
      <c r="B5" s="2"/>
      <c r="C5" s="2"/>
      <c r="D5" s="2"/>
      <c r="E5" s="2"/>
      <c r="F5" s="2"/>
      <c r="G5" s="423"/>
      <c r="H5" s="2"/>
      <c r="I5" s="2"/>
    </row>
    <row r="6" spans="1:9" ht="30" customHeight="1" x14ac:dyDescent="0.4">
      <c r="A6" s="848" t="s">
        <v>654</v>
      </c>
      <c r="B6" s="70" t="s">
        <v>33</v>
      </c>
      <c r="C6" s="870" t="s">
        <v>34</v>
      </c>
      <c r="D6" s="857"/>
      <c r="E6" s="858"/>
      <c r="F6" s="871" t="s">
        <v>35</v>
      </c>
      <c r="G6" s="872" t="s">
        <v>36</v>
      </c>
      <c r="H6" s="872" t="s">
        <v>37</v>
      </c>
      <c r="I6" s="872" t="s">
        <v>38</v>
      </c>
    </row>
    <row r="7" spans="1:9" ht="30" customHeight="1" x14ac:dyDescent="0.35">
      <c r="A7" s="849"/>
      <c r="B7" s="71" t="s">
        <v>39</v>
      </c>
      <c r="C7" s="859"/>
      <c r="D7" s="860"/>
      <c r="E7" s="861"/>
      <c r="F7" s="862"/>
      <c r="G7" s="862"/>
      <c r="H7" s="862"/>
      <c r="I7" s="862"/>
    </row>
    <row r="8" spans="1:9" ht="20.399999999999999" x14ac:dyDescent="0.35">
      <c r="A8" s="283"/>
      <c r="B8" s="149"/>
      <c r="C8" s="266"/>
      <c r="D8" s="266"/>
      <c r="E8" s="266"/>
      <c r="F8" s="267"/>
      <c r="G8" s="268"/>
      <c r="H8" s="268"/>
      <c r="I8" s="268"/>
    </row>
    <row r="9" spans="1:9" ht="30" customHeight="1" x14ac:dyDescent="0.35">
      <c r="A9" s="140">
        <v>1300</v>
      </c>
      <c r="B9" s="149"/>
      <c r="C9" s="867" t="s">
        <v>144</v>
      </c>
      <c r="D9" s="854"/>
      <c r="E9" s="855"/>
      <c r="F9" s="146"/>
      <c r="G9" s="268"/>
      <c r="H9" s="268"/>
      <c r="I9" s="268"/>
    </row>
    <row r="10" spans="1:9" ht="30" customHeight="1" x14ac:dyDescent="0.35">
      <c r="A10" s="140"/>
      <c r="B10" s="149"/>
      <c r="C10" s="867" t="s">
        <v>140</v>
      </c>
      <c r="D10" s="854"/>
      <c r="E10" s="855"/>
      <c r="F10" s="146"/>
      <c r="G10" s="268"/>
      <c r="H10" s="268"/>
      <c r="I10" s="268"/>
    </row>
    <row r="11" spans="1:9" ht="30" customHeight="1" x14ac:dyDescent="0.35">
      <c r="A11" s="139"/>
      <c r="B11" s="149"/>
      <c r="C11" s="274"/>
      <c r="D11" s="274"/>
      <c r="E11" s="275"/>
      <c r="F11" s="146"/>
      <c r="G11" s="268"/>
      <c r="H11" s="268"/>
      <c r="I11" s="268"/>
    </row>
    <row r="12" spans="1:9" ht="30" customHeight="1" x14ac:dyDescent="0.35">
      <c r="A12" s="139" t="s">
        <v>52</v>
      </c>
      <c r="B12" s="149"/>
      <c r="C12" s="867" t="s">
        <v>141</v>
      </c>
      <c r="D12" s="854"/>
      <c r="E12" s="855"/>
      <c r="F12" s="146"/>
      <c r="G12" s="268"/>
      <c r="H12" s="268"/>
      <c r="I12" s="268"/>
    </row>
    <row r="13" spans="1:9" ht="30" customHeight="1" x14ac:dyDescent="0.35">
      <c r="A13" s="139"/>
      <c r="B13" s="149"/>
      <c r="C13" s="754"/>
      <c r="D13" s="274"/>
      <c r="E13" s="275"/>
      <c r="F13" s="146"/>
      <c r="G13" s="268"/>
      <c r="H13" s="268"/>
      <c r="I13" s="173"/>
    </row>
    <row r="14" spans="1:9" ht="30" customHeight="1" x14ac:dyDescent="0.35">
      <c r="A14" s="139"/>
      <c r="B14" s="149"/>
      <c r="C14" s="274" t="s">
        <v>139</v>
      </c>
      <c r="D14" s="274"/>
      <c r="E14" s="275" t="s">
        <v>53</v>
      </c>
      <c r="F14" s="282" t="s">
        <v>54</v>
      </c>
      <c r="G14" s="239">
        <v>1</v>
      </c>
      <c r="H14" s="482"/>
      <c r="I14" s="482"/>
    </row>
    <row r="15" spans="1:9" ht="30" customHeight="1" x14ac:dyDescent="0.35">
      <c r="A15" s="139"/>
      <c r="B15" s="149"/>
      <c r="C15" s="274"/>
      <c r="D15" s="274"/>
      <c r="E15" s="275"/>
      <c r="F15" s="282"/>
      <c r="G15" s="239"/>
      <c r="H15" s="769"/>
      <c r="I15" s="769"/>
    </row>
    <row r="16" spans="1:9" ht="30" customHeight="1" x14ac:dyDescent="0.35">
      <c r="A16" s="139"/>
      <c r="B16" s="149"/>
      <c r="C16" s="276" t="s">
        <v>46</v>
      </c>
      <c r="D16" s="274"/>
      <c r="E16" s="275" t="s">
        <v>142</v>
      </c>
      <c r="F16" s="282" t="s">
        <v>54</v>
      </c>
      <c r="G16" s="239">
        <v>1</v>
      </c>
      <c r="H16" s="482"/>
      <c r="I16" s="482"/>
    </row>
    <row r="17" spans="1:9" ht="30" customHeight="1" x14ac:dyDescent="0.35">
      <c r="A17" s="139"/>
      <c r="B17" s="149"/>
      <c r="C17" s="274"/>
      <c r="D17" s="274"/>
      <c r="E17" s="275"/>
      <c r="F17" s="283"/>
      <c r="G17" s="239"/>
      <c r="H17" s="769"/>
      <c r="I17" s="769"/>
    </row>
    <row r="18" spans="1:9" ht="30" customHeight="1" x14ac:dyDescent="0.35">
      <c r="A18" s="139"/>
      <c r="B18" s="149"/>
      <c r="C18" s="274" t="s">
        <v>137</v>
      </c>
      <c r="D18" s="274"/>
      <c r="E18" s="275" t="s">
        <v>143</v>
      </c>
      <c r="F18" s="282" t="s">
        <v>56</v>
      </c>
      <c r="G18" s="239">
        <v>8</v>
      </c>
      <c r="H18" s="482"/>
      <c r="I18" s="482"/>
    </row>
    <row r="19" spans="1:9" ht="30" customHeight="1" x14ac:dyDescent="0.35">
      <c r="A19" s="174"/>
      <c r="B19" s="149"/>
      <c r="C19" s="266"/>
      <c r="D19" s="266"/>
      <c r="E19" s="246"/>
      <c r="F19" s="282"/>
      <c r="G19" s="455"/>
      <c r="H19" s="769"/>
      <c r="I19" s="769"/>
    </row>
    <row r="20" spans="1:9" ht="30" customHeight="1" x14ac:dyDescent="0.4">
      <c r="A20" s="512"/>
      <c r="B20" s="513"/>
      <c r="C20" s="75"/>
      <c r="D20" s="76"/>
      <c r="E20" s="514"/>
      <c r="F20" s="281"/>
      <c r="G20" s="466"/>
      <c r="H20" s="272"/>
      <c r="I20" s="272"/>
    </row>
    <row r="21" spans="1:9" ht="30" customHeight="1" x14ac:dyDescent="0.25">
      <c r="A21" s="515"/>
      <c r="B21" s="313"/>
      <c r="C21" s="746"/>
      <c r="D21" s="746"/>
      <c r="E21" s="747"/>
      <c r="F21" s="516"/>
      <c r="G21" s="314"/>
      <c r="H21" s="330"/>
      <c r="I21" s="330"/>
    </row>
    <row r="22" spans="1:9" ht="30" customHeight="1" x14ac:dyDescent="0.25">
      <c r="A22" s="166"/>
      <c r="B22" s="313"/>
      <c r="C22" s="746"/>
      <c r="D22" s="868"/>
      <c r="E22" s="869"/>
      <c r="F22" s="516"/>
      <c r="G22" s="314"/>
      <c r="H22" s="517"/>
      <c r="I22" s="330"/>
    </row>
    <row r="23" spans="1:9" ht="30" customHeight="1" x14ac:dyDescent="0.25">
      <c r="A23" s="166"/>
      <c r="B23" s="313"/>
      <c r="C23" s="746"/>
      <c r="D23" s="746"/>
      <c r="E23" s="747"/>
      <c r="F23" s="516"/>
      <c r="G23" s="314"/>
      <c r="H23" s="517"/>
      <c r="I23" s="330"/>
    </row>
    <row r="24" spans="1:9" ht="30" customHeight="1" x14ac:dyDescent="0.25">
      <c r="A24" s="166"/>
      <c r="B24" s="313"/>
      <c r="C24" s="746"/>
      <c r="D24" s="746"/>
      <c r="E24" s="747"/>
      <c r="F24" s="516"/>
      <c r="G24" s="314"/>
      <c r="H24" s="517"/>
      <c r="I24" s="330"/>
    </row>
    <row r="25" spans="1:9" ht="30" customHeight="1" x14ac:dyDescent="0.25">
      <c r="A25" s="166"/>
      <c r="B25" s="313"/>
      <c r="C25" s="746"/>
      <c r="D25" s="746"/>
      <c r="E25" s="747"/>
      <c r="F25" s="516"/>
      <c r="G25" s="314"/>
      <c r="H25" s="517"/>
      <c r="I25" s="330"/>
    </row>
    <row r="26" spans="1:9" ht="30" customHeight="1" x14ac:dyDescent="0.25">
      <c r="A26" s="166"/>
      <c r="B26" s="313"/>
      <c r="C26" s="746"/>
      <c r="D26" s="746"/>
      <c r="E26" s="747"/>
      <c r="F26" s="516"/>
      <c r="G26" s="314"/>
      <c r="H26" s="517"/>
      <c r="I26" s="330"/>
    </row>
    <row r="27" spans="1:9" ht="30" customHeight="1" x14ac:dyDescent="0.25">
      <c r="A27" s="166"/>
      <c r="B27" s="313"/>
      <c r="C27" s="746"/>
      <c r="D27" s="746"/>
      <c r="E27" s="747"/>
      <c r="F27" s="516"/>
      <c r="G27" s="314"/>
      <c r="H27" s="517"/>
      <c r="I27" s="330"/>
    </row>
    <row r="28" spans="1:9" ht="30" customHeight="1" x14ac:dyDescent="0.25">
      <c r="A28" s="166"/>
      <c r="B28" s="313"/>
      <c r="C28" s="746"/>
      <c r="D28" s="746"/>
      <c r="E28" s="747"/>
      <c r="F28" s="516"/>
      <c r="G28" s="314"/>
      <c r="H28" s="517"/>
      <c r="I28" s="330"/>
    </row>
    <row r="29" spans="1:9" ht="30" customHeight="1" x14ac:dyDescent="0.25">
      <c r="A29" s="166"/>
      <c r="B29" s="313"/>
      <c r="C29" s="746"/>
      <c r="D29" s="746"/>
      <c r="E29" s="747"/>
      <c r="F29" s="516"/>
      <c r="G29" s="314"/>
      <c r="H29" s="517"/>
      <c r="I29" s="330"/>
    </row>
    <row r="30" spans="1:9" ht="30" customHeight="1" x14ac:dyDescent="0.25">
      <c r="A30" s="166"/>
      <c r="B30" s="313"/>
      <c r="C30" s="746"/>
      <c r="D30" s="746"/>
      <c r="E30" s="747"/>
      <c r="F30" s="516"/>
      <c r="G30" s="314"/>
      <c r="H30" s="517"/>
      <c r="I30" s="330"/>
    </row>
    <row r="31" spans="1:9" ht="30" customHeight="1" x14ac:dyDescent="0.25">
      <c r="A31" s="166"/>
      <c r="B31" s="313"/>
      <c r="C31" s="746"/>
      <c r="D31" s="746"/>
      <c r="E31" s="747"/>
      <c r="F31" s="516"/>
      <c r="G31" s="314"/>
      <c r="H31" s="517"/>
      <c r="I31" s="330"/>
    </row>
    <row r="32" spans="1:9" ht="30" customHeight="1" x14ac:dyDescent="0.25">
      <c r="A32" s="166"/>
      <c r="B32" s="313"/>
      <c r="C32" s="746"/>
      <c r="D32" s="746"/>
      <c r="E32" s="747"/>
      <c r="F32" s="516"/>
      <c r="G32" s="314"/>
      <c r="H32" s="517"/>
      <c r="I32" s="330"/>
    </row>
    <row r="33" spans="1:9" ht="30" customHeight="1" x14ac:dyDescent="0.25">
      <c r="A33" s="166"/>
      <c r="B33" s="313"/>
      <c r="C33" s="746"/>
      <c r="D33" s="746"/>
      <c r="E33" s="747"/>
      <c r="F33" s="516"/>
      <c r="G33" s="314"/>
      <c r="H33" s="517"/>
      <c r="I33" s="330"/>
    </row>
    <row r="34" spans="1:9" ht="30" customHeight="1" x14ac:dyDescent="0.25">
      <c r="A34" s="166"/>
      <c r="B34" s="313"/>
      <c r="C34" s="746"/>
      <c r="D34" s="746"/>
      <c r="E34" s="747"/>
      <c r="F34" s="516"/>
      <c r="G34" s="314"/>
      <c r="H34" s="517"/>
      <c r="I34" s="330"/>
    </row>
    <row r="35" spans="1:9" ht="30" customHeight="1" x14ac:dyDescent="0.25">
      <c r="A35" s="166"/>
      <c r="B35" s="313"/>
      <c r="C35" s="746"/>
      <c r="D35" s="746"/>
      <c r="E35" s="747"/>
      <c r="F35" s="516"/>
      <c r="G35" s="314"/>
      <c r="H35" s="517"/>
      <c r="I35" s="330"/>
    </row>
    <row r="36" spans="1:9" ht="30" customHeight="1" x14ac:dyDescent="0.25">
      <c r="A36" s="166"/>
      <c r="B36" s="313"/>
      <c r="C36" s="746"/>
      <c r="D36" s="746"/>
      <c r="E36" s="747"/>
      <c r="F36" s="516"/>
      <c r="G36" s="314"/>
      <c r="H36" s="517"/>
      <c r="I36" s="330"/>
    </row>
    <row r="37" spans="1:9" ht="30" customHeight="1" x14ac:dyDescent="0.25">
      <c r="A37" s="166"/>
      <c r="B37" s="313"/>
      <c r="C37" s="746"/>
      <c r="D37" s="746"/>
      <c r="E37" s="747"/>
      <c r="F37" s="516"/>
      <c r="G37" s="314"/>
      <c r="H37" s="517"/>
      <c r="I37" s="330"/>
    </row>
    <row r="38" spans="1:9" ht="30" customHeight="1" x14ac:dyDescent="0.25">
      <c r="A38" s="166"/>
      <c r="B38" s="313"/>
      <c r="C38" s="746"/>
      <c r="D38" s="746"/>
      <c r="E38" s="747"/>
      <c r="F38" s="516"/>
      <c r="G38" s="314"/>
      <c r="H38" s="517"/>
      <c r="I38" s="330"/>
    </row>
    <row r="39" spans="1:9" ht="30" customHeight="1" x14ac:dyDescent="0.25">
      <c r="A39" s="166"/>
      <c r="B39" s="313"/>
      <c r="C39" s="746"/>
      <c r="D39" s="746"/>
      <c r="E39" s="747"/>
      <c r="F39" s="516"/>
      <c r="G39" s="314"/>
      <c r="H39" s="517"/>
      <c r="I39" s="330"/>
    </row>
    <row r="40" spans="1:9" ht="30" customHeight="1" x14ac:dyDescent="0.25">
      <c r="A40" s="166"/>
      <c r="B40" s="313"/>
      <c r="C40" s="746"/>
      <c r="D40" s="746"/>
      <c r="E40" s="747"/>
      <c r="F40" s="166"/>
      <c r="G40" s="314"/>
      <c r="H40" s="517"/>
      <c r="I40" s="330"/>
    </row>
    <row r="41" spans="1:9" ht="30" customHeight="1" x14ac:dyDescent="0.25">
      <c r="A41" s="166"/>
      <c r="B41" s="313"/>
      <c r="C41" s="746"/>
      <c r="D41" s="746"/>
      <c r="E41" s="747"/>
      <c r="F41" s="166"/>
      <c r="G41" s="314"/>
      <c r="H41" s="517"/>
      <c r="I41" s="330"/>
    </row>
    <row r="42" spans="1:9" ht="30" customHeight="1" x14ac:dyDescent="0.25">
      <c r="A42" s="166"/>
      <c r="B42" s="313"/>
      <c r="C42" s="746"/>
      <c r="D42" s="746"/>
      <c r="E42" s="747"/>
      <c r="F42" s="166"/>
      <c r="G42" s="314"/>
      <c r="H42" s="517"/>
      <c r="I42" s="330"/>
    </row>
    <row r="43" spans="1:9" ht="30" customHeight="1" x14ac:dyDescent="0.25">
      <c r="A43" s="166"/>
      <c r="B43" s="313"/>
      <c r="C43" s="746"/>
      <c r="D43" s="746"/>
      <c r="E43" s="747"/>
      <c r="F43" s="166"/>
      <c r="G43" s="314"/>
      <c r="H43" s="517"/>
      <c r="I43" s="330"/>
    </row>
    <row r="44" spans="1:9" s="256" customFormat="1" ht="30" customHeight="1" x14ac:dyDescent="0.25">
      <c r="A44" s="166"/>
      <c r="B44" s="313"/>
      <c r="C44" s="746"/>
      <c r="D44" s="746"/>
      <c r="E44" s="747"/>
      <c r="F44" s="166"/>
      <c r="G44" s="314"/>
      <c r="H44" s="517"/>
      <c r="I44" s="330"/>
    </row>
    <row r="45" spans="1:9" ht="30" customHeight="1" x14ac:dyDescent="0.25">
      <c r="A45" s="166"/>
      <c r="B45" s="313"/>
      <c r="C45" s="746"/>
      <c r="D45" s="746"/>
      <c r="E45" s="747"/>
      <c r="F45" s="166"/>
      <c r="G45" s="314"/>
      <c r="H45" s="517"/>
      <c r="I45" s="330"/>
    </row>
    <row r="46" spans="1:9" s="256" customFormat="1" ht="30" customHeight="1" x14ac:dyDescent="0.25">
      <c r="A46" s="166"/>
      <c r="B46" s="313"/>
      <c r="C46" s="746"/>
      <c r="D46" s="746"/>
      <c r="E46" s="747"/>
      <c r="F46" s="166"/>
      <c r="G46" s="314"/>
      <c r="H46" s="517"/>
      <c r="I46" s="330"/>
    </row>
    <row r="47" spans="1:9" s="256" customFormat="1" ht="30" customHeight="1" x14ac:dyDescent="0.25">
      <c r="A47" s="166"/>
      <c r="B47" s="313"/>
      <c r="C47" s="746"/>
      <c r="D47" s="746"/>
      <c r="E47" s="747"/>
      <c r="F47" s="166"/>
      <c r="G47" s="314"/>
      <c r="H47" s="517"/>
      <c r="I47" s="330"/>
    </row>
    <row r="48" spans="1:9" s="256" customFormat="1" ht="30" customHeight="1" x14ac:dyDescent="0.25">
      <c r="A48" s="166"/>
      <c r="B48" s="313"/>
      <c r="C48" s="746"/>
      <c r="D48" s="746"/>
      <c r="E48" s="747"/>
      <c r="F48" s="166"/>
      <c r="G48" s="314"/>
      <c r="H48" s="517"/>
      <c r="I48" s="330"/>
    </row>
    <row r="49" spans="1:9" s="256" customFormat="1" ht="30" customHeight="1" x14ac:dyDescent="0.25">
      <c r="A49" s="166"/>
      <c r="B49" s="313"/>
      <c r="C49" s="746"/>
      <c r="D49" s="746"/>
      <c r="E49" s="747"/>
      <c r="F49" s="166"/>
      <c r="G49" s="314"/>
      <c r="H49" s="517"/>
      <c r="I49" s="330"/>
    </row>
    <row r="50" spans="1:9" s="256" customFormat="1" ht="30" customHeight="1" x14ac:dyDescent="0.25">
      <c r="A50" s="166"/>
      <c r="B50" s="313"/>
      <c r="C50" s="746"/>
      <c r="D50" s="746"/>
      <c r="E50" s="747"/>
      <c r="F50" s="166"/>
      <c r="G50" s="314"/>
      <c r="H50" s="517"/>
      <c r="I50" s="330"/>
    </row>
    <row r="51" spans="1:9" s="256" customFormat="1" ht="30" customHeight="1" x14ac:dyDescent="0.25">
      <c r="A51" s="166"/>
      <c r="B51" s="313"/>
      <c r="C51" s="746"/>
      <c r="D51" s="746"/>
      <c r="E51" s="747"/>
      <c r="F51" s="166"/>
      <c r="G51" s="314"/>
      <c r="H51" s="517"/>
      <c r="I51" s="330"/>
    </row>
    <row r="52" spans="1:9" s="256" customFormat="1" ht="30" customHeight="1" x14ac:dyDescent="0.25">
      <c r="A52" s="166"/>
      <c r="B52" s="313"/>
      <c r="C52" s="746"/>
      <c r="D52" s="746"/>
      <c r="E52" s="747"/>
      <c r="F52" s="166"/>
      <c r="G52" s="314"/>
      <c r="H52" s="517"/>
      <c r="I52" s="330"/>
    </row>
    <row r="53" spans="1:9" s="256" customFormat="1" ht="30" customHeight="1" x14ac:dyDescent="0.25">
      <c r="A53" s="166"/>
      <c r="B53" s="313"/>
      <c r="C53" s="746"/>
      <c r="D53" s="746"/>
      <c r="E53" s="747"/>
      <c r="F53" s="166"/>
      <c r="G53" s="314"/>
      <c r="H53" s="517"/>
      <c r="I53" s="330"/>
    </row>
    <row r="54" spans="1:9" s="256" customFormat="1" ht="30" customHeight="1" x14ac:dyDescent="0.25">
      <c r="A54" s="166"/>
      <c r="B54" s="313"/>
      <c r="C54" s="746"/>
      <c r="D54" s="746"/>
      <c r="E54" s="747"/>
      <c r="F54" s="166"/>
      <c r="G54" s="314"/>
      <c r="H54" s="517"/>
      <c r="I54" s="330"/>
    </row>
    <row r="55" spans="1:9" s="256" customFormat="1" ht="30" customHeight="1" x14ac:dyDescent="0.25">
      <c r="A55" s="166"/>
      <c r="B55" s="313"/>
      <c r="C55" s="746"/>
      <c r="D55" s="746"/>
      <c r="E55" s="747"/>
      <c r="F55" s="166"/>
      <c r="G55" s="314"/>
      <c r="H55" s="517"/>
      <c r="I55" s="330"/>
    </row>
    <row r="56" spans="1:9" s="256" customFormat="1" ht="30" customHeight="1" x14ac:dyDescent="0.25">
      <c r="A56" s="166"/>
      <c r="B56" s="313"/>
      <c r="C56" s="746"/>
      <c r="D56" s="746"/>
      <c r="E56" s="747"/>
      <c r="F56" s="166"/>
      <c r="G56" s="314"/>
      <c r="H56" s="517"/>
      <c r="I56" s="330"/>
    </row>
    <row r="57" spans="1:9" s="256" customFormat="1" ht="30" customHeight="1" x14ac:dyDescent="0.25">
      <c r="A57" s="166"/>
      <c r="B57" s="313"/>
      <c r="C57" s="746"/>
      <c r="D57" s="746"/>
      <c r="E57" s="747"/>
      <c r="F57" s="166"/>
      <c r="G57" s="314"/>
      <c r="H57" s="517"/>
      <c r="I57" s="330"/>
    </row>
    <row r="58" spans="1:9" s="256" customFormat="1" ht="30" customHeight="1" x14ac:dyDescent="0.25">
      <c r="A58" s="166"/>
      <c r="B58" s="313"/>
      <c r="C58" s="746"/>
      <c r="D58" s="746"/>
      <c r="E58" s="747"/>
      <c r="F58" s="166"/>
      <c r="G58" s="314"/>
      <c r="H58" s="517"/>
      <c r="I58" s="330"/>
    </row>
    <row r="59" spans="1:9" s="256" customFormat="1" ht="30" customHeight="1" x14ac:dyDescent="0.25">
      <c r="A59" s="166"/>
      <c r="B59" s="313"/>
      <c r="C59" s="746"/>
      <c r="D59" s="746"/>
      <c r="E59" s="747"/>
      <c r="F59" s="166"/>
      <c r="G59" s="314"/>
      <c r="H59" s="517"/>
      <c r="I59" s="330"/>
    </row>
    <row r="60" spans="1:9" ht="30" customHeight="1" x14ac:dyDescent="0.25">
      <c r="A60" s="166"/>
      <c r="B60" s="313"/>
      <c r="C60" s="746"/>
      <c r="D60" s="746"/>
      <c r="E60" s="747"/>
      <c r="F60" s="166"/>
      <c r="G60" s="314"/>
      <c r="H60" s="517"/>
      <c r="I60" s="330"/>
    </row>
    <row r="61" spans="1:9" ht="30" customHeight="1" x14ac:dyDescent="0.25">
      <c r="A61" s="166"/>
      <c r="B61" s="313"/>
      <c r="C61" s="746"/>
      <c r="D61" s="746"/>
      <c r="E61" s="747"/>
      <c r="F61" s="166"/>
      <c r="G61" s="314"/>
      <c r="H61" s="517"/>
      <c r="I61" s="330"/>
    </row>
    <row r="62" spans="1:9" ht="30" customHeight="1" x14ac:dyDescent="0.25">
      <c r="A62" s="166"/>
      <c r="B62" s="313"/>
      <c r="C62" s="746"/>
      <c r="D62" s="746"/>
      <c r="E62" s="747"/>
      <c r="F62" s="166"/>
      <c r="G62" s="314"/>
      <c r="H62" s="517"/>
      <c r="I62" s="330"/>
    </row>
    <row r="63" spans="1:9" ht="30" customHeight="1" x14ac:dyDescent="0.25">
      <c r="A63" s="166"/>
      <c r="B63" s="313"/>
      <c r="C63" s="746"/>
      <c r="D63" s="746"/>
      <c r="E63" s="747"/>
      <c r="F63" s="166"/>
      <c r="G63" s="314"/>
      <c r="H63" s="517"/>
      <c r="I63" s="330"/>
    </row>
    <row r="64" spans="1:9" s="256" customFormat="1" ht="30" customHeight="1" x14ac:dyDescent="0.25">
      <c r="A64" s="166"/>
      <c r="B64" s="313"/>
      <c r="C64" s="746"/>
      <c r="D64" s="746"/>
      <c r="E64" s="747"/>
      <c r="F64" s="166"/>
      <c r="G64" s="314"/>
      <c r="H64" s="517"/>
      <c r="I64" s="330"/>
    </row>
    <row r="65" spans="1:9" s="256" customFormat="1" ht="30" customHeight="1" x14ac:dyDescent="0.25">
      <c r="A65" s="166"/>
      <c r="B65" s="313"/>
      <c r="C65" s="746"/>
      <c r="D65" s="746"/>
      <c r="E65" s="747"/>
      <c r="F65" s="166"/>
      <c r="G65" s="314"/>
      <c r="H65" s="517"/>
      <c r="I65" s="330"/>
    </row>
    <row r="66" spans="1:9" s="256" customFormat="1" ht="30" customHeight="1" x14ac:dyDescent="0.25">
      <c r="A66" s="166"/>
      <c r="B66" s="313"/>
      <c r="C66" s="746"/>
      <c r="D66" s="746"/>
      <c r="E66" s="747"/>
      <c r="F66" s="166"/>
      <c r="G66" s="314"/>
      <c r="H66" s="517"/>
      <c r="I66" s="330"/>
    </row>
    <row r="67" spans="1:9" ht="49.95" customHeight="1" x14ac:dyDescent="0.4">
      <c r="A67" s="511" t="s">
        <v>51</v>
      </c>
      <c r="B67" s="518"/>
      <c r="C67" s="518"/>
      <c r="D67" s="518"/>
      <c r="E67" s="518"/>
      <c r="F67" s="519"/>
      <c r="G67" s="519"/>
      <c r="H67" s="519"/>
      <c r="I67" s="499"/>
    </row>
    <row r="68" spans="1:9" x14ac:dyDescent="0.25">
      <c r="A68" s="7"/>
      <c r="B68" s="6"/>
      <c r="C68" s="6"/>
    </row>
    <row r="69" spans="1:9" x14ac:dyDescent="0.25">
      <c r="A69" s="7"/>
      <c r="B69" s="6"/>
      <c r="C69" s="6"/>
    </row>
    <row r="70" spans="1:9" x14ac:dyDescent="0.25">
      <c r="A70" s="7"/>
      <c r="B70" s="6"/>
      <c r="C70" s="6"/>
    </row>
    <row r="71" spans="1:9" x14ac:dyDescent="0.25">
      <c r="A71" s="7"/>
      <c r="B71" s="6"/>
      <c r="C71" s="6"/>
    </row>
    <row r="72" spans="1:9" x14ac:dyDescent="0.25">
      <c r="A72" s="7"/>
      <c r="B72" s="6"/>
      <c r="C72" s="6"/>
    </row>
    <row r="73" spans="1:9" x14ac:dyDescent="0.25">
      <c r="A73" s="7"/>
      <c r="B73" s="6"/>
      <c r="C73" s="6"/>
    </row>
    <row r="74" spans="1:9" x14ac:dyDescent="0.25">
      <c r="A74" s="7"/>
      <c r="B74" s="6"/>
      <c r="C74" s="6"/>
    </row>
    <row r="75" spans="1:9" x14ac:dyDescent="0.25">
      <c r="A75" s="7"/>
      <c r="B75" s="6"/>
      <c r="C75" s="6"/>
    </row>
    <row r="76" spans="1:9" x14ac:dyDescent="0.25">
      <c r="A76" s="7"/>
      <c r="B76" s="6"/>
      <c r="C76" s="6"/>
    </row>
    <row r="77" spans="1:9" x14ac:dyDescent="0.25">
      <c r="A77" s="7"/>
      <c r="B77" s="6"/>
      <c r="C77" s="6"/>
    </row>
    <row r="78" spans="1:9" x14ac:dyDescent="0.25">
      <c r="A78" s="7"/>
      <c r="B78" s="6"/>
      <c r="C78" s="6"/>
    </row>
    <row r="79" spans="1:9" x14ac:dyDescent="0.25">
      <c r="A79" s="7"/>
      <c r="B79" s="6"/>
      <c r="C79" s="6"/>
    </row>
    <row r="80" spans="1:9" x14ac:dyDescent="0.25">
      <c r="A80" s="7"/>
      <c r="B80" s="6"/>
      <c r="C80" s="6"/>
    </row>
    <row r="81" spans="1:3" x14ac:dyDescent="0.25">
      <c r="A81" s="7"/>
      <c r="B81" s="6"/>
      <c r="C81" s="6"/>
    </row>
    <row r="82" spans="1:3" x14ac:dyDescent="0.25">
      <c r="A82" s="7"/>
      <c r="B82" s="6"/>
      <c r="C82" s="6"/>
    </row>
    <row r="83" spans="1:3" x14ac:dyDescent="0.25">
      <c r="A83" s="7"/>
      <c r="B83" s="6"/>
      <c r="C83" s="6"/>
    </row>
    <row r="84" spans="1:3" x14ac:dyDescent="0.25">
      <c r="A84" s="7"/>
      <c r="B84" s="6"/>
      <c r="C84" s="6"/>
    </row>
    <row r="85" spans="1:3" x14ac:dyDescent="0.25">
      <c r="A85" s="7"/>
      <c r="B85" s="6"/>
      <c r="C85" s="6"/>
    </row>
    <row r="86" spans="1:3" x14ac:dyDescent="0.25">
      <c r="A86" s="7"/>
      <c r="B86" s="6"/>
      <c r="C86" s="6"/>
    </row>
    <row r="87" spans="1:3" x14ac:dyDescent="0.25">
      <c r="A87" s="7"/>
      <c r="B87" s="6"/>
      <c r="C87" s="6"/>
    </row>
    <row r="88" spans="1:3" x14ac:dyDescent="0.25">
      <c r="A88" s="7"/>
      <c r="B88" s="6"/>
      <c r="C88" s="6"/>
    </row>
    <row r="89" spans="1:3" x14ac:dyDescent="0.25">
      <c r="A89" s="7"/>
      <c r="B89" s="6"/>
      <c r="C89" s="6"/>
    </row>
    <row r="90" spans="1:3" x14ac:dyDescent="0.25">
      <c r="A90" s="7"/>
      <c r="B90" s="6"/>
      <c r="C90" s="6"/>
    </row>
    <row r="91" spans="1:3" x14ac:dyDescent="0.25">
      <c r="A91" s="7"/>
      <c r="B91" s="6"/>
      <c r="C91" s="6"/>
    </row>
    <row r="92" spans="1:3" x14ac:dyDescent="0.25">
      <c r="A92" s="7"/>
      <c r="B92" s="6"/>
      <c r="C92" s="6"/>
    </row>
    <row r="93" spans="1:3" x14ac:dyDescent="0.25">
      <c r="A93" s="7"/>
      <c r="B93" s="6"/>
      <c r="C93" s="6"/>
    </row>
    <row r="94" spans="1:3" x14ac:dyDescent="0.25">
      <c r="A94" s="7"/>
      <c r="B94" s="6"/>
      <c r="C94" s="6"/>
    </row>
    <row r="95" spans="1:3" x14ac:dyDescent="0.25">
      <c r="A95" s="7"/>
      <c r="B95" s="6"/>
      <c r="C95" s="6"/>
    </row>
    <row r="96" spans="1:3" x14ac:dyDescent="0.25">
      <c r="A96" s="7"/>
      <c r="B96" s="6"/>
      <c r="C96" s="6"/>
    </row>
    <row r="97" spans="1:3" x14ac:dyDescent="0.25">
      <c r="A97" s="7"/>
      <c r="B97" s="6"/>
      <c r="C97" s="6"/>
    </row>
    <row r="98" spans="1:3" x14ac:dyDescent="0.25">
      <c r="A98" s="7"/>
      <c r="B98" s="6"/>
      <c r="C98" s="6"/>
    </row>
    <row r="99" spans="1:3" x14ac:dyDescent="0.25">
      <c r="A99" s="7"/>
      <c r="B99" s="6"/>
      <c r="C99" s="6"/>
    </row>
    <row r="100" spans="1:3" x14ac:dyDescent="0.25">
      <c r="A100" s="7"/>
      <c r="B100" s="6"/>
      <c r="C100" s="6"/>
    </row>
    <row r="101" spans="1:3" x14ac:dyDescent="0.25">
      <c r="A101" s="7"/>
      <c r="B101" s="6"/>
      <c r="C101" s="6"/>
    </row>
    <row r="102" spans="1:3" x14ac:dyDescent="0.25">
      <c r="A102" s="7"/>
      <c r="B102" s="6"/>
      <c r="C102" s="6"/>
    </row>
    <row r="103" spans="1:3" x14ac:dyDescent="0.25">
      <c r="A103" s="7"/>
      <c r="B103" s="6"/>
      <c r="C103" s="6"/>
    </row>
    <row r="104" spans="1:3" x14ac:dyDescent="0.25">
      <c r="A104" s="7"/>
      <c r="B104" s="6"/>
      <c r="C104" s="6"/>
    </row>
    <row r="105" spans="1:3" x14ac:dyDescent="0.25">
      <c r="A105" s="7"/>
      <c r="B105" s="6"/>
      <c r="C105" s="6"/>
    </row>
    <row r="106" spans="1:3" x14ac:dyDescent="0.25">
      <c r="A106" s="7"/>
      <c r="B106" s="6"/>
      <c r="C106" s="6"/>
    </row>
    <row r="107" spans="1:3" x14ac:dyDescent="0.25">
      <c r="A107" s="7"/>
      <c r="B107" s="6"/>
      <c r="C107" s="6"/>
    </row>
    <row r="108" spans="1:3" x14ac:dyDescent="0.25">
      <c r="A108" s="7"/>
      <c r="B108" s="6"/>
      <c r="C108" s="6"/>
    </row>
    <row r="109" spans="1:3" x14ac:dyDescent="0.25">
      <c r="A109" s="7"/>
      <c r="B109" s="6"/>
      <c r="C109" s="6"/>
    </row>
    <row r="110" spans="1:3" x14ac:dyDescent="0.25">
      <c r="A110" s="7"/>
      <c r="B110" s="6"/>
      <c r="C110" s="6"/>
    </row>
    <row r="111" spans="1:3" x14ac:dyDescent="0.25">
      <c r="A111" s="7"/>
      <c r="B111" s="6"/>
      <c r="C111" s="6"/>
    </row>
    <row r="112" spans="1:3" x14ac:dyDescent="0.25">
      <c r="A112" s="7"/>
      <c r="B112" s="6"/>
      <c r="C112" s="6"/>
    </row>
    <row r="113" spans="1:3" x14ac:dyDescent="0.25">
      <c r="A113" s="7"/>
      <c r="B113" s="6"/>
      <c r="C113" s="6"/>
    </row>
    <row r="114" spans="1:3" x14ac:dyDescent="0.25">
      <c r="A114" s="7"/>
      <c r="B114" s="6"/>
      <c r="C114" s="6"/>
    </row>
    <row r="115" spans="1:3" x14ac:dyDescent="0.25">
      <c r="A115" s="7"/>
      <c r="B115" s="6"/>
      <c r="C115" s="6"/>
    </row>
    <row r="116" spans="1:3" x14ac:dyDescent="0.25">
      <c r="A116" s="7"/>
      <c r="B116" s="6"/>
      <c r="C116" s="6"/>
    </row>
    <row r="117" spans="1:3" x14ac:dyDescent="0.25">
      <c r="A117" s="7"/>
      <c r="B117" s="6"/>
      <c r="C117" s="6"/>
    </row>
    <row r="118" spans="1:3" x14ac:dyDescent="0.25">
      <c r="A118" s="7"/>
      <c r="B118" s="6"/>
      <c r="C118" s="6"/>
    </row>
    <row r="119" spans="1:3" x14ac:dyDescent="0.25">
      <c r="A119" s="7"/>
      <c r="B119" s="6"/>
      <c r="C119" s="6"/>
    </row>
    <row r="120" spans="1:3" x14ac:dyDescent="0.25">
      <c r="A120" s="7"/>
      <c r="B120" s="6"/>
      <c r="C120" s="6"/>
    </row>
    <row r="121" spans="1:3" x14ac:dyDescent="0.25">
      <c r="A121" s="7"/>
      <c r="B121" s="6"/>
      <c r="C121" s="6"/>
    </row>
    <row r="122" spans="1:3" x14ac:dyDescent="0.25">
      <c r="A122" s="7"/>
      <c r="B122" s="6"/>
      <c r="C122" s="6"/>
    </row>
    <row r="123" spans="1:3" x14ac:dyDescent="0.25">
      <c r="A123" s="7"/>
      <c r="B123" s="6"/>
      <c r="C123" s="6"/>
    </row>
    <row r="124" spans="1:3" x14ac:dyDescent="0.25">
      <c r="A124" s="7"/>
      <c r="B124" s="6"/>
      <c r="C124" s="6"/>
    </row>
    <row r="125" spans="1:3" x14ac:dyDescent="0.25">
      <c r="A125" s="7"/>
      <c r="B125" s="6"/>
      <c r="C125" s="6"/>
    </row>
    <row r="126" spans="1:3" x14ac:dyDescent="0.25">
      <c r="A126" s="7"/>
      <c r="B126" s="6"/>
      <c r="C126" s="6"/>
    </row>
    <row r="127" spans="1:3" x14ac:dyDescent="0.25">
      <c r="A127" s="7"/>
      <c r="B127" s="6"/>
      <c r="C127" s="6"/>
    </row>
    <row r="128" spans="1:3" x14ac:dyDescent="0.25">
      <c r="A128" s="7"/>
      <c r="B128" s="6"/>
      <c r="C128" s="6"/>
    </row>
    <row r="129" spans="1:3" x14ac:dyDescent="0.25">
      <c r="A129" s="7"/>
      <c r="B129" s="6"/>
      <c r="C129" s="6"/>
    </row>
    <row r="130" spans="1:3" x14ac:dyDescent="0.25">
      <c r="A130" s="7"/>
      <c r="B130" s="6"/>
      <c r="C130" s="6"/>
    </row>
    <row r="131" spans="1:3" x14ac:dyDescent="0.25">
      <c r="A131" s="7"/>
      <c r="B131" s="6"/>
      <c r="C131" s="6"/>
    </row>
    <row r="132" spans="1:3" x14ac:dyDescent="0.25">
      <c r="A132" s="7"/>
      <c r="B132" s="6"/>
      <c r="C132" s="6"/>
    </row>
    <row r="133" spans="1:3" x14ac:dyDescent="0.25">
      <c r="A133" s="7"/>
      <c r="B133" s="6"/>
      <c r="C133" s="6"/>
    </row>
    <row r="134" spans="1:3" x14ac:dyDescent="0.25">
      <c r="A134" s="7"/>
      <c r="B134" s="6"/>
      <c r="C134" s="6"/>
    </row>
    <row r="135" spans="1:3" x14ac:dyDescent="0.25">
      <c r="A135" s="7"/>
      <c r="B135" s="6"/>
      <c r="C135" s="6"/>
    </row>
    <row r="136" spans="1:3" x14ac:dyDescent="0.25">
      <c r="A136" s="7"/>
      <c r="B136" s="6"/>
      <c r="C136" s="6"/>
    </row>
    <row r="137" spans="1:3" x14ac:dyDescent="0.25">
      <c r="A137" s="7"/>
      <c r="B137" s="6"/>
      <c r="C137" s="6"/>
    </row>
    <row r="138" spans="1:3" x14ac:dyDescent="0.25">
      <c r="A138" s="7"/>
      <c r="B138" s="6"/>
      <c r="C138" s="6"/>
    </row>
    <row r="139" spans="1:3" x14ac:dyDescent="0.25">
      <c r="A139" s="7"/>
      <c r="B139" s="6"/>
      <c r="C139" s="6"/>
    </row>
    <row r="140" spans="1:3" x14ac:dyDescent="0.25">
      <c r="A140" s="7"/>
      <c r="B140" s="6"/>
      <c r="C140" s="6"/>
    </row>
    <row r="141" spans="1:3" x14ac:dyDescent="0.25">
      <c r="A141" s="7"/>
      <c r="B141" s="6"/>
      <c r="C141" s="6"/>
    </row>
    <row r="142" spans="1:3" x14ac:dyDescent="0.25">
      <c r="A142" s="7"/>
      <c r="B142" s="6"/>
      <c r="C142" s="6"/>
    </row>
    <row r="143" spans="1:3" x14ac:dyDescent="0.25">
      <c r="A143" s="7"/>
      <c r="B143" s="6"/>
      <c r="C143" s="6"/>
    </row>
    <row r="144" spans="1:3" x14ac:dyDescent="0.25">
      <c r="A144" s="7"/>
      <c r="B144" s="6"/>
      <c r="C144" s="6"/>
    </row>
    <row r="145" spans="1:3" x14ac:dyDescent="0.25">
      <c r="A145" s="7"/>
      <c r="B145" s="6"/>
      <c r="C145" s="6"/>
    </row>
    <row r="146" spans="1:3" x14ac:dyDescent="0.25">
      <c r="A146" s="7"/>
      <c r="B146" s="6"/>
      <c r="C146" s="6"/>
    </row>
    <row r="147" spans="1:3" x14ac:dyDescent="0.25">
      <c r="A147" s="7"/>
      <c r="B147" s="6"/>
      <c r="C147" s="6"/>
    </row>
    <row r="148" spans="1:3" x14ac:dyDescent="0.25">
      <c r="A148" s="7"/>
      <c r="B148" s="6"/>
      <c r="C148" s="6"/>
    </row>
    <row r="149" spans="1:3" x14ac:dyDescent="0.25">
      <c r="A149" s="7"/>
      <c r="B149" s="6"/>
      <c r="C149" s="6"/>
    </row>
    <row r="150" spans="1:3" x14ac:dyDescent="0.25">
      <c r="A150" s="7"/>
      <c r="B150" s="6"/>
      <c r="C150" s="6"/>
    </row>
    <row r="151" spans="1:3" x14ac:dyDescent="0.25">
      <c r="A151" s="7"/>
      <c r="B151" s="6"/>
      <c r="C151" s="6"/>
    </row>
    <row r="152" spans="1:3" x14ac:dyDescent="0.25">
      <c r="A152" s="7"/>
      <c r="B152" s="6"/>
      <c r="C152" s="6"/>
    </row>
    <row r="153" spans="1:3" x14ac:dyDescent="0.25">
      <c r="A153" s="7"/>
      <c r="B153" s="6"/>
      <c r="C153" s="6"/>
    </row>
    <row r="154" spans="1:3" x14ac:dyDescent="0.25">
      <c r="A154" s="7"/>
      <c r="B154" s="6"/>
      <c r="C154" s="6"/>
    </row>
    <row r="155" spans="1:3" x14ac:dyDescent="0.25">
      <c r="A155" s="7"/>
      <c r="B155" s="6"/>
      <c r="C155" s="6"/>
    </row>
    <row r="156" spans="1:3" x14ac:dyDescent="0.25">
      <c r="A156" s="7"/>
      <c r="B156" s="6"/>
      <c r="C156" s="6"/>
    </row>
    <row r="157" spans="1:3" x14ac:dyDescent="0.25">
      <c r="A157" s="7"/>
      <c r="B157" s="6"/>
      <c r="C157" s="6"/>
    </row>
    <row r="158" spans="1:3" x14ac:dyDescent="0.25">
      <c r="A158" s="7"/>
      <c r="B158" s="6"/>
      <c r="C158" s="6"/>
    </row>
    <row r="159" spans="1:3" x14ac:dyDescent="0.25">
      <c r="A159" s="7"/>
      <c r="B159" s="6"/>
      <c r="C159" s="6"/>
    </row>
    <row r="160" spans="1:3" x14ac:dyDescent="0.25">
      <c r="A160" s="7"/>
      <c r="B160" s="6"/>
      <c r="C160" s="6"/>
    </row>
    <row r="161" spans="1:3" x14ac:dyDescent="0.25">
      <c r="A161" s="7"/>
      <c r="B161" s="6"/>
      <c r="C161" s="6"/>
    </row>
    <row r="162" spans="1:3" x14ac:dyDescent="0.25">
      <c r="A162" s="7"/>
      <c r="B162" s="6"/>
      <c r="C162" s="6"/>
    </row>
    <row r="163" spans="1:3" x14ac:dyDescent="0.25">
      <c r="A163" s="7"/>
      <c r="B163" s="6"/>
      <c r="C163" s="6"/>
    </row>
    <row r="164" spans="1:3" x14ac:dyDescent="0.25">
      <c r="A164" s="7"/>
      <c r="B164" s="6"/>
      <c r="C164" s="6"/>
    </row>
    <row r="165" spans="1:3" x14ac:dyDescent="0.25">
      <c r="A165" s="7"/>
      <c r="B165" s="6"/>
      <c r="C165" s="6"/>
    </row>
    <row r="166" spans="1:3" x14ac:dyDescent="0.25">
      <c r="A166" s="7"/>
      <c r="B166" s="6"/>
      <c r="C166" s="6"/>
    </row>
    <row r="167" spans="1:3" x14ac:dyDescent="0.25">
      <c r="A167" s="7"/>
      <c r="B167" s="6"/>
      <c r="C167" s="6"/>
    </row>
    <row r="168" spans="1:3" x14ac:dyDescent="0.25">
      <c r="A168" s="7"/>
      <c r="B168" s="6"/>
      <c r="C168" s="6"/>
    </row>
    <row r="169" spans="1:3" x14ac:dyDescent="0.25">
      <c r="A169" s="7"/>
      <c r="B169" s="6"/>
      <c r="C169" s="6"/>
    </row>
    <row r="170" spans="1:3" x14ac:dyDescent="0.25">
      <c r="A170" s="7"/>
      <c r="B170" s="6"/>
      <c r="C170" s="6"/>
    </row>
    <row r="171" spans="1:3" x14ac:dyDescent="0.25">
      <c r="A171" s="7"/>
      <c r="B171" s="6"/>
      <c r="C171" s="6"/>
    </row>
    <row r="172" spans="1:3" x14ac:dyDescent="0.25">
      <c r="A172" s="7"/>
      <c r="B172" s="6"/>
      <c r="C172" s="6"/>
    </row>
    <row r="173" spans="1:3" x14ac:dyDescent="0.25">
      <c r="A173" s="7"/>
      <c r="B173" s="6"/>
      <c r="C173" s="6"/>
    </row>
    <row r="174" spans="1:3" x14ac:dyDescent="0.25">
      <c r="A174" s="7"/>
      <c r="B174" s="6"/>
      <c r="C174" s="6"/>
    </row>
    <row r="175" spans="1:3" x14ac:dyDescent="0.25">
      <c r="A175" s="7"/>
      <c r="B175" s="6"/>
      <c r="C175" s="6"/>
    </row>
    <row r="176" spans="1:3" x14ac:dyDescent="0.25">
      <c r="A176" s="7"/>
      <c r="B176" s="6"/>
      <c r="C176" s="6"/>
    </row>
    <row r="177" spans="1:3" x14ac:dyDescent="0.25">
      <c r="A177" s="7"/>
      <c r="B177" s="6"/>
      <c r="C177" s="6"/>
    </row>
    <row r="178" spans="1:3" x14ac:dyDescent="0.25">
      <c r="A178" s="7"/>
      <c r="B178" s="6"/>
      <c r="C178" s="6"/>
    </row>
    <row r="179" spans="1:3" x14ac:dyDescent="0.25">
      <c r="A179" s="7"/>
      <c r="B179" s="6"/>
      <c r="C179" s="6"/>
    </row>
    <row r="180" spans="1:3" x14ac:dyDescent="0.25">
      <c r="A180" s="7"/>
      <c r="B180" s="6"/>
      <c r="C180" s="6"/>
    </row>
    <row r="181" spans="1:3" x14ac:dyDescent="0.25">
      <c r="A181" s="7"/>
      <c r="B181" s="6"/>
      <c r="C181" s="6"/>
    </row>
    <row r="182" spans="1:3" x14ac:dyDescent="0.25">
      <c r="A182" s="7"/>
      <c r="B182" s="6"/>
      <c r="C182" s="6"/>
    </row>
    <row r="183" spans="1:3" x14ac:dyDescent="0.25">
      <c r="A183" s="7"/>
      <c r="B183" s="6"/>
      <c r="C183" s="6"/>
    </row>
    <row r="184" spans="1:3" x14ac:dyDescent="0.25">
      <c r="A184" s="7"/>
      <c r="B184" s="6"/>
      <c r="C184" s="6"/>
    </row>
    <row r="185" spans="1:3" x14ac:dyDescent="0.25">
      <c r="A185" s="7"/>
      <c r="B185" s="6"/>
      <c r="C185" s="6"/>
    </row>
    <row r="186" spans="1:3" x14ac:dyDescent="0.25">
      <c r="A186" s="7"/>
      <c r="B186" s="6"/>
      <c r="C186" s="6"/>
    </row>
    <row r="187" spans="1:3" x14ac:dyDescent="0.25">
      <c r="A187" s="7"/>
      <c r="B187" s="6"/>
      <c r="C187" s="6"/>
    </row>
    <row r="188" spans="1:3" x14ac:dyDescent="0.25">
      <c r="A188" s="7"/>
      <c r="B188" s="6"/>
      <c r="C188" s="6"/>
    </row>
    <row r="189" spans="1:3" x14ac:dyDescent="0.25">
      <c r="A189" s="7"/>
      <c r="B189" s="6"/>
      <c r="C189" s="6"/>
    </row>
    <row r="190" spans="1:3" x14ac:dyDescent="0.25">
      <c r="A190" s="7"/>
      <c r="B190" s="6"/>
      <c r="C190" s="6"/>
    </row>
    <row r="191" spans="1:3" x14ac:dyDescent="0.25">
      <c r="A191" s="7"/>
      <c r="B191" s="6"/>
      <c r="C191" s="6"/>
    </row>
    <row r="192" spans="1:3" x14ac:dyDescent="0.25">
      <c r="A192" s="7"/>
      <c r="B192" s="6"/>
      <c r="C192" s="6"/>
    </row>
    <row r="193" spans="1:3" x14ac:dyDescent="0.25">
      <c r="A193" s="7"/>
      <c r="B193" s="6"/>
      <c r="C193" s="6"/>
    </row>
    <row r="194" spans="1:3" x14ac:dyDescent="0.25">
      <c r="A194" s="7"/>
      <c r="B194" s="6"/>
      <c r="C194" s="6"/>
    </row>
    <row r="195" spans="1:3" x14ac:dyDescent="0.25">
      <c r="A195" s="7"/>
      <c r="B195" s="6"/>
      <c r="C195" s="6"/>
    </row>
    <row r="196" spans="1:3" x14ac:dyDescent="0.25">
      <c r="A196" s="7"/>
      <c r="B196" s="6"/>
      <c r="C196" s="6"/>
    </row>
    <row r="197" spans="1:3" x14ac:dyDescent="0.25">
      <c r="A197" s="7"/>
      <c r="B197" s="6"/>
      <c r="C197" s="6"/>
    </row>
    <row r="198" spans="1:3" x14ac:dyDescent="0.25">
      <c r="A198" s="7"/>
      <c r="B198" s="6"/>
      <c r="C198" s="6"/>
    </row>
    <row r="199" spans="1:3" x14ac:dyDescent="0.25">
      <c r="A199" s="7"/>
      <c r="B199" s="6"/>
      <c r="C199" s="6"/>
    </row>
    <row r="200" spans="1:3" x14ac:dyDescent="0.25">
      <c r="A200" s="7"/>
      <c r="B200" s="6"/>
      <c r="C200" s="6"/>
    </row>
    <row r="201" spans="1:3" x14ac:dyDescent="0.25">
      <c r="A201" s="7"/>
      <c r="B201" s="6"/>
      <c r="C201" s="6"/>
    </row>
    <row r="202" spans="1:3" x14ac:dyDescent="0.25">
      <c r="A202" s="7"/>
      <c r="B202" s="6"/>
      <c r="C202" s="6"/>
    </row>
    <row r="203" spans="1:3" x14ac:dyDescent="0.25">
      <c r="A203" s="7"/>
      <c r="B203" s="6"/>
      <c r="C203" s="6"/>
    </row>
    <row r="204" spans="1:3" x14ac:dyDescent="0.25">
      <c r="A204" s="7"/>
      <c r="B204" s="6"/>
      <c r="C204" s="6"/>
    </row>
    <row r="205" spans="1:3" x14ac:dyDescent="0.25">
      <c r="A205" s="7"/>
      <c r="B205" s="6"/>
      <c r="C205" s="6"/>
    </row>
    <row r="206" spans="1:3" x14ac:dyDescent="0.25">
      <c r="A206" s="7"/>
      <c r="B206" s="6"/>
      <c r="C206" s="6"/>
    </row>
    <row r="207" spans="1:3" x14ac:dyDescent="0.25">
      <c r="A207" s="7"/>
      <c r="B207" s="6"/>
      <c r="C207" s="6"/>
    </row>
    <row r="208" spans="1:3" x14ac:dyDescent="0.25">
      <c r="A208" s="7"/>
      <c r="B208" s="6"/>
      <c r="C208" s="6"/>
    </row>
    <row r="209" spans="1:3" x14ac:dyDescent="0.25">
      <c r="A209" s="7"/>
      <c r="B209" s="6"/>
      <c r="C209" s="6"/>
    </row>
    <row r="210" spans="1:3" x14ac:dyDescent="0.25">
      <c r="A210" s="7"/>
      <c r="B210" s="6"/>
      <c r="C210" s="6"/>
    </row>
    <row r="211" spans="1:3" x14ac:dyDescent="0.25">
      <c r="A211" s="7"/>
      <c r="B211" s="6"/>
      <c r="C211" s="6"/>
    </row>
    <row r="212" spans="1:3" x14ac:dyDescent="0.25">
      <c r="A212" s="7"/>
      <c r="B212" s="6"/>
      <c r="C212" s="6"/>
    </row>
    <row r="213" spans="1:3" x14ac:dyDescent="0.25">
      <c r="A213" s="7"/>
      <c r="B213" s="6"/>
      <c r="C213" s="6"/>
    </row>
    <row r="214" spans="1:3" x14ac:dyDescent="0.25">
      <c r="A214" s="7"/>
      <c r="B214" s="6"/>
      <c r="C214" s="6"/>
    </row>
    <row r="215" spans="1:3" x14ac:dyDescent="0.25">
      <c r="A215" s="7"/>
      <c r="B215" s="6"/>
      <c r="C215" s="6"/>
    </row>
    <row r="216" spans="1:3" x14ac:dyDescent="0.25">
      <c r="A216" s="7"/>
      <c r="B216" s="6"/>
      <c r="C216" s="6"/>
    </row>
    <row r="217" spans="1:3" x14ac:dyDescent="0.25">
      <c r="A217" s="7"/>
      <c r="B217" s="6"/>
      <c r="C217" s="6"/>
    </row>
    <row r="218" spans="1:3" x14ac:dyDescent="0.25">
      <c r="A218" s="7"/>
      <c r="B218" s="6"/>
      <c r="C218" s="6"/>
    </row>
    <row r="219" spans="1:3" x14ac:dyDescent="0.25">
      <c r="A219" s="7"/>
      <c r="B219" s="6"/>
      <c r="C219" s="6"/>
    </row>
    <row r="220" spans="1:3" x14ac:dyDescent="0.25">
      <c r="A220" s="7"/>
      <c r="B220" s="6"/>
      <c r="C220" s="6"/>
    </row>
    <row r="221" spans="1:3" x14ac:dyDescent="0.25">
      <c r="A221" s="7"/>
      <c r="B221" s="6"/>
      <c r="C221" s="6"/>
    </row>
    <row r="222" spans="1:3" x14ac:dyDescent="0.25">
      <c r="A222" s="7"/>
      <c r="B222" s="6"/>
      <c r="C222" s="6"/>
    </row>
    <row r="223" spans="1:3" x14ac:dyDescent="0.25">
      <c r="A223" s="7"/>
      <c r="B223" s="6"/>
      <c r="C223" s="6"/>
    </row>
    <row r="224" spans="1:3" x14ac:dyDescent="0.25">
      <c r="A224" s="7"/>
      <c r="B224" s="6"/>
      <c r="C224" s="6"/>
    </row>
    <row r="225" spans="1:3" x14ac:dyDescent="0.25">
      <c r="A225" s="7"/>
      <c r="B225" s="6"/>
      <c r="C225" s="6"/>
    </row>
    <row r="226" spans="1:3" x14ac:dyDescent="0.25">
      <c r="A226" s="7"/>
      <c r="B226" s="6"/>
      <c r="C226" s="6"/>
    </row>
    <row r="227" spans="1:3" x14ac:dyDescent="0.25">
      <c r="A227" s="7"/>
      <c r="B227" s="6"/>
      <c r="C227" s="6"/>
    </row>
    <row r="228" spans="1:3" x14ac:dyDescent="0.25">
      <c r="A228" s="7"/>
      <c r="B228" s="6"/>
      <c r="C228" s="6"/>
    </row>
    <row r="229" spans="1:3" x14ac:dyDescent="0.25">
      <c r="A229" s="7"/>
      <c r="B229" s="6"/>
      <c r="C229" s="6"/>
    </row>
    <row r="230" spans="1:3" x14ac:dyDescent="0.25">
      <c r="A230" s="7"/>
      <c r="B230" s="6"/>
      <c r="C230" s="6"/>
    </row>
    <row r="231" spans="1:3" x14ac:dyDescent="0.25">
      <c r="A231" s="7"/>
      <c r="B231" s="6"/>
      <c r="C231" s="6"/>
    </row>
    <row r="232" spans="1:3" x14ac:dyDescent="0.25">
      <c r="A232" s="7"/>
      <c r="B232" s="6"/>
      <c r="C232" s="6"/>
    </row>
    <row r="233" spans="1:3" x14ac:dyDescent="0.25">
      <c r="A233" s="7"/>
      <c r="B233" s="6"/>
      <c r="C233" s="6"/>
    </row>
    <row r="234" spans="1:3" x14ac:dyDescent="0.25">
      <c r="A234" s="7"/>
      <c r="B234" s="6"/>
      <c r="C234" s="6"/>
    </row>
    <row r="235" spans="1:3" x14ac:dyDescent="0.25">
      <c r="A235" s="7"/>
      <c r="B235" s="6"/>
      <c r="C235" s="6"/>
    </row>
    <row r="236" spans="1:3" x14ac:dyDescent="0.25">
      <c r="A236" s="7"/>
      <c r="B236" s="6"/>
      <c r="C236" s="6"/>
    </row>
    <row r="237" spans="1:3" x14ac:dyDescent="0.25">
      <c r="A237" s="7"/>
      <c r="B237" s="6"/>
      <c r="C237" s="6"/>
    </row>
    <row r="238" spans="1:3" x14ac:dyDescent="0.25">
      <c r="A238" s="7"/>
      <c r="B238" s="6"/>
      <c r="C238" s="6"/>
    </row>
    <row r="239" spans="1:3" x14ac:dyDescent="0.25">
      <c r="A239" s="7"/>
      <c r="B239" s="6"/>
      <c r="C239" s="6"/>
    </row>
    <row r="240" spans="1:3" x14ac:dyDescent="0.25">
      <c r="A240" s="7"/>
      <c r="B240" s="6"/>
      <c r="C240" s="6"/>
    </row>
    <row r="241" spans="1:3" x14ac:dyDescent="0.25">
      <c r="A241" s="7"/>
      <c r="B241" s="6"/>
      <c r="C241" s="6"/>
    </row>
    <row r="242" spans="1:3" x14ac:dyDescent="0.25">
      <c r="A242" s="7"/>
      <c r="B242" s="6"/>
      <c r="C242" s="6"/>
    </row>
    <row r="243" spans="1:3" x14ac:dyDescent="0.25">
      <c r="A243" s="7"/>
      <c r="B243" s="6"/>
      <c r="C243" s="6"/>
    </row>
    <row r="244" spans="1:3" x14ac:dyDescent="0.25">
      <c r="A244" s="7"/>
      <c r="B244" s="6"/>
      <c r="C244" s="6"/>
    </row>
    <row r="245" spans="1:3" x14ac:dyDescent="0.25">
      <c r="A245" s="7"/>
      <c r="B245" s="6"/>
      <c r="C245" s="6"/>
    </row>
    <row r="246" spans="1:3" x14ac:dyDescent="0.25">
      <c r="A246" s="7"/>
      <c r="B246" s="6"/>
      <c r="C246" s="6"/>
    </row>
    <row r="247" spans="1:3" x14ac:dyDescent="0.25">
      <c r="A247" s="7"/>
      <c r="B247" s="6"/>
      <c r="C247" s="6"/>
    </row>
    <row r="248" spans="1:3" x14ac:dyDescent="0.25">
      <c r="A248" s="7"/>
      <c r="B248" s="6"/>
      <c r="C248" s="6"/>
    </row>
    <row r="249" spans="1:3" x14ac:dyDescent="0.25">
      <c r="A249" s="7"/>
      <c r="B249" s="6"/>
      <c r="C249" s="6"/>
    </row>
    <row r="250" spans="1:3" x14ac:dyDescent="0.25">
      <c r="A250" s="7"/>
      <c r="B250" s="6"/>
      <c r="C250" s="6"/>
    </row>
    <row r="251" spans="1:3" x14ac:dyDescent="0.25">
      <c r="A251" s="7"/>
      <c r="B251" s="6"/>
      <c r="C251" s="6"/>
    </row>
    <row r="252" spans="1:3" x14ac:dyDescent="0.25">
      <c r="A252" s="7"/>
      <c r="B252" s="6"/>
      <c r="C252" s="6"/>
    </row>
    <row r="253" spans="1:3" x14ac:dyDescent="0.25">
      <c r="A253" s="7"/>
      <c r="B253" s="6"/>
      <c r="C253" s="6"/>
    </row>
    <row r="254" spans="1:3" x14ac:dyDescent="0.25">
      <c r="A254" s="7"/>
      <c r="B254" s="6"/>
      <c r="C254" s="6"/>
    </row>
    <row r="255" spans="1:3" x14ac:dyDescent="0.25">
      <c r="A255" s="7"/>
      <c r="B255" s="6"/>
      <c r="C255" s="6"/>
    </row>
    <row r="256" spans="1:3" x14ac:dyDescent="0.25">
      <c r="A256" s="7"/>
      <c r="B256" s="6"/>
      <c r="C256" s="6"/>
    </row>
    <row r="257" spans="1:3" x14ac:dyDescent="0.25">
      <c r="A257" s="7"/>
      <c r="B257" s="6"/>
      <c r="C257" s="6"/>
    </row>
    <row r="258" spans="1:3" x14ac:dyDescent="0.25">
      <c r="A258" s="7"/>
      <c r="B258" s="6"/>
      <c r="C258" s="6"/>
    </row>
    <row r="259" spans="1:3" x14ac:dyDescent="0.25">
      <c r="A259" s="7"/>
      <c r="B259" s="6"/>
      <c r="C259" s="6"/>
    </row>
    <row r="260" spans="1:3" x14ac:dyDescent="0.25">
      <c r="A260" s="7"/>
      <c r="B260" s="6"/>
      <c r="C260" s="6"/>
    </row>
    <row r="261" spans="1:3" x14ac:dyDescent="0.25">
      <c r="A261" s="7"/>
      <c r="B261" s="6"/>
      <c r="C261" s="6"/>
    </row>
    <row r="262" spans="1:3" x14ac:dyDescent="0.25">
      <c r="A262" s="7"/>
      <c r="B262" s="6"/>
      <c r="C262" s="6"/>
    </row>
    <row r="263" spans="1:3" x14ac:dyDescent="0.25">
      <c r="A263" s="7"/>
      <c r="B263" s="6"/>
      <c r="C263" s="6"/>
    </row>
    <row r="264" spans="1:3" x14ac:dyDescent="0.25">
      <c r="A264" s="7"/>
      <c r="B264" s="6"/>
      <c r="C264" s="6"/>
    </row>
    <row r="265" spans="1:3" x14ac:dyDescent="0.25">
      <c r="A265" s="7"/>
      <c r="B265" s="6"/>
      <c r="C265" s="6"/>
    </row>
    <row r="266" spans="1:3" x14ac:dyDescent="0.25">
      <c r="A266" s="7"/>
      <c r="B266" s="6"/>
      <c r="C266" s="6"/>
    </row>
    <row r="267" spans="1:3" x14ac:dyDescent="0.25">
      <c r="A267" s="7"/>
      <c r="B267" s="6"/>
      <c r="C267" s="6"/>
    </row>
    <row r="268" spans="1:3" x14ac:dyDescent="0.25">
      <c r="A268" s="7"/>
      <c r="B268" s="6"/>
      <c r="C268" s="6"/>
    </row>
    <row r="269" spans="1:3" x14ac:dyDescent="0.25">
      <c r="A269" s="7"/>
      <c r="B269" s="6"/>
      <c r="C269" s="6"/>
    </row>
    <row r="270" spans="1:3" x14ac:dyDescent="0.25">
      <c r="A270" s="7"/>
      <c r="B270" s="6"/>
      <c r="C270" s="6"/>
    </row>
    <row r="271" spans="1:3" x14ac:dyDescent="0.25">
      <c r="A271" s="7"/>
      <c r="B271" s="6"/>
      <c r="C271" s="6"/>
    </row>
    <row r="272" spans="1:3" x14ac:dyDescent="0.25">
      <c r="A272" s="7"/>
      <c r="B272" s="6"/>
      <c r="C272" s="6"/>
    </row>
    <row r="273" spans="1:3" x14ac:dyDescent="0.25">
      <c r="A273" s="7"/>
      <c r="B273" s="6"/>
      <c r="C273" s="6"/>
    </row>
    <row r="274" spans="1:3" x14ac:dyDescent="0.25">
      <c r="A274" s="7"/>
      <c r="B274" s="6"/>
      <c r="C274" s="6"/>
    </row>
    <row r="275" spans="1:3" x14ac:dyDescent="0.25">
      <c r="A275" s="7"/>
      <c r="B275" s="6"/>
      <c r="C275" s="6"/>
    </row>
    <row r="276" spans="1:3" x14ac:dyDescent="0.25">
      <c r="A276" s="7"/>
      <c r="B276" s="6"/>
      <c r="C276" s="6"/>
    </row>
    <row r="277" spans="1:3" x14ac:dyDescent="0.25">
      <c r="A277" s="7"/>
      <c r="B277" s="6"/>
      <c r="C277" s="6"/>
    </row>
    <row r="278" spans="1:3" x14ac:dyDescent="0.25">
      <c r="A278" s="7"/>
      <c r="B278" s="6"/>
      <c r="C278" s="6"/>
    </row>
    <row r="279" spans="1:3" x14ac:dyDescent="0.25">
      <c r="A279" s="7"/>
      <c r="B279" s="6"/>
      <c r="C279" s="6"/>
    </row>
    <row r="280" spans="1:3" x14ac:dyDescent="0.25">
      <c r="A280" s="7"/>
      <c r="B280" s="6"/>
      <c r="C280" s="6"/>
    </row>
    <row r="281" spans="1:3" x14ac:dyDescent="0.25">
      <c r="A281" s="7"/>
      <c r="B281" s="6"/>
      <c r="C281" s="6"/>
    </row>
    <row r="282" spans="1:3" x14ac:dyDescent="0.25">
      <c r="A282" s="7"/>
      <c r="B282" s="6"/>
      <c r="C282" s="6"/>
    </row>
    <row r="283" spans="1:3" x14ac:dyDescent="0.25">
      <c r="A283" s="7"/>
      <c r="B283" s="6"/>
      <c r="C283" s="6"/>
    </row>
    <row r="284" spans="1:3" x14ac:dyDescent="0.25">
      <c r="A284" s="7"/>
      <c r="B284" s="6"/>
      <c r="C284" s="6"/>
    </row>
    <row r="285" spans="1:3" x14ac:dyDescent="0.25">
      <c r="A285" s="7"/>
      <c r="B285" s="6"/>
      <c r="C285" s="6"/>
    </row>
    <row r="286" spans="1:3" x14ac:dyDescent="0.25">
      <c r="A286" s="7"/>
      <c r="B286" s="6"/>
      <c r="C286" s="6"/>
    </row>
    <row r="287" spans="1:3" x14ac:dyDescent="0.25">
      <c r="A287" s="7"/>
      <c r="B287" s="6"/>
      <c r="C287" s="6"/>
    </row>
    <row r="288" spans="1:3" x14ac:dyDescent="0.25">
      <c r="A288" s="7"/>
      <c r="B288" s="6"/>
      <c r="C288" s="6"/>
    </row>
    <row r="289" spans="1:3" x14ac:dyDescent="0.25">
      <c r="A289" s="7"/>
      <c r="B289" s="6"/>
      <c r="C289" s="6"/>
    </row>
    <row r="290" spans="1:3" x14ac:dyDescent="0.25">
      <c r="A290" s="7"/>
      <c r="B290" s="6"/>
      <c r="C290" s="6"/>
    </row>
    <row r="291" spans="1:3" x14ac:dyDescent="0.25">
      <c r="A291" s="7"/>
      <c r="B291" s="6"/>
      <c r="C291" s="6"/>
    </row>
    <row r="292" spans="1:3" x14ac:dyDescent="0.25">
      <c r="A292" s="7"/>
      <c r="B292" s="6"/>
      <c r="C292" s="6"/>
    </row>
    <row r="293" spans="1:3" x14ac:dyDescent="0.25">
      <c r="A293" s="7"/>
      <c r="B293" s="6"/>
      <c r="C293" s="6"/>
    </row>
    <row r="294" spans="1:3" x14ac:dyDescent="0.25">
      <c r="A294" s="7"/>
      <c r="B294" s="6"/>
      <c r="C294" s="6"/>
    </row>
    <row r="295" spans="1:3" x14ac:dyDescent="0.25">
      <c r="A295" s="7"/>
      <c r="B295" s="6"/>
      <c r="C295" s="6"/>
    </row>
    <row r="296" spans="1:3" x14ac:dyDescent="0.25">
      <c r="A296" s="7"/>
      <c r="B296" s="6"/>
      <c r="C296" s="6"/>
    </row>
    <row r="297" spans="1:3" x14ac:dyDescent="0.25">
      <c r="A297" s="7"/>
      <c r="B297" s="6"/>
      <c r="C297" s="6"/>
    </row>
    <row r="298" spans="1:3" x14ac:dyDescent="0.25">
      <c r="A298" s="7"/>
      <c r="B298" s="6"/>
      <c r="C298" s="6"/>
    </row>
    <row r="299" spans="1:3" x14ac:dyDescent="0.25">
      <c r="A299" s="7"/>
      <c r="B299" s="6"/>
      <c r="C299" s="6"/>
    </row>
    <row r="300" spans="1:3" x14ac:dyDescent="0.25">
      <c r="A300" s="7"/>
      <c r="B300" s="6"/>
      <c r="C300" s="6"/>
    </row>
    <row r="301" spans="1:3" x14ac:dyDescent="0.25">
      <c r="A301" s="7"/>
      <c r="B301" s="6"/>
      <c r="C301" s="6"/>
    </row>
    <row r="302" spans="1:3" x14ac:dyDescent="0.25">
      <c r="A302" s="7"/>
      <c r="B302" s="6"/>
      <c r="C302" s="6"/>
    </row>
    <row r="303" spans="1:3" x14ac:dyDescent="0.25">
      <c r="A303" s="7"/>
      <c r="B303" s="6"/>
      <c r="C303" s="6"/>
    </row>
    <row r="304" spans="1:3" x14ac:dyDescent="0.25">
      <c r="A304" s="7"/>
      <c r="B304" s="6"/>
      <c r="C304" s="6"/>
    </row>
    <row r="305" spans="1:3" x14ac:dyDescent="0.25">
      <c r="A305" s="7"/>
      <c r="B305" s="6"/>
      <c r="C305" s="6"/>
    </row>
    <row r="306" spans="1:3" x14ac:dyDescent="0.25">
      <c r="A306" s="7"/>
      <c r="B306" s="6"/>
      <c r="C306" s="6"/>
    </row>
    <row r="307" spans="1:3" x14ac:dyDescent="0.25">
      <c r="A307" s="7"/>
      <c r="B307" s="6"/>
      <c r="C307" s="6"/>
    </row>
    <row r="308" spans="1:3" x14ac:dyDescent="0.25">
      <c r="A308" s="7"/>
      <c r="B308" s="6"/>
      <c r="C308" s="6"/>
    </row>
    <row r="309" spans="1:3" x14ac:dyDescent="0.25">
      <c r="A309" s="7"/>
      <c r="B309" s="6"/>
      <c r="C309" s="6"/>
    </row>
    <row r="310" spans="1:3" x14ac:dyDescent="0.25">
      <c r="A310" s="7"/>
      <c r="B310" s="6"/>
      <c r="C310" s="6"/>
    </row>
    <row r="311" spans="1:3" x14ac:dyDescent="0.25">
      <c r="A311" s="7"/>
      <c r="B311" s="6"/>
      <c r="C311" s="6"/>
    </row>
    <row r="312" spans="1:3" x14ac:dyDescent="0.25">
      <c r="A312" s="7"/>
      <c r="B312" s="6"/>
      <c r="C312" s="6"/>
    </row>
    <row r="313" spans="1:3" x14ac:dyDescent="0.25">
      <c r="A313" s="7"/>
      <c r="B313" s="6"/>
      <c r="C313" s="6"/>
    </row>
    <row r="314" spans="1:3" x14ac:dyDescent="0.25">
      <c r="A314" s="7"/>
      <c r="B314" s="6"/>
      <c r="C314" s="6"/>
    </row>
    <row r="315" spans="1:3" x14ac:dyDescent="0.25">
      <c r="A315" s="7"/>
      <c r="B315" s="6"/>
      <c r="C315" s="6"/>
    </row>
    <row r="316" spans="1:3" x14ac:dyDescent="0.25">
      <c r="A316" s="7"/>
      <c r="B316" s="6"/>
      <c r="C316" s="6"/>
    </row>
    <row r="317" spans="1:3" x14ac:dyDescent="0.25">
      <c r="A317" s="7"/>
      <c r="B317" s="6"/>
      <c r="C317" s="6"/>
    </row>
    <row r="318" spans="1:3" x14ac:dyDescent="0.25">
      <c r="A318" s="7"/>
      <c r="B318" s="6"/>
      <c r="C318" s="6"/>
    </row>
    <row r="319" spans="1:3" x14ac:dyDescent="0.25">
      <c r="A319" s="7"/>
      <c r="B319" s="6"/>
      <c r="C319" s="6"/>
    </row>
    <row r="320" spans="1:3" x14ac:dyDescent="0.25">
      <c r="A320" s="7"/>
      <c r="B320" s="6"/>
      <c r="C320" s="6"/>
    </row>
    <row r="321" spans="1:3" x14ac:dyDescent="0.25">
      <c r="A321" s="7"/>
      <c r="B321" s="6"/>
      <c r="C321" s="6"/>
    </row>
    <row r="322" spans="1:3" x14ac:dyDescent="0.25">
      <c r="A322" s="7"/>
      <c r="B322" s="6"/>
      <c r="C322" s="6"/>
    </row>
    <row r="323" spans="1:3" x14ac:dyDescent="0.25">
      <c r="A323" s="7"/>
      <c r="B323" s="6"/>
      <c r="C323" s="6"/>
    </row>
    <row r="324" spans="1:3" x14ac:dyDescent="0.25">
      <c r="A324" s="7"/>
      <c r="B324" s="6"/>
      <c r="C324" s="6"/>
    </row>
    <row r="325" spans="1:3" x14ac:dyDescent="0.25">
      <c r="A325" s="7"/>
      <c r="B325" s="6"/>
      <c r="C325" s="6"/>
    </row>
    <row r="326" spans="1:3" x14ac:dyDescent="0.25">
      <c r="A326" s="7"/>
      <c r="B326" s="6"/>
      <c r="C326" s="6"/>
    </row>
    <row r="327" spans="1:3" x14ac:dyDescent="0.25">
      <c r="A327" s="7"/>
      <c r="B327" s="6"/>
      <c r="C327" s="6"/>
    </row>
    <row r="328" spans="1:3" x14ac:dyDescent="0.25">
      <c r="A328" s="7"/>
      <c r="B328" s="6"/>
      <c r="C328" s="6"/>
    </row>
    <row r="329" spans="1:3" x14ac:dyDescent="0.25">
      <c r="A329" s="7"/>
      <c r="B329" s="6"/>
      <c r="C329" s="6"/>
    </row>
    <row r="330" spans="1:3" x14ac:dyDescent="0.25">
      <c r="A330" s="7"/>
      <c r="B330" s="6"/>
      <c r="C330" s="6"/>
    </row>
    <row r="331" spans="1:3" x14ac:dyDescent="0.25">
      <c r="A331" s="7"/>
      <c r="B331" s="6"/>
      <c r="C331" s="6"/>
    </row>
    <row r="332" spans="1:3" x14ac:dyDescent="0.25">
      <c r="A332" s="7"/>
      <c r="B332" s="6"/>
      <c r="C332" s="6"/>
    </row>
    <row r="333" spans="1:3" x14ac:dyDescent="0.25">
      <c r="A333" s="7"/>
      <c r="B333" s="6"/>
      <c r="C333" s="6"/>
    </row>
    <row r="334" spans="1:3" x14ac:dyDescent="0.25">
      <c r="A334" s="7"/>
      <c r="B334" s="6"/>
      <c r="C334" s="6"/>
    </row>
    <row r="335" spans="1:3" x14ac:dyDescent="0.25">
      <c r="A335" s="7"/>
      <c r="B335" s="6"/>
      <c r="C335" s="6"/>
    </row>
    <row r="336" spans="1:3" x14ac:dyDescent="0.25">
      <c r="A336" s="7"/>
      <c r="B336" s="6"/>
      <c r="C336" s="6"/>
    </row>
    <row r="337" spans="1:3" x14ac:dyDescent="0.25">
      <c r="A337" s="7"/>
      <c r="B337" s="6"/>
      <c r="C337" s="6"/>
    </row>
    <row r="338" spans="1:3" x14ac:dyDescent="0.25">
      <c r="A338" s="7"/>
      <c r="B338" s="6"/>
      <c r="C338" s="6"/>
    </row>
    <row r="339" spans="1:3" x14ac:dyDescent="0.25">
      <c r="A339" s="7"/>
      <c r="B339" s="6"/>
      <c r="C339" s="6"/>
    </row>
    <row r="340" spans="1:3" x14ac:dyDescent="0.25">
      <c r="A340" s="7"/>
      <c r="B340" s="6"/>
      <c r="C340" s="6"/>
    </row>
    <row r="341" spans="1:3" x14ac:dyDescent="0.25">
      <c r="A341" s="7"/>
      <c r="B341" s="6"/>
      <c r="C341" s="6"/>
    </row>
    <row r="342" spans="1:3" x14ac:dyDescent="0.25">
      <c r="A342" s="7"/>
      <c r="B342" s="6"/>
      <c r="C342" s="6"/>
    </row>
    <row r="343" spans="1:3" x14ac:dyDescent="0.25">
      <c r="A343" s="7"/>
      <c r="B343" s="6"/>
      <c r="C343" s="6"/>
    </row>
    <row r="344" spans="1:3" x14ac:dyDescent="0.25">
      <c r="A344" s="7"/>
      <c r="B344" s="6"/>
      <c r="C344" s="6"/>
    </row>
    <row r="345" spans="1:3" x14ac:dyDescent="0.25">
      <c r="A345" s="7"/>
      <c r="B345" s="6"/>
      <c r="C345" s="6"/>
    </row>
    <row r="346" spans="1:3" x14ac:dyDescent="0.25">
      <c r="A346" s="7"/>
      <c r="B346" s="6"/>
      <c r="C346" s="6"/>
    </row>
    <row r="347" spans="1:3" x14ac:dyDescent="0.25">
      <c r="A347" s="7"/>
      <c r="B347" s="6"/>
      <c r="C347" s="6"/>
    </row>
    <row r="348" spans="1:3" x14ac:dyDescent="0.25">
      <c r="A348" s="7"/>
      <c r="B348" s="6"/>
      <c r="C348" s="6"/>
    </row>
    <row r="349" spans="1:3" x14ac:dyDescent="0.25">
      <c r="A349" s="7"/>
      <c r="B349" s="6"/>
      <c r="C349" s="6"/>
    </row>
    <row r="350" spans="1:3" x14ac:dyDescent="0.25">
      <c r="A350" s="7"/>
      <c r="B350" s="6"/>
      <c r="C350" s="6"/>
    </row>
    <row r="351" spans="1:3" x14ac:dyDescent="0.25">
      <c r="A351" s="7"/>
      <c r="B351" s="6"/>
      <c r="C351" s="6"/>
    </row>
    <row r="352" spans="1:3" x14ac:dyDescent="0.25">
      <c r="A352" s="7"/>
      <c r="B352" s="6"/>
      <c r="C352" s="6"/>
    </row>
    <row r="353" spans="1:3" x14ac:dyDescent="0.25">
      <c r="A353" s="7"/>
      <c r="B353" s="6"/>
      <c r="C353" s="6"/>
    </row>
    <row r="354" spans="1:3" x14ac:dyDescent="0.25">
      <c r="A354" s="7"/>
      <c r="B354" s="6"/>
      <c r="C354" s="6"/>
    </row>
    <row r="355" spans="1:3" x14ac:dyDescent="0.25">
      <c r="A355" s="7"/>
      <c r="B355" s="6"/>
      <c r="C355" s="6"/>
    </row>
    <row r="356" spans="1:3" x14ac:dyDescent="0.25">
      <c r="A356" s="7"/>
      <c r="B356" s="6"/>
      <c r="C356" s="6"/>
    </row>
    <row r="357" spans="1:3" x14ac:dyDescent="0.25">
      <c r="A357" s="7"/>
      <c r="B357" s="6"/>
      <c r="C357" s="6"/>
    </row>
    <row r="358" spans="1:3" x14ac:dyDescent="0.25">
      <c r="A358" s="7"/>
      <c r="B358" s="6"/>
      <c r="C358" s="6"/>
    </row>
    <row r="359" spans="1:3" x14ac:dyDescent="0.25">
      <c r="A359" s="7"/>
      <c r="B359" s="6"/>
      <c r="C359" s="6"/>
    </row>
    <row r="360" spans="1:3" x14ac:dyDescent="0.25">
      <c r="A360" s="7"/>
      <c r="B360" s="6"/>
      <c r="C360" s="6"/>
    </row>
    <row r="361" spans="1:3" x14ac:dyDescent="0.25">
      <c r="A361" s="7"/>
      <c r="B361" s="6"/>
      <c r="C361" s="6"/>
    </row>
    <row r="362" spans="1:3" x14ac:dyDescent="0.25">
      <c r="A362" s="7"/>
      <c r="B362" s="6"/>
      <c r="C362" s="6"/>
    </row>
    <row r="363" spans="1:3" x14ac:dyDescent="0.25">
      <c r="A363" s="7"/>
      <c r="B363" s="6"/>
      <c r="C363" s="6"/>
    </row>
    <row r="364" spans="1:3" x14ac:dyDescent="0.25">
      <c r="A364" s="7"/>
      <c r="B364" s="6"/>
      <c r="C364" s="6"/>
    </row>
    <row r="365" spans="1:3" x14ac:dyDescent="0.25">
      <c r="A365" s="7"/>
      <c r="B365" s="6"/>
      <c r="C365" s="6"/>
    </row>
    <row r="366" spans="1:3" x14ac:dyDescent="0.25">
      <c r="A366" s="7"/>
      <c r="B366" s="6"/>
      <c r="C366" s="6"/>
    </row>
    <row r="367" spans="1:3" x14ac:dyDescent="0.25">
      <c r="A367" s="7"/>
      <c r="B367" s="6"/>
      <c r="C367" s="6"/>
    </row>
    <row r="368" spans="1:3" x14ac:dyDescent="0.25">
      <c r="A368" s="7"/>
      <c r="B368" s="6"/>
      <c r="C368" s="6"/>
    </row>
    <row r="369" spans="1:3" x14ac:dyDescent="0.25">
      <c r="A369" s="7"/>
      <c r="B369" s="6"/>
      <c r="C369" s="6"/>
    </row>
    <row r="370" spans="1:3" x14ac:dyDescent="0.25">
      <c r="A370" s="7"/>
      <c r="B370" s="6"/>
      <c r="C370" s="6"/>
    </row>
    <row r="371" spans="1:3" x14ac:dyDescent="0.25">
      <c r="A371" s="7"/>
      <c r="B371" s="6"/>
      <c r="C371" s="6"/>
    </row>
    <row r="372" spans="1:3" x14ac:dyDescent="0.25">
      <c r="A372" s="7"/>
      <c r="B372" s="6"/>
      <c r="C372" s="6"/>
    </row>
    <row r="373" spans="1:3" x14ac:dyDescent="0.25">
      <c r="A373" s="7"/>
      <c r="B373" s="6"/>
      <c r="C373" s="6"/>
    </row>
    <row r="374" spans="1:3" x14ac:dyDescent="0.25">
      <c r="A374" s="7"/>
      <c r="B374" s="6"/>
      <c r="C374" s="6"/>
    </row>
    <row r="375" spans="1:3" x14ac:dyDescent="0.25">
      <c r="A375" s="7"/>
      <c r="B375" s="6"/>
      <c r="C375" s="6"/>
    </row>
    <row r="376" spans="1:3" x14ac:dyDescent="0.25">
      <c r="A376" s="7"/>
      <c r="B376" s="6"/>
      <c r="C376" s="6"/>
    </row>
    <row r="377" spans="1:3" x14ac:dyDescent="0.25">
      <c r="A377" s="7"/>
      <c r="B377" s="6"/>
      <c r="C377" s="6"/>
    </row>
    <row r="378" spans="1:3" x14ac:dyDescent="0.25">
      <c r="A378" s="7"/>
      <c r="B378" s="6"/>
      <c r="C378" s="6"/>
    </row>
    <row r="379" spans="1:3" x14ac:dyDescent="0.25">
      <c r="A379" s="7"/>
      <c r="B379" s="6"/>
      <c r="C379" s="6"/>
    </row>
    <row r="380" spans="1:3" x14ac:dyDescent="0.25">
      <c r="A380" s="7"/>
      <c r="B380" s="6"/>
      <c r="C380" s="6"/>
    </row>
    <row r="381" spans="1:3" x14ac:dyDescent="0.25">
      <c r="A381" s="7"/>
      <c r="B381" s="6"/>
      <c r="C381" s="6"/>
    </row>
    <row r="382" spans="1:3" x14ac:dyDescent="0.25">
      <c r="A382" s="7"/>
      <c r="B382" s="6"/>
      <c r="C382" s="6"/>
    </row>
    <row r="383" spans="1:3" x14ac:dyDescent="0.25">
      <c r="A383" s="7"/>
      <c r="B383" s="6"/>
      <c r="C383" s="6"/>
    </row>
    <row r="384" spans="1:3" x14ac:dyDescent="0.25">
      <c r="A384" s="7"/>
      <c r="B384" s="6"/>
      <c r="C384" s="6"/>
    </row>
    <row r="385" spans="1:3" x14ac:dyDescent="0.25">
      <c r="A385" s="7"/>
      <c r="B385" s="6"/>
      <c r="C385" s="6"/>
    </row>
    <row r="386" spans="1:3" x14ac:dyDescent="0.25">
      <c r="A386" s="7"/>
      <c r="B386" s="6"/>
      <c r="C386" s="6"/>
    </row>
    <row r="387" spans="1:3" x14ac:dyDescent="0.25">
      <c r="A387" s="7"/>
      <c r="B387" s="6"/>
      <c r="C387" s="6"/>
    </row>
    <row r="388" spans="1:3" x14ac:dyDescent="0.25">
      <c r="A388" s="7"/>
      <c r="B388" s="6"/>
      <c r="C388" s="6"/>
    </row>
    <row r="389" spans="1:3" x14ac:dyDescent="0.25">
      <c r="A389" s="7"/>
      <c r="B389" s="6"/>
      <c r="C389" s="6"/>
    </row>
    <row r="390" spans="1:3" x14ac:dyDescent="0.25">
      <c r="A390" s="7"/>
      <c r="B390" s="6"/>
      <c r="C390" s="6"/>
    </row>
    <row r="391" spans="1:3" x14ac:dyDescent="0.25">
      <c r="A391" s="7"/>
      <c r="B391" s="6"/>
      <c r="C391" s="6"/>
    </row>
    <row r="392" spans="1:3" x14ac:dyDescent="0.25">
      <c r="A392" s="7"/>
      <c r="B392" s="6"/>
      <c r="C392" s="6"/>
    </row>
    <row r="393" spans="1:3" x14ac:dyDescent="0.25">
      <c r="A393" s="7"/>
      <c r="B393" s="6"/>
      <c r="C393" s="6"/>
    </row>
    <row r="394" spans="1:3" x14ac:dyDescent="0.25">
      <c r="A394" s="7"/>
      <c r="B394" s="6"/>
      <c r="C394" s="6"/>
    </row>
    <row r="395" spans="1:3" x14ac:dyDescent="0.25">
      <c r="A395" s="7"/>
      <c r="B395" s="6"/>
      <c r="C395" s="6"/>
    </row>
    <row r="396" spans="1:3" x14ac:dyDescent="0.25">
      <c r="A396" s="7"/>
      <c r="B396" s="6"/>
      <c r="C396" s="6"/>
    </row>
    <row r="397" spans="1:3" x14ac:dyDescent="0.25">
      <c r="A397" s="7"/>
      <c r="B397" s="6"/>
      <c r="C397" s="6"/>
    </row>
    <row r="398" spans="1:3" x14ac:dyDescent="0.25">
      <c r="A398" s="7"/>
      <c r="B398" s="6"/>
      <c r="C398" s="6"/>
    </row>
    <row r="399" spans="1:3" x14ac:dyDescent="0.25">
      <c r="A399" s="7"/>
      <c r="B399" s="6"/>
      <c r="C399" s="6"/>
    </row>
    <row r="400" spans="1:3" x14ac:dyDescent="0.25">
      <c r="A400" s="7"/>
      <c r="B400" s="6"/>
      <c r="C400" s="6"/>
    </row>
    <row r="401" spans="1:3" x14ac:dyDescent="0.25">
      <c r="A401" s="7"/>
      <c r="B401" s="6"/>
      <c r="C401" s="6"/>
    </row>
    <row r="402" spans="1:3" x14ac:dyDescent="0.25">
      <c r="A402" s="7"/>
      <c r="B402" s="6"/>
      <c r="C402" s="6"/>
    </row>
    <row r="403" spans="1:3" x14ac:dyDescent="0.25">
      <c r="A403" s="7"/>
      <c r="B403" s="6"/>
      <c r="C403" s="6"/>
    </row>
    <row r="404" spans="1:3" x14ac:dyDescent="0.25">
      <c r="A404" s="7"/>
      <c r="B404" s="6"/>
      <c r="C404" s="6"/>
    </row>
    <row r="405" spans="1:3" x14ac:dyDescent="0.25">
      <c r="A405" s="7"/>
      <c r="B405" s="6"/>
      <c r="C405" s="6"/>
    </row>
    <row r="406" spans="1:3" x14ac:dyDescent="0.25">
      <c r="A406" s="7"/>
      <c r="B406" s="6"/>
      <c r="C406" s="6"/>
    </row>
    <row r="407" spans="1:3" x14ac:dyDescent="0.25">
      <c r="A407" s="7"/>
      <c r="B407" s="6"/>
      <c r="C407" s="6"/>
    </row>
    <row r="408" spans="1:3" x14ac:dyDescent="0.25">
      <c r="A408" s="7"/>
      <c r="B408" s="6"/>
      <c r="C408" s="6"/>
    </row>
    <row r="409" spans="1:3" x14ac:dyDescent="0.25">
      <c r="A409" s="7"/>
      <c r="B409" s="6"/>
      <c r="C409" s="6"/>
    </row>
    <row r="410" spans="1:3" x14ac:dyDescent="0.25">
      <c r="A410" s="7"/>
      <c r="B410" s="6"/>
      <c r="C410" s="6"/>
    </row>
    <row r="411" spans="1:3" x14ac:dyDescent="0.25">
      <c r="A411" s="7"/>
      <c r="B411" s="6"/>
      <c r="C411" s="6"/>
    </row>
    <row r="412" spans="1:3" x14ac:dyDescent="0.25">
      <c r="A412" s="7"/>
      <c r="B412" s="6"/>
      <c r="C412" s="6"/>
    </row>
    <row r="413" spans="1:3" x14ac:dyDescent="0.25">
      <c r="A413" s="7"/>
      <c r="B413" s="6"/>
      <c r="C413" s="6"/>
    </row>
    <row r="414" spans="1:3" x14ac:dyDescent="0.25">
      <c r="A414" s="7"/>
      <c r="B414" s="6"/>
      <c r="C414" s="6"/>
    </row>
    <row r="415" spans="1:3" x14ac:dyDescent="0.25">
      <c r="A415" s="7"/>
      <c r="B415" s="6"/>
      <c r="C415" s="6"/>
    </row>
    <row r="416" spans="1:3" x14ac:dyDescent="0.25">
      <c r="A416" s="7"/>
      <c r="B416" s="6"/>
      <c r="C416" s="6"/>
    </row>
    <row r="417" spans="1:3" x14ac:dyDescent="0.25">
      <c r="A417" s="7"/>
      <c r="B417" s="6"/>
      <c r="C417" s="6"/>
    </row>
    <row r="418" spans="1:3" x14ac:dyDescent="0.25">
      <c r="A418" s="7"/>
      <c r="B418" s="6"/>
      <c r="C418" s="6"/>
    </row>
    <row r="419" spans="1:3" x14ac:dyDescent="0.25">
      <c r="A419" s="7"/>
      <c r="B419" s="6"/>
      <c r="C419" s="6"/>
    </row>
    <row r="420" spans="1:3" x14ac:dyDescent="0.25">
      <c r="A420" s="7"/>
      <c r="B420" s="6"/>
      <c r="C420" s="6"/>
    </row>
    <row r="421" spans="1:3" x14ac:dyDescent="0.25">
      <c r="A421" s="7"/>
      <c r="B421" s="6"/>
      <c r="C421" s="6"/>
    </row>
    <row r="422" spans="1:3" x14ac:dyDescent="0.25">
      <c r="A422" s="7"/>
      <c r="B422" s="6"/>
      <c r="C422" s="6"/>
    </row>
    <row r="423" spans="1:3" x14ac:dyDescent="0.25">
      <c r="A423" s="7"/>
      <c r="B423" s="6"/>
      <c r="C423" s="6"/>
    </row>
    <row r="424" spans="1:3" x14ac:dyDescent="0.25">
      <c r="A424" s="7"/>
      <c r="B424" s="6"/>
      <c r="C424" s="6"/>
    </row>
    <row r="425" spans="1:3" x14ac:dyDescent="0.25">
      <c r="A425" s="7"/>
      <c r="B425" s="6"/>
      <c r="C425" s="6"/>
    </row>
    <row r="426" spans="1:3" x14ac:dyDescent="0.25">
      <c r="A426" s="7"/>
      <c r="B426" s="6"/>
      <c r="C426" s="6"/>
    </row>
    <row r="427" spans="1:3" x14ac:dyDescent="0.25">
      <c r="A427" s="7"/>
      <c r="B427" s="6"/>
      <c r="C427" s="6"/>
    </row>
    <row r="428" spans="1:3" x14ac:dyDescent="0.25">
      <c r="A428" s="7"/>
      <c r="B428" s="6"/>
      <c r="C428" s="6"/>
    </row>
    <row r="429" spans="1:3" x14ac:dyDescent="0.25">
      <c r="A429" s="7"/>
      <c r="B429" s="6"/>
      <c r="C429" s="6"/>
    </row>
    <row r="430" spans="1:3" x14ac:dyDescent="0.25">
      <c r="A430" s="7"/>
      <c r="B430" s="6"/>
      <c r="C430" s="6"/>
    </row>
    <row r="431" spans="1:3" x14ac:dyDescent="0.25">
      <c r="A431" s="7"/>
      <c r="B431" s="6"/>
      <c r="C431" s="6"/>
    </row>
    <row r="432" spans="1:3" x14ac:dyDescent="0.25">
      <c r="A432" s="7"/>
      <c r="B432" s="6"/>
      <c r="C432" s="6"/>
    </row>
    <row r="433" spans="1:3" x14ac:dyDescent="0.25">
      <c r="A433" s="7"/>
      <c r="B433" s="6"/>
      <c r="C433" s="6"/>
    </row>
    <row r="434" spans="1:3" x14ac:dyDescent="0.25">
      <c r="A434" s="7"/>
      <c r="B434" s="6"/>
      <c r="C434" s="6"/>
    </row>
    <row r="435" spans="1:3" x14ac:dyDescent="0.25">
      <c r="A435" s="7"/>
      <c r="B435" s="6"/>
      <c r="C435" s="6"/>
    </row>
    <row r="436" spans="1:3" x14ac:dyDescent="0.25">
      <c r="A436" s="7"/>
      <c r="B436" s="6"/>
      <c r="C436" s="6"/>
    </row>
    <row r="437" spans="1:3" x14ac:dyDescent="0.25">
      <c r="A437" s="7"/>
      <c r="B437" s="6"/>
      <c r="C437" s="6"/>
    </row>
    <row r="438" spans="1:3" x14ac:dyDescent="0.25">
      <c r="A438" s="7"/>
      <c r="B438" s="6"/>
      <c r="C438" s="6"/>
    </row>
    <row r="439" spans="1:3" x14ac:dyDescent="0.25">
      <c r="A439" s="7"/>
      <c r="B439" s="6"/>
      <c r="C439" s="6"/>
    </row>
    <row r="440" spans="1:3" x14ac:dyDescent="0.25">
      <c r="A440" s="7"/>
      <c r="B440" s="6"/>
      <c r="C440" s="6"/>
    </row>
    <row r="441" spans="1:3" x14ac:dyDescent="0.25">
      <c r="A441" s="7"/>
      <c r="B441" s="6"/>
      <c r="C441" s="6"/>
    </row>
    <row r="442" spans="1:3" x14ac:dyDescent="0.25">
      <c r="A442" s="7"/>
      <c r="B442" s="6"/>
      <c r="C442" s="6"/>
    </row>
    <row r="443" spans="1:3" x14ac:dyDescent="0.25">
      <c r="A443" s="7"/>
      <c r="B443" s="6"/>
      <c r="C443" s="6"/>
    </row>
    <row r="444" spans="1:3" x14ac:dyDescent="0.25">
      <c r="A444" s="7"/>
      <c r="B444" s="6"/>
      <c r="C444" s="6"/>
    </row>
    <row r="445" spans="1:3" x14ac:dyDescent="0.25">
      <c r="A445" s="7"/>
      <c r="B445" s="6"/>
      <c r="C445" s="6"/>
    </row>
    <row r="446" spans="1:3" x14ac:dyDescent="0.25">
      <c r="A446" s="7"/>
      <c r="B446" s="6"/>
      <c r="C446" s="6"/>
    </row>
    <row r="447" spans="1:3" x14ac:dyDescent="0.25">
      <c r="A447" s="7"/>
      <c r="B447" s="6"/>
      <c r="C447" s="6"/>
    </row>
    <row r="448" spans="1:3" x14ac:dyDescent="0.25">
      <c r="A448" s="7"/>
      <c r="B448" s="6"/>
      <c r="C448" s="6"/>
    </row>
    <row r="449" spans="1:3" x14ac:dyDescent="0.25">
      <c r="A449" s="7"/>
      <c r="B449" s="6"/>
      <c r="C449" s="6"/>
    </row>
    <row r="450" spans="1:3" x14ac:dyDescent="0.25">
      <c r="A450" s="7"/>
      <c r="B450" s="6"/>
      <c r="C450" s="6"/>
    </row>
    <row r="451" spans="1:3" x14ac:dyDescent="0.25">
      <c r="A451" s="7"/>
      <c r="B451" s="6"/>
      <c r="C451" s="6"/>
    </row>
    <row r="452" spans="1:3" x14ac:dyDescent="0.25">
      <c r="A452" s="7"/>
      <c r="B452" s="6"/>
      <c r="C452" s="6"/>
    </row>
    <row r="453" spans="1:3" x14ac:dyDescent="0.25">
      <c r="A453" s="7"/>
      <c r="B453" s="6"/>
      <c r="C453" s="6"/>
    </row>
    <row r="454" spans="1:3" x14ac:dyDescent="0.25">
      <c r="A454" s="7"/>
      <c r="B454" s="6"/>
      <c r="C454" s="6"/>
    </row>
    <row r="455" spans="1:3" x14ac:dyDescent="0.25">
      <c r="A455" s="7"/>
      <c r="B455" s="6"/>
      <c r="C455" s="6"/>
    </row>
    <row r="456" spans="1:3" x14ac:dyDescent="0.25">
      <c r="A456" s="7"/>
      <c r="B456" s="6"/>
      <c r="C456" s="6"/>
    </row>
    <row r="457" spans="1:3" x14ac:dyDescent="0.25">
      <c r="A457" s="7"/>
      <c r="B457" s="6"/>
      <c r="C457" s="6"/>
    </row>
    <row r="458" spans="1:3" x14ac:dyDescent="0.25">
      <c r="A458" s="7"/>
      <c r="B458" s="6"/>
      <c r="C458" s="6"/>
    </row>
    <row r="459" spans="1:3" x14ac:dyDescent="0.25">
      <c r="A459" s="7"/>
      <c r="B459" s="6"/>
      <c r="C459" s="6"/>
    </row>
    <row r="460" spans="1:3" x14ac:dyDescent="0.25">
      <c r="A460" s="7"/>
      <c r="B460" s="6"/>
      <c r="C460" s="6"/>
    </row>
    <row r="461" spans="1:3" x14ac:dyDescent="0.25">
      <c r="A461" s="7"/>
      <c r="B461" s="6"/>
      <c r="C461" s="6"/>
    </row>
    <row r="462" spans="1:3" x14ac:dyDescent="0.25">
      <c r="A462" s="7"/>
      <c r="B462" s="6"/>
      <c r="C462" s="6"/>
    </row>
    <row r="463" spans="1:3" x14ac:dyDescent="0.25">
      <c r="A463" s="7"/>
      <c r="B463" s="6"/>
      <c r="C463" s="6"/>
    </row>
    <row r="464" spans="1:3" x14ac:dyDescent="0.25">
      <c r="A464" s="7"/>
      <c r="B464" s="6"/>
      <c r="C464" s="6"/>
    </row>
    <row r="465" spans="1:3" x14ac:dyDescent="0.25">
      <c r="A465" s="7"/>
      <c r="B465" s="6"/>
      <c r="C465" s="6"/>
    </row>
    <row r="466" spans="1:3" x14ac:dyDescent="0.25">
      <c r="A466" s="7"/>
      <c r="B466" s="6"/>
      <c r="C466" s="6"/>
    </row>
    <row r="467" spans="1:3" x14ac:dyDescent="0.25">
      <c r="A467" s="7"/>
      <c r="B467" s="6"/>
      <c r="C467" s="6"/>
    </row>
    <row r="468" spans="1:3" x14ac:dyDescent="0.25">
      <c r="A468" s="7"/>
      <c r="B468" s="6"/>
      <c r="C468" s="6"/>
    </row>
    <row r="469" spans="1:3" x14ac:dyDescent="0.25">
      <c r="A469" s="7"/>
      <c r="B469" s="6"/>
      <c r="C469" s="6"/>
    </row>
    <row r="470" spans="1:3" x14ac:dyDescent="0.25">
      <c r="A470" s="7"/>
      <c r="B470" s="6"/>
      <c r="C470" s="6"/>
    </row>
    <row r="471" spans="1:3" x14ac:dyDescent="0.25">
      <c r="A471" s="7"/>
      <c r="B471" s="6"/>
      <c r="C471" s="6"/>
    </row>
    <row r="472" spans="1:3" x14ac:dyDescent="0.25">
      <c r="A472" s="7"/>
      <c r="B472" s="6"/>
      <c r="C472" s="6"/>
    </row>
    <row r="473" spans="1:3" x14ac:dyDescent="0.25">
      <c r="A473" s="7"/>
      <c r="B473" s="6"/>
      <c r="C473" s="6"/>
    </row>
    <row r="474" spans="1:3" x14ac:dyDescent="0.25">
      <c r="A474" s="7"/>
      <c r="B474" s="6"/>
      <c r="C474" s="6"/>
    </row>
    <row r="475" spans="1:3" x14ac:dyDescent="0.25">
      <c r="A475" s="7"/>
      <c r="B475" s="6"/>
      <c r="C475" s="6"/>
    </row>
    <row r="476" spans="1:3" x14ac:dyDescent="0.25">
      <c r="A476" s="7"/>
      <c r="B476" s="6"/>
      <c r="C476" s="6"/>
    </row>
    <row r="477" spans="1:3" x14ac:dyDescent="0.25">
      <c r="A477" s="7"/>
      <c r="B477" s="6"/>
      <c r="C477" s="6"/>
    </row>
    <row r="478" spans="1:3" x14ac:dyDescent="0.25">
      <c r="A478" s="7"/>
      <c r="B478" s="6"/>
      <c r="C478" s="6"/>
    </row>
    <row r="479" spans="1:3" x14ac:dyDescent="0.25">
      <c r="A479" s="7"/>
      <c r="B479" s="6"/>
      <c r="C479" s="6"/>
    </row>
    <row r="480" spans="1:3" x14ac:dyDescent="0.25">
      <c r="A480" s="7"/>
      <c r="B480" s="6"/>
      <c r="C480" s="6"/>
    </row>
    <row r="481" spans="1:3" x14ac:dyDescent="0.25">
      <c r="A481" s="7"/>
      <c r="B481" s="6"/>
      <c r="C481" s="6"/>
    </row>
    <row r="482" spans="1:3" x14ac:dyDescent="0.25">
      <c r="A482" s="7"/>
      <c r="B482" s="6"/>
      <c r="C482" s="6"/>
    </row>
    <row r="483" spans="1:3" x14ac:dyDescent="0.25">
      <c r="A483" s="7"/>
      <c r="B483" s="6"/>
      <c r="C483" s="6"/>
    </row>
    <row r="484" spans="1:3" x14ac:dyDescent="0.25">
      <c r="A484" s="7"/>
      <c r="B484" s="6"/>
      <c r="C484" s="6"/>
    </row>
    <row r="485" spans="1:3" x14ac:dyDescent="0.25">
      <c r="A485" s="7"/>
      <c r="B485" s="6"/>
      <c r="C485" s="6"/>
    </row>
    <row r="486" spans="1:3" x14ac:dyDescent="0.25">
      <c r="A486" s="7"/>
      <c r="B486" s="6"/>
      <c r="C486" s="6"/>
    </row>
    <row r="487" spans="1:3" x14ac:dyDescent="0.25">
      <c r="A487" s="7"/>
      <c r="B487" s="6"/>
      <c r="C487" s="6"/>
    </row>
    <row r="488" spans="1:3" x14ac:dyDescent="0.25">
      <c r="A488" s="7"/>
      <c r="B488" s="6"/>
      <c r="C488" s="6"/>
    </row>
    <row r="489" spans="1:3" x14ac:dyDescent="0.25">
      <c r="A489" s="7"/>
      <c r="B489" s="6"/>
      <c r="C489" s="6"/>
    </row>
    <row r="490" spans="1:3" x14ac:dyDescent="0.25">
      <c r="A490" s="7"/>
      <c r="B490" s="6"/>
      <c r="C490" s="6"/>
    </row>
    <row r="491" spans="1:3" x14ac:dyDescent="0.25">
      <c r="A491" s="7"/>
      <c r="B491" s="6"/>
      <c r="C491" s="6"/>
    </row>
    <row r="492" spans="1:3" x14ac:dyDescent="0.25">
      <c r="A492" s="7"/>
      <c r="B492" s="6"/>
      <c r="C492" s="6"/>
    </row>
    <row r="493" spans="1:3" x14ac:dyDescent="0.25">
      <c r="A493" s="7"/>
      <c r="B493" s="6"/>
      <c r="C493" s="6"/>
    </row>
    <row r="494" spans="1:3" x14ac:dyDescent="0.25">
      <c r="A494" s="7"/>
      <c r="B494" s="6"/>
      <c r="C494" s="6"/>
    </row>
    <row r="495" spans="1:3" x14ac:dyDescent="0.25">
      <c r="A495" s="7"/>
      <c r="B495" s="6"/>
      <c r="C495" s="6"/>
    </row>
    <row r="496" spans="1:3" x14ac:dyDescent="0.25">
      <c r="A496" s="7"/>
      <c r="B496" s="6"/>
      <c r="C496" s="6"/>
    </row>
    <row r="497" spans="1:3" x14ac:dyDescent="0.25">
      <c r="A497" s="7"/>
      <c r="B497" s="6"/>
      <c r="C497" s="6"/>
    </row>
    <row r="498" spans="1:3" x14ac:dyDescent="0.25">
      <c r="A498" s="7"/>
      <c r="B498" s="6"/>
      <c r="C498" s="6"/>
    </row>
    <row r="499" spans="1:3" x14ac:dyDescent="0.25">
      <c r="A499" s="7"/>
      <c r="B499" s="6"/>
      <c r="C499" s="6"/>
    </row>
    <row r="500" spans="1:3" x14ac:dyDescent="0.25">
      <c r="A500" s="7"/>
      <c r="B500" s="6"/>
      <c r="C500" s="6"/>
    </row>
    <row r="501" spans="1:3" x14ac:dyDescent="0.25">
      <c r="A501" s="7"/>
      <c r="B501" s="6"/>
      <c r="C501" s="6"/>
    </row>
    <row r="502" spans="1:3" x14ac:dyDescent="0.25">
      <c r="A502" s="7"/>
      <c r="B502" s="6"/>
      <c r="C502" s="6"/>
    </row>
    <row r="503" spans="1:3" x14ac:dyDescent="0.25">
      <c r="A503" s="7"/>
      <c r="B503" s="6"/>
      <c r="C503" s="6"/>
    </row>
    <row r="504" spans="1:3" x14ac:dyDescent="0.25">
      <c r="A504" s="7"/>
      <c r="B504" s="6"/>
      <c r="C504" s="6"/>
    </row>
    <row r="505" spans="1:3" x14ac:dyDescent="0.25">
      <c r="A505" s="7"/>
      <c r="B505" s="6"/>
      <c r="C505" s="6"/>
    </row>
    <row r="506" spans="1:3" x14ac:dyDescent="0.25">
      <c r="A506" s="7"/>
      <c r="B506" s="6"/>
      <c r="C506" s="6"/>
    </row>
    <row r="507" spans="1:3" x14ac:dyDescent="0.25">
      <c r="A507" s="7"/>
      <c r="B507" s="6"/>
      <c r="C507" s="6"/>
    </row>
    <row r="508" spans="1:3" x14ac:dyDescent="0.25">
      <c r="A508" s="7"/>
      <c r="B508" s="6"/>
      <c r="C508" s="6"/>
    </row>
    <row r="509" spans="1:3" x14ac:dyDescent="0.25">
      <c r="A509" s="7"/>
      <c r="B509" s="6"/>
      <c r="C509" s="6"/>
    </row>
    <row r="510" spans="1:3" x14ac:dyDescent="0.25">
      <c r="A510" s="7"/>
      <c r="B510" s="6"/>
      <c r="C510" s="6"/>
    </row>
    <row r="511" spans="1:3" x14ac:dyDescent="0.25">
      <c r="A511" s="7"/>
      <c r="B511" s="6"/>
      <c r="C511" s="6"/>
    </row>
    <row r="512" spans="1:3" x14ac:dyDescent="0.25">
      <c r="A512" s="7"/>
      <c r="B512" s="6"/>
      <c r="C512" s="6"/>
    </row>
    <row r="513" spans="1:3" x14ac:dyDescent="0.25">
      <c r="A513" s="7"/>
      <c r="B513" s="6"/>
      <c r="C513" s="6"/>
    </row>
    <row r="514" spans="1:3" x14ac:dyDescent="0.25">
      <c r="A514" s="7"/>
      <c r="B514" s="6"/>
      <c r="C514" s="6"/>
    </row>
    <row r="515" spans="1:3" x14ac:dyDescent="0.25">
      <c r="A515" s="7"/>
      <c r="B515" s="6"/>
      <c r="C515" s="6"/>
    </row>
    <row r="516" spans="1:3" x14ac:dyDescent="0.25">
      <c r="A516" s="7"/>
      <c r="B516" s="6"/>
      <c r="C516" s="6"/>
    </row>
    <row r="517" spans="1:3" x14ac:dyDescent="0.25">
      <c r="A517" s="7"/>
      <c r="B517" s="6"/>
      <c r="C517" s="6"/>
    </row>
    <row r="518" spans="1:3" x14ac:dyDescent="0.25">
      <c r="A518" s="7"/>
      <c r="B518" s="6"/>
      <c r="C518" s="6"/>
    </row>
    <row r="519" spans="1:3" x14ac:dyDescent="0.25">
      <c r="A519" s="7"/>
      <c r="B519" s="6"/>
      <c r="C519" s="6"/>
    </row>
    <row r="520" spans="1:3" x14ac:dyDescent="0.25">
      <c r="A520" s="7"/>
      <c r="B520" s="6"/>
      <c r="C520" s="6"/>
    </row>
    <row r="521" spans="1:3" x14ac:dyDescent="0.25">
      <c r="A521" s="7"/>
      <c r="B521" s="6"/>
      <c r="C521" s="6"/>
    </row>
    <row r="522" spans="1:3" x14ac:dyDescent="0.25">
      <c r="A522" s="7"/>
      <c r="B522" s="6"/>
      <c r="C522" s="6"/>
    </row>
    <row r="523" spans="1:3" x14ac:dyDescent="0.25">
      <c r="A523" s="7"/>
      <c r="B523" s="6"/>
      <c r="C523" s="6"/>
    </row>
    <row r="524" spans="1:3" x14ac:dyDescent="0.25">
      <c r="A524" s="7"/>
      <c r="B524" s="6"/>
      <c r="C524" s="6"/>
    </row>
    <row r="525" spans="1:3" x14ac:dyDescent="0.25">
      <c r="A525" s="7"/>
      <c r="B525" s="6"/>
      <c r="C525" s="6"/>
    </row>
    <row r="526" spans="1:3" x14ac:dyDescent="0.25">
      <c r="A526" s="7"/>
      <c r="B526" s="6"/>
      <c r="C526" s="6"/>
    </row>
    <row r="527" spans="1:3" x14ac:dyDescent="0.25">
      <c r="A527" s="7"/>
      <c r="B527" s="6"/>
      <c r="C527" s="6"/>
    </row>
    <row r="528" spans="1:3" x14ac:dyDescent="0.25">
      <c r="A528" s="7"/>
      <c r="B528" s="6"/>
      <c r="C528" s="6"/>
    </row>
    <row r="529" spans="1:3" x14ac:dyDescent="0.25">
      <c r="A529" s="7"/>
      <c r="B529" s="6"/>
      <c r="C529" s="6"/>
    </row>
    <row r="530" spans="1:3" x14ac:dyDescent="0.25">
      <c r="A530" s="7"/>
      <c r="B530" s="6"/>
      <c r="C530" s="6"/>
    </row>
    <row r="531" spans="1:3" x14ac:dyDescent="0.25">
      <c r="A531" s="7"/>
      <c r="B531" s="6"/>
      <c r="C531" s="6"/>
    </row>
    <row r="532" spans="1:3" x14ac:dyDescent="0.25">
      <c r="A532" s="7"/>
      <c r="B532" s="6"/>
      <c r="C532" s="6"/>
    </row>
    <row r="533" spans="1:3" x14ac:dyDescent="0.25">
      <c r="A533" s="7"/>
      <c r="B533" s="6"/>
      <c r="C533" s="6"/>
    </row>
    <row r="534" spans="1:3" x14ac:dyDescent="0.25">
      <c r="A534" s="7"/>
      <c r="B534" s="6"/>
      <c r="C534" s="6"/>
    </row>
    <row r="535" spans="1:3" x14ac:dyDescent="0.25">
      <c r="A535" s="7"/>
      <c r="B535" s="6"/>
      <c r="C535" s="6"/>
    </row>
    <row r="536" spans="1:3" x14ac:dyDescent="0.25">
      <c r="A536" s="7"/>
      <c r="B536" s="6"/>
      <c r="C536" s="6"/>
    </row>
    <row r="537" spans="1:3" x14ac:dyDescent="0.25">
      <c r="A537" s="7"/>
      <c r="B537" s="6"/>
      <c r="C537" s="6"/>
    </row>
    <row r="538" spans="1:3" x14ac:dyDescent="0.25">
      <c r="A538" s="7"/>
      <c r="B538" s="6"/>
      <c r="C538" s="6"/>
    </row>
    <row r="539" spans="1:3" x14ac:dyDescent="0.25">
      <c r="A539" s="7"/>
      <c r="B539" s="6"/>
      <c r="C539" s="6"/>
    </row>
    <row r="540" spans="1:3" x14ac:dyDescent="0.25">
      <c r="A540" s="7"/>
      <c r="B540" s="6"/>
      <c r="C540" s="6"/>
    </row>
    <row r="541" spans="1:3" x14ac:dyDescent="0.25">
      <c r="A541" s="7"/>
      <c r="B541" s="6"/>
      <c r="C541" s="6"/>
    </row>
    <row r="542" spans="1:3" x14ac:dyDescent="0.25">
      <c r="A542" s="7"/>
      <c r="B542" s="6"/>
      <c r="C542" s="6"/>
    </row>
    <row r="543" spans="1:3" x14ac:dyDescent="0.25">
      <c r="A543" s="7"/>
      <c r="B543" s="6"/>
      <c r="C543" s="6"/>
    </row>
    <row r="544" spans="1:3" x14ac:dyDescent="0.25">
      <c r="A544" s="7"/>
      <c r="B544" s="6"/>
      <c r="C544" s="6"/>
    </row>
    <row r="545" spans="1:3" x14ac:dyDescent="0.25">
      <c r="A545" s="7"/>
      <c r="B545" s="6"/>
      <c r="C545" s="6"/>
    </row>
    <row r="546" spans="1:3" x14ac:dyDescent="0.25">
      <c r="A546" s="7"/>
      <c r="B546" s="6"/>
      <c r="C546" s="6"/>
    </row>
    <row r="547" spans="1:3" x14ac:dyDescent="0.25">
      <c r="A547" s="7"/>
      <c r="B547" s="6"/>
      <c r="C547" s="6"/>
    </row>
    <row r="548" spans="1:3" x14ac:dyDescent="0.25">
      <c r="A548" s="7"/>
      <c r="B548" s="6"/>
      <c r="C548" s="6"/>
    </row>
    <row r="549" spans="1:3" x14ac:dyDescent="0.25">
      <c r="A549" s="7"/>
      <c r="B549" s="6"/>
      <c r="C549" s="6"/>
    </row>
    <row r="550" spans="1:3" x14ac:dyDescent="0.25">
      <c r="A550" s="7"/>
      <c r="B550" s="6"/>
      <c r="C550" s="6"/>
    </row>
    <row r="551" spans="1:3" x14ac:dyDescent="0.25">
      <c r="A551" s="7"/>
      <c r="B551" s="6"/>
      <c r="C551" s="6"/>
    </row>
    <row r="552" spans="1:3" x14ac:dyDescent="0.25">
      <c r="A552" s="7"/>
      <c r="B552" s="6"/>
      <c r="C552" s="6"/>
    </row>
    <row r="553" spans="1:3" x14ac:dyDescent="0.25">
      <c r="A553" s="7"/>
      <c r="B553" s="6"/>
      <c r="C553" s="6"/>
    </row>
    <row r="554" spans="1:3" x14ac:dyDescent="0.25">
      <c r="A554" s="7"/>
      <c r="B554" s="6"/>
      <c r="C554" s="6"/>
    </row>
    <row r="555" spans="1:3" x14ac:dyDescent="0.25">
      <c r="A555" s="7"/>
      <c r="B555" s="6"/>
      <c r="C555" s="6"/>
    </row>
    <row r="556" spans="1:3" x14ac:dyDescent="0.25">
      <c r="A556" s="7"/>
      <c r="B556" s="6"/>
      <c r="C556" s="6"/>
    </row>
    <row r="557" spans="1:3" x14ac:dyDescent="0.25">
      <c r="A557" s="7"/>
      <c r="B557" s="6"/>
      <c r="C557" s="6"/>
    </row>
    <row r="558" spans="1:3" x14ac:dyDescent="0.25">
      <c r="A558" s="7"/>
      <c r="B558" s="6"/>
      <c r="C558" s="6"/>
    </row>
    <row r="559" spans="1:3" x14ac:dyDescent="0.25">
      <c r="A559" s="7"/>
      <c r="B559" s="6"/>
      <c r="C559" s="6"/>
    </row>
    <row r="560" spans="1:3" x14ac:dyDescent="0.25">
      <c r="A560" s="7"/>
      <c r="B560" s="6"/>
      <c r="C560" s="6"/>
    </row>
    <row r="561" spans="1:3" x14ac:dyDescent="0.25">
      <c r="A561" s="7"/>
      <c r="B561" s="6"/>
      <c r="C561" s="6"/>
    </row>
    <row r="562" spans="1:3" x14ac:dyDescent="0.25">
      <c r="A562" s="7"/>
      <c r="B562" s="6"/>
      <c r="C562" s="6"/>
    </row>
    <row r="563" spans="1:3" x14ac:dyDescent="0.25">
      <c r="A563" s="7"/>
      <c r="B563" s="6"/>
      <c r="C563" s="6"/>
    </row>
    <row r="564" spans="1:3" x14ac:dyDescent="0.25">
      <c r="A564" s="7"/>
      <c r="B564" s="6"/>
      <c r="C564" s="6"/>
    </row>
    <row r="565" spans="1:3" x14ac:dyDescent="0.25">
      <c r="A565" s="7"/>
      <c r="B565" s="6"/>
      <c r="C565" s="6"/>
    </row>
    <row r="566" spans="1:3" x14ac:dyDescent="0.25">
      <c r="A566" s="7"/>
      <c r="B566" s="6"/>
      <c r="C566" s="6"/>
    </row>
    <row r="567" spans="1:3" x14ac:dyDescent="0.25">
      <c r="A567" s="7"/>
      <c r="B567" s="6"/>
      <c r="C567" s="6"/>
    </row>
    <row r="568" spans="1:3" x14ac:dyDescent="0.25">
      <c r="A568" s="7"/>
      <c r="B568" s="6"/>
      <c r="C568" s="6"/>
    </row>
    <row r="569" spans="1:3" x14ac:dyDescent="0.25">
      <c r="A569" s="7"/>
      <c r="B569" s="6"/>
      <c r="C569" s="6"/>
    </row>
    <row r="570" spans="1:3" x14ac:dyDescent="0.25">
      <c r="A570" s="7"/>
      <c r="B570" s="6"/>
      <c r="C570" s="6"/>
    </row>
    <row r="571" spans="1:3" x14ac:dyDescent="0.25">
      <c r="A571" s="7"/>
      <c r="B571" s="6"/>
      <c r="C571" s="6"/>
    </row>
    <row r="572" spans="1:3" x14ac:dyDescent="0.25">
      <c r="A572" s="7"/>
      <c r="B572" s="6"/>
      <c r="C572" s="6"/>
    </row>
    <row r="573" spans="1:3" x14ac:dyDescent="0.25">
      <c r="A573" s="7"/>
      <c r="B573" s="6"/>
      <c r="C573" s="6"/>
    </row>
    <row r="574" spans="1:3" x14ac:dyDescent="0.25">
      <c r="A574" s="7"/>
      <c r="B574" s="6"/>
      <c r="C574" s="6"/>
    </row>
    <row r="575" spans="1:3" x14ac:dyDescent="0.25">
      <c r="A575" s="7"/>
      <c r="B575" s="6"/>
      <c r="C575" s="6"/>
    </row>
    <row r="576" spans="1:3" x14ac:dyDescent="0.25">
      <c r="A576" s="7"/>
      <c r="B576" s="6"/>
      <c r="C576" s="6"/>
    </row>
    <row r="577" spans="1:3" x14ac:dyDescent="0.25">
      <c r="A577" s="7"/>
      <c r="B577" s="6"/>
      <c r="C577" s="6"/>
    </row>
    <row r="578" spans="1:3" x14ac:dyDescent="0.25">
      <c r="A578" s="7"/>
      <c r="B578" s="6"/>
      <c r="C578" s="6"/>
    </row>
    <row r="579" spans="1:3" x14ac:dyDescent="0.25">
      <c r="A579" s="7"/>
      <c r="B579" s="6"/>
      <c r="C579" s="6"/>
    </row>
    <row r="580" spans="1:3" x14ac:dyDescent="0.25">
      <c r="A580" s="7"/>
      <c r="B580" s="6"/>
      <c r="C580" s="6"/>
    </row>
    <row r="581" spans="1:3" x14ac:dyDescent="0.25">
      <c r="A581" s="7"/>
      <c r="B581" s="6"/>
      <c r="C581" s="6"/>
    </row>
    <row r="582" spans="1:3" x14ac:dyDescent="0.25">
      <c r="A582" s="7"/>
      <c r="B582" s="6"/>
      <c r="C582" s="6"/>
    </row>
    <row r="583" spans="1:3" x14ac:dyDescent="0.25">
      <c r="A583" s="7"/>
      <c r="B583" s="6"/>
      <c r="C583" s="6"/>
    </row>
    <row r="584" spans="1:3" x14ac:dyDescent="0.25">
      <c r="A584" s="7"/>
      <c r="B584" s="6"/>
      <c r="C584" s="6"/>
    </row>
    <row r="585" spans="1:3" x14ac:dyDescent="0.25">
      <c r="A585" s="7"/>
      <c r="B585" s="6"/>
      <c r="C585" s="6"/>
    </row>
    <row r="586" spans="1:3" x14ac:dyDescent="0.25">
      <c r="A586" s="7"/>
      <c r="B586" s="6"/>
      <c r="C586" s="6"/>
    </row>
    <row r="587" spans="1:3" x14ac:dyDescent="0.25">
      <c r="A587" s="7"/>
      <c r="B587" s="6"/>
      <c r="C587" s="6"/>
    </row>
    <row r="588" spans="1:3" x14ac:dyDescent="0.25">
      <c r="A588" s="7"/>
      <c r="B588" s="6"/>
      <c r="C588" s="6"/>
    </row>
    <row r="589" spans="1:3" x14ac:dyDescent="0.25">
      <c r="A589" s="7"/>
      <c r="B589" s="6"/>
      <c r="C589" s="6"/>
    </row>
    <row r="590" spans="1:3" x14ac:dyDescent="0.25">
      <c r="A590" s="7"/>
      <c r="B590" s="6"/>
      <c r="C590" s="6"/>
    </row>
    <row r="591" spans="1:3" x14ac:dyDescent="0.25">
      <c r="A591" s="7"/>
      <c r="B591" s="6"/>
      <c r="C591" s="6"/>
    </row>
    <row r="592" spans="1:3" x14ac:dyDescent="0.25">
      <c r="A592" s="7"/>
      <c r="B592" s="6"/>
      <c r="C592" s="6"/>
    </row>
    <row r="593" spans="1:3" x14ac:dyDescent="0.25">
      <c r="A593" s="7"/>
      <c r="B593" s="6"/>
      <c r="C593" s="6"/>
    </row>
    <row r="594" spans="1:3" x14ac:dyDescent="0.25">
      <c r="A594" s="7"/>
      <c r="B594" s="6"/>
      <c r="C594" s="6"/>
    </row>
    <row r="595" spans="1:3" x14ac:dyDescent="0.25">
      <c r="A595" s="7"/>
      <c r="B595" s="6"/>
      <c r="C595" s="6"/>
    </row>
    <row r="596" spans="1:3" x14ac:dyDescent="0.25">
      <c r="A596" s="7"/>
      <c r="B596" s="6"/>
      <c r="C596" s="6"/>
    </row>
    <row r="597" spans="1:3" x14ac:dyDescent="0.25">
      <c r="A597" s="7"/>
      <c r="B597" s="6"/>
      <c r="C597" s="6"/>
    </row>
    <row r="598" spans="1:3" x14ac:dyDescent="0.25">
      <c r="A598" s="7"/>
      <c r="B598" s="6"/>
      <c r="C598" s="6"/>
    </row>
    <row r="599" spans="1:3" x14ac:dyDescent="0.25">
      <c r="A599" s="7"/>
      <c r="B599" s="6"/>
      <c r="C599" s="6"/>
    </row>
    <row r="600" spans="1:3" x14ac:dyDescent="0.25">
      <c r="A600" s="7"/>
      <c r="B600" s="6"/>
      <c r="C600" s="6"/>
    </row>
    <row r="601" spans="1:3" x14ac:dyDescent="0.25">
      <c r="A601" s="7"/>
      <c r="B601" s="6"/>
      <c r="C601" s="6"/>
    </row>
    <row r="602" spans="1:3" x14ac:dyDescent="0.25">
      <c r="A602" s="7"/>
      <c r="B602" s="6"/>
      <c r="C602" s="6"/>
    </row>
    <row r="603" spans="1:3" x14ac:dyDescent="0.25">
      <c r="A603" s="7"/>
      <c r="B603" s="6"/>
      <c r="C603" s="6"/>
    </row>
    <row r="604" spans="1:3" x14ac:dyDescent="0.25">
      <c r="A604" s="7"/>
      <c r="B604" s="6"/>
      <c r="C604" s="6"/>
    </row>
    <row r="605" spans="1:3" x14ac:dyDescent="0.25">
      <c r="A605" s="7"/>
      <c r="B605" s="6"/>
      <c r="C605" s="6"/>
    </row>
    <row r="606" spans="1:3" x14ac:dyDescent="0.25">
      <c r="A606" s="7"/>
      <c r="B606" s="6"/>
      <c r="C606" s="6"/>
    </row>
    <row r="607" spans="1:3" x14ac:dyDescent="0.25">
      <c r="A607" s="7"/>
      <c r="B607" s="6"/>
      <c r="C607" s="6"/>
    </row>
    <row r="608" spans="1:3" x14ac:dyDescent="0.25">
      <c r="A608" s="7"/>
      <c r="B608" s="6"/>
      <c r="C608" s="6"/>
    </row>
    <row r="609" spans="1:3" x14ac:dyDescent="0.25">
      <c r="A609" s="7"/>
      <c r="B609" s="6"/>
      <c r="C609" s="6"/>
    </row>
    <row r="610" spans="1:3" x14ac:dyDescent="0.25">
      <c r="A610" s="7"/>
      <c r="B610" s="6"/>
      <c r="C610" s="6"/>
    </row>
    <row r="611" spans="1:3" x14ac:dyDescent="0.25">
      <c r="A611" s="7"/>
      <c r="B611" s="6"/>
      <c r="C611" s="6"/>
    </row>
    <row r="612" spans="1:3" x14ac:dyDescent="0.25">
      <c r="A612" s="7"/>
      <c r="B612" s="6"/>
      <c r="C612" s="6"/>
    </row>
    <row r="613" spans="1:3" x14ac:dyDescent="0.25">
      <c r="A613" s="7"/>
      <c r="B613" s="6"/>
      <c r="C613" s="6"/>
    </row>
    <row r="614" spans="1:3" x14ac:dyDescent="0.25">
      <c r="A614" s="7"/>
      <c r="B614" s="6"/>
      <c r="C614" s="6"/>
    </row>
    <row r="615" spans="1:3" x14ac:dyDescent="0.25">
      <c r="A615" s="7"/>
      <c r="B615" s="6"/>
      <c r="C615" s="6"/>
    </row>
    <row r="616" spans="1:3" x14ac:dyDescent="0.25">
      <c r="A616" s="7"/>
      <c r="B616" s="6"/>
      <c r="C616" s="6"/>
    </row>
    <row r="617" spans="1:3" x14ac:dyDescent="0.25">
      <c r="A617" s="7"/>
      <c r="B617" s="6"/>
      <c r="C617" s="6"/>
    </row>
    <row r="618" spans="1:3" x14ac:dyDescent="0.25">
      <c r="A618" s="7"/>
      <c r="B618" s="6"/>
      <c r="C618" s="6"/>
    </row>
    <row r="619" spans="1:3" x14ac:dyDescent="0.25">
      <c r="A619" s="7"/>
      <c r="B619" s="6"/>
      <c r="C619" s="6"/>
    </row>
    <row r="620" spans="1:3" x14ac:dyDescent="0.25">
      <c r="A620" s="7"/>
      <c r="B620" s="6"/>
      <c r="C620" s="6"/>
    </row>
    <row r="621" spans="1:3" x14ac:dyDescent="0.25">
      <c r="A621" s="7"/>
      <c r="B621" s="6"/>
      <c r="C621" s="6"/>
    </row>
    <row r="622" spans="1:3" x14ac:dyDescent="0.25">
      <c r="A622" s="7"/>
      <c r="B622" s="6"/>
      <c r="C622" s="6"/>
    </row>
    <row r="623" spans="1:3" x14ac:dyDescent="0.25">
      <c r="A623" s="7"/>
      <c r="B623" s="6"/>
      <c r="C623" s="6"/>
    </row>
    <row r="624" spans="1:3" x14ac:dyDescent="0.25">
      <c r="A624" s="7"/>
      <c r="B624" s="6"/>
      <c r="C624" s="6"/>
    </row>
    <row r="625" spans="1:3" x14ac:dyDescent="0.25">
      <c r="A625" s="7"/>
      <c r="B625" s="6"/>
      <c r="C625" s="6"/>
    </row>
    <row r="626" spans="1:3" x14ac:dyDescent="0.25">
      <c r="A626" s="7"/>
      <c r="B626" s="6"/>
      <c r="C626" s="6"/>
    </row>
    <row r="627" spans="1:3" x14ac:dyDescent="0.25">
      <c r="A627" s="7"/>
      <c r="B627" s="6"/>
      <c r="C627" s="6"/>
    </row>
    <row r="628" spans="1:3" x14ac:dyDescent="0.25">
      <c r="A628" s="7"/>
      <c r="B628" s="6"/>
      <c r="C628" s="6"/>
    </row>
    <row r="629" spans="1:3" x14ac:dyDescent="0.25">
      <c r="A629" s="7"/>
      <c r="B629" s="6"/>
      <c r="C629" s="6"/>
    </row>
    <row r="630" spans="1:3" x14ac:dyDescent="0.25">
      <c r="A630" s="7"/>
      <c r="B630" s="6"/>
      <c r="C630" s="6"/>
    </row>
    <row r="631" spans="1:3" x14ac:dyDescent="0.25">
      <c r="A631" s="7"/>
      <c r="B631" s="6"/>
      <c r="C631" s="6"/>
    </row>
    <row r="632" spans="1:3" x14ac:dyDescent="0.25">
      <c r="A632" s="10"/>
      <c r="B632" s="6"/>
      <c r="C632" s="6"/>
    </row>
    <row r="633" spans="1:3" x14ac:dyDescent="0.25">
      <c r="A633" s="10"/>
      <c r="B633" s="6"/>
      <c r="C633" s="6"/>
    </row>
    <row r="634" spans="1:3" x14ac:dyDescent="0.25">
      <c r="A634" s="10"/>
      <c r="B634" s="6"/>
      <c r="C634" s="6"/>
    </row>
    <row r="635" spans="1:3" x14ac:dyDescent="0.25">
      <c r="A635" s="10"/>
      <c r="B635" s="6"/>
      <c r="C635" s="6"/>
    </row>
    <row r="636" spans="1:3" x14ac:dyDescent="0.25">
      <c r="A636" s="10"/>
      <c r="B636" s="6"/>
      <c r="C636" s="6"/>
    </row>
    <row r="637" spans="1:3" x14ac:dyDescent="0.25">
      <c r="A637" s="10"/>
      <c r="B637" s="6"/>
      <c r="C637" s="6"/>
    </row>
    <row r="638" spans="1:3" x14ac:dyDescent="0.25">
      <c r="A638" s="10"/>
      <c r="B638" s="6"/>
      <c r="C638" s="6"/>
    </row>
    <row r="639" spans="1:3" x14ac:dyDescent="0.25">
      <c r="A639" s="10"/>
      <c r="B639" s="6"/>
      <c r="C639" s="6"/>
    </row>
    <row r="640" spans="1:3" x14ac:dyDescent="0.25">
      <c r="A640" s="10"/>
      <c r="B640" s="6"/>
      <c r="C640" s="6"/>
    </row>
    <row r="641" spans="1:3" x14ac:dyDescent="0.25">
      <c r="A641" s="10"/>
      <c r="B641" s="6"/>
      <c r="C641" s="6"/>
    </row>
    <row r="642" spans="1:3" x14ac:dyDescent="0.25">
      <c r="A642" s="10"/>
      <c r="B642" s="6"/>
      <c r="C642" s="6"/>
    </row>
    <row r="643" spans="1:3" x14ac:dyDescent="0.25">
      <c r="A643" s="10"/>
      <c r="B643" s="6"/>
      <c r="C643" s="6"/>
    </row>
    <row r="644" spans="1:3" x14ac:dyDescent="0.25">
      <c r="A644" s="10"/>
      <c r="B644" s="6"/>
      <c r="C644" s="6"/>
    </row>
    <row r="645" spans="1:3" x14ac:dyDescent="0.25">
      <c r="A645" s="10"/>
      <c r="B645" s="6"/>
      <c r="C645" s="6"/>
    </row>
    <row r="646" spans="1:3" x14ac:dyDescent="0.25">
      <c r="A646" s="10"/>
      <c r="B646" s="6"/>
      <c r="C646" s="6"/>
    </row>
    <row r="647" spans="1:3" x14ac:dyDescent="0.25">
      <c r="A647" s="10"/>
      <c r="B647" s="6"/>
      <c r="C647" s="6"/>
    </row>
    <row r="648" spans="1:3" x14ac:dyDescent="0.25">
      <c r="A648" s="10"/>
      <c r="B648" s="6"/>
      <c r="C648" s="6"/>
    </row>
    <row r="649" spans="1:3" x14ac:dyDescent="0.25">
      <c r="A649" s="10"/>
      <c r="B649" s="6"/>
      <c r="C649" s="6"/>
    </row>
    <row r="650" spans="1:3" x14ac:dyDescent="0.25">
      <c r="A650" s="10"/>
      <c r="B650" s="6"/>
      <c r="C650" s="6"/>
    </row>
    <row r="651" spans="1:3" x14ac:dyDescent="0.25">
      <c r="A651" s="10"/>
      <c r="B651" s="6"/>
      <c r="C651" s="6"/>
    </row>
    <row r="652" spans="1:3" x14ac:dyDescent="0.25">
      <c r="A652" s="10"/>
      <c r="B652" s="6"/>
      <c r="C652" s="6"/>
    </row>
    <row r="653" spans="1:3" x14ac:dyDescent="0.25">
      <c r="A653" s="10"/>
      <c r="B653" s="6"/>
      <c r="C653" s="6"/>
    </row>
    <row r="654" spans="1:3" x14ac:dyDescent="0.25">
      <c r="A654" s="10"/>
      <c r="B654" s="6"/>
      <c r="C654" s="6"/>
    </row>
    <row r="655" spans="1:3" x14ac:dyDescent="0.25">
      <c r="A655" s="10"/>
      <c r="B655" s="6"/>
      <c r="C655" s="6"/>
    </row>
    <row r="656" spans="1:3" x14ac:dyDescent="0.25">
      <c r="A656" s="10"/>
      <c r="B656" s="6"/>
      <c r="C656" s="6"/>
    </row>
    <row r="657" spans="1:3" x14ac:dyDescent="0.25">
      <c r="A657" s="10"/>
      <c r="B657" s="6"/>
      <c r="C657" s="6"/>
    </row>
    <row r="658" spans="1:3" x14ac:dyDescent="0.25">
      <c r="A658" s="10"/>
      <c r="B658" s="6"/>
      <c r="C658" s="6"/>
    </row>
    <row r="659" spans="1:3" x14ac:dyDescent="0.25">
      <c r="A659" s="10"/>
      <c r="B659" s="6"/>
      <c r="C659" s="6"/>
    </row>
    <row r="660" spans="1:3" x14ac:dyDescent="0.25">
      <c r="A660" s="10"/>
      <c r="B660" s="6"/>
      <c r="C660" s="6"/>
    </row>
    <row r="661" spans="1:3" x14ac:dyDescent="0.25">
      <c r="A661" s="10"/>
      <c r="B661" s="6"/>
      <c r="C661" s="6"/>
    </row>
    <row r="662" spans="1:3" x14ac:dyDescent="0.25">
      <c r="A662" s="10"/>
      <c r="B662" s="6"/>
      <c r="C662" s="6"/>
    </row>
    <row r="663" spans="1:3" x14ac:dyDescent="0.25">
      <c r="A663" s="10"/>
      <c r="B663" s="6"/>
      <c r="C663" s="6"/>
    </row>
    <row r="664" spans="1:3" x14ac:dyDescent="0.25">
      <c r="A664" s="10"/>
      <c r="B664" s="6"/>
      <c r="C664" s="6"/>
    </row>
    <row r="665" spans="1:3" x14ac:dyDescent="0.25">
      <c r="A665" s="10"/>
      <c r="B665" s="6"/>
      <c r="C665" s="6"/>
    </row>
    <row r="666" spans="1:3" x14ac:dyDescent="0.25">
      <c r="A666" s="10"/>
      <c r="B666" s="6"/>
      <c r="C666" s="6"/>
    </row>
    <row r="667" spans="1:3" x14ac:dyDescent="0.25">
      <c r="A667" s="10"/>
      <c r="B667" s="6"/>
      <c r="C667" s="6"/>
    </row>
    <row r="668" spans="1:3" x14ac:dyDescent="0.25">
      <c r="A668" s="10"/>
      <c r="B668" s="6"/>
      <c r="C668" s="6"/>
    </row>
    <row r="669" spans="1:3" x14ac:dyDescent="0.25">
      <c r="A669" s="10"/>
      <c r="B669" s="6"/>
      <c r="C669" s="6"/>
    </row>
    <row r="670" spans="1:3" x14ac:dyDescent="0.25">
      <c r="A670" s="10"/>
      <c r="B670" s="6"/>
      <c r="C670" s="6"/>
    </row>
    <row r="671" spans="1:3" x14ac:dyDescent="0.25">
      <c r="A671" s="10"/>
      <c r="B671" s="6"/>
      <c r="C671" s="6"/>
    </row>
    <row r="672" spans="1:3" x14ac:dyDescent="0.25">
      <c r="A672" s="10"/>
      <c r="B672" s="6"/>
      <c r="C672" s="6"/>
    </row>
    <row r="673" spans="1:3" x14ac:dyDescent="0.25">
      <c r="A673" s="10"/>
      <c r="B673" s="6"/>
      <c r="C673" s="6"/>
    </row>
    <row r="674" spans="1:3" x14ac:dyDescent="0.25">
      <c r="A674" s="10"/>
      <c r="B674" s="6"/>
      <c r="C674" s="6"/>
    </row>
    <row r="675" spans="1:3" x14ac:dyDescent="0.25">
      <c r="A675" s="10"/>
      <c r="B675" s="6"/>
      <c r="C675" s="6"/>
    </row>
    <row r="676" spans="1:3" x14ac:dyDescent="0.25">
      <c r="A676" s="10"/>
      <c r="B676" s="6"/>
      <c r="C676" s="6"/>
    </row>
    <row r="677" spans="1:3" x14ac:dyDescent="0.25">
      <c r="A677" s="10"/>
      <c r="B677" s="6"/>
      <c r="C677" s="6"/>
    </row>
    <row r="678" spans="1:3" x14ac:dyDescent="0.25">
      <c r="A678" s="10"/>
      <c r="B678" s="6"/>
      <c r="C678" s="6"/>
    </row>
    <row r="679" spans="1:3" x14ac:dyDescent="0.25">
      <c r="A679" s="10"/>
      <c r="B679" s="6"/>
      <c r="C679" s="6"/>
    </row>
    <row r="680" spans="1:3" x14ac:dyDescent="0.25">
      <c r="A680" s="10"/>
      <c r="B680" s="6"/>
      <c r="C680" s="6"/>
    </row>
    <row r="681" spans="1:3" x14ac:dyDescent="0.25">
      <c r="A681" s="10"/>
      <c r="B681" s="6"/>
      <c r="C681" s="6"/>
    </row>
    <row r="682" spans="1:3" x14ac:dyDescent="0.25">
      <c r="A682" s="10"/>
      <c r="B682" s="6"/>
      <c r="C682" s="6"/>
    </row>
    <row r="683" spans="1:3" x14ac:dyDescent="0.25">
      <c r="A683" s="10"/>
      <c r="B683" s="6"/>
      <c r="C683" s="6"/>
    </row>
    <row r="684" spans="1:3" x14ac:dyDescent="0.25">
      <c r="A684" s="10"/>
      <c r="B684" s="6"/>
      <c r="C684" s="6"/>
    </row>
    <row r="685" spans="1:3" x14ac:dyDescent="0.25">
      <c r="A685" s="10"/>
      <c r="B685" s="6"/>
      <c r="C685" s="6"/>
    </row>
    <row r="686" spans="1:3" x14ac:dyDescent="0.25">
      <c r="A686" s="10"/>
      <c r="B686" s="6"/>
      <c r="C686" s="6"/>
    </row>
  </sheetData>
  <mergeCells count="11">
    <mergeCell ref="A1:I3"/>
    <mergeCell ref="F6:F7"/>
    <mergeCell ref="G6:G7"/>
    <mergeCell ref="H6:H7"/>
    <mergeCell ref="I6:I7"/>
    <mergeCell ref="C9:E9"/>
    <mergeCell ref="C12:E12"/>
    <mergeCell ref="D22:E22"/>
    <mergeCell ref="C10:E10"/>
    <mergeCell ref="A6:A7"/>
    <mergeCell ref="C6:E7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view="pageBreakPreview" topLeftCell="A20" zoomScale="50" zoomScaleNormal="100" zoomScaleSheetLayoutView="50" zoomScalePageLayoutView="50" workbookViewId="0">
      <selection activeCell="H31" sqref="H31"/>
    </sheetView>
  </sheetViews>
  <sheetFormatPr defaultColWidth="10.33203125" defaultRowHeight="15" x14ac:dyDescent="0.25"/>
  <cols>
    <col min="1" max="1" width="15.77734375" style="6" customWidth="1"/>
    <col min="2" max="2" width="15.77734375" style="256" customWidth="1"/>
    <col min="3" max="4" width="5.33203125" style="6" customWidth="1"/>
    <col min="5" max="5" width="86.77734375" style="6" customWidth="1"/>
    <col min="6" max="7" width="20.77734375" style="6" customWidth="1"/>
    <col min="8" max="9" width="30.77734375" style="6" customWidth="1"/>
    <col min="10" max="10" width="19.5546875" style="6" customWidth="1"/>
    <col min="11" max="11" width="9.6640625" style="6" customWidth="1"/>
    <col min="12" max="12" width="15.88671875" style="6" customWidth="1"/>
    <col min="13" max="13" width="11.109375" style="6" customWidth="1"/>
    <col min="14" max="14" width="10.33203125" style="6" customWidth="1"/>
    <col min="15" max="15" width="11" style="6" customWidth="1"/>
    <col min="16" max="16" width="10.33203125" style="6" customWidth="1"/>
    <col min="17" max="17" width="11" style="6" customWidth="1"/>
    <col min="18" max="18" width="10.33203125" style="6" customWidth="1"/>
    <col min="19" max="19" width="11" style="6" customWidth="1"/>
    <col min="20" max="16384" width="10.33203125" style="6"/>
  </cols>
  <sheetData>
    <row r="1" spans="1:19" s="256" customFormat="1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  <c r="J1" s="830"/>
    </row>
    <row r="2" spans="1:19" s="256" customFormat="1" ht="15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  <c r="J2" s="830"/>
    </row>
    <row r="3" spans="1:19" s="256" customFormat="1" ht="15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  <c r="J3" s="830"/>
    </row>
    <row r="4" spans="1:19" s="256" customFormat="1" ht="15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  <c r="J4" s="830"/>
    </row>
    <row r="5" spans="1:19" s="256" customFormat="1" x14ac:dyDescent="0.25"/>
    <row r="6" spans="1:19" s="256" customFormat="1" x14ac:dyDescent="0.25"/>
    <row r="7" spans="1:19" ht="30" customHeight="1" x14ac:dyDescent="0.25">
      <c r="A7" s="609" t="s">
        <v>155</v>
      </c>
      <c r="B7" s="609" t="s">
        <v>271</v>
      </c>
      <c r="C7" s="870" t="s">
        <v>34</v>
      </c>
      <c r="D7" s="857"/>
      <c r="E7" s="858"/>
      <c r="F7" s="871" t="s">
        <v>35</v>
      </c>
      <c r="G7" s="871" t="s">
        <v>36</v>
      </c>
      <c r="H7" s="871" t="s">
        <v>37</v>
      </c>
      <c r="I7" s="871" t="s">
        <v>38</v>
      </c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30" customHeight="1" x14ac:dyDescent="0.25">
      <c r="A8" s="610" t="s">
        <v>125</v>
      </c>
      <c r="B8" s="610"/>
      <c r="C8" s="859"/>
      <c r="D8" s="860"/>
      <c r="E8" s="861"/>
      <c r="F8" s="862"/>
      <c r="G8" s="862"/>
      <c r="H8" s="862"/>
      <c r="I8" s="862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s="116" customFormat="1" ht="30" customHeight="1" x14ac:dyDescent="0.25">
      <c r="A9" s="611"/>
      <c r="B9" s="611"/>
      <c r="C9" s="1000"/>
      <c r="D9" s="907"/>
      <c r="E9" s="908"/>
      <c r="F9" s="141"/>
      <c r="G9" s="141"/>
      <c r="H9" s="141"/>
      <c r="I9" s="141"/>
      <c r="J9" s="118"/>
      <c r="K9" s="118"/>
      <c r="L9" s="118"/>
      <c r="M9" s="118"/>
      <c r="N9" s="118"/>
      <c r="O9" s="118"/>
      <c r="P9" s="118"/>
      <c r="Q9" s="118"/>
      <c r="R9" s="118"/>
      <c r="S9" s="118"/>
    </row>
    <row r="10" spans="1:19" ht="30" customHeight="1" x14ac:dyDescent="0.35">
      <c r="A10" s="564">
        <v>5600</v>
      </c>
      <c r="B10" s="833"/>
      <c r="C10" s="906" t="s">
        <v>119</v>
      </c>
      <c r="D10" s="854"/>
      <c r="E10" s="855"/>
      <c r="F10" s="146"/>
      <c r="G10" s="146"/>
      <c r="H10" s="146"/>
      <c r="I10" s="173" t="str">
        <f>IF(+H10*$G10=0,"",+H10*$G10)</f>
        <v/>
      </c>
      <c r="J10" s="12"/>
      <c r="K10" s="8"/>
      <c r="L10" s="12"/>
      <c r="M10" s="8"/>
      <c r="N10" s="12"/>
      <c r="O10" s="8"/>
      <c r="P10" s="12"/>
      <c r="Q10" s="8"/>
      <c r="R10" s="12"/>
      <c r="S10" s="8"/>
    </row>
    <row r="11" spans="1:19" ht="30" customHeight="1" x14ac:dyDescent="0.4">
      <c r="A11" s="174"/>
      <c r="B11" s="834"/>
      <c r="C11" s="612"/>
      <c r="D11" s="290"/>
      <c r="E11" s="317"/>
      <c r="F11" s="146"/>
      <c r="G11" s="146"/>
      <c r="H11" s="146"/>
      <c r="I11" s="173" t="str">
        <f>IF(+H11*$G11=0,"",+H11*$G11)</f>
        <v/>
      </c>
      <c r="J11" s="12"/>
      <c r="K11" s="8"/>
      <c r="L11" s="12"/>
      <c r="M11" s="8"/>
      <c r="N11" s="12"/>
      <c r="O11" s="8"/>
      <c r="P11" s="12"/>
      <c r="Q11" s="8"/>
      <c r="R11" s="12"/>
      <c r="S11" s="8"/>
    </row>
    <row r="12" spans="1:19" ht="30" customHeight="1" x14ac:dyDescent="0.35">
      <c r="A12" s="174" t="s">
        <v>323</v>
      </c>
      <c r="B12" s="834"/>
      <c r="C12" s="906" t="s">
        <v>120</v>
      </c>
      <c r="D12" s="854"/>
      <c r="E12" s="855"/>
      <c r="F12" s="268"/>
      <c r="G12" s="268"/>
      <c r="H12" s="146"/>
      <c r="I12" s="173"/>
      <c r="J12" s="12"/>
      <c r="K12" s="8"/>
      <c r="L12" s="12"/>
      <c r="M12" s="8"/>
      <c r="N12" s="12"/>
      <c r="O12" s="8"/>
      <c r="P12" s="12"/>
      <c r="Q12" s="8"/>
      <c r="R12" s="12"/>
      <c r="S12" s="8"/>
    </row>
    <row r="13" spans="1:19" ht="43.5" customHeight="1" x14ac:dyDescent="0.35">
      <c r="A13" s="564"/>
      <c r="B13" s="833"/>
      <c r="C13" s="906" t="s">
        <v>121</v>
      </c>
      <c r="D13" s="854"/>
      <c r="E13" s="855"/>
      <c r="F13" s="268"/>
      <c r="G13" s="268"/>
      <c r="H13" s="146"/>
      <c r="I13" s="173" t="str">
        <f>IF(+H13*$G13=0,"",+H13*$G13)</f>
        <v/>
      </c>
      <c r="J13" s="12"/>
      <c r="K13" s="8"/>
      <c r="L13" s="12"/>
      <c r="M13" s="8"/>
      <c r="N13" s="12"/>
      <c r="O13" s="8"/>
      <c r="P13" s="12"/>
      <c r="Q13" s="8"/>
      <c r="R13" s="12"/>
      <c r="S13" s="8"/>
    </row>
    <row r="14" spans="1:19" ht="37.5" customHeight="1" x14ac:dyDescent="0.35">
      <c r="A14" s="564"/>
      <c r="B14" s="833"/>
      <c r="C14" s="906" t="s">
        <v>122</v>
      </c>
      <c r="D14" s="854"/>
      <c r="E14" s="855"/>
      <c r="F14" s="268"/>
      <c r="G14" s="268"/>
      <c r="H14" s="146"/>
      <c r="I14" s="173" t="str">
        <f>IF(+H14*$G14=0,"",+H14*$G14)</f>
        <v/>
      </c>
      <c r="J14" s="12"/>
      <c r="K14" s="8"/>
      <c r="L14" s="12"/>
      <c r="M14" s="8"/>
      <c r="N14" s="12"/>
      <c r="O14" s="8"/>
      <c r="P14" s="12"/>
      <c r="Q14" s="8"/>
      <c r="R14" s="12"/>
      <c r="S14" s="8"/>
    </row>
    <row r="15" spans="1:19" ht="30" customHeight="1" x14ac:dyDescent="0.35">
      <c r="A15" s="174"/>
      <c r="B15" s="834"/>
      <c r="C15" s="906" t="s">
        <v>123</v>
      </c>
      <c r="D15" s="854"/>
      <c r="E15" s="855"/>
      <c r="F15" s="268"/>
      <c r="G15" s="268"/>
      <c r="H15" s="146"/>
      <c r="I15" s="173"/>
      <c r="J15" s="12"/>
      <c r="K15" s="8"/>
      <c r="L15" s="12"/>
      <c r="M15" s="8"/>
      <c r="N15" s="12"/>
      <c r="O15" s="8"/>
      <c r="P15" s="12"/>
      <c r="Q15" s="8"/>
      <c r="R15" s="12"/>
      <c r="S15" s="8"/>
    </row>
    <row r="16" spans="1:19" ht="30" customHeight="1" x14ac:dyDescent="0.4">
      <c r="A16" s="174"/>
      <c r="B16" s="834"/>
      <c r="C16" s="612"/>
      <c r="D16" s="80"/>
      <c r="E16" s="317"/>
      <c r="F16" s="268"/>
      <c r="G16" s="268"/>
      <c r="H16" s="146"/>
      <c r="I16" s="173"/>
      <c r="J16" s="12"/>
      <c r="K16" s="8"/>
      <c r="L16" s="12"/>
      <c r="M16" s="8"/>
      <c r="N16" s="12"/>
      <c r="O16" s="8"/>
      <c r="P16" s="12"/>
      <c r="Q16" s="8"/>
      <c r="R16" s="12"/>
      <c r="S16" s="8"/>
    </row>
    <row r="17" spans="1:19" ht="30" customHeight="1" x14ac:dyDescent="0.4">
      <c r="A17" s="174"/>
      <c r="B17" s="834"/>
      <c r="C17" s="147" t="s">
        <v>289</v>
      </c>
      <c r="D17" s="91"/>
      <c r="E17" s="243" t="s">
        <v>290</v>
      </c>
      <c r="F17" s="268"/>
      <c r="G17" s="268"/>
      <c r="H17" s="146"/>
      <c r="I17" s="173"/>
      <c r="J17" s="12"/>
      <c r="K17" s="8"/>
      <c r="L17" s="12"/>
      <c r="M17" s="8"/>
      <c r="N17" s="12"/>
      <c r="O17" s="8"/>
      <c r="P17" s="12"/>
      <c r="Q17" s="8"/>
      <c r="R17" s="12"/>
      <c r="S17" s="8"/>
    </row>
    <row r="18" spans="1:19" ht="30" customHeight="1" x14ac:dyDescent="0.4">
      <c r="A18" s="174"/>
      <c r="B18" s="834"/>
      <c r="C18" s="613"/>
      <c r="D18" s="91"/>
      <c r="E18" s="243" t="s">
        <v>689</v>
      </c>
      <c r="F18" s="268"/>
      <c r="G18" s="268"/>
      <c r="H18" s="146"/>
      <c r="I18" s="173"/>
      <c r="J18" s="12"/>
      <c r="K18" s="8"/>
      <c r="L18" s="12"/>
      <c r="M18" s="8"/>
      <c r="N18" s="12"/>
      <c r="O18" s="8"/>
      <c r="P18" s="12"/>
      <c r="Q18" s="8"/>
      <c r="R18" s="12"/>
      <c r="S18" s="8"/>
    </row>
    <row r="19" spans="1:19" ht="30" customHeight="1" x14ac:dyDescent="0.4">
      <c r="A19" s="174"/>
      <c r="B19" s="834"/>
      <c r="C19" s="612"/>
      <c r="D19" s="80"/>
      <c r="E19" s="317"/>
      <c r="F19" s="268"/>
      <c r="G19" s="268"/>
      <c r="H19" s="146"/>
      <c r="I19" s="173"/>
      <c r="J19" s="12"/>
      <c r="K19" s="8"/>
      <c r="L19" s="12"/>
      <c r="M19" s="8"/>
      <c r="N19" s="12"/>
      <c r="O19" s="8"/>
      <c r="P19" s="12"/>
      <c r="Q19" s="8"/>
      <c r="R19" s="12"/>
      <c r="S19" s="8"/>
    </row>
    <row r="20" spans="1:19" ht="30" customHeight="1" x14ac:dyDescent="0.35">
      <c r="A20" s="174"/>
      <c r="B20" s="834"/>
      <c r="C20" s="713"/>
      <c r="D20" s="773" t="s">
        <v>55</v>
      </c>
      <c r="E20" s="714" t="s">
        <v>191</v>
      </c>
      <c r="F20" s="278"/>
      <c r="G20" s="278"/>
      <c r="H20" s="278"/>
      <c r="I20" s="279"/>
      <c r="J20" s="12"/>
      <c r="K20" s="8"/>
      <c r="L20" s="12"/>
      <c r="M20" s="8"/>
      <c r="N20" s="12"/>
      <c r="O20" s="8"/>
      <c r="P20" s="12"/>
      <c r="Q20" s="8"/>
      <c r="R20" s="12"/>
      <c r="S20" s="8"/>
    </row>
    <row r="21" spans="1:19" ht="30" customHeight="1" x14ac:dyDescent="0.35">
      <c r="A21" s="174"/>
      <c r="B21" s="834"/>
      <c r="C21" s="713"/>
      <c r="D21" s="90"/>
      <c r="E21" s="715" t="s">
        <v>124</v>
      </c>
      <c r="F21" s="280" t="s">
        <v>125</v>
      </c>
      <c r="G21" s="240">
        <v>15</v>
      </c>
      <c r="H21" s="150"/>
      <c r="I21" s="272"/>
      <c r="J21" s="12"/>
      <c r="K21" s="8"/>
      <c r="L21" s="12"/>
      <c r="M21" s="8"/>
      <c r="N21" s="12"/>
      <c r="O21" s="8"/>
      <c r="P21" s="12"/>
      <c r="Q21" s="8"/>
      <c r="R21" s="12"/>
      <c r="S21" s="8"/>
    </row>
    <row r="22" spans="1:19" ht="30" customHeight="1" x14ac:dyDescent="0.35">
      <c r="A22" s="174"/>
      <c r="B22" s="834"/>
      <c r="C22" s="713"/>
      <c r="D22" s="90"/>
      <c r="E22" s="715"/>
      <c r="F22" s="280"/>
      <c r="G22" s="240"/>
      <c r="H22" s="150"/>
      <c r="I22" s="272"/>
      <c r="J22" s="64"/>
      <c r="K22" s="8"/>
      <c r="L22" s="64"/>
      <c r="M22" s="8"/>
      <c r="N22" s="64"/>
      <c r="O22" s="8"/>
      <c r="P22" s="64"/>
      <c r="Q22" s="8"/>
      <c r="R22" s="64"/>
      <c r="S22" s="8"/>
    </row>
    <row r="23" spans="1:19" ht="30" customHeight="1" x14ac:dyDescent="0.35">
      <c r="A23" s="174"/>
      <c r="B23" s="834"/>
      <c r="C23" s="713"/>
      <c r="D23" s="90"/>
      <c r="E23" s="715" t="s">
        <v>205</v>
      </c>
      <c r="F23" s="280" t="s">
        <v>125</v>
      </c>
      <c r="G23" s="240">
        <v>5</v>
      </c>
      <c r="H23" s="150"/>
      <c r="I23" s="272"/>
      <c r="J23" s="55"/>
      <c r="K23" s="8"/>
      <c r="L23" s="55"/>
      <c r="M23" s="8"/>
      <c r="N23" s="55"/>
      <c r="O23" s="8"/>
      <c r="P23" s="55"/>
      <c r="Q23" s="8"/>
      <c r="R23" s="55"/>
      <c r="S23" s="8"/>
    </row>
    <row r="24" spans="1:19" s="53" customFormat="1" ht="30" customHeight="1" x14ac:dyDescent="0.35">
      <c r="A24" s="512"/>
      <c r="B24" s="796"/>
      <c r="C24" s="513"/>
      <c r="D24" s="716"/>
      <c r="E24" s="717"/>
      <c r="F24" s="281"/>
      <c r="G24" s="240"/>
      <c r="H24" s="150"/>
      <c r="I24" s="272"/>
      <c r="J24" s="51"/>
      <c r="K24" s="52"/>
      <c r="L24" s="51"/>
      <c r="M24" s="52"/>
      <c r="N24" s="51"/>
      <c r="O24" s="52"/>
      <c r="P24" s="51"/>
      <c r="Q24" s="52"/>
      <c r="R24" s="51"/>
      <c r="S24" s="52"/>
    </row>
    <row r="25" spans="1:19" s="53" customFormat="1" ht="30" customHeight="1" x14ac:dyDescent="0.35">
      <c r="A25" s="512"/>
      <c r="B25" s="796"/>
      <c r="C25" s="713"/>
      <c r="D25" s="773" t="s">
        <v>57</v>
      </c>
      <c r="E25" s="714" t="s">
        <v>126</v>
      </c>
      <c r="F25" s="281"/>
      <c r="G25" s="240"/>
      <c r="H25" s="150"/>
      <c r="I25" s="272"/>
      <c r="J25" s="51"/>
      <c r="K25" s="52"/>
      <c r="L25" s="51"/>
      <c r="M25" s="52"/>
      <c r="N25" s="51"/>
      <c r="O25" s="52"/>
      <c r="P25" s="51"/>
      <c r="Q25" s="52"/>
      <c r="R25" s="51"/>
      <c r="S25" s="52"/>
    </row>
    <row r="26" spans="1:19" s="53" customFormat="1" ht="30" customHeight="1" x14ac:dyDescent="0.35">
      <c r="A26" s="512"/>
      <c r="B26" s="796"/>
      <c r="C26" s="513"/>
      <c r="D26" s="716"/>
      <c r="E26" s="717"/>
      <c r="F26" s="281"/>
      <c r="G26" s="240"/>
      <c r="H26" s="150"/>
      <c r="I26" s="272"/>
      <c r="J26" s="51"/>
      <c r="K26" s="52"/>
      <c r="L26" s="51"/>
      <c r="M26" s="52"/>
      <c r="N26" s="51"/>
      <c r="O26" s="52"/>
      <c r="P26" s="51"/>
      <c r="Q26" s="52"/>
      <c r="R26" s="51"/>
      <c r="S26" s="52"/>
    </row>
    <row r="27" spans="1:19" s="53" customFormat="1" ht="30" customHeight="1" x14ac:dyDescent="0.35">
      <c r="A27" s="512"/>
      <c r="B27" s="796"/>
      <c r="C27" s="713"/>
      <c r="D27" s="90"/>
      <c r="E27" s="710" t="s">
        <v>194</v>
      </c>
      <c r="F27" s="280" t="s">
        <v>125</v>
      </c>
      <c r="G27" s="240">
        <v>2</v>
      </c>
      <c r="H27" s="150"/>
      <c r="I27" s="272"/>
      <c r="J27" s="51"/>
      <c r="K27" s="52"/>
      <c r="L27" s="51"/>
      <c r="M27" s="52"/>
      <c r="N27" s="51"/>
      <c r="O27" s="52"/>
      <c r="P27" s="51"/>
      <c r="Q27" s="52"/>
      <c r="R27" s="51"/>
      <c r="S27" s="52"/>
    </row>
    <row r="28" spans="1:19" s="53" customFormat="1" ht="30" customHeight="1" x14ac:dyDescent="0.35">
      <c r="A28" s="512"/>
      <c r="B28" s="796"/>
      <c r="C28" s="713"/>
      <c r="D28" s="90"/>
      <c r="E28" s="718"/>
      <c r="F28" s="280"/>
      <c r="G28" s="240"/>
      <c r="H28" s="150"/>
      <c r="I28" s="272"/>
      <c r="J28" s="51"/>
      <c r="K28" s="52"/>
      <c r="L28" s="51"/>
      <c r="M28" s="52"/>
      <c r="N28" s="51"/>
      <c r="O28" s="52"/>
      <c r="P28" s="51"/>
      <c r="Q28" s="52"/>
      <c r="R28" s="51"/>
      <c r="S28" s="52"/>
    </row>
    <row r="29" spans="1:19" s="53" customFormat="1" ht="30" customHeight="1" x14ac:dyDescent="0.35">
      <c r="A29" s="512"/>
      <c r="B29" s="796"/>
      <c r="C29" s="713"/>
      <c r="D29" s="90"/>
      <c r="E29" s="710" t="s">
        <v>227</v>
      </c>
      <c r="F29" s="280" t="s">
        <v>125</v>
      </c>
      <c r="G29" s="240">
        <v>1</v>
      </c>
      <c r="H29" s="150"/>
      <c r="I29" s="272"/>
      <c r="J29" s="51"/>
      <c r="K29" s="52"/>
      <c r="L29" s="51"/>
      <c r="M29" s="52"/>
      <c r="N29" s="51"/>
      <c r="O29" s="52"/>
      <c r="P29" s="51"/>
      <c r="Q29" s="52"/>
      <c r="R29" s="51"/>
      <c r="S29" s="52"/>
    </row>
    <row r="30" spans="1:19" s="53" customFormat="1" ht="30" customHeight="1" x14ac:dyDescent="0.35">
      <c r="A30" s="512"/>
      <c r="B30" s="796"/>
      <c r="C30" s="713"/>
      <c r="D30" s="90"/>
      <c r="E30" s="718"/>
      <c r="F30" s="280"/>
      <c r="G30" s="240"/>
      <c r="H30" s="150"/>
      <c r="I30" s="272"/>
      <c r="J30" s="51"/>
      <c r="K30" s="52"/>
      <c r="L30" s="51"/>
      <c r="M30" s="52"/>
      <c r="N30" s="51"/>
      <c r="O30" s="52"/>
      <c r="P30" s="51"/>
      <c r="Q30" s="52"/>
      <c r="R30" s="51"/>
      <c r="S30" s="52"/>
    </row>
    <row r="31" spans="1:19" s="53" customFormat="1" ht="30" customHeight="1" x14ac:dyDescent="0.35">
      <c r="A31" s="512"/>
      <c r="B31" s="796"/>
      <c r="C31" s="713"/>
      <c r="D31" s="90"/>
      <c r="E31" s="710" t="s">
        <v>228</v>
      </c>
      <c r="F31" s="280" t="s">
        <v>125</v>
      </c>
      <c r="G31" s="240">
        <v>1</v>
      </c>
      <c r="H31" s="150"/>
      <c r="I31" s="272"/>
      <c r="J31" s="51"/>
      <c r="K31" s="52"/>
      <c r="L31" s="51"/>
      <c r="M31" s="52"/>
      <c r="N31" s="51"/>
      <c r="O31" s="52"/>
      <c r="P31" s="51"/>
      <c r="Q31" s="52"/>
      <c r="R31" s="51"/>
      <c r="S31" s="52"/>
    </row>
    <row r="32" spans="1:19" s="53" customFormat="1" ht="30" customHeight="1" x14ac:dyDescent="0.35">
      <c r="A32" s="512"/>
      <c r="B32" s="796"/>
      <c r="C32" s="713"/>
      <c r="D32" s="90"/>
      <c r="E32" s="718"/>
      <c r="F32" s="280"/>
      <c r="G32" s="240"/>
      <c r="H32" s="150"/>
      <c r="I32" s="272"/>
      <c r="J32" s="51"/>
      <c r="K32" s="52"/>
      <c r="L32" s="51"/>
      <c r="M32" s="52"/>
      <c r="N32" s="51"/>
      <c r="O32" s="52"/>
      <c r="P32" s="51"/>
      <c r="Q32" s="52"/>
      <c r="R32" s="51"/>
      <c r="S32" s="52"/>
    </row>
    <row r="33" spans="1:25" s="53" customFormat="1" ht="30" customHeight="1" x14ac:dyDescent="0.35">
      <c r="A33" s="512"/>
      <c r="B33" s="796"/>
      <c r="C33" s="713"/>
      <c r="D33" s="90"/>
      <c r="E33" s="710" t="s">
        <v>206</v>
      </c>
      <c r="F33" s="280" t="s">
        <v>125</v>
      </c>
      <c r="G33" s="240">
        <v>1</v>
      </c>
      <c r="H33" s="150"/>
      <c r="I33" s="272"/>
      <c r="J33" s="51"/>
      <c r="K33" s="52"/>
      <c r="L33" s="51"/>
      <c r="M33" s="52"/>
      <c r="N33" s="51"/>
      <c r="O33" s="52"/>
      <c r="P33" s="51"/>
      <c r="Q33" s="52"/>
      <c r="R33" s="51"/>
      <c r="S33"/>
      <c r="T33" s="89"/>
      <c r="U33" s="107"/>
      <c r="V33" s="107"/>
      <c r="W33" s="89"/>
      <c r="X33" s="89"/>
      <c r="Y33"/>
    </row>
    <row r="34" spans="1:25" s="53" customFormat="1" ht="30" customHeight="1" x14ac:dyDescent="0.35">
      <c r="A34" s="512"/>
      <c r="B34" s="796"/>
      <c r="C34" s="713"/>
      <c r="D34" s="90"/>
      <c r="E34" s="718"/>
      <c r="F34" s="280"/>
      <c r="G34" s="240"/>
      <c r="H34" s="150"/>
      <c r="I34" s="272"/>
      <c r="J34" s="51"/>
      <c r="K34" s="52"/>
      <c r="L34" s="51"/>
      <c r="M34" s="52"/>
      <c r="N34" s="51"/>
      <c r="O34" s="52"/>
      <c r="P34" s="51"/>
      <c r="Q34" s="52"/>
      <c r="R34" s="51"/>
      <c r="S34" s="52"/>
    </row>
    <row r="35" spans="1:25" s="53" customFormat="1" ht="30" customHeight="1" x14ac:dyDescent="0.35">
      <c r="A35" s="512"/>
      <c r="B35" s="796"/>
      <c r="C35" s="713"/>
      <c r="D35" s="90"/>
      <c r="E35" s="710">
        <f>-  W409</f>
        <v>0</v>
      </c>
      <c r="F35" s="280" t="s">
        <v>125</v>
      </c>
      <c r="G35" s="240">
        <v>1</v>
      </c>
      <c r="H35" s="150"/>
      <c r="I35" s="272"/>
      <c r="J35" s="51"/>
      <c r="K35" s="52"/>
      <c r="L35" s="51"/>
      <c r="M35" s="52"/>
      <c r="N35" s="51"/>
      <c r="O35" s="52"/>
      <c r="P35" s="51"/>
      <c r="Q35" s="52"/>
      <c r="R35" s="51"/>
      <c r="S35" s="52"/>
    </row>
    <row r="36" spans="1:25" ht="30" customHeight="1" x14ac:dyDescent="0.35">
      <c r="A36" s="174"/>
      <c r="B36" s="834"/>
      <c r="C36" s="513"/>
      <c r="D36" s="352"/>
      <c r="E36" s="717"/>
      <c r="F36" s="280"/>
      <c r="G36" s="240"/>
      <c r="H36" s="150"/>
      <c r="I36" s="272"/>
      <c r="J36" s="12"/>
      <c r="K36" s="8"/>
      <c r="L36" s="12"/>
      <c r="M36" s="8"/>
      <c r="N36" s="12"/>
      <c r="O36" s="8"/>
      <c r="P36" s="12"/>
      <c r="Q36" s="8"/>
      <c r="R36" s="12"/>
      <c r="S36" s="8"/>
    </row>
    <row r="37" spans="1:25" ht="30" customHeight="1" x14ac:dyDescent="0.25">
      <c r="A37" s="174" t="s">
        <v>324</v>
      </c>
      <c r="B37" s="834"/>
      <c r="C37" s="941" t="s">
        <v>127</v>
      </c>
      <c r="D37" s="851"/>
      <c r="E37" s="852"/>
      <c r="F37" s="280"/>
      <c r="G37" s="240"/>
      <c r="H37" s="150"/>
      <c r="I37" s="272"/>
      <c r="J37" s="12"/>
      <c r="K37" s="8"/>
      <c r="L37" s="12"/>
      <c r="M37" s="8"/>
      <c r="N37" s="12"/>
      <c r="O37" s="8"/>
      <c r="P37" s="12"/>
      <c r="Q37" s="8"/>
      <c r="R37" s="12"/>
      <c r="S37" s="8"/>
    </row>
    <row r="38" spans="1:25" s="116" customFormat="1" ht="30" customHeight="1" x14ac:dyDescent="0.25">
      <c r="A38" s="174"/>
      <c r="B38" s="834"/>
      <c r="C38" s="771"/>
      <c r="D38" s="738"/>
      <c r="E38" s="739"/>
      <c r="F38" s="280"/>
      <c r="G38" s="240"/>
      <c r="H38" s="150"/>
      <c r="I38" s="272"/>
      <c r="J38" s="119"/>
      <c r="K38" s="118"/>
      <c r="L38" s="119"/>
      <c r="M38" s="118"/>
      <c r="N38" s="119"/>
      <c r="O38" s="118"/>
      <c r="P38" s="119"/>
      <c r="Q38" s="118"/>
      <c r="R38" s="119"/>
      <c r="S38" s="118"/>
    </row>
    <row r="39" spans="1:25" ht="30" customHeight="1" x14ac:dyDescent="0.4">
      <c r="A39" s="174"/>
      <c r="B39" s="834"/>
      <c r="C39" s="719" t="s">
        <v>46</v>
      </c>
      <c r="D39" s="54"/>
      <c r="E39" s="720" t="s">
        <v>192</v>
      </c>
      <c r="F39" s="280"/>
      <c r="G39" s="240"/>
      <c r="H39" s="138"/>
      <c r="I39" s="272"/>
      <c r="J39" s="48"/>
      <c r="K39" s="8"/>
      <c r="L39" s="48"/>
      <c r="M39" s="8"/>
      <c r="N39" s="48"/>
      <c r="O39" s="8"/>
      <c r="P39" s="48"/>
      <c r="Q39" s="8"/>
      <c r="R39" s="48"/>
      <c r="S39" s="8"/>
    </row>
    <row r="40" spans="1:25" ht="30" customHeight="1" x14ac:dyDescent="0.35">
      <c r="A40" s="174"/>
      <c r="B40" s="834"/>
      <c r="C40" s="513"/>
      <c r="D40" s="352"/>
      <c r="E40" s="721"/>
      <c r="F40" s="280"/>
      <c r="G40" s="240"/>
      <c r="H40" s="138"/>
      <c r="I40" s="272"/>
      <c r="J40" s="48"/>
      <c r="K40" s="8"/>
      <c r="L40" s="48"/>
      <c r="M40" s="8"/>
      <c r="N40" s="48"/>
      <c r="O40" s="8"/>
      <c r="P40" s="48"/>
      <c r="Q40" s="8"/>
      <c r="R40" s="48"/>
      <c r="S40" s="8"/>
    </row>
    <row r="41" spans="1:25" ht="30" customHeight="1" x14ac:dyDescent="0.35">
      <c r="A41" s="512"/>
      <c r="B41" s="796"/>
      <c r="C41" s="513"/>
      <c r="D41" s="773" t="s">
        <v>55</v>
      </c>
      <c r="E41" s="710" t="s">
        <v>291</v>
      </c>
      <c r="F41" s="280" t="s">
        <v>113</v>
      </c>
      <c r="G41" s="240">
        <f>80*3</f>
        <v>240</v>
      </c>
      <c r="H41" s="150"/>
      <c r="I41" s="272"/>
      <c r="J41" s="48"/>
      <c r="K41" s="8"/>
      <c r="L41" s="48"/>
      <c r="M41" s="8"/>
      <c r="N41" s="48"/>
      <c r="O41" s="8"/>
      <c r="P41" s="48"/>
      <c r="Q41" s="8"/>
      <c r="R41" s="48"/>
      <c r="S41" s="8"/>
    </row>
    <row r="42" spans="1:25" ht="30" customHeight="1" x14ac:dyDescent="0.35">
      <c r="A42" s="174"/>
      <c r="B42" s="834"/>
      <c r="C42" s="513"/>
      <c r="D42" s="352"/>
      <c r="E42" s="721"/>
      <c r="F42" s="280"/>
      <c r="G42" s="240"/>
      <c r="H42" s="138"/>
      <c r="I42" s="272"/>
      <c r="J42" s="48"/>
      <c r="K42" s="8"/>
      <c r="L42" s="48"/>
      <c r="M42" s="8"/>
      <c r="N42" s="48"/>
      <c r="O42" s="8"/>
      <c r="P42" s="48"/>
      <c r="Q42" s="8"/>
      <c r="R42" s="48"/>
      <c r="S42" s="8"/>
    </row>
    <row r="43" spans="1:25" ht="30" customHeight="1" x14ac:dyDescent="0.4">
      <c r="A43" s="174" t="s">
        <v>325</v>
      </c>
      <c r="B43" s="834"/>
      <c r="C43" s="722" t="s">
        <v>128</v>
      </c>
      <c r="D43" s="352"/>
      <c r="E43" s="721"/>
      <c r="F43" s="280"/>
      <c r="G43" s="240"/>
      <c r="H43" s="138"/>
      <c r="I43" s="272"/>
      <c r="J43" s="12"/>
      <c r="K43" s="8"/>
      <c r="L43" s="12"/>
      <c r="M43" s="8"/>
      <c r="N43" s="12"/>
      <c r="O43" s="8"/>
      <c r="P43" s="12"/>
      <c r="Q43" s="8"/>
      <c r="R43" s="12"/>
      <c r="S43" s="8"/>
    </row>
    <row r="44" spans="1:25" ht="30" customHeight="1" x14ac:dyDescent="0.35">
      <c r="A44" s="174"/>
      <c r="B44" s="834"/>
      <c r="C44" s="513"/>
      <c r="D44" s="352"/>
      <c r="E44" s="721"/>
      <c r="F44" s="280"/>
      <c r="G44" s="240"/>
      <c r="H44" s="138"/>
      <c r="I44" s="272"/>
      <c r="J44" s="12"/>
      <c r="K44" s="8"/>
      <c r="L44" s="12"/>
      <c r="M44" s="8"/>
      <c r="N44" s="12"/>
      <c r="O44" s="8"/>
      <c r="P44" s="12"/>
      <c r="Q44" s="8"/>
      <c r="R44" s="12"/>
      <c r="S44" s="8"/>
    </row>
    <row r="45" spans="1:25" ht="30" customHeight="1" x14ac:dyDescent="0.25">
      <c r="A45" s="174"/>
      <c r="B45" s="834"/>
      <c r="C45" s="719" t="s">
        <v>43</v>
      </c>
      <c r="D45" s="54"/>
      <c r="E45" s="710" t="s">
        <v>193</v>
      </c>
      <c r="F45" s="280" t="s">
        <v>256</v>
      </c>
      <c r="G45" s="240">
        <v>10</v>
      </c>
      <c r="H45" s="150"/>
      <c r="I45" s="272"/>
      <c r="J45" s="12"/>
      <c r="K45" s="8"/>
      <c r="L45" s="12"/>
      <c r="M45" s="8"/>
      <c r="N45" s="12"/>
      <c r="O45" s="8"/>
      <c r="P45" s="12"/>
      <c r="Q45" s="8"/>
      <c r="R45" s="12"/>
      <c r="S45" s="8"/>
    </row>
    <row r="46" spans="1:25" ht="30" customHeight="1" x14ac:dyDescent="0.35">
      <c r="A46" s="174"/>
      <c r="B46" s="834"/>
      <c r="C46" s="513"/>
      <c r="D46" s="352"/>
      <c r="E46" s="721"/>
      <c r="F46" s="280"/>
      <c r="G46" s="240"/>
      <c r="H46" s="438"/>
      <c r="I46" s="438"/>
      <c r="J46" s="64"/>
      <c r="K46" s="8"/>
      <c r="L46" s="64"/>
      <c r="M46" s="8"/>
      <c r="N46" s="64"/>
      <c r="O46" s="8"/>
      <c r="P46" s="64"/>
      <c r="Q46" s="8"/>
      <c r="R46" s="64"/>
      <c r="S46" s="8"/>
    </row>
    <row r="47" spans="1:25" ht="30" customHeight="1" x14ac:dyDescent="0.35">
      <c r="A47" s="174"/>
      <c r="B47" s="834"/>
      <c r="C47" s="513"/>
      <c r="D47" s="352"/>
      <c r="E47" s="721"/>
      <c r="F47" s="280"/>
      <c r="G47" s="240"/>
      <c r="H47" s="438"/>
      <c r="I47" s="438"/>
      <c r="J47" s="64"/>
      <c r="K47" s="8"/>
      <c r="L47" s="64"/>
      <c r="M47" s="8"/>
      <c r="N47" s="64"/>
      <c r="O47" s="8"/>
      <c r="P47" s="64"/>
      <c r="Q47" s="8"/>
      <c r="R47" s="64"/>
      <c r="S47" s="8"/>
    </row>
    <row r="48" spans="1:25" s="256" customFormat="1" ht="30" customHeight="1" x14ac:dyDescent="0.35">
      <c r="A48" s="174"/>
      <c r="B48" s="834"/>
      <c r="C48" s="149"/>
      <c r="D48" s="290"/>
      <c r="E48" s="323"/>
      <c r="F48" s="283"/>
      <c r="G48" s="239"/>
      <c r="H48" s="438"/>
      <c r="I48" s="438"/>
      <c r="J48" s="258"/>
      <c r="K48" s="257"/>
      <c r="L48" s="258"/>
      <c r="M48" s="257"/>
      <c r="N48" s="258"/>
      <c r="O48" s="257"/>
      <c r="P48" s="258"/>
      <c r="Q48" s="257"/>
      <c r="R48" s="258"/>
      <c r="S48" s="257"/>
    </row>
    <row r="49" spans="1:19" s="256" customFormat="1" ht="30" customHeight="1" x14ac:dyDescent="0.35">
      <c r="A49" s="174"/>
      <c r="B49" s="834"/>
      <c r="C49" s="149"/>
      <c r="D49" s="290"/>
      <c r="E49" s="323"/>
      <c r="F49" s="283"/>
      <c r="G49" s="239"/>
      <c r="H49" s="150"/>
      <c r="I49" s="769"/>
      <c r="J49" s="258"/>
      <c r="K49" s="257"/>
      <c r="L49" s="258"/>
      <c r="M49" s="257"/>
      <c r="N49" s="258"/>
      <c r="O49" s="257"/>
      <c r="P49" s="258"/>
      <c r="Q49" s="257"/>
      <c r="R49" s="258"/>
      <c r="S49" s="257"/>
    </row>
    <row r="50" spans="1:19" s="256" customFormat="1" ht="30" customHeight="1" x14ac:dyDescent="0.35">
      <c r="A50" s="174"/>
      <c r="B50" s="834"/>
      <c r="C50" s="149"/>
      <c r="D50" s="290"/>
      <c r="E50" s="323"/>
      <c r="F50" s="283"/>
      <c r="G50" s="239"/>
      <c r="H50" s="150"/>
      <c r="I50" s="769"/>
      <c r="J50" s="258"/>
      <c r="K50" s="257"/>
      <c r="L50" s="258"/>
      <c r="M50" s="257"/>
      <c r="N50" s="258"/>
      <c r="O50" s="257"/>
      <c r="P50" s="258"/>
      <c r="Q50" s="257"/>
      <c r="R50" s="258"/>
      <c r="S50" s="257"/>
    </row>
    <row r="51" spans="1:19" s="256" customFormat="1" ht="30" customHeight="1" x14ac:dyDescent="0.35">
      <c r="A51" s="174"/>
      <c r="B51" s="834"/>
      <c r="C51" s="149"/>
      <c r="D51" s="290"/>
      <c r="E51" s="323"/>
      <c r="F51" s="283"/>
      <c r="G51" s="239"/>
      <c r="H51" s="150"/>
      <c r="I51" s="769"/>
      <c r="J51" s="258"/>
      <c r="K51" s="257"/>
      <c r="L51" s="258"/>
      <c r="M51" s="257"/>
      <c r="N51" s="258"/>
      <c r="O51" s="257"/>
      <c r="P51" s="258"/>
      <c r="Q51" s="257"/>
      <c r="R51" s="258"/>
      <c r="S51" s="257"/>
    </row>
    <row r="52" spans="1:19" ht="30" customHeight="1" x14ac:dyDescent="0.35">
      <c r="A52" s="174"/>
      <c r="B52" s="834"/>
      <c r="C52" s="149"/>
      <c r="D52" s="290"/>
      <c r="E52" s="323"/>
      <c r="F52" s="283"/>
      <c r="G52" s="239"/>
      <c r="H52" s="150"/>
      <c r="I52" s="769"/>
      <c r="J52" s="64"/>
      <c r="K52" s="8"/>
      <c r="L52" s="64"/>
      <c r="M52" s="8"/>
      <c r="N52" s="64"/>
      <c r="O52" s="8"/>
      <c r="P52" s="64"/>
      <c r="Q52" s="8"/>
      <c r="R52" s="64"/>
      <c r="S52" s="8"/>
    </row>
    <row r="53" spans="1:19" s="256" customFormat="1" ht="30" customHeight="1" x14ac:dyDescent="0.35">
      <c r="A53" s="174"/>
      <c r="B53" s="834"/>
      <c r="C53" s="149"/>
      <c r="D53" s="290"/>
      <c r="E53" s="323"/>
      <c r="F53" s="283"/>
      <c r="G53" s="239"/>
      <c r="H53" s="150"/>
      <c r="I53" s="769"/>
      <c r="J53" s="258"/>
      <c r="K53" s="257"/>
      <c r="L53" s="258"/>
      <c r="M53" s="257"/>
      <c r="N53" s="258"/>
      <c r="O53" s="257"/>
      <c r="P53" s="258"/>
      <c r="Q53" s="257"/>
      <c r="R53" s="258"/>
      <c r="S53" s="257"/>
    </row>
    <row r="54" spans="1:19" s="256" customFormat="1" ht="30" customHeight="1" x14ac:dyDescent="0.35">
      <c r="A54" s="174"/>
      <c r="B54" s="834"/>
      <c r="C54" s="149"/>
      <c r="D54" s="290"/>
      <c r="E54" s="323"/>
      <c r="F54" s="283"/>
      <c r="G54" s="239"/>
      <c r="H54" s="150"/>
      <c r="I54" s="769"/>
      <c r="J54" s="258"/>
      <c r="K54" s="257"/>
      <c r="L54" s="258"/>
      <c r="M54" s="257"/>
      <c r="N54" s="258"/>
      <c r="O54" s="257"/>
      <c r="P54" s="258"/>
      <c r="Q54" s="257"/>
      <c r="R54" s="258"/>
      <c r="S54" s="257"/>
    </row>
    <row r="55" spans="1:19" s="256" customFormat="1" ht="30" customHeight="1" x14ac:dyDescent="0.35">
      <c r="A55" s="174"/>
      <c r="B55" s="834"/>
      <c r="C55" s="149"/>
      <c r="D55" s="290"/>
      <c r="E55" s="323"/>
      <c r="F55" s="283"/>
      <c r="G55" s="239"/>
      <c r="H55" s="150"/>
      <c r="I55" s="769"/>
      <c r="J55" s="258"/>
      <c r="K55" s="257"/>
      <c r="L55" s="258"/>
      <c r="M55" s="257"/>
      <c r="N55" s="258"/>
      <c r="O55" s="257"/>
      <c r="P55" s="258"/>
      <c r="Q55" s="257"/>
      <c r="R55" s="258"/>
      <c r="S55" s="257"/>
    </row>
    <row r="56" spans="1:19" s="256" customFormat="1" ht="30" customHeight="1" x14ac:dyDescent="0.35">
      <c r="A56" s="174"/>
      <c r="B56" s="834"/>
      <c r="C56" s="149"/>
      <c r="D56" s="290"/>
      <c r="E56" s="323"/>
      <c r="F56" s="283"/>
      <c r="G56" s="239"/>
      <c r="H56" s="150"/>
      <c r="I56" s="769"/>
      <c r="J56" s="258"/>
      <c r="K56" s="257"/>
      <c r="L56" s="258"/>
      <c r="M56" s="257"/>
      <c r="N56" s="258"/>
      <c r="O56" s="257"/>
      <c r="P56" s="258"/>
      <c r="Q56" s="257"/>
      <c r="R56" s="258"/>
      <c r="S56" s="257"/>
    </row>
    <row r="57" spans="1:19" s="256" customFormat="1" ht="30" customHeight="1" x14ac:dyDescent="0.35">
      <c r="A57" s="174"/>
      <c r="B57" s="834"/>
      <c r="C57" s="149"/>
      <c r="D57" s="290"/>
      <c r="E57" s="323"/>
      <c r="F57" s="283"/>
      <c r="G57" s="239"/>
      <c r="H57" s="150"/>
      <c r="I57" s="769"/>
      <c r="J57" s="258"/>
      <c r="K57" s="257"/>
      <c r="L57" s="258"/>
      <c r="M57" s="257"/>
      <c r="N57" s="258"/>
      <c r="O57" s="257"/>
      <c r="P57" s="258"/>
      <c r="Q57" s="257"/>
      <c r="R57" s="258"/>
      <c r="S57" s="257"/>
    </row>
    <row r="58" spans="1:19" s="256" customFormat="1" ht="30" customHeight="1" x14ac:dyDescent="0.35">
      <c r="A58" s="174"/>
      <c r="B58" s="834"/>
      <c r="C58" s="149"/>
      <c r="D58" s="290"/>
      <c r="E58" s="323"/>
      <c r="F58" s="283"/>
      <c r="G58" s="239"/>
      <c r="H58" s="150"/>
      <c r="I58" s="769"/>
      <c r="J58" s="258"/>
      <c r="K58" s="257"/>
      <c r="L58" s="258"/>
      <c r="M58" s="257"/>
      <c r="N58" s="258"/>
      <c r="O58" s="257"/>
      <c r="P58" s="258"/>
      <c r="Q58" s="257"/>
      <c r="R58" s="258"/>
      <c r="S58" s="257"/>
    </row>
    <row r="59" spans="1:19" s="256" customFormat="1" ht="30" customHeight="1" x14ac:dyDescent="0.35">
      <c r="A59" s="174"/>
      <c r="B59" s="834"/>
      <c r="C59" s="149"/>
      <c r="D59" s="290"/>
      <c r="E59" s="323"/>
      <c r="F59" s="283"/>
      <c r="G59" s="239"/>
      <c r="H59" s="150"/>
      <c r="I59" s="769"/>
      <c r="J59" s="258"/>
      <c r="K59" s="257"/>
      <c r="L59" s="258"/>
      <c r="M59" s="257"/>
      <c r="N59" s="258"/>
      <c r="O59" s="257"/>
      <c r="P59" s="258"/>
      <c r="Q59" s="257"/>
      <c r="R59" s="258"/>
      <c r="S59" s="257"/>
    </row>
    <row r="60" spans="1:19" s="256" customFormat="1" ht="30" customHeight="1" x14ac:dyDescent="0.35">
      <c r="A60" s="174"/>
      <c r="B60" s="834"/>
      <c r="C60" s="149"/>
      <c r="D60" s="290"/>
      <c r="E60" s="323"/>
      <c r="F60" s="283"/>
      <c r="G60" s="239"/>
      <c r="H60" s="150"/>
      <c r="I60" s="769"/>
      <c r="J60" s="258"/>
      <c r="K60" s="257"/>
      <c r="L60" s="258"/>
      <c r="M60" s="257"/>
      <c r="N60" s="258"/>
      <c r="O60" s="257"/>
      <c r="P60" s="258"/>
      <c r="Q60" s="257"/>
      <c r="R60" s="258"/>
      <c r="S60" s="257"/>
    </row>
    <row r="61" spans="1:19" s="116" customFormat="1" ht="30" customHeight="1" x14ac:dyDescent="0.35">
      <c r="A61" s="174"/>
      <c r="B61" s="834"/>
      <c r="C61" s="149"/>
      <c r="D61" s="290"/>
      <c r="E61" s="323"/>
      <c r="F61" s="283"/>
      <c r="G61" s="239"/>
      <c r="H61" s="150"/>
      <c r="I61" s="769"/>
      <c r="J61" s="119"/>
      <c r="K61" s="118"/>
      <c r="L61" s="119"/>
      <c r="M61" s="118"/>
      <c r="N61" s="119"/>
      <c r="O61" s="118"/>
      <c r="P61" s="119"/>
      <c r="Q61" s="118"/>
      <c r="R61" s="119"/>
      <c r="S61" s="118"/>
    </row>
    <row r="62" spans="1:19" s="256" customFormat="1" ht="30" customHeight="1" x14ac:dyDescent="0.35">
      <c r="A62" s="174"/>
      <c r="B62" s="834"/>
      <c r="C62" s="149"/>
      <c r="D62" s="290"/>
      <c r="E62" s="323"/>
      <c r="F62" s="283"/>
      <c r="G62" s="239"/>
      <c r="H62" s="150"/>
      <c r="I62" s="769"/>
      <c r="J62" s="258"/>
      <c r="K62" s="257"/>
      <c r="L62" s="258"/>
      <c r="M62" s="257"/>
      <c r="N62" s="258"/>
      <c r="O62" s="257"/>
      <c r="P62" s="258"/>
      <c r="Q62" s="257"/>
      <c r="R62" s="258"/>
      <c r="S62" s="257"/>
    </row>
    <row r="63" spans="1:19" s="256" customFormat="1" ht="30" customHeight="1" x14ac:dyDescent="0.35">
      <c r="A63" s="174"/>
      <c r="B63" s="834"/>
      <c r="C63" s="149"/>
      <c r="D63" s="290"/>
      <c r="E63" s="323"/>
      <c r="F63" s="283"/>
      <c r="G63" s="239"/>
      <c r="H63" s="150"/>
      <c r="I63" s="769"/>
      <c r="J63" s="258"/>
      <c r="K63" s="257"/>
      <c r="L63" s="258"/>
      <c r="M63" s="257"/>
      <c r="N63" s="258"/>
      <c r="O63" s="257"/>
      <c r="P63" s="258"/>
      <c r="Q63" s="257"/>
      <c r="R63" s="258"/>
      <c r="S63" s="257"/>
    </row>
    <row r="64" spans="1:19" s="256" customFormat="1" ht="30" customHeight="1" x14ac:dyDescent="0.35">
      <c r="A64" s="174"/>
      <c r="B64" s="834"/>
      <c r="C64" s="149"/>
      <c r="D64" s="290"/>
      <c r="E64" s="323"/>
      <c r="F64" s="283"/>
      <c r="G64" s="239"/>
      <c r="H64" s="150"/>
      <c r="I64" s="769"/>
      <c r="J64" s="258"/>
      <c r="K64" s="257"/>
      <c r="L64" s="258"/>
      <c r="M64" s="257"/>
      <c r="N64" s="258"/>
      <c r="O64" s="257"/>
      <c r="P64" s="258"/>
      <c r="Q64" s="257"/>
      <c r="R64" s="258"/>
      <c r="S64" s="257"/>
    </row>
    <row r="65" spans="1:19" s="256" customFormat="1" ht="30" customHeight="1" x14ac:dyDescent="0.35">
      <c r="A65" s="174"/>
      <c r="B65" s="834"/>
      <c r="C65" s="149"/>
      <c r="D65" s="290"/>
      <c r="E65" s="323"/>
      <c r="F65" s="283"/>
      <c r="G65" s="239"/>
      <c r="H65" s="150"/>
      <c r="I65" s="769"/>
      <c r="J65" s="258"/>
      <c r="K65" s="257"/>
      <c r="L65" s="258"/>
      <c r="M65" s="257"/>
      <c r="N65" s="258"/>
      <c r="O65" s="257"/>
      <c r="P65" s="258"/>
      <c r="Q65" s="257"/>
      <c r="R65" s="258"/>
      <c r="S65" s="257"/>
    </row>
    <row r="66" spans="1:19" ht="49.95" customHeight="1" x14ac:dyDescent="0.3">
      <c r="A66" s="576" t="s">
        <v>252</v>
      </c>
      <c r="B66" s="518"/>
      <c r="C66" s="543"/>
      <c r="D66" s="575"/>
      <c r="E66" s="576"/>
      <c r="F66" s="577"/>
      <c r="G66" s="577"/>
      <c r="H66" s="577"/>
      <c r="I66" s="499"/>
    </row>
  </sheetData>
  <mergeCells count="13">
    <mergeCell ref="C15:E15"/>
    <mergeCell ref="C37:E37"/>
    <mergeCell ref="C10:E10"/>
    <mergeCell ref="C9:E9"/>
    <mergeCell ref="C12:E12"/>
    <mergeCell ref="C13:E13"/>
    <mergeCell ref="C14:E14"/>
    <mergeCell ref="A1:I4"/>
    <mergeCell ref="F7:F8"/>
    <mergeCell ref="G7:G8"/>
    <mergeCell ref="H7:H8"/>
    <mergeCell ref="I7:I8"/>
    <mergeCell ref="C7:E8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7"/>
  <sheetViews>
    <sheetView view="pageBreakPreview" topLeftCell="A5" zoomScale="60" zoomScaleNormal="100" zoomScalePageLayoutView="50" workbookViewId="0">
      <selection activeCell="I83" sqref="I83"/>
    </sheetView>
  </sheetViews>
  <sheetFormatPr defaultColWidth="10.33203125" defaultRowHeight="15" x14ac:dyDescent="0.25"/>
  <cols>
    <col min="1" max="1" width="15.77734375" style="6" customWidth="1"/>
    <col min="2" max="2" width="10.77734375" style="6" customWidth="1"/>
    <col min="3" max="4" width="5.33203125" style="6" customWidth="1"/>
    <col min="5" max="5" width="86.77734375" style="6" customWidth="1"/>
    <col min="6" max="7" width="20.77734375" style="6" customWidth="1"/>
    <col min="8" max="9" width="30.77734375" style="6" customWidth="1"/>
    <col min="10" max="10" width="19.5546875" style="6" customWidth="1"/>
    <col min="11" max="11" width="12.88671875" style="6" customWidth="1"/>
    <col min="12" max="12" width="15.5546875" style="6" customWidth="1"/>
    <col min="13" max="47" width="14.6640625" style="6" customWidth="1"/>
    <col min="48" max="48" width="10.33203125" style="6" customWidth="1"/>
    <col min="49" max="49" width="9.6640625" style="6" customWidth="1"/>
    <col min="50" max="50" width="10.33203125" style="6" customWidth="1"/>
    <col min="51" max="51" width="11" style="6" customWidth="1"/>
    <col min="52" max="52" width="10.33203125" style="6" customWidth="1"/>
    <col min="53" max="53" width="9.6640625" style="6" customWidth="1"/>
    <col min="54" max="54" width="10.33203125" style="6" customWidth="1"/>
    <col min="55" max="55" width="11" style="6" customWidth="1"/>
    <col min="56" max="56" width="10.33203125" style="6" customWidth="1"/>
    <col min="57" max="57" width="9.6640625" style="6" customWidth="1"/>
    <col min="58" max="16384" width="10.33203125" style="6"/>
  </cols>
  <sheetData>
    <row r="1" spans="1:57" s="256" customFormat="1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57" s="256" customFormat="1" ht="15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57" s="256" customFormat="1" ht="15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57" s="256" customFormat="1" ht="15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57" s="256" customFormat="1" x14ac:dyDescent="0.25"/>
    <row r="6" spans="1:57" s="256" customFormat="1" x14ac:dyDescent="0.25"/>
    <row r="7" spans="1:57" ht="30" customHeight="1" x14ac:dyDescent="0.3">
      <c r="A7" s="614" t="s">
        <v>155</v>
      </c>
      <c r="B7" s="871" t="s">
        <v>271</v>
      </c>
      <c r="C7" s="1001" t="s">
        <v>34</v>
      </c>
      <c r="D7" s="857"/>
      <c r="E7" s="858"/>
      <c r="F7" s="871" t="s">
        <v>35</v>
      </c>
      <c r="G7" s="871" t="s">
        <v>36</v>
      </c>
      <c r="H7" s="871" t="s">
        <v>37</v>
      </c>
      <c r="I7" s="871" t="s">
        <v>38</v>
      </c>
      <c r="J7" s="17"/>
      <c r="K7" s="17"/>
      <c r="L7" s="17"/>
      <c r="M7" s="17"/>
      <c r="N7" s="17"/>
      <c r="O7" s="17"/>
      <c r="P7" s="16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22"/>
      <c r="AV7" s="260"/>
      <c r="AW7" s="257"/>
      <c r="AX7" s="257"/>
      <c r="AY7" s="257"/>
      <c r="AZ7" s="257"/>
      <c r="BA7" s="257"/>
      <c r="BB7" s="257"/>
      <c r="BC7" s="257"/>
      <c r="BD7" s="257"/>
      <c r="BE7" s="257"/>
    </row>
    <row r="8" spans="1:57" ht="30" customHeight="1" x14ac:dyDescent="0.25">
      <c r="A8" s="615" t="s">
        <v>125</v>
      </c>
      <c r="B8" s="979"/>
      <c r="C8" s="860"/>
      <c r="D8" s="860"/>
      <c r="E8" s="861"/>
      <c r="F8" s="862"/>
      <c r="G8" s="862"/>
      <c r="H8" s="862"/>
      <c r="I8" s="862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2"/>
      <c r="AV8" s="260"/>
      <c r="AW8" s="257"/>
      <c r="AX8" s="257"/>
      <c r="AY8" s="257"/>
      <c r="AZ8" s="257"/>
      <c r="BA8" s="257"/>
      <c r="BB8" s="257"/>
      <c r="BC8" s="257"/>
      <c r="BD8" s="257"/>
      <c r="BE8" s="257"/>
    </row>
    <row r="9" spans="1:57" ht="30" customHeight="1" x14ac:dyDescent="0.35">
      <c r="A9" s="282"/>
      <c r="B9" s="283"/>
      <c r="C9" s="266"/>
      <c r="D9" s="266"/>
      <c r="E9" s="266"/>
      <c r="F9" s="267"/>
      <c r="G9" s="268"/>
      <c r="H9" s="268"/>
      <c r="I9" s="268"/>
      <c r="J9" s="261"/>
      <c r="K9" s="260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35"/>
      <c r="AV9" s="261"/>
      <c r="AW9" s="257"/>
      <c r="AX9" s="258"/>
      <c r="AY9" s="257"/>
      <c r="AZ9" s="258"/>
      <c r="BA9" s="257"/>
      <c r="BB9" s="258"/>
      <c r="BC9" s="257"/>
      <c r="BD9" s="258"/>
      <c r="BE9" s="257"/>
    </row>
    <row r="10" spans="1:57" ht="30" customHeight="1" x14ac:dyDescent="0.35">
      <c r="A10" s="140">
        <v>5700</v>
      </c>
      <c r="B10" s="283"/>
      <c r="C10" s="906" t="s">
        <v>129</v>
      </c>
      <c r="D10" s="854"/>
      <c r="E10" s="855"/>
      <c r="F10" s="172"/>
      <c r="G10" s="619"/>
      <c r="H10" s="268"/>
      <c r="I10" s="268"/>
      <c r="J10" s="261"/>
      <c r="K10" s="260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235"/>
      <c r="AV10" s="261"/>
      <c r="AW10" s="257"/>
      <c r="AX10" s="258"/>
      <c r="AY10" s="257"/>
      <c r="AZ10" s="258"/>
      <c r="BA10" s="257"/>
      <c r="BB10" s="258"/>
      <c r="BC10" s="257"/>
      <c r="BD10" s="258"/>
      <c r="BE10" s="257"/>
    </row>
    <row r="11" spans="1:57" ht="30" customHeight="1" x14ac:dyDescent="0.35">
      <c r="A11" s="139"/>
      <c r="B11" s="283"/>
      <c r="C11" s="274"/>
      <c r="D11" s="274"/>
      <c r="E11" s="275"/>
      <c r="F11" s="172"/>
      <c r="G11" s="619"/>
      <c r="H11" s="268"/>
      <c r="I11" s="268"/>
      <c r="J11" s="261"/>
      <c r="K11" s="260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35"/>
      <c r="AV11" s="261"/>
      <c r="AW11" s="257"/>
      <c r="AX11" s="258"/>
      <c r="AY11" s="257"/>
      <c r="AZ11" s="258"/>
      <c r="BA11" s="257"/>
      <c r="BB11" s="258"/>
      <c r="BC11" s="257"/>
      <c r="BD11" s="258"/>
      <c r="BE11" s="257"/>
    </row>
    <row r="12" spans="1:57" ht="30" customHeight="1" x14ac:dyDescent="0.35">
      <c r="A12" s="139" t="s">
        <v>326</v>
      </c>
      <c r="B12" s="283"/>
      <c r="C12" s="906" t="s">
        <v>130</v>
      </c>
      <c r="D12" s="854"/>
      <c r="E12" s="855"/>
      <c r="F12" s="172"/>
      <c r="G12" s="619"/>
      <c r="H12" s="268"/>
      <c r="I12" s="268"/>
      <c r="J12" s="261"/>
      <c r="K12" s="260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35"/>
      <c r="AV12" s="261"/>
      <c r="AW12" s="257"/>
      <c r="AX12" s="258"/>
      <c r="AY12" s="257"/>
      <c r="AZ12" s="258"/>
      <c r="BA12" s="257"/>
      <c r="BB12" s="258"/>
      <c r="BC12" s="257"/>
      <c r="BD12" s="258"/>
      <c r="BE12" s="257"/>
    </row>
    <row r="13" spans="1:57" ht="30" customHeight="1" x14ac:dyDescent="0.35">
      <c r="A13" s="139"/>
      <c r="B13" s="283"/>
      <c r="C13" s="754"/>
      <c r="D13" s="274"/>
      <c r="E13" s="276"/>
      <c r="F13" s="172"/>
      <c r="G13" s="619"/>
      <c r="H13" s="268"/>
      <c r="I13" s="268"/>
      <c r="J13" s="261"/>
      <c r="K13" s="260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35"/>
      <c r="AV13" s="261"/>
      <c r="AW13" s="257"/>
      <c r="AX13" s="258"/>
      <c r="AY13" s="257"/>
      <c r="AZ13" s="258"/>
      <c r="BA13" s="257"/>
      <c r="BB13" s="258"/>
      <c r="BC13" s="257"/>
      <c r="BD13" s="258"/>
      <c r="BE13" s="257"/>
    </row>
    <row r="14" spans="1:57" ht="30" customHeight="1" x14ac:dyDescent="0.35">
      <c r="A14" s="139"/>
      <c r="B14" s="283"/>
      <c r="C14" s="467" t="s">
        <v>43</v>
      </c>
      <c r="D14" s="287"/>
      <c r="E14" s="443" t="s">
        <v>196</v>
      </c>
      <c r="F14" s="619"/>
      <c r="G14" s="619"/>
      <c r="H14" s="268"/>
      <c r="I14" s="173"/>
      <c r="J14" s="261"/>
      <c r="K14" s="260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35"/>
      <c r="AV14" s="261"/>
      <c r="AW14" s="257"/>
      <c r="AX14" s="258"/>
      <c r="AY14" s="257"/>
      <c r="AZ14" s="258"/>
      <c r="BA14" s="257"/>
      <c r="BB14" s="258"/>
      <c r="BC14" s="257"/>
      <c r="BD14" s="258"/>
      <c r="BE14" s="257"/>
    </row>
    <row r="15" spans="1:57" ht="30" customHeight="1" x14ac:dyDescent="0.35">
      <c r="A15" s="139"/>
      <c r="B15" s="283"/>
      <c r="C15" s="287"/>
      <c r="D15" s="287"/>
      <c r="E15" s="243"/>
      <c r="F15" s="619"/>
      <c r="G15" s="619"/>
      <c r="H15" s="268"/>
      <c r="I15" s="173"/>
      <c r="J15" s="261"/>
      <c r="K15" s="260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35"/>
      <c r="AV15" s="261"/>
      <c r="AW15" s="257"/>
      <c r="AX15" s="258"/>
      <c r="AY15" s="257"/>
      <c r="AZ15" s="258"/>
      <c r="BA15" s="257"/>
      <c r="BB15" s="258"/>
      <c r="BC15" s="257"/>
      <c r="BD15" s="258"/>
      <c r="BE15" s="257"/>
    </row>
    <row r="16" spans="1:57" ht="30" customHeight="1" x14ac:dyDescent="0.35">
      <c r="A16" s="139"/>
      <c r="B16" s="283" t="s">
        <v>272</v>
      </c>
      <c r="C16" s="287"/>
      <c r="D16" s="467" t="s">
        <v>55</v>
      </c>
      <c r="E16" s="443" t="s">
        <v>195</v>
      </c>
      <c r="F16" s="282" t="s">
        <v>74</v>
      </c>
      <c r="G16" s="444">
        <v>1</v>
      </c>
      <c r="H16" s="438"/>
      <c r="I16" s="438"/>
      <c r="J16" s="19"/>
      <c r="K16" s="18"/>
      <c r="L16" s="19"/>
      <c r="M16" s="19"/>
      <c r="N16" s="89"/>
      <c r="O16" s="89"/>
      <c r="P16" s="89"/>
      <c r="Q16" s="8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23"/>
      <c r="AV16" s="19"/>
      <c r="AW16" s="8"/>
      <c r="AX16" s="12"/>
      <c r="AY16" s="8"/>
      <c r="AZ16" s="12"/>
      <c r="BA16" s="8"/>
      <c r="BB16" s="12"/>
      <c r="BC16" s="8"/>
      <c r="BD16" s="12"/>
      <c r="BE16" s="8"/>
    </row>
    <row r="17" spans="1:57" s="256" customFormat="1" ht="30" customHeight="1" x14ac:dyDescent="0.35">
      <c r="A17" s="139"/>
      <c r="B17" s="283"/>
      <c r="C17" s="287"/>
      <c r="D17" s="467"/>
      <c r="E17" s="443"/>
      <c r="F17" s="282"/>
      <c r="G17" s="444"/>
      <c r="H17" s="438"/>
      <c r="I17" s="438"/>
      <c r="J17" s="261"/>
      <c r="K17" s="260"/>
      <c r="L17" s="261"/>
      <c r="M17" s="261"/>
      <c r="N17" s="290"/>
      <c r="O17" s="290"/>
      <c r="P17" s="290"/>
      <c r="Q17" s="290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35"/>
      <c r="AV17" s="261"/>
      <c r="AW17" s="257"/>
      <c r="AX17" s="258"/>
      <c r="AY17" s="257"/>
      <c r="AZ17" s="258"/>
      <c r="BA17" s="257"/>
      <c r="BB17" s="258"/>
      <c r="BC17" s="257"/>
      <c r="BD17" s="258"/>
      <c r="BE17" s="257"/>
    </row>
    <row r="18" spans="1:57" s="256" customFormat="1" ht="30" customHeight="1" x14ac:dyDescent="0.35">
      <c r="A18" s="139"/>
      <c r="B18" s="283"/>
      <c r="C18" s="287"/>
      <c r="D18" s="779" t="s">
        <v>55</v>
      </c>
      <c r="E18" s="780" t="s">
        <v>641</v>
      </c>
      <c r="F18" s="281" t="s">
        <v>74</v>
      </c>
      <c r="G18" s="445">
        <v>1</v>
      </c>
      <c r="H18" s="438"/>
      <c r="I18" s="438"/>
      <c r="J18" s="261"/>
      <c r="K18" s="260"/>
      <c r="L18" s="261"/>
      <c r="M18" s="261"/>
      <c r="N18" s="290"/>
      <c r="O18" s="290"/>
      <c r="P18" s="290"/>
      <c r="Q18" s="290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35"/>
      <c r="AV18" s="261"/>
      <c r="AW18" s="257"/>
      <c r="AX18" s="258"/>
      <c r="AY18" s="257"/>
      <c r="AZ18" s="258"/>
      <c r="BA18" s="257"/>
      <c r="BB18" s="258"/>
      <c r="BC18" s="257"/>
      <c r="BD18" s="258"/>
      <c r="BE18" s="257"/>
    </row>
    <row r="19" spans="1:57" s="256" customFormat="1" ht="30" customHeight="1" x14ac:dyDescent="0.35">
      <c r="A19" s="139"/>
      <c r="B19" s="283"/>
      <c r="C19" s="287"/>
      <c r="D19" s="779"/>
      <c r="E19" s="780"/>
      <c r="F19" s="281"/>
      <c r="G19" s="445"/>
      <c r="H19" s="438"/>
      <c r="I19" s="438"/>
      <c r="J19" s="261"/>
      <c r="K19" s="260"/>
      <c r="L19" s="261"/>
      <c r="M19" s="261"/>
      <c r="N19" s="290"/>
      <c r="O19" s="290"/>
      <c r="P19" s="290"/>
      <c r="Q19" s="290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35"/>
      <c r="AV19" s="261"/>
      <c r="AW19" s="257"/>
      <c r="AX19" s="258"/>
      <c r="AY19" s="257"/>
      <c r="AZ19" s="258"/>
      <c r="BA19" s="257"/>
      <c r="BB19" s="258"/>
      <c r="BC19" s="257"/>
      <c r="BD19" s="258"/>
      <c r="BE19" s="257"/>
    </row>
    <row r="20" spans="1:57" s="256" customFormat="1" ht="30" customHeight="1" x14ac:dyDescent="0.35">
      <c r="A20" s="139"/>
      <c r="B20" s="283"/>
      <c r="C20" s="287"/>
      <c r="D20" s="779" t="s">
        <v>55</v>
      </c>
      <c r="E20" s="780" t="s">
        <v>642</v>
      </c>
      <c r="F20" s="281" t="s">
        <v>74</v>
      </c>
      <c r="G20" s="445">
        <v>1</v>
      </c>
      <c r="H20" s="438"/>
      <c r="I20" s="438"/>
      <c r="J20" s="261"/>
      <c r="K20" s="260"/>
      <c r="L20" s="261"/>
      <c r="M20" s="261"/>
      <c r="N20" s="290"/>
      <c r="O20" s="290"/>
      <c r="P20" s="290"/>
      <c r="Q20" s="290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35"/>
      <c r="AV20" s="261"/>
      <c r="AW20" s="257"/>
      <c r="AX20" s="258"/>
      <c r="AY20" s="257"/>
      <c r="AZ20" s="258"/>
      <c r="BA20" s="257"/>
      <c r="BB20" s="258"/>
      <c r="BC20" s="257"/>
      <c r="BD20" s="258"/>
      <c r="BE20" s="257"/>
    </row>
    <row r="21" spans="1:57" ht="30" customHeight="1" x14ac:dyDescent="0.25">
      <c r="A21" s="139"/>
      <c r="B21" s="283"/>
      <c r="C21" s="287"/>
      <c r="D21" s="779"/>
      <c r="E21" s="780"/>
      <c r="F21" s="281"/>
      <c r="G21" s="445"/>
      <c r="H21" s="438"/>
      <c r="I21" s="438"/>
      <c r="J21" s="49"/>
      <c r="K21" s="18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23"/>
      <c r="AV21" s="49"/>
      <c r="AW21" s="8"/>
      <c r="AX21" s="50"/>
      <c r="AY21" s="8"/>
      <c r="AZ21" s="50"/>
      <c r="BA21" s="8"/>
      <c r="BB21" s="50"/>
      <c r="BC21" s="8"/>
      <c r="BD21" s="50"/>
      <c r="BE21" s="8"/>
    </row>
    <row r="22" spans="1:57" ht="30" customHeight="1" x14ac:dyDescent="0.25">
      <c r="A22" s="139"/>
      <c r="B22" s="283" t="s">
        <v>272</v>
      </c>
      <c r="C22" s="136" t="s">
        <v>48</v>
      </c>
      <c r="D22" s="274"/>
      <c r="E22" s="443" t="s">
        <v>131</v>
      </c>
      <c r="F22" s="283" t="s">
        <v>68</v>
      </c>
      <c r="G22" s="620">
        <v>250</v>
      </c>
      <c r="H22" s="438"/>
      <c r="I22" s="438"/>
      <c r="J22" s="19"/>
      <c r="K22" s="18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23"/>
      <c r="AV22" s="19"/>
      <c r="AW22" s="8"/>
      <c r="AX22" s="12"/>
      <c r="AY22" s="8"/>
      <c r="AZ22" s="12"/>
      <c r="BA22" s="8"/>
      <c r="BB22" s="12"/>
      <c r="BC22" s="8"/>
      <c r="BD22" s="12"/>
      <c r="BE22" s="8"/>
    </row>
    <row r="23" spans="1:57" ht="30" customHeight="1" x14ac:dyDescent="0.25">
      <c r="A23" s="139"/>
      <c r="B23" s="283"/>
      <c r="C23" s="274"/>
      <c r="D23" s="274"/>
      <c r="E23" s="275"/>
      <c r="F23" s="283"/>
      <c r="G23" s="620"/>
      <c r="H23" s="438"/>
      <c r="I23" s="438"/>
      <c r="J23" s="49"/>
      <c r="K23" s="1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23"/>
      <c r="AV23" s="49"/>
      <c r="AW23" s="8"/>
      <c r="AX23" s="50"/>
      <c r="AY23" s="8"/>
      <c r="AZ23" s="50"/>
      <c r="BA23" s="8"/>
      <c r="BB23" s="50"/>
      <c r="BC23" s="8"/>
      <c r="BD23" s="50"/>
      <c r="BE23" s="8"/>
    </row>
    <row r="24" spans="1:57" ht="30" customHeight="1" x14ac:dyDescent="0.25">
      <c r="A24" s="139"/>
      <c r="B24" s="283"/>
      <c r="C24" s="287"/>
      <c r="D24" s="274"/>
      <c r="E24" s="275"/>
      <c r="F24" s="283"/>
      <c r="G24" s="620"/>
      <c r="H24" s="769"/>
      <c r="I24" s="769"/>
      <c r="J24" s="19"/>
      <c r="K24" s="18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23"/>
      <c r="AV24" s="19"/>
      <c r="AW24" s="8"/>
      <c r="AX24" s="12"/>
      <c r="AY24" s="8"/>
      <c r="AZ24" s="12"/>
      <c r="BA24" s="8"/>
      <c r="BB24" s="12"/>
      <c r="BC24" s="8"/>
      <c r="BD24" s="12"/>
      <c r="BE24" s="8"/>
    </row>
    <row r="25" spans="1:57" ht="30" customHeight="1" x14ac:dyDescent="0.35">
      <c r="A25" s="174"/>
      <c r="B25" s="283"/>
      <c r="C25" s="79"/>
      <c r="D25" s="266"/>
      <c r="E25" s="246"/>
      <c r="F25" s="283"/>
      <c r="G25" s="455"/>
      <c r="H25" s="769"/>
      <c r="I25" s="769"/>
      <c r="J25" s="19"/>
      <c r="K25" s="18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23"/>
      <c r="AV25" s="19"/>
      <c r="AW25" s="8"/>
      <c r="AX25" s="12"/>
      <c r="AY25" s="8"/>
      <c r="AZ25" s="12"/>
      <c r="BA25" s="8"/>
      <c r="BB25" s="12"/>
      <c r="BC25" s="8"/>
      <c r="BD25" s="12"/>
      <c r="BE25" s="8"/>
    </row>
    <row r="26" spans="1:57" ht="30" customHeight="1" x14ac:dyDescent="0.4">
      <c r="A26" s="174"/>
      <c r="B26" s="283"/>
      <c r="C26" s="126"/>
      <c r="D26" s="266"/>
      <c r="E26" s="246"/>
      <c r="F26" s="283"/>
      <c r="G26" s="455"/>
      <c r="H26" s="769"/>
      <c r="I26" s="769"/>
      <c r="J26" s="19"/>
      <c r="K26" s="18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23"/>
      <c r="AV26" s="19"/>
      <c r="AW26" s="8"/>
      <c r="AX26" s="12"/>
      <c r="AY26" s="8"/>
      <c r="AZ26" s="12"/>
      <c r="BA26" s="8"/>
      <c r="BB26" s="12"/>
      <c r="BC26" s="8"/>
      <c r="BD26" s="12"/>
      <c r="BE26" s="8"/>
    </row>
    <row r="27" spans="1:57" ht="30" customHeight="1" x14ac:dyDescent="0.4">
      <c r="A27" s="174"/>
      <c r="B27" s="283"/>
      <c r="C27" s="126"/>
      <c r="D27" s="266"/>
      <c r="E27" s="246"/>
      <c r="F27" s="283"/>
      <c r="G27" s="455"/>
      <c r="H27" s="769"/>
      <c r="I27" s="769"/>
      <c r="J27" s="63"/>
      <c r="K27" s="18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23"/>
      <c r="AV27" s="63"/>
      <c r="AW27" s="8"/>
      <c r="AX27" s="64"/>
      <c r="AY27" s="8"/>
      <c r="AZ27" s="64"/>
      <c r="BA27" s="8"/>
      <c r="BB27" s="64"/>
      <c r="BC27" s="8"/>
      <c r="BD27" s="64"/>
      <c r="BE27" s="8"/>
    </row>
    <row r="28" spans="1:57" ht="30" customHeight="1" x14ac:dyDescent="0.4">
      <c r="A28" s="174"/>
      <c r="B28" s="283"/>
      <c r="C28" s="126"/>
      <c r="D28" s="266"/>
      <c r="E28" s="246"/>
      <c r="F28" s="283"/>
      <c r="G28" s="455"/>
      <c r="H28" s="769"/>
      <c r="I28" s="769"/>
      <c r="J28" s="63"/>
      <c r="K28" s="18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23"/>
      <c r="AV28" s="63"/>
      <c r="AW28" s="8"/>
      <c r="AX28" s="64"/>
      <c r="AY28" s="8"/>
      <c r="AZ28" s="64"/>
      <c r="BA28" s="8"/>
      <c r="BB28" s="64"/>
      <c r="BC28" s="8"/>
      <c r="BD28" s="64"/>
      <c r="BE28" s="8"/>
    </row>
    <row r="29" spans="1:57" ht="30" customHeight="1" x14ac:dyDescent="0.4">
      <c r="A29" s="174"/>
      <c r="B29" s="283"/>
      <c r="C29" s="126"/>
      <c r="D29" s="266"/>
      <c r="E29" s="246"/>
      <c r="F29" s="283"/>
      <c r="G29" s="455"/>
      <c r="H29" s="769"/>
      <c r="I29" s="769"/>
      <c r="J29" s="63"/>
      <c r="K29" s="18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23"/>
      <c r="AV29" s="63"/>
      <c r="AW29" s="8"/>
      <c r="AX29" s="64"/>
      <c r="AY29" s="8"/>
      <c r="AZ29" s="64"/>
      <c r="BA29" s="8"/>
      <c r="BB29" s="64"/>
      <c r="BC29" s="8"/>
      <c r="BD29" s="64"/>
      <c r="BE29" s="8"/>
    </row>
    <row r="30" spans="1:57" ht="30" customHeight="1" x14ac:dyDescent="0.4">
      <c r="A30" s="174"/>
      <c r="B30" s="283"/>
      <c r="C30" s="126"/>
      <c r="D30" s="266"/>
      <c r="E30" s="246"/>
      <c r="F30" s="283"/>
      <c r="G30" s="455"/>
      <c r="H30" s="769"/>
      <c r="I30" s="769"/>
      <c r="J30" s="63"/>
      <c r="K30" s="18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23"/>
      <c r="AV30" s="63"/>
      <c r="AW30" s="8"/>
      <c r="AX30" s="64"/>
      <c r="AY30" s="8"/>
      <c r="AZ30" s="64"/>
      <c r="BA30" s="8"/>
      <c r="BB30" s="64"/>
      <c r="BC30" s="8"/>
      <c r="BD30" s="64"/>
      <c r="BE30" s="8"/>
    </row>
    <row r="31" spans="1:57" ht="30" customHeight="1" x14ac:dyDescent="0.4">
      <c r="A31" s="174"/>
      <c r="B31" s="283"/>
      <c r="C31" s="126"/>
      <c r="D31" s="266"/>
      <c r="E31" s="246"/>
      <c r="F31" s="283"/>
      <c r="G31" s="455"/>
      <c r="H31" s="769"/>
      <c r="I31" s="769"/>
      <c r="J31" s="63"/>
      <c r="K31" s="18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23"/>
      <c r="AV31" s="63"/>
      <c r="AW31" s="8"/>
      <c r="AX31" s="64"/>
      <c r="AY31" s="8"/>
      <c r="AZ31" s="64"/>
      <c r="BA31" s="8"/>
      <c r="BB31" s="64"/>
      <c r="BC31" s="8"/>
      <c r="BD31" s="64"/>
      <c r="BE31" s="8"/>
    </row>
    <row r="32" spans="1:57" ht="30" customHeight="1" x14ac:dyDescent="0.4">
      <c r="A32" s="174"/>
      <c r="B32" s="283"/>
      <c r="C32" s="126"/>
      <c r="D32" s="266"/>
      <c r="E32" s="246"/>
      <c r="F32" s="283"/>
      <c r="G32" s="455"/>
      <c r="H32" s="769"/>
      <c r="I32" s="769"/>
      <c r="J32" s="49"/>
      <c r="K32" s="18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23"/>
      <c r="AV32" s="49"/>
      <c r="AW32" s="8"/>
      <c r="AX32" s="50"/>
      <c r="AY32" s="8"/>
      <c r="AZ32" s="50"/>
      <c r="BA32" s="8"/>
      <c r="BB32" s="50"/>
      <c r="BC32" s="8"/>
      <c r="BD32" s="50"/>
      <c r="BE32" s="8"/>
    </row>
    <row r="33" spans="1:57" ht="30" customHeight="1" x14ac:dyDescent="0.4">
      <c r="A33" s="174"/>
      <c r="B33" s="283"/>
      <c r="C33" s="126"/>
      <c r="D33" s="266"/>
      <c r="E33" s="246"/>
      <c r="F33" s="283"/>
      <c r="G33" s="455"/>
      <c r="H33" s="769"/>
      <c r="I33" s="769"/>
      <c r="J33" s="49"/>
      <c r="K33" s="1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23"/>
      <c r="AV33" s="49"/>
      <c r="AW33" s="8"/>
      <c r="AX33" s="50"/>
      <c r="AY33" s="8"/>
      <c r="AZ33" s="50"/>
      <c r="BA33" s="8"/>
      <c r="BB33" s="50"/>
      <c r="BC33" s="8"/>
      <c r="BD33" s="50"/>
      <c r="BE33" s="8"/>
    </row>
    <row r="34" spans="1:57" ht="30" customHeight="1" x14ac:dyDescent="0.35">
      <c r="A34" s="174"/>
      <c r="B34" s="283"/>
      <c r="C34" s="79"/>
      <c r="D34" s="79"/>
      <c r="E34" s="617"/>
      <c r="F34" s="283"/>
      <c r="G34" s="621"/>
      <c r="H34" s="769"/>
      <c r="I34" s="769"/>
      <c r="J34" s="19"/>
      <c r="K34" s="18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3"/>
      <c r="AV34" s="19"/>
      <c r="AW34" s="8"/>
      <c r="AX34" s="12"/>
      <c r="AY34" s="8"/>
      <c r="AZ34" s="12"/>
      <c r="BA34" s="8"/>
      <c r="BB34" s="12"/>
      <c r="BC34" s="8"/>
      <c r="BD34" s="12"/>
      <c r="BE34" s="8"/>
    </row>
    <row r="35" spans="1:57" ht="30" customHeight="1" x14ac:dyDescent="0.35">
      <c r="A35" s="174"/>
      <c r="B35" s="283"/>
      <c r="C35" s="79"/>
      <c r="D35" s="79"/>
      <c r="E35" s="617"/>
      <c r="F35" s="283"/>
      <c r="G35" s="621"/>
      <c r="H35" s="769"/>
      <c r="I35" s="769"/>
      <c r="J35" s="49"/>
      <c r="K35" s="1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23"/>
      <c r="AV35" s="49"/>
      <c r="AW35" s="8"/>
      <c r="AX35" s="50"/>
      <c r="AY35" s="8"/>
      <c r="AZ35" s="50"/>
      <c r="BA35" s="8"/>
      <c r="BB35" s="50"/>
      <c r="BC35" s="8"/>
      <c r="BD35" s="50"/>
      <c r="BE35" s="8"/>
    </row>
    <row r="36" spans="1:57" ht="30" customHeight="1" x14ac:dyDescent="0.35">
      <c r="A36" s="174"/>
      <c r="B36" s="283"/>
      <c r="C36" s="79"/>
      <c r="D36" s="79"/>
      <c r="E36" s="617"/>
      <c r="F36" s="283"/>
      <c r="G36" s="621"/>
      <c r="H36" s="769"/>
      <c r="I36" s="769"/>
      <c r="J36" s="19"/>
      <c r="K36" s="18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23"/>
      <c r="AV36" s="19"/>
      <c r="AW36" s="8"/>
      <c r="AX36" s="12"/>
      <c r="AY36" s="8"/>
      <c r="AZ36" s="12"/>
      <c r="BA36" s="8"/>
      <c r="BB36" s="12"/>
      <c r="BC36" s="8"/>
      <c r="BD36" s="12"/>
      <c r="BE36" s="8"/>
    </row>
    <row r="37" spans="1:57" ht="30" customHeight="1" x14ac:dyDescent="0.35">
      <c r="A37" s="174"/>
      <c r="B37" s="283"/>
      <c r="C37" s="79"/>
      <c r="D37" s="79"/>
      <c r="E37" s="617"/>
      <c r="F37" s="283"/>
      <c r="G37" s="621"/>
      <c r="H37" s="769"/>
      <c r="I37" s="769"/>
      <c r="J37" s="19"/>
      <c r="K37" s="18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23"/>
      <c r="AV37" s="19"/>
      <c r="AW37" s="8"/>
      <c r="AX37" s="12"/>
      <c r="AY37" s="8"/>
      <c r="AZ37" s="12"/>
      <c r="BA37" s="8"/>
      <c r="BB37" s="12"/>
      <c r="BC37" s="8"/>
      <c r="BD37" s="12"/>
      <c r="BE37" s="8"/>
    </row>
    <row r="38" spans="1:57" ht="30" customHeight="1" x14ac:dyDescent="0.35">
      <c r="A38" s="174"/>
      <c r="B38" s="283"/>
      <c r="C38" s="79"/>
      <c r="D38" s="79"/>
      <c r="E38" s="617"/>
      <c r="F38" s="283"/>
      <c r="G38" s="621"/>
      <c r="H38" s="769"/>
      <c r="I38" s="769"/>
      <c r="J38" s="19"/>
      <c r="K38" s="18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23"/>
      <c r="AV38" s="19"/>
      <c r="AW38" s="8"/>
      <c r="AX38" s="12"/>
      <c r="AY38" s="8"/>
      <c r="AZ38" s="12"/>
      <c r="BA38" s="8"/>
      <c r="BB38" s="12"/>
      <c r="BC38" s="8"/>
      <c r="BD38" s="12"/>
      <c r="BE38" s="8"/>
    </row>
    <row r="39" spans="1:57" ht="30" customHeight="1" x14ac:dyDescent="0.35">
      <c r="A39" s="174"/>
      <c r="B39" s="283"/>
      <c r="C39" s="79"/>
      <c r="D39" s="79"/>
      <c r="E39" s="617"/>
      <c r="F39" s="283"/>
      <c r="G39" s="621"/>
      <c r="H39" s="769"/>
      <c r="I39" s="769"/>
      <c r="J39" s="19"/>
      <c r="K39" s="18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23"/>
      <c r="AV39" s="19"/>
      <c r="AW39" s="8"/>
      <c r="AX39" s="12"/>
      <c r="AY39" s="8"/>
      <c r="AZ39" s="12"/>
      <c r="BA39" s="8"/>
      <c r="BB39" s="12"/>
      <c r="BC39" s="8"/>
      <c r="BD39" s="12"/>
      <c r="BE39" s="8"/>
    </row>
    <row r="40" spans="1:57" ht="30" customHeight="1" x14ac:dyDescent="0.35">
      <c r="A40" s="174"/>
      <c r="B40" s="283"/>
      <c r="C40" s="79"/>
      <c r="D40" s="79"/>
      <c r="E40" s="617"/>
      <c r="F40" s="283"/>
      <c r="G40" s="621"/>
      <c r="H40" s="769"/>
      <c r="I40" s="769"/>
      <c r="J40" s="19"/>
      <c r="K40" s="18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23"/>
      <c r="AV40" s="19"/>
      <c r="AW40" s="8"/>
      <c r="AX40" s="12"/>
      <c r="AY40" s="8"/>
      <c r="AZ40" s="12"/>
      <c r="BA40" s="8"/>
      <c r="BB40" s="12"/>
      <c r="BC40" s="8"/>
      <c r="BD40" s="12"/>
      <c r="BE40" s="8"/>
    </row>
    <row r="41" spans="1:57" ht="30" customHeight="1" x14ac:dyDescent="0.35">
      <c r="A41" s="174"/>
      <c r="B41" s="283"/>
      <c r="C41" s="79"/>
      <c r="D41" s="79"/>
      <c r="E41" s="617"/>
      <c r="F41" s="283"/>
      <c r="G41" s="621"/>
      <c r="H41" s="769"/>
      <c r="I41" s="769"/>
      <c r="J41" s="63"/>
      <c r="K41" s="18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23"/>
      <c r="AV41" s="63"/>
      <c r="AW41" s="8"/>
      <c r="AX41" s="64"/>
      <c r="AY41" s="8"/>
      <c r="AZ41" s="64"/>
      <c r="BA41" s="8"/>
      <c r="BB41" s="64"/>
      <c r="BC41" s="8"/>
      <c r="BD41" s="64"/>
      <c r="BE41" s="8"/>
    </row>
    <row r="42" spans="1:57" ht="30" customHeight="1" x14ac:dyDescent="0.35">
      <c r="A42" s="174"/>
      <c r="B42" s="283"/>
      <c r="C42" s="79"/>
      <c r="D42" s="79"/>
      <c r="E42" s="617"/>
      <c r="F42" s="283"/>
      <c r="G42" s="621"/>
      <c r="H42" s="769"/>
      <c r="I42" s="769"/>
      <c r="J42" s="63"/>
      <c r="K42" s="18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23"/>
      <c r="AV42" s="63"/>
      <c r="AW42" s="8"/>
      <c r="AX42" s="64"/>
      <c r="AY42" s="8"/>
      <c r="AZ42" s="64"/>
      <c r="BA42" s="8"/>
      <c r="BB42" s="64"/>
      <c r="BC42" s="8"/>
      <c r="BD42" s="64"/>
      <c r="BE42" s="8"/>
    </row>
    <row r="43" spans="1:57" ht="30" customHeight="1" x14ac:dyDescent="0.35">
      <c r="A43" s="174"/>
      <c r="B43" s="283"/>
      <c r="C43" s="79"/>
      <c r="D43" s="79"/>
      <c r="E43" s="617"/>
      <c r="F43" s="283"/>
      <c r="G43" s="621"/>
      <c r="H43" s="769"/>
      <c r="I43" s="769"/>
      <c r="J43" s="63"/>
      <c r="K43" s="18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23"/>
      <c r="AV43" s="63"/>
      <c r="AW43" s="8"/>
      <c r="AX43" s="64"/>
      <c r="AY43" s="8"/>
      <c r="AZ43" s="64"/>
      <c r="BA43" s="8"/>
      <c r="BB43" s="64"/>
      <c r="BC43" s="8"/>
      <c r="BD43" s="64"/>
      <c r="BE43" s="8"/>
    </row>
    <row r="44" spans="1:57" ht="30" customHeight="1" x14ac:dyDescent="0.35">
      <c r="A44" s="174"/>
      <c r="B44" s="283"/>
      <c r="C44" s="79"/>
      <c r="D44" s="79"/>
      <c r="E44" s="617"/>
      <c r="F44" s="283"/>
      <c r="G44" s="621"/>
      <c r="H44" s="769"/>
      <c r="I44" s="769"/>
      <c r="J44" s="63"/>
      <c r="K44" s="18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23"/>
      <c r="AV44" s="63"/>
      <c r="AW44" s="8"/>
      <c r="AX44" s="64"/>
      <c r="AY44" s="8"/>
      <c r="AZ44" s="64"/>
      <c r="BA44" s="8"/>
      <c r="BB44" s="64"/>
      <c r="BC44" s="8"/>
      <c r="BD44" s="64"/>
      <c r="BE44" s="8"/>
    </row>
    <row r="45" spans="1:57" ht="30" customHeight="1" x14ac:dyDescent="0.35">
      <c r="A45" s="174"/>
      <c r="B45" s="283"/>
      <c r="C45" s="79"/>
      <c r="D45" s="79"/>
      <c r="E45" s="617"/>
      <c r="F45" s="283"/>
      <c r="G45" s="621"/>
      <c r="H45" s="769"/>
      <c r="I45" s="769"/>
      <c r="J45" s="63"/>
      <c r="K45" s="18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23"/>
      <c r="AV45" s="63"/>
      <c r="AW45" s="8"/>
      <c r="AX45" s="64"/>
      <c r="AY45" s="8"/>
      <c r="AZ45" s="64"/>
      <c r="BA45" s="8"/>
      <c r="BB45" s="64"/>
      <c r="BC45" s="8"/>
      <c r="BD45" s="64"/>
      <c r="BE45" s="8"/>
    </row>
    <row r="46" spans="1:57" s="256" customFormat="1" ht="30" customHeight="1" x14ac:dyDescent="0.25">
      <c r="A46" s="590"/>
      <c r="B46" s="171"/>
      <c r="C46" s="65"/>
      <c r="D46" s="65"/>
      <c r="E46" s="618"/>
      <c r="F46" s="315"/>
      <c r="G46" s="622"/>
      <c r="H46" s="322"/>
      <c r="I46" s="322"/>
      <c r="J46" s="261"/>
      <c r="K46" s="260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35"/>
      <c r="AV46" s="261"/>
      <c r="AW46" s="257"/>
      <c r="AX46" s="258"/>
      <c r="AY46" s="257"/>
      <c r="AZ46" s="258"/>
      <c r="BA46" s="257"/>
      <c r="BB46" s="258"/>
      <c r="BC46" s="257"/>
      <c r="BD46" s="258"/>
      <c r="BE46" s="257"/>
    </row>
    <row r="47" spans="1:57" ht="30" customHeight="1" x14ac:dyDescent="0.25">
      <c r="A47" s="590"/>
      <c r="B47" s="171"/>
      <c r="C47" s="65"/>
      <c r="D47" s="65"/>
      <c r="E47" s="618"/>
      <c r="F47" s="171"/>
      <c r="G47" s="622"/>
      <c r="H47" s="322"/>
      <c r="I47" s="322"/>
      <c r="J47" s="63"/>
      <c r="K47" s="18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23"/>
      <c r="AV47" s="63"/>
      <c r="AW47" s="8"/>
      <c r="AX47" s="64"/>
      <c r="AY47" s="8"/>
      <c r="AZ47" s="64"/>
      <c r="BA47" s="8"/>
      <c r="BB47" s="64"/>
      <c r="BC47" s="8"/>
      <c r="BD47" s="64"/>
      <c r="BE47" s="8"/>
    </row>
    <row r="48" spans="1:57" ht="30" customHeight="1" x14ac:dyDescent="0.25">
      <c r="A48" s="616"/>
      <c r="B48" s="315"/>
      <c r="C48" s="65"/>
      <c r="D48" s="65"/>
      <c r="E48" s="618"/>
      <c r="F48" s="315"/>
      <c r="G48" s="324"/>
      <c r="H48" s="316"/>
      <c r="I48" s="316"/>
      <c r="J48" s="63"/>
      <c r="K48" s="18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23"/>
      <c r="AV48" s="63"/>
      <c r="AW48" s="8"/>
      <c r="AX48" s="64"/>
      <c r="AY48" s="8"/>
      <c r="AZ48" s="64"/>
      <c r="BA48" s="8"/>
      <c r="BB48" s="64"/>
      <c r="BC48" s="8"/>
      <c r="BD48" s="64"/>
      <c r="BE48" s="8"/>
    </row>
    <row r="49" spans="1:57" s="256" customFormat="1" ht="30" customHeight="1" x14ac:dyDescent="0.25">
      <c r="A49" s="590"/>
      <c r="B49" s="171"/>
      <c r="C49" s="122"/>
      <c r="D49" s="122"/>
      <c r="E49" s="549"/>
      <c r="F49" s="171"/>
      <c r="G49" s="324"/>
      <c r="H49" s="325"/>
      <c r="I49" s="316"/>
      <c r="J49" s="261"/>
      <c r="K49" s="260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35"/>
      <c r="AV49" s="261"/>
      <c r="AW49" s="257"/>
      <c r="AX49" s="258"/>
      <c r="AY49" s="257"/>
      <c r="AZ49" s="258"/>
      <c r="BA49" s="257"/>
      <c r="BB49" s="258"/>
      <c r="BC49" s="257"/>
      <c r="BD49" s="258"/>
      <c r="BE49" s="257"/>
    </row>
    <row r="50" spans="1:57" s="256" customFormat="1" ht="30" customHeight="1" x14ac:dyDescent="0.3">
      <c r="A50" s="590"/>
      <c r="B50" s="171"/>
      <c r="C50" s="46"/>
      <c r="D50" s="122"/>
      <c r="E50" s="549"/>
      <c r="F50" s="171"/>
      <c r="G50" s="324"/>
      <c r="H50" s="325"/>
      <c r="I50" s="316"/>
      <c r="J50" s="261"/>
      <c r="K50" s="260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35"/>
      <c r="AV50" s="261"/>
      <c r="AW50" s="257"/>
      <c r="AX50" s="258"/>
      <c r="AY50" s="257"/>
      <c r="AZ50" s="258"/>
      <c r="BA50" s="257"/>
      <c r="BB50" s="258"/>
      <c r="BC50" s="257"/>
      <c r="BD50" s="258"/>
      <c r="BE50" s="257"/>
    </row>
    <row r="51" spans="1:57" s="256" customFormat="1" ht="30" customHeight="1" x14ac:dyDescent="0.25">
      <c r="A51" s="590"/>
      <c r="B51" s="171"/>
      <c r="C51" s="122"/>
      <c r="D51" s="122"/>
      <c r="E51" s="549"/>
      <c r="F51" s="171"/>
      <c r="G51" s="324"/>
      <c r="H51" s="325"/>
      <c r="I51" s="316"/>
      <c r="J51" s="261"/>
      <c r="K51" s="260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35"/>
      <c r="AV51" s="261"/>
      <c r="AW51" s="257"/>
      <c r="AX51" s="258"/>
      <c r="AY51" s="257"/>
      <c r="AZ51" s="258"/>
      <c r="BA51" s="257"/>
      <c r="BB51" s="258"/>
      <c r="BC51" s="257"/>
      <c r="BD51" s="258"/>
      <c r="BE51" s="257"/>
    </row>
    <row r="52" spans="1:57" s="256" customFormat="1" ht="30" customHeight="1" x14ac:dyDescent="0.25">
      <c r="A52" s="590"/>
      <c r="B52" s="171"/>
      <c r="C52" s="122"/>
      <c r="D52" s="122"/>
      <c r="E52" s="122"/>
      <c r="F52" s="171"/>
      <c r="G52" s="324"/>
      <c r="H52" s="325"/>
      <c r="I52" s="316"/>
      <c r="J52" s="261"/>
      <c r="K52" s="260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35"/>
      <c r="AV52" s="261"/>
      <c r="AW52" s="257"/>
      <c r="AX52" s="258"/>
      <c r="AY52" s="257"/>
      <c r="AZ52" s="258"/>
      <c r="BA52" s="257"/>
      <c r="BB52" s="258"/>
      <c r="BC52" s="257"/>
      <c r="BD52" s="258"/>
      <c r="BE52" s="257"/>
    </row>
    <row r="53" spans="1:57" s="256" customFormat="1" ht="30" customHeight="1" x14ac:dyDescent="0.25">
      <c r="A53" s="590"/>
      <c r="B53" s="171"/>
      <c r="C53" s="122"/>
      <c r="D53" s="122"/>
      <c r="E53" s="122"/>
      <c r="F53" s="171"/>
      <c r="G53" s="324"/>
      <c r="H53" s="325"/>
      <c r="I53" s="316"/>
      <c r="J53" s="261"/>
      <c r="K53" s="260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35"/>
      <c r="AV53" s="261"/>
      <c r="AW53" s="257"/>
      <c r="AX53" s="258"/>
      <c r="AY53" s="257"/>
      <c r="AZ53" s="258"/>
      <c r="BA53" s="257"/>
      <c r="BB53" s="258"/>
      <c r="BC53" s="257"/>
      <c r="BD53" s="258"/>
      <c r="BE53" s="257"/>
    </row>
    <row r="54" spans="1:57" s="256" customFormat="1" ht="30" customHeight="1" x14ac:dyDescent="0.25">
      <c r="A54" s="590"/>
      <c r="B54" s="171"/>
      <c r="C54" s="122"/>
      <c r="D54" s="122"/>
      <c r="E54" s="122"/>
      <c r="F54" s="171"/>
      <c r="G54" s="324"/>
      <c r="H54" s="325"/>
      <c r="I54" s="316"/>
      <c r="J54" s="261"/>
      <c r="K54" s="260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35"/>
      <c r="AV54" s="261"/>
      <c r="AW54" s="257"/>
      <c r="AX54" s="258"/>
      <c r="AY54" s="257"/>
      <c r="AZ54" s="258"/>
      <c r="BA54" s="257"/>
      <c r="BB54" s="258"/>
      <c r="BC54" s="257"/>
      <c r="BD54" s="258"/>
      <c r="BE54" s="257"/>
    </row>
    <row r="55" spans="1:57" ht="30" customHeight="1" x14ac:dyDescent="0.25">
      <c r="A55" s="590"/>
      <c r="B55" s="171"/>
      <c r="C55" s="122"/>
      <c r="D55" s="122"/>
      <c r="E55" s="122"/>
      <c r="F55" s="171"/>
      <c r="G55" s="324"/>
      <c r="H55" s="325"/>
      <c r="I55" s="316"/>
      <c r="J55" s="63"/>
      <c r="K55" s="18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23"/>
      <c r="AV55" s="63"/>
      <c r="AW55" s="8"/>
      <c r="AX55" s="64"/>
      <c r="AY55" s="8"/>
      <c r="AZ55" s="64"/>
      <c r="BA55" s="8"/>
      <c r="BB55" s="64"/>
      <c r="BC55" s="8"/>
      <c r="BD55" s="64"/>
      <c r="BE55" s="8"/>
    </row>
    <row r="56" spans="1:57" ht="30" customHeight="1" x14ac:dyDescent="0.25">
      <c r="A56" s="590"/>
      <c r="B56" s="171"/>
      <c r="C56" s="122"/>
      <c r="D56" s="122"/>
      <c r="E56" s="122"/>
      <c r="F56" s="171"/>
      <c r="G56" s="324"/>
      <c r="H56" s="325"/>
      <c r="I56" s="316"/>
      <c r="J56" s="63"/>
      <c r="K56" s="18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23"/>
      <c r="AV56" s="63"/>
      <c r="AW56" s="8"/>
      <c r="AX56" s="64"/>
      <c r="AY56" s="8"/>
      <c r="AZ56" s="64"/>
      <c r="BA56" s="8"/>
      <c r="BB56" s="64"/>
      <c r="BC56" s="8"/>
      <c r="BD56" s="64"/>
      <c r="BE56" s="8"/>
    </row>
    <row r="57" spans="1:57" ht="30" customHeight="1" x14ac:dyDescent="0.25">
      <c r="A57" s="590"/>
      <c r="B57" s="171"/>
      <c r="C57" s="122"/>
      <c r="D57" s="122"/>
      <c r="E57" s="122"/>
      <c r="F57" s="171"/>
      <c r="G57" s="324"/>
      <c r="H57" s="325"/>
      <c r="I57" s="316"/>
      <c r="J57" s="63"/>
      <c r="K57" s="18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23"/>
      <c r="AV57" s="63"/>
      <c r="AW57" s="8"/>
      <c r="AX57" s="64"/>
      <c r="AY57" s="8"/>
      <c r="AZ57" s="64"/>
      <c r="BA57" s="8"/>
      <c r="BB57" s="64"/>
      <c r="BC57" s="8"/>
      <c r="BD57" s="64"/>
      <c r="BE57" s="8"/>
    </row>
    <row r="58" spans="1:57" s="256" customFormat="1" ht="30" customHeight="1" x14ac:dyDescent="0.25">
      <c r="A58" s="590"/>
      <c r="B58" s="171"/>
      <c r="C58" s="122"/>
      <c r="D58" s="122"/>
      <c r="E58" s="122"/>
      <c r="F58" s="171"/>
      <c r="G58" s="324"/>
      <c r="H58" s="325"/>
      <c r="I58" s="316"/>
      <c r="J58" s="261"/>
      <c r="K58" s="260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35"/>
      <c r="AV58" s="261"/>
      <c r="AW58" s="257"/>
      <c r="AX58" s="258"/>
      <c r="AY58" s="257"/>
      <c r="AZ58" s="258"/>
      <c r="BA58" s="257"/>
      <c r="BB58" s="258"/>
      <c r="BC58" s="257"/>
      <c r="BD58" s="258"/>
      <c r="BE58" s="257"/>
    </row>
    <row r="59" spans="1:57" ht="30" customHeight="1" x14ac:dyDescent="0.25">
      <c r="A59" s="590"/>
      <c r="B59" s="171"/>
      <c r="C59" s="122"/>
      <c r="D59" s="122"/>
      <c r="E59" s="122"/>
      <c r="F59" s="171"/>
      <c r="G59" s="324"/>
      <c r="H59" s="325"/>
      <c r="I59" s="316"/>
      <c r="J59" s="19"/>
      <c r="K59" s="18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23"/>
      <c r="AV59" s="19"/>
      <c r="AW59" s="8"/>
      <c r="AX59" s="12"/>
      <c r="AY59" s="8"/>
      <c r="AZ59" s="12"/>
      <c r="BA59" s="8"/>
      <c r="BB59" s="12"/>
      <c r="BC59" s="8"/>
      <c r="BD59" s="12"/>
      <c r="BE59" s="8"/>
    </row>
    <row r="60" spans="1:57" ht="30" customHeight="1" x14ac:dyDescent="0.25">
      <c r="A60" s="590"/>
      <c r="B60" s="171"/>
      <c r="C60" s="122"/>
      <c r="D60" s="122"/>
      <c r="E60" s="122"/>
      <c r="F60" s="171"/>
      <c r="G60" s="324"/>
      <c r="H60" s="325"/>
      <c r="I60" s="316"/>
      <c r="J60" s="19"/>
      <c r="K60" s="18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23"/>
      <c r="AV60" s="19"/>
      <c r="AW60" s="8"/>
      <c r="AX60" s="12"/>
      <c r="AY60" s="8"/>
      <c r="AZ60" s="12"/>
      <c r="BA60" s="8"/>
      <c r="BB60" s="12"/>
      <c r="BC60" s="8"/>
      <c r="BD60" s="12"/>
      <c r="BE60" s="8"/>
    </row>
    <row r="61" spans="1:57" ht="30" customHeight="1" x14ac:dyDescent="0.25">
      <c r="A61" s="590"/>
      <c r="B61" s="171"/>
      <c r="C61" s="122"/>
      <c r="D61" s="122"/>
      <c r="E61" s="122"/>
      <c r="F61" s="171"/>
      <c r="G61" s="324"/>
      <c r="H61" s="325"/>
      <c r="I61" s="316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</row>
    <row r="62" spans="1:57" s="256" customFormat="1" ht="30" customHeight="1" x14ac:dyDescent="0.25">
      <c r="A62" s="590"/>
      <c r="B62" s="171"/>
      <c r="C62" s="122"/>
      <c r="D62" s="122"/>
      <c r="E62" s="122"/>
      <c r="F62" s="171"/>
      <c r="G62" s="324"/>
      <c r="H62" s="325"/>
      <c r="I62" s="316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59"/>
      <c r="AR62" s="259"/>
      <c r="AS62" s="259"/>
      <c r="AT62" s="259"/>
      <c r="AU62" s="259"/>
      <c r="AV62" s="259"/>
    </row>
    <row r="63" spans="1:57" s="256" customFormat="1" ht="30" customHeight="1" x14ac:dyDescent="0.25">
      <c r="A63" s="590"/>
      <c r="B63" s="171"/>
      <c r="C63" s="122"/>
      <c r="D63" s="122"/>
      <c r="E63" s="122"/>
      <c r="F63" s="171"/>
      <c r="G63" s="324"/>
      <c r="H63" s="325"/>
      <c r="I63" s="316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  <c r="AJ63" s="259"/>
      <c r="AK63" s="259"/>
      <c r="AL63" s="259"/>
      <c r="AM63" s="259"/>
      <c r="AN63" s="259"/>
      <c r="AO63" s="259"/>
      <c r="AP63" s="259"/>
      <c r="AQ63" s="259"/>
      <c r="AR63" s="259"/>
      <c r="AS63" s="259"/>
      <c r="AT63" s="259"/>
      <c r="AU63" s="259"/>
      <c r="AV63" s="259"/>
    </row>
    <row r="64" spans="1:57" s="256" customFormat="1" ht="30" customHeight="1" x14ac:dyDescent="0.25">
      <c r="A64" s="590"/>
      <c r="B64" s="171"/>
      <c r="C64" s="122"/>
      <c r="D64" s="122"/>
      <c r="E64" s="122"/>
      <c r="F64" s="171"/>
      <c r="G64" s="324"/>
      <c r="H64" s="325"/>
      <c r="I64" s="316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59"/>
      <c r="AJ64" s="259"/>
      <c r="AK64" s="259"/>
      <c r="AL64" s="259"/>
      <c r="AM64" s="259"/>
      <c r="AN64" s="259"/>
      <c r="AO64" s="259"/>
      <c r="AP64" s="259"/>
      <c r="AQ64" s="259"/>
      <c r="AR64" s="259"/>
      <c r="AS64" s="259"/>
      <c r="AT64" s="259"/>
      <c r="AU64" s="259"/>
      <c r="AV64" s="259"/>
    </row>
    <row r="65" spans="1:48" s="256" customFormat="1" ht="30" customHeight="1" x14ac:dyDescent="0.25">
      <c r="A65" s="590"/>
      <c r="B65" s="171"/>
      <c r="C65" s="122"/>
      <c r="D65" s="122"/>
      <c r="E65" s="122"/>
      <c r="F65" s="171"/>
      <c r="G65" s="324"/>
      <c r="H65" s="325"/>
      <c r="I65" s="316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59"/>
      <c r="AJ65" s="259"/>
      <c r="AK65" s="259"/>
      <c r="AL65" s="259"/>
      <c r="AM65" s="259"/>
      <c r="AN65" s="259"/>
      <c r="AO65" s="259"/>
      <c r="AP65" s="259"/>
      <c r="AQ65" s="259"/>
      <c r="AR65" s="259"/>
      <c r="AS65" s="259"/>
      <c r="AT65" s="259"/>
      <c r="AU65" s="259"/>
      <c r="AV65" s="259"/>
    </row>
    <row r="66" spans="1:48" s="256" customFormat="1" ht="30" customHeight="1" x14ac:dyDescent="0.25">
      <c r="A66" s="590"/>
      <c r="B66" s="171"/>
      <c r="C66" s="122"/>
      <c r="D66" s="122"/>
      <c r="E66" s="122"/>
      <c r="F66" s="171"/>
      <c r="G66" s="324"/>
      <c r="H66" s="325"/>
      <c r="I66" s="316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  <c r="AH66" s="259"/>
      <c r="AI66" s="259"/>
      <c r="AJ66" s="259"/>
      <c r="AK66" s="259"/>
      <c r="AL66" s="259"/>
      <c r="AM66" s="259"/>
      <c r="AN66" s="259"/>
      <c r="AO66" s="259"/>
      <c r="AP66" s="259"/>
      <c r="AQ66" s="259"/>
      <c r="AR66" s="259"/>
      <c r="AS66" s="259"/>
      <c r="AT66" s="259"/>
      <c r="AU66" s="259"/>
      <c r="AV66" s="259"/>
    </row>
    <row r="67" spans="1:48" ht="49.95" customHeight="1" x14ac:dyDescent="0.3">
      <c r="A67" s="576" t="s">
        <v>252</v>
      </c>
      <c r="B67" s="518"/>
      <c r="C67" s="518"/>
      <c r="D67" s="518"/>
      <c r="E67" s="518"/>
      <c r="F67" s="577"/>
      <c r="G67" s="577"/>
      <c r="H67" s="577"/>
      <c r="I67" s="499"/>
    </row>
  </sheetData>
  <mergeCells count="9">
    <mergeCell ref="C12:E12"/>
    <mergeCell ref="C7:E8"/>
    <mergeCell ref="F7:F8"/>
    <mergeCell ref="G7:G8"/>
    <mergeCell ref="A1:I4"/>
    <mergeCell ref="H7:H8"/>
    <mergeCell ref="I7:I8"/>
    <mergeCell ref="B7:B8"/>
    <mergeCell ref="C10:E10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67"/>
  <sheetViews>
    <sheetView view="pageBreakPreview" topLeftCell="B1" zoomScale="60" zoomScaleNormal="100" zoomScalePageLayoutView="50" workbookViewId="0">
      <selection activeCell="G21" sqref="G21"/>
    </sheetView>
  </sheetViews>
  <sheetFormatPr defaultColWidth="10.33203125" defaultRowHeight="15" x14ac:dyDescent="0.25"/>
  <cols>
    <col min="1" max="2" width="15.77734375" style="32" customWidth="1"/>
    <col min="3" max="4" width="5.33203125" style="32" customWidth="1"/>
    <col min="5" max="5" width="86.77734375" style="32" customWidth="1"/>
    <col min="6" max="7" width="20.77734375" style="32" customWidth="1"/>
    <col min="8" max="9" width="30.77734375" style="32" customWidth="1"/>
    <col min="10" max="10" width="19.5546875" style="32" customWidth="1"/>
    <col min="11" max="11" width="15" style="32" customWidth="1"/>
    <col min="12" max="12" width="22.88671875" style="32" customWidth="1"/>
    <col min="13" max="16" width="14.6640625" style="32" customWidth="1"/>
    <col min="17" max="17" width="21.44140625" style="32" customWidth="1"/>
    <col min="18" max="47" width="14.6640625" style="32" customWidth="1"/>
    <col min="48" max="48" width="10.33203125" style="32" customWidth="1"/>
    <col min="49" max="49" width="11" style="32" customWidth="1"/>
    <col min="50" max="50" width="10.33203125" style="32" customWidth="1"/>
    <col min="51" max="51" width="11" style="32" customWidth="1"/>
    <col min="52" max="52" width="10.33203125" style="32" customWidth="1"/>
    <col min="53" max="53" width="11" style="32" customWidth="1"/>
    <col min="54" max="16384" width="10.33203125" style="32"/>
  </cols>
  <sheetData>
    <row r="1" spans="1:53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  <c r="J1" s="830"/>
    </row>
    <row r="2" spans="1:53" ht="15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  <c r="J2" s="830"/>
    </row>
    <row r="3" spans="1:53" ht="15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  <c r="J3" s="830"/>
    </row>
    <row r="4" spans="1:53" ht="15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  <c r="J4" s="830"/>
    </row>
    <row r="7" spans="1:53" ht="30" customHeight="1" x14ac:dyDescent="0.3">
      <c r="A7" s="626" t="s">
        <v>155</v>
      </c>
      <c r="B7" s="1005" t="s">
        <v>271</v>
      </c>
      <c r="C7" s="1003" t="s">
        <v>34</v>
      </c>
      <c r="D7" s="857"/>
      <c r="E7" s="858"/>
      <c r="F7" s="1004" t="s">
        <v>35</v>
      </c>
      <c r="G7" s="1004" t="s">
        <v>36</v>
      </c>
      <c r="H7" s="1004" t="s">
        <v>37</v>
      </c>
      <c r="I7" s="1004" t="s">
        <v>38</v>
      </c>
      <c r="J7" s="35"/>
      <c r="K7" s="35"/>
      <c r="L7" s="35"/>
      <c r="M7" s="35"/>
      <c r="N7" s="35"/>
      <c r="O7" s="35"/>
      <c r="P7" s="34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6"/>
      <c r="AV7" s="37"/>
      <c r="AW7" s="38"/>
      <c r="AX7" s="38"/>
      <c r="AY7" s="38"/>
      <c r="AZ7" s="38"/>
      <c r="BA7" s="38"/>
    </row>
    <row r="8" spans="1:53" ht="30" customHeight="1" x14ac:dyDescent="0.25">
      <c r="A8" s="627" t="s">
        <v>125</v>
      </c>
      <c r="B8" s="1006"/>
      <c r="C8" s="859"/>
      <c r="D8" s="860"/>
      <c r="E8" s="861"/>
      <c r="F8" s="862"/>
      <c r="G8" s="862"/>
      <c r="H8" s="862"/>
      <c r="I8" s="862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6"/>
      <c r="AV8" s="37"/>
      <c r="AW8" s="38"/>
      <c r="AX8" s="38"/>
      <c r="AY8" s="38"/>
      <c r="AZ8" s="38"/>
      <c r="BA8" s="38"/>
    </row>
    <row r="9" spans="1:53" ht="30" customHeight="1" x14ac:dyDescent="0.35">
      <c r="A9" s="628"/>
      <c r="B9" s="835"/>
      <c r="C9" s="630"/>
      <c r="D9" s="92"/>
      <c r="E9" s="92"/>
      <c r="F9" s="336"/>
      <c r="G9" s="335"/>
      <c r="H9" s="336"/>
      <c r="I9" s="631"/>
      <c r="J9" s="56"/>
      <c r="K9" s="37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9"/>
      <c r="AV9" s="31"/>
      <c r="AW9" s="38"/>
      <c r="AX9" s="40"/>
      <c r="AY9" s="38"/>
      <c r="AZ9" s="40"/>
      <c r="BA9" s="38"/>
    </row>
    <row r="10" spans="1:53" ht="30" customHeight="1" x14ac:dyDescent="0.35">
      <c r="A10" s="632">
        <v>5900</v>
      </c>
      <c r="B10" s="836"/>
      <c r="C10" s="1002" t="s">
        <v>257</v>
      </c>
      <c r="D10" s="854"/>
      <c r="E10" s="855"/>
      <c r="F10" s="335"/>
      <c r="G10" s="335"/>
      <c r="H10" s="336"/>
      <c r="I10" s="629"/>
      <c r="J10" s="56"/>
      <c r="K10" s="37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9"/>
      <c r="AV10" s="31"/>
      <c r="AW10" s="38"/>
      <c r="AX10" s="40"/>
      <c r="AY10" s="38"/>
      <c r="AZ10" s="40"/>
      <c r="BA10" s="38"/>
    </row>
    <row r="11" spans="1:53" ht="30" customHeight="1" x14ac:dyDescent="0.35">
      <c r="A11" s="633"/>
      <c r="B11" s="837"/>
      <c r="C11" s="1002" t="s">
        <v>258</v>
      </c>
      <c r="D11" s="854"/>
      <c r="E11" s="855"/>
      <c r="F11" s="335"/>
      <c r="G11" s="335"/>
      <c r="H11" s="336"/>
      <c r="I11" s="629"/>
      <c r="J11" s="56"/>
      <c r="K11" s="37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9"/>
      <c r="AV11" s="31"/>
      <c r="AW11" s="38"/>
      <c r="AX11" s="40"/>
      <c r="AY11" s="38"/>
      <c r="AZ11" s="40"/>
      <c r="BA11" s="38"/>
    </row>
    <row r="12" spans="1:53" ht="30" customHeight="1" x14ac:dyDescent="0.35">
      <c r="A12" s="633"/>
      <c r="B12" s="837"/>
      <c r="C12" s="333"/>
      <c r="D12" s="93"/>
      <c r="E12" s="334"/>
      <c r="F12" s="335"/>
      <c r="G12" s="335"/>
      <c r="H12" s="336"/>
      <c r="I12" s="629"/>
      <c r="J12" s="56"/>
      <c r="K12" s="37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9"/>
      <c r="AV12" s="31"/>
      <c r="AW12" s="38"/>
      <c r="AX12" s="40"/>
      <c r="AY12" s="38"/>
      <c r="AZ12" s="40"/>
      <c r="BA12" s="38"/>
    </row>
    <row r="13" spans="1:53" ht="30" customHeight="1" x14ac:dyDescent="0.35">
      <c r="A13" s="633" t="s">
        <v>132</v>
      </c>
      <c r="B13" s="837"/>
      <c r="C13" s="1002" t="s">
        <v>133</v>
      </c>
      <c r="D13" s="854"/>
      <c r="E13" s="855"/>
      <c r="F13" s="335"/>
      <c r="G13" s="335"/>
      <c r="H13" s="336"/>
      <c r="I13" s="634"/>
      <c r="J13" s="56"/>
      <c r="K13" s="37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9"/>
      <c r="AV13" s="31"/>
      <c r="AW13" s="38"/>
      <c r="AX13" s="40"/>
      <c r="AY13" s="38"/>
      <c r="AZ13" s="40"/>
      <c r="BA13" s="38"/>
    </row>
    <row r="14" spans="1:53" ht="30" customHeight="1" x14ac:dyDescent="0.35">
      <c r="A14" s="635"/>
      <c r="B14" s="333"/>
      <c r="C14" s="636"/>
      <c r="D14" s="93"/>
      <c r="E14" s="334"/>
      <c r="F14" s="335"/>
      <c r="G14" s="335"/>
      <c r="H14" s="336"/>
      <c r="I14" s="634"/>
      <c r="J14" s="56"/>
      <c r="K14" s="37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9"/>
      <c r="AV14" s="31"/>
      <c r="AW14" s="38"/>
      <c r="AX14" s="40"/>
      <c r="AY14" s="38"/>
      <c r="AZ14" s="40"/>
      <c r="BA14" s="38"/>
    </row>
    <row r="15" spans="1:53" ht="30" customHeight="1" x14ac:dyDescent="0.25">
      <c r="A15" s="633"/>
      <c r="B15" s="837"/>
      <c r="C15" s="637" t="s">
        <v>46</v>
      </c>
      <c r="D15" s="93"/>
      <c r="E15" s="638" t="s">
        <v>292</v>
      </c>
      <c r="F15" s="639" t="s">
        <v>61</v>
      </c>
      <c r="G15" s="640">
        <v>1</v>
      </c>
      <c r="H15" s="438"/>
      <c r="I15" s="438"/>
      <c r="J15" s="56"/>
      <c r="K15" s="37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9"/>
      <c r="AV15" s="31"/>
      <c r="AW15" s="38"/>
      <c r="AX15" s="40"/>
      <c r="AY15" s="38"/>
      <c r="AZ15" s="40"/>
      <c r="BA15" s="38"/>
    </row>
    <row r="16" spans="1:53" ht="30" customHeight="1" x14ac:dyDescent="0.25">
      <c r="A16" s="633"/>
      <c r="B16" s="837"/>
      <c r="C16" s="636"/>
      <c r="D16" s="93"/>
      <c r="E16" s="334"/>
      <c r="F16" s="639"/>
      <c r="G16" s="640"/>
      <c r="H16" s="438"/>
      <c r="I16" s="438"/>
      <c r="J16" s="56"/>
      <c r="K16" s="37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3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9"/>
      <c r="AV16" s="31"/>
      <c r="AW16" s="38"/>
      <c r="AX16" s="40"/>
      <c r="AY16" s="38"/>
      <c r="AZ16" s="40"/>
      <c r="BA16" s="38"/>
    </row>
    <row r="17" spans="1:53" ht="30" customHeight="1" x14ac:dyDescent="0.25">
      <c r="A17" s="633" t="s">
        <v>157</v>
      </c>
      <c r="B17" s="837"/>
      <c r="C17" s="1002" t="s">
        <v>158</v>
      </c>
      <c r="D17" s="854"/>
      <c r="E17" s="855"/>
      <c r="F17" s="639" t="s">
        <v>74</v>
      </c>
      <c r="G17" s="640">
        <v>1</v>
      </c>
      <c r="H17" s="438"/>
      <c r="I17" s="438"/>
      <c r="J17" s="56"/>
      <c r="K17" s="37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9"/>
      <c r="AV17" s="31"/>
      <c r="AW17" s="38"/>
      <c r="AX17" s="40"/>
      <c r="AY17" s="38"/>
      <c r="AZ17" s="40"/>
      <c r="BA17" s="38"/>
    </row>
    <row r="18" spans="1:53" ht="30" customHeight="1" x14ac:dyDescent="0.35">
      <c r="A18" s="641"/>
      <c r="B18" s="838"/>
      <c r="C18" s="630"/>
      <c r="D18" s="92"/>
      <c r="E18" s="92"/>
      <c r="F18" s="335"/>
      <c r="G18" s="634"/>
      <c r="H18" s="642"/>
      <c r="I18" s="634"/>
      <c r="J18" s="56"/>
      <c r="K18" s="37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9"/>
      <c r="AV18" s="31"/>
      <c r="AW18" s="38"/>
      <c r="AX18" s="40"/>
      <c r="AY18" s="38"/>
      <c r="AZ18" s="40"/>
      <c r="BA18" s="38"/>
    </row>
    <row r="19" spans="1:53" ht="30" customHeight="1" x14ac:dyDescent="0.35">
      <c r="A19" s="641"/>
      <c r="B19" s="838"/>
      <c r="C19" s="630"/>
      <c r="D19" s="92"/>
      <c r="E19" s="92"/>
      <c r="F19" s="335"/>
      <c r="G19" s="634"/>
      <c r="H19" s="642"/>
      <c r="I19" s="634"/>
      <c r="J19" s="56"/>
      <c r="K19" s="37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9"/>
      <c r="AV19" s="31"/>
      <c r="AW19" s="38"/>
      <c r="AX19" s="40"/>
      <c r="AY19" s="38"/>
      <c r="AZ19" s="40"/>
      <c r="BA19" s="38"/>
    </row>
    <row r="20" spans="1:53" ht="30" customHeight="1" x14ac:dyDescent="0.35">
      <c r="A20" s="641"/>
      <c r="B20" s="838"/>
      <c r="C20" s="643"/>
      <c r="D20" s="92"/>
      <c r="E20" s="644"/>
      <c r="F20" s="335"/>
      <c r="G20" s="634"/>
      <c r="H20" s="336"/>
      <c r="I20" s="634"/>
      <c r="J20" s="56"/>
      <c r="K20" s="37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9"/>
      <c r="AV20" s="31"/>
      <c r="AW20" s="38"/>
      <c r="AX20" s="40"/>
      <c r="AY20" s="38"/>
      <c r="AZ20" s="40"/>
      <c r="BA20" s="38"/>
    </row>
    <row r="21" spans="1:53" ht="30" customHeight="1" x14ac:dyDescent="0.35">
      <c r="A21" s="641"/>
      <c r="B21" s="838"/>
      <c r="C21" s="630"/>
      <c r="D21" s="92"/>
      <c r="E21" s="644"/>
      <c r="F21" s="335"/>
      <c r="G21" s="634"/>
      <c r="H21" s="336"/>
      <c r="I21" s="634"/>
      <c r="J21" s="56"/>
      <c r="K21" s="37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9"/>
      <c r="AV21" s="31"/>
      <c r="AW21" s="38"/>
      <c r="AX21" s="40"/>
      <c r="AY21" s="38"/>
      <c r="AZ21" s="40"/>
      <c r="BA21" s="38"/>
    </row>
    <row r="22" spans="1:53" ht="30" customHeight="1" x14ac:dyDescent="0.35">
      <c r="A22" s="641"/>
      <c r="B22" s="838"/>
      <c r="C22" s="630"/>
      <c r="D22" s="92"/>
      <c r="E22" s="644"/>
      <c r="F22" s="335"/>
      <c r="G22" s="634"/>
      <c r="H22" s="336"/>
      <c r="I22" s="634"/>
      <c r="J22" s="56"/>
      <c r="K22" s="37"/>
      <c r="L22" s="31"/>
      <c r="M22" s="31"/>
      <c r="N22" s="31"/>
      <c r="O22" s="31"/>
      <c r="P22" s="31"/>
      <c r="Q22" s="111"/>
      <c r="R22" s="56"/>
      <c r="S22" s="37"/>
      <c r="T22" s="112"/>
      <c r="U22" s="113"/>
      <c r="V22" s="114"/>
      <c r="W22" s="114"/>
      <c r="X22" s="114"/>
      <c r="Y22" s="114"/>
      <c r="Z22" s="112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9"/>
      <c r="AV22" s="31"/>
      <c r="AW22" s="38"/>
      <c r="AX22" s="40"/>
      <c r="AY22" s="38"/>
      <c r="AZ22" s="40"/>
      <c r="BA22" s="38"/>
    </row>
    <row r="23" spans="1:53" ht="30" customHeight="1" x14ac:dyDescent="0.35">
      <c r="A23" s="645"/>
      <c r="B23" s="839"/>
      <c r="C23" s="154"/>
      <c r="D23" s="33"/>
      <c r="E23" s="646"/>
      <c r="F23" s="155"/>
      <c r="G23" s="156"/>
      <c r="H23" s="157"/>
      <c r="I23" s="647"/>
      <c r="J23" s="56"/>
      <c r="K23" s="37"/>
      <c r="L23" s="31"/>
      <c r="M23" s="31"/>
      <c r="N23" s="31"/>
      <c r="O23" s="31"/>
      <c r="P23" s="31"/>
      <c r="Q23" s="31"/>
      <c r="R23" s="110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9"/>
      <c r="AV23" s="33"/>
      <c r="AW23" s="38"/>
      <c r="AY23" s="38"/>
      <c r="BA23" s="38"/>
    </row>
    <row r="24" spans="1:53" ht="30" customHeight="1" x14ac:dyDescent="0.25">
      <c r="A24" s="645"/>
      <c r="B24" s="839"/>
      <c r="C24" s="154"/>
      <c r="D24" s="33"/>
      <c r="E24" s="646"/>
      <c r="F24" s="155"/>
      <c r="G24" s="156"/>
      <c r="H24" s="157"/>
      <c r="I24" s="647"/>
      <c r="J24" s="56"/>
      <c r="K24" s="37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9"/>
      <c r="AV24" s="31"/>
      <c r="AW24" s="38"/>
      <c r="AX24" s="40"/>
      <c r="AY24" s="38"/>
      <c r="AZ24" s="40"/>
      <c r="BA24" s="38"/>
    </row>
    <row r="25" spans="1:53" ht="30" customHeight="1" x14ac:dyDescent="0.25">
      <c r="A25" s="645"/>
      <c r="B25" s="839"/>
      <c r="C25" s="154"/>
      <c r="D25" s="33"/>
      <c r="E25" s="33"/>
      <c r="F25" s="155"/>
      <c r="G25" s="156"/>
      <c r="H25" s="157"/>
      <c r="I25" s="153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9"/>
      <c r="AV25" s="31"/>
      <c r="AW25" s="38"/>
      <c r="AX25" s="40"/>
      <c r="AY25" s="38"/>
      <c r="AZ25" s="40"/>
      <c r="BA25" s="38"/>
    </row>
    <row r="26" spans="1:53" ht="30" customHeight="1" x14ac:dyDescent="0.25">
      <c r="A26" s="645"/>
      <c r="B26" s="839"/>
      <c r="C26" s="154"/>
      <c r="D26" s="33"/>
      <c r="E26" s="33"/>
      <c r="F26" s="155"/>
      <c r="G26" s="156"/>
      <c r="H26" s="157"/>
      <c r="I26" s="647"/>
      <c r="J26" s="56"/>
      <c r="K26" s="37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9"/>
      <c r="AV26" s="31"/>
      <c r="AW26" s="38"/>
      <c r="AX26" s="40"/>
      <c r="AY26" s="38"/>
      <c r="AZ26" s="40"/>
      <c r="BA26" s="38"/>
    </row>
    <row r="27" spans="1:53" ht="30" customHeight="1" x14ac:dyDescent="0.25">
      <c r="A27" s="645"/>
      <c r="B27" s="839"/>
      <c r="C27" s="154"/>
      <c r="D27" s="33"/>
      <c r="E27" s="33"/>
      <c r="F27" s="155"/>
      <c r="G27" s="156"/>
      <c r="H27" s="157"/>
      <c r="I27" s="647"/>
      <c r="J27" s="56"/>
      <c r="K27" s="37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9"/>
      <c r="AV27" s="31"/>
      <c r="AW27" s="38"/>
      <c r="AX27" s="40"/>
      <c r="AY27" s="38"/>
      <c r="AZ27" s="40"/>
      <c r="BA27" s="38"/>
    </row>
    <row r="28" spans="1:53" ht="30" customHeight="1" x14ac:dyDescent="0.25">
      <c r="A28" s="645"/>
      <c r="B28" s="839"/>
      <c r="C28" s="154"/>
      <c r="D28" s="33"/>
      <c r="E28" s="33"/>
      <c r="F28" s="155"/>
      <c r="G28" s="156"/>
      <c r="H28" s="157"/>
      <c r="I28" s="647"/>
      <c r="J28" s="56"/>
      <c r="K28" s="37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9"/>
      <c r="AV28" s="31"/>
      <c r="AW28" s="38"/>
      <c r="AX28" s="40"/>
      <c r="AY28" s="38"/>
      <c r="AZ28" s="40"/>
      <c r="BA28" s="38"/>
    </row>
    <row r="29" spans="1:53" ht="30" customHeight="1" x14ac:dyDescent="0.25">
      <c r="A29" s="645"/>
      <c r="B29" s="839"/>
      <c r="C29" s="154"/>
      <c r="D29" s="33"/>
      <c r="E29" s="33"/>
      <c r="F29" s="155"/>
      <c r="G29" s="156"/>
      <c r="H29" s="157"/>
      <c r="I29" s="647"/>
      <c r="J29" s="56"/>
      <c r="K29" s="37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8"/>
      <c r="AX29" s="40"/>
      <c r="AY29" s="38"/>
      <c r="AZ29" s="40"/>
      <c r="BA29" s="38"/>
    </row>
    <row r="30" spans="1:53" ht="30" customHeight="1" x14ac:dyDescent="0.25">
      <c r="A30" s="645"/>
      <c r="B30" s="839"/>
      <c r="C30" s="154"/>
      <c r="D30" s="33"/>
      <c r="E30" s="33"/>
      <c r="F30" s="155"/>
      <c r="G30" s="156"/>
      <c r="H30" s="157"/>
      <c r="I30" s="647"/>
      <c r="J30" s="56"/>
      <c r="K30" s="37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9"/>
      <c r="AV30" s="31"/>
      <c r="AW30" s="38"/>
      <c r="AX30" s="40"/>
      <c r="AY30" s="38"/>
      <c r="AZ30" s="40"/>
      <c r="BA30" s="38"/>
    </row>
    <row r="31" spans="1:53" ht="30" customHeight="1" x14ac:dyDescent="0.25">
      <c r="A31" s="645"/>
      <c r="B31" s="839"/>
      <c r="C31" s="154"/>
      <c r="D31" s="33"/>
      <c r="E31" s="33"/>
      <c r="F31" s="155"/>
      <c r="G31" s="156"/>
      <c r="H31" s="157"/>
      <c r="I31" s="647"/>
      <c r="J31" s="56"/>
      <c r="K31" s="37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9"/>
      <c r="AV31" s="31"/>
      <c r="AW31" s="38"/>
      <c r="AX31" s="40"/>
      <c r="AY31" s="38"/>
      <c r="AZ31" s="40"/>
      <c r="BA31" s="38"/>
    </row>
    <row r="32" spans="1:53" ht="30" customHeight="1" x14ac:dyDescent="0.25">
      <c r="A32" s="645"/>
      <c r="B32" s="839"/>
      <c r="C32" s="154"/>
      <c r="D32" s="33"/>
      <c r="E32" s="646"/>
      <c r="F32" s="155"/>
      <c r="G32" s="156"/>
      <c r="H32" s="157"/>
      <c r="I32" s="647"/>
      <c r="J32" s="56"/>
      <c r="K32" s="37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9"/>
      <c r="AV32" s="31"/>
      <c r="AW32" s="38"/>
      <c r="AX32" s="40"/>
      <c r="AY32" s="38"/>
      <c r="AZ32" s="40"/>
      <c r="BA32" s="38"/>
    </row>
    <row r="33" spans="1:53" ht="30" customHeight="1" x14ac:dyDescent="0.25">
      <c r="A33" s="648"/>
      <c r="B33" s="840"/>
      <c r="C33" s="154"/>
      <c r="D33" s="33"/>
      <c r="E33" s="646"/>
      <c r="F33" s="155"/>
      <c r="G33" s="156"/>
      <c r="H33" s="157"/>
      <c r="I33" s="647"/>
      <c r="J33" s="56"/>
      <c r="K33" s="37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9"/>
      <c r="AV33" s="31"/>
      <c r="AW33" s="38"/>
      <c r="AX33" s="40"/>
      <c r="AY33" s="38"/>
      <c r="AZ33" s="40"/>
      <c r="BA33" s="38"/>
    </row>
    <row r="34" spans="1:53" ht="30" customHeight="1" x14ac:dyDescent="0.25">
      <c r="A34" s="648"/>
      <c r="B34" s="840"/>
      <c r="C34" s="154"/>
      <c r="D34" s="33"/>
      <c r="E34" s="646"/>
      <c r="F34" s="155"/>
      <c r="G34" s="156"/>
      <c r="H34" s="157"/>
      <c r="I34" s="647"/>
      <c r="J34" s="56"/>
      <c r="K34" s="37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9"/>
      <c r="AV34" s="31"/>
      <c r="AW34" s="38"/>
      <c r="AX34" s="40"/>
      <c r="AY34" s="38"/>
      <c r="AZ34" s="40"/>
      <c r="BA34" s="38"/>
    </row>
    <row r="35" spans="1:53" ht="30" customHeight="1" x14ac:dyDescent="0.25">
      <c r="A35" s="648"/>
      <c r="B35" s="840"/>
      <c r="C35" s="154"/>
      <c r="D35" s="33"/>
      <c r="E35" s="646"/>
      <c r="F35" s="155"/>
      <c r="G35" s="156"/>
      <c r="H35" s="157"/>
      <c r="I35" s="647"/>
      <c r="J35" s="56"/>
      <c r="K35" s="37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9"/>
      <c r="AV35" s="31"/>
      <c r="AW35" s="38"/>
      <c r="AX35" s="40"/>
      <c r="AY35" s="38"/>
      <c r="AZ35" s="40"/>
      <c r="BA35" s="38"/>
    </row>
    <row r="36" spans="1:53" ht="30" customHeight="1" x14ac:dyDescent="0.25">
      <c r="A36" s="648"/>
      <c r="B36" s="840"/>
      <c r="C36" s="154"/>
      <c r="D36" s="33"/>
      <c r="E36" s="646"/>
      <c r="F36" s="155"/>
      <c r="G36" s="156"/>
      <c r="H36" s="157"/>
      <c r="I36" s="647"/>
      <c r="J36" s="56"/>
      <c r="K36" s="37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9"/>
      <c r="AV36" s="31"/>
      <c r="AW36" s="38"/>
      <c r="AX36" s="40"/>
      <c r="AY36" s="38"/>
      <c r="AZ36" s="40"/>
      <c r="BA36" s="38"/>
    </row>
    <row r="37" spans="1:53" ht="30" customHeight="1" x14ac:dyDescent="0.25">
      <c r="A37" s="648"/>
      <c r="B37" s="840"/>
      <c r="C37" s="154"/>
      <c r="D37" s="33"/>
      <c r="E37" s="33"/>
      <c r="F37" s="155"/>
      <c r="G37" s="156"/>
      <c r="H37" s="157"/>
      <c r="I37" s="647"/>
      <c r="J37" s="56"/>
      <c r="K37" s="37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9"/>
      <c r="AV37" s="31"/>
      <c r="AW37" s="38"/>
      <c r="AX37" s="40"/>
      <c r="AY37" s="38"/>
      <c r="AZ37" s="40"/>
      <c r="BA37" s="38"/>
    </row>
    <row r="38" spans="1:53" ht="30" customHeight="1" x14ac:dyDescent="0.25">
      <c r="A38" s="648"/>
      <c r="B38" s="840"/>
      <c r="C38" s="154"/>
      <c r="D38" s="33"/>
      <c r="E38" s="646"/>
      <c r="F38" s="155"/>
      <c r="G38" s="156"/>
      <c r="H38" s="157"/>
      <c r="I38" s="647"/>
      <c r="J38" s="56"/>
      <c r="K38" s="37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9"/>
      <c r="AV38" s="31"/>
      <c r="AW38" s="38"/>
      <c r="AX38" s="40"/>
      <c r="AY38" s="38"/>
      <c r="AZ38" s="40"/>
      <c r="BA38" s="38"/>
    </row>
    <row r="39" spans="1:53" ht="30" customHeight="1" x14ac:dyDescent="0.25">
      <c r="A39" s="648"/>
      <c r="B39" s="840"/>
      <c r="C39" s="154"/>
      <c r="D39" s="33"/>
      <c r="E39" s="33"/>
      <c r="F39" s="155"/>
      <c r="G39" s="156"/>
      <c r="H39" s="157"/>
      <c r="I39" s="647"/>
      <c r="J39" s="56"/>
      <c r="K39" s="37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9"/>
      <c r="AV39" s="31"/>
      <c r="AW39" s="38"/>
      <c r="AX39" s="40"/>
      <c r="AY39" s="38"/>
      <c r="AZ39" s="40"/>
      <c r="BA39" s="38"/>
    </row>
    <row r="40" spans="1:53" ht="30" customHeight="1" x14ac:dyDescent="0.25">
      <c r="A40" s="648"/>
      <c r="B40" s="840"/>
      <c r="C40" s="154"/>
      <c r="D40" s="33"/>
      <c r="E40" s="33"/>
      <c r="F40" s="155"/>
      <c r="G40" s="156"/>
      <c r="H40" s="157"/>
      <c r="I40" s="647"/>
      <c r="J40" s="56"/>
      <c r="K40" s="37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9"/>
      <c r="AV40" s="31"/>
      <c r="AW40" s="38"/>
      <c r="AX40" s="40"/>
      <c r="AY40" s="38"/>
      <c r="AZ40" s="40"/>
      <c r="BA40" s="38"/>
    </row>
    <row r="41" spans="1:53" ht="30" customHeight="1" x14ac:dyDescent="0.25">
      <c r="A41" s="648"/>
      <c r="B41" s="840"/>
      <c r="C41" s="154"/>
      <c r="D41" s="33"/>
      <c r="E41" s="33"/>
      <c r="F41" s="155"/>
      <c r="G41" s="156"/>
      <c r="H41" s="157"/>
      <c r="I41" s="647"/>
      <c r="J41" s="56"/>
      <c r="K41" s="37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39"/>
      <c r="AV41" s="56"/>
      <c r="AW41" s="38"/>
      <c r="AX41" s="40"/>
      <c r="AY41" s="38"/>
      <c r="AZ41" s="40"/>
      <c r="BA41" s="38"/>
    </row>
    <row r="42" spans="1:53" ht="30" customHeight="1" x14ac:dyDescent="0.25">
      <c r="A42" s="648"/>
      <c r="B42" s="840"/>
      <c r="C42" s="154"/>
      <c r="D42" s="33"/>
      <c r="E42" s="33"/>
      <c r="F42" s="155"/>
      <c r="G42" s="156"/>
      <c r="H42" s="157"/>
      <c r="I42" s="647"/>
      <c r="J42" s="56"/>
      <c r="K42" s="37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39"/>
      <c r="AV42" s="56"/>
      <c r="AW42" s="38"/>
      <c r="AX42" s="40"/>
      <c r="AY42" s="38"/>
      <c r="AZ42" s="40"/>
      <c r="BA42" s="38"/>
    </row>
    <row r="43" spans="1:53" ht="30" customHeight="1" x14ac:dyDescent="0.25">
      <c r="A43" s="648"/>
      <c r="B43" s="840"/>
      <c r="C43" s="154"/>
      <c r="D43" s="33"/>
      <c r="E43" s="33"/>
      <c r="F43" s="155"/>
      <c r="G43" s="156"/>
      <c r="H43" s="157"/>
      <c r="I43" s="647"/>
      <c r="J43" s="56"/>
      <c r="K43" s="37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39"/>
      <c r="AV43" s="56"/>
      <c r="AW43" s="38"/>
      <c r="AX43" s="40"/>
      <c r="AY43" s="38"/>
      <c r="AZ43" s="40"/>
      <c r="BA43" s="38"/>
    </row>
    <row r="44" spans="1:53" ht="30" customHeight="1" x14ac:dyDescent="0.25">
      <c r="A44" s="648"/>
      <c r="B44" s="840"/>
      <c r="C44" s="154"/>
      <c r="D44" s="33"/>
      <c r="E44" s="33"/>
      <c r="F44" s="155"/>
      <c r="G44" s="156"/>
      <c r="H44" s="157"/>
      <c r="I44" s="647"/>
      <c r="J44" s="56"/>
      <c r="K44" s="37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39"/>
      <c r="AV44" s="56"/>
      <c r="AW44" s="38"/>
      <c r="AX44" s="40"/>
      <c r="AY44" s="38"/>
      <c r="AZ44" s="40"/>
      <c r="BA44" s="38"/>
    </row>
    <row r="45" spans="1:53" ht="30" customHeight="1" x14ac:dyDescent="0.25">
      <c r="A45" s="648"/>
      <c r="B45" s="840"/>
      <c r="C45" s="154"/>
      <c r="D45" s="33"/>
      <c r="E45" s="33"/>
      <c r="F45" s="155"/>
      <c r="G45" s="156"/>
      <c r="H45" s="157"/>
      <c r="I45" s="647"/>
      <c r="J45" s="56"/>
      <c r="K45" s="37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9"/>
      <c r="AV45" s="31"/>
      <c r="AW45" s="38"/>
      <c r="AX45" s="40"/>
      <c r="AY45" s="38"/>
      <c r="AZ45" s="40"/>
      <c r="BA45" s="38"/>
    </row>
    <row r="46" spans="1:53" ht="30" customHeight="1" x14ac:dyDescent="0.25">
      <c r="A46" s="648"/>
      <c r="B46" s="840"/>
      <c r="C46" s="154"/>
      <c r="D46" s="33"/>
      <c r="E46" s="33"/>
      <c r="F46" s="155"/>
      <c r="G46" s="156"/>
      <c r="H46" s="157"/>
      <c r="I46" s="647"/>
      <c r="J46" s="56"/>
      <c r="K46" s="37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9"/>
      <c r="AV46" s="31"/>
      <c r="AW46" s="38"/>
      <c r="AX46" s="40"/>
      <c r="AY46" s="38"/>
      <c r="AZ46" s="40"/>
      <c r="BA46" s="38"/>
    </row>
    <row r="47" spans="1:53" ht="30" customHeight="1" x14ac:dyDescent="0.25">
      <c r="A47" s="648"/>
      <c r="B47" s="840"/>
      <c r="C47" s="154"/>
      <c r="D47" s="33"/>
      <c r="E47" s="33"/>
      <c r="F47" s="155"/>
      <c r="G47" s="156"/>
      <c r="H47" s="157"/>
      <c r="I47" s="647"/>
      <c r="J47" s="56"/>
      <c r="K47" s="37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9"/>
      <c r="AV47" s="31"/>
      <c r="AW47" s="38"/>
      <c r="AX47" s="40"/>
      <c r="AY47" s="38"/>
      <c r="AZ47" s="40"/>
      <c r="BA47" s="38"/>
    </row>
    <row r="48" spans="1:53" ht="30" customHeight="1" x14ac:dyDescent="0.25">
      <c r="A48" s="648"/>
      <c r="B48" s="840"/>
      <c r="C48" s="154"/>
      <c r="D48" s="33"/>
      <c r="E48" s="33"/>
      <c r="F48" s="155"/>
      <c r="G48" s="156"/>
      <c r="H48" s="157"/>
      <c r="I48" s="647"/>
      <c r="J48" s="370"/>
      <c r="K48" s="37"/>
      <c r="L48" s="370"/>
      <c r="M48" s="370"/>
      <c r="N48" s="370"/>
      <c r="O48" s="370"/>
      <c r="P48" s="370"/>
      <c r="Q48" s="370"/>
      <c r="R48" s="370"/>
      <c r="S48" s="370"/>
      <c r="T48" s="370"/>
      <c r="U48" s="370"/>
      <c r="V48" s="370"/>
      <c r="W48" s="370"/>
      <c r="X48" s="370"/>
      <c r="Y48" s="370"/>
      <c r="Z48" s="370"/>
      <c r="AA48" s="370"/>
      <c r="AB48" s="370"/>
      <c r="AC48" s="370"/>
      <c r="AD48" s="370"/>
      <c r="AE48" s="370"/>
      <c r="AF48" s="370"/>
      <c r="AG48" s="370"/>
      <c r="AH48" s="370"/>
      <c r="AI48" s="370"/>
      <c r="AJ48" s="370"/>
      <c r="AK48" s="370"/>
      <c r="AL48" s="370"/>
      <c r="AM48" s="370"/>
      <c r="AN48" s="370"/>
      <c r="AO48" s="370"/>
      <c r="AP48" s="370"/>
      <c r="AQ48" s="370"/>
      <c r="AR48" s="370"/>
      <c r="AS48" s="370"/>
      <c r="AT48" s="370"/>
      <c r="AU48" s="39"/>
      <c r="AV48" s="370"/>
      <c r="AW48" s="38"/>
      <c r="AX48" s="40"/>
      <c r="AY48" s="38"/>
      <c r="AZ48" s="40"/>
      <c r="BA48" s="38"/>
    </row>
    <row r="49" spans="1:53" ht="30" customHeight="1" x14ac:dyDescent="0.25">
      <c r="A49" s="648"/>
      <c r="B49" s="840"/>
      <c r="C49" s="154"/>
      <c r="D49" s="33"/>
      <c r="E49" s="33"/>
      <c r="F49" s="155"/>
      <c r="G49" s="156"/>
      <c r="H49" s="157"/>
      <c r="I49" s="647"/>
      <c r="J49" s="370"/>
      <c r="K49" s="37"/>
      <c r="L49" s="370"/>
      <c r="M49" s="370"/>
      <c r="N49" s="370"/>
      <c r="O49" s="370"/>
      <c r="P49" s="370"/>
      <c r="Q49" s="370"/>
      <c r="R49" s="370"/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  <c r="AM49" s="370"/>
      <c r="AN49" s="370"/>
      <c r="AO49" s="370"/>
      <c r="AP49" s="370"/>
      <c r="AQ49" s="370"/>
      <c r="AR49" s="370"/>
      <c r="AS49" s="370"/>
      <c r="AT49" s="370"/>
      <c r="AU49" s="39"/>
      <c r="AV49" s="370"/>
      <c r="AW49" s="38"/>
      <c r="AX49" s="40"/>
      <c r="AY49" s="38"/>
      <c r="AZ49" s="40"/>
      <c r="BA49" s="38"/>
    </row>
    <row r="50" spans="1:53" ht="30" customHeight="1" x14ac:dyDescent="0.25">
      <c r="A50" s="648"/>
      <c r="B50" s="840"/>
      <c r="C50" s="154"/>
      <c r="D50" s="33"/>
      <c r="E50" s="33"/>
      <c r="F50" s="155"/>
      <c r="G50" s="156"/>
      <c r="H50" s="157"/>
      <c r="I50" s="647"/>
      <c r="J50" s="370"/>
      <c r="K50" s="37"/>
      <c r="L50" s="370"/>
      <c r="M50" s="370"/>
      <c r="N50" s="370"/>
      <c r="O50" s="370"/>
      <c r="P50" s="370"/>
      <c r="Q50" s="370"/>
      <c r="R50" s="370"/>
      <c r="S50" s="370"/>
      <c r="T50" s="370"/>
      <c r="U50" s="370"/>
      <c r="V50" s="370"/>
      <c r="W50" s="370"/>
      <c r="X50" s="370"/>
      <c r="Y50" s="370"/>
      <c r="Z50" s="370"/>
      <c r="AA50" s="370"/>
      <c r="AB50" s="370"/>
      <c r="AC50" s="370"/>
      <c r="AD50" s="370"/>
      <c r="AE50" s="370"/>
      <c r="AF50" s="370"/>
      <c r="AG50" s="370"/>
      <c r="AH50" s="370"/>
      <c r="AI50" s="370"/>
      <c r="AJ50" s="370"/>
      <c r="AK50" s="370"/>
      <c r="AL50" s="370"/>
      <c r="AM50" s="370"/>
      <c r="AN50" s="370"/>
      <c r="AO50" s="370"/>
      <c r="AP50" s="370"/>
      <c r="AQ50" s="370"/>
      <c r="AR50" s="370"/>
      <c r="AS50" s="370"/>
      <c r="AT50" s="370"/>
      <c r="AU50" s="39"/>
      <c r="AV50" s="370"/>
      <c r="AW50" s="38"/>
      <c r="AX50" s="40"/>
      <c r="AY50" s="38"/>
      <c r="AZ50" s="40"/>
      <c r="BA50" s="38"/>
    </row>
    <row r="51" spans="1:53" ht="30" customHeight="1" x14ac:dyDescent="0.25">
      <c r="A51" s="648"/>
      <c r="B51" s="840"/>
      <c r="C51" s="154"/>
      <c r="D51" s="33"/>
      <c r="E51" s="33"/>
      <c r="F51" s="155"/>
      <c r="G51" s="156"/>
      <c r="H51" s="157"/>
      <c r="I51" s="647"/>
      <c r="J51" s="370"/>
      <c r="K51" s="37"/>
      <c r="L51" s="370"/>
      <c r="M51" s="370"/>
      <c r="N51" s="370"/>
      <c r="O51" s="370"/>
      <c r="P51" s="370"/>
      <c r="Q51" s="370"/>
      <c r="R51" s="370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  <c r="AM51" s="370"/>
      <c r="AN51" s="370"/>
      <c r="AO51" s="370"/>
      <c r="AP51" s="370"/>
      <c r="AQ51" s="370"/>
      <c r="AR51" s="370"/>
      <c r="AS51" s="370"/>
      <c r="AT51" s="370"/>
      <c r="AU51" s="39"/>
      <c r="AV51" s="370"/>
      <c r="AW51" s="38"/>
      <c r="AX51" s="40"/>
      <c r="AY51" s="38"/>
      <c r="AZ51" s="40"/>
      <c r="BA51" s="38"/>
    </row>
    <row r="52" spans="1:53" ht="30" customHeight="1" x14ac:dyDescent="0.25">
      <c r="A52" s="648"/>
      <c r="B52" s="840"/>
      <c r="C52" s="154"/>
      <c r="D52" s="33"/>
      <c r="E52" s="33"/>
      <c r="F52" s="155"/>
      <c r="G52" s="156"/>
      <c r="H52" s="157"/>
      <c r="I52" s="647"/>
      <c r="J52" s="370"/>
      <c r="K52" s="37"/>
      <c r="L52" s="370"/>
      <c r="M52" s="370"/>
      <c r="N52" s="370"/>
      <c r="O52" s="370"/>
      <c r="P52" s="370"/>
      <c r="Q52" s="370"/>
      <c r="R52" s="370"/>
      <c r="S52" s="370"/>
      <c r="T52" s="370"/>
      <c r="U52" s="370"/>
      <c r="V52" s="370"/>
      <c r="W52" s="370"/>
      <c r="X52" s="370"/>
      <c r="Y52" s="370"/>
      <c r="Z52" s="370"/>
      <c r="AA52" s="370"/>
      <c r="AB52" s="370"/>
      <c r="AC52" s="370"/>
      <c r="AD52" s="370"/>
      <c r="AE52" s="370"/>
      <c r="AF52" s="370"/>
      <c r="AG52" s="370"/>
      <c r="AH52" s="370"/>
      <c r="AI52" s="370"/>
      <c r="AJ52" s="370"/>
      <c r="AK52" s="370"/>
      <c r="AL52" s="370"/>
      <c r="AM52" s="370"/>
      <c r="AN52" s="370"/>
      <c r="AO52" s="370"/>
      <c r="AP52" s="370"/>
      <c r="AQ52" s="370"/>
      <c r="AR52" s="370"/>
      <c r="AS52" s="370"/>
      <c r="AT52" s="370"/>
      <c r="AU52" s="39"/>
      <c r="AV52" s="370"/>
      <c r="AW52" s="38"/>
      <c r="AX52" s="40"/>
      <c r="AY52" s="38"/>
      <c r="AZ52" s="40"/>
      <c r="BA52" s="38"/>
    </row>
    <row r="53" spans="1:53" ht="30" customHeight="1" x14ac:dyDescent="0.25">
      <c r="A53" s="648"/>
      <c r="B53" s="840"/>
      <c r="C53" s="154"/>
      <c r="D53" s="33"/>
      <c r="E53" s="33"/>
      <c r="F53" s="155"/>
      <c r="G53" s="156"/>
      <c r="H53" s="157"/>
      <c r="I53" s="647"/>
      <c r="J53" s="370"/>
      <c r="K53" s="37"/>
      <c r="L53" s="370"/>
      <c r="M53" s="370"/>
      <c r="N53" s="370"/>
      <c r="O53" s="370"/>
      <c r="P53" s="370"/>
      <c r="Q53" s="370"/>
      <c r="R53" s="370"/>
      <c r="S53" s="370"/>
      <c r="T53" s="370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0"/>
      <c r="AH53" s="370"/>
      <c r="AI53" s="370"/>
      <c r="AJ53" s="370"/>
      <c r="AK53" s="370"/>
      <c r="AL53" s="370"/>
      <c r="AM53" s="370"/>
      <c r="AN53" s="370"/>
      <c r="AO53" s="370"/>
      <c r="AP53" s="370"/>
      <c r="AQ53" s="370"/>
      <c r="AR53" s="370"/>
      <c r="AS53" s="370"/>
      <c r="AT53" s="370"/>
      <c r="AU53" s="39"/>
      <c r="AV53" s="370"/>
      <c r="AW53" s="38"/>
      <c r="AX53" s="40"/>
      <c r="AY53" s="38"/>
      <c r="AZ53" s="40"/>
      <c r="BA53" s="38"/>
    </row>
    <row r="54" spans="1:53" ht="30" customHeight="1" x14ac:dyDescent="0.25">
      <c r="A54" s="648"/>
      <c r="B54" s="840"/>
      <c r="C54" s="154"/>
      <c r="D54" s="33"/>
      <c r="E54" s="33"/>
      <c r="F54" s="155"/>
      <c r="G54" s="156"/>
      <c r="H54" s="157"/>
      <c r="I54" s="647"/>
      <c r="J54" s="56"/>
      <c r="K54" s="37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39"/>
      <c r="AV54" s="56"/>
      <c r="AW54" s="38"/>
      <c r="AX54" s="40"/>
      <c r="AY54" s="38"/>
      <c r="AZ54" s="40"/>
      <c r="BA54" s="38"/>
    </row>
    <row r="55" spans="1:53" ht="30" customHeight="1" x14ac:dyDescent="0.25">
      <c r="A55" s="648"/>
      <c r="B55" s="840"/>
      <c r="C55" s="154"/>
      <c r="D55" s="33"/>
      <c r="E55" s="33"/>
      <c r="F55" s="155"/>
      <c r="G55" s="156"/>
      <c r="H55" s="157"/>
      <c r="I55" s="647"/>
      <c r="J55" s="56"/>
      <c r="K55" s="37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39"/>
      <c r="AV55" s="56"/>
      <c r="AW55" s="38"/>
      <c r="AX55" s="40"/>
      <c r="AY55" s="38"/>
      <c r="AZ55" s="40"/>
      <c r="BA55" s="38"/>
    </row>
    <row r="56" spans="1:53" ht="30" customHeight="1" x14ac:dyDescent="0.25">
      <c r="A56" s="649"/>
      <c r="B56" s="841"/>
      <c r="C56" s="327"/>
      <c r="D56" s="59"/>
      <c r="E56" s="328"/>
      <c r="F56" s="155"/>
      <c r="G56" s="156"/>
      <c r="H56" s="157"/>
      <c r="I56" s="647"/>
      <c r="J56" s="56"/>
      <c r="K56" s="37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9"/>
      <c r="AV56" s="31"/>
      <c r="AW56" s="38"/>
      <c r="AX56" s="40"/>
      <c r="AY56" s="38"/>
      <c r="AZ56" s="40"/>
      <c r="BA56" s="38"/>
    </row>
    <row r="57" spans="1:53" ht="30" customHeight="1" x14ac:dyDescent="0.25">
      <c r="A57" s="649"/>
      <c r="B57" s="841"/>
      <c r="C57" s="327"/>
      <c r="D57" s="59"/>
      <c r="E57" s="328"/>
      <c r="F57" s="155"/>
      <c r="G57" s="156"/>
      <c r="H57" s="157"/>
      <c r="I57" s="647"/>
      <c r="J57" s="56"/>
      <c r="K57" s="37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9"/>
      <c r="AV57" s="31"/>
      <c r="AW57" s="38"/>
      <c r="AX57" s="40"/>
      <c r="AY57" s="38"/>
      <c r="AZ57" s="40"/>
      <c r="BA57" s="38"/>
    </row>
    <row r="58" spans="1:53" ht="30" customHeight="1" x14ac:dyDescent="0.25">
      <c r="A58" s="649"/>
      <c r="B58" s="841"/>
      <c r="C58" s="327"/>
      <c r="D58" s="59"/>
      <c r="E58" s="328"/>
      <c r="F58" s="155"/>
      <c r="G58" s="156"/>
      <c r="H58" s="157"/>
      <c r="I58" s="647"/>
      <c r="J58" s="56"/>
      <c r="K58" s="37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9"/>
      <c r="AV58" s="31"/>
      <c r="AW58" s="38"/>
      <c r="AX58" s="40"/>
      <c r="AY58" s="38"/>
      <c r="AZ58" s="40"/>
      <c r="BA58" s="38"/>
    </row>
    <row r="59" spans="1:53" ht="30" customHeight="1" x14ac:dyDescent="0.25">
      <c r="A59" s="649"/>
      <c r="B59" s="841"/>
      <c r="C59" s="327"/>
      <c r="D59" s="59"/>
      <c r="E59" s="328"/>
      <c r="F59" s="155"/>
      <c r="G59" s="156"/>
      <c r="H59" s="157"/>
      <c r="I59" s="647"/>
      <c r="J59" s="56"/>
      <c r="K59" s="37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9"/>
      <c r="AV59" s="31"/>
      <c r="AW59" s="38"/>
      <c r="AX59" s="40"/>
      <c r="AY59" s="38"/>
      <c r="AZ59" s="40"/>
      <c r="BA59" s="38"/>
    </row>
    <row r="60" spans="1:53" ht="30" customHeight="1" x14ac:dyDescent="0.25">
      <c r="A60" s="649"/>
      <c r="B60" s="841"/>
      <c r="C60" s="327"/>
      <c r="D60" s="59"/>
      <c r="E60" s="328"/>
      <c r="F60" s="155"/>
      <c r="G60" s="156"/>
      <c r="H60" s="157"/>
      <c r="I60" s="647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</row>
    <row r="61" spans="1:53" ht="30" customHeight="1" x14ac:dyDescent="0.25">
      <c r="A61" s="649"/>
      <c r="B61" s="841"/>
      <c r="C61" s="327"/>
      <c r="D61" s="59"/>
      <c r="E61" s="328"/>
      <c r="F61" s="155"/>
      <c r="G61" s="156"/>
      <c r="H61" s="157"/>
      <c r="I61" s="647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</row>
    <row r="62" spans="1:53" ht="30" customHeight="1" x14ac:dyDescent="0.25">
      <c r="A62" s="649"/>
      <c r="B62" s="841"/>
      <c r="C62" s="327"/>
      <c r="D62" s="59"/>
      <c r="E62" s="328"/>
      <c r="F62" s="155"/>
      <c r="G62" s="156"/>
      <c r="H62" s="157"/>
      <c r="I62" s="647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</row>
    <row r="63" spans="1:53" ht="30" customHeight="1" x14ac:dyDescent="0.25">
      <c r="A63" s="649"/>
      <c r="B63" s="841"/>
      <c r="C63" s="327"/>
      <c r="D63" s="59"/>
      <c r="E63" s="328"/>
      <c r="F63" s="155"/>
      <c r="G63" s="156"/>
      <c r="H63" s="157"/>
      <c r="I63" s="647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</row>
    <row r="64" spans="1:53" ht="30" customHeight="1" x14ac:dyDescent="0.25">
      <c r="A64" s="649"/>
      <c r="B64" s="841"/>
      <c r="C64" s="327"/>
      <c r="D64" s="59"/>
      <c r="E64" s="328"/>
      <c r="F64" s="155"/>
      <c r="G64" s="156"/>
      <c r="H64" s="157"/>
      <c r="I64" s="647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</row>
    <row r="65" spans="1:9" ht="30" customHeight="1" x14ac:dyDescent="0.25">
      <c r="A65" s="649"/>
      <c r="B65" s="841"/>
      <c r="C65" s="327"/>
      <c r="D65" s="59"/>
      <c r="E65" s="328"/>
      <c r="F65" s="155"/>
      <c r="G65" s="156"/>
      <c r="H65" s="157"/>
      <c r="I65" s="647"/>
    </row>
    <row r="66" spans="1:9" ht="30" customHeight="1" x14ac:dyDescent="0.25">
      <c r="A66" s="649"/>
      <c r="B66" s="841"/>
      <c r="C66" s="327"/>
      <c r="D66" s="59"/>
      <c r="E66" s="328"/>
      <c r="F66" s="155"/>
      <c r="G66" s="156"/>
      <c r="H66" s="157"/>
      <c r="I66" s="647"/>
    </row>
    <row r="67" spans="1:9" ht="49.95" customHeight="1" x14ac:dyDescent="0.3">
      <c r="A67" s="623" t="s">
        <v>252</v>
      </c>
      <c r="B67" s="624"/>
      <c r="C67" s="624"/>
      <c r="D67" s="624"/>
      <c r="E67" s="624"/>
      <c r="F67" s="625"/>
      <c r="G67" s="625"/>
      <c r="H67" s="625"/>
      <c r="I67" s="499"/>
    </row>
  </sheetData>
  <mergeCells count="11">
    <mergeCell ref="C13:E13"/>
    <mergeCell ref="C17:E17"/>
    <mergeCell ref="C7:E8"/>
    <mergeCell ref="F7:F8"/>
    <mergeCell ref="A1:I4"/>
    <mergeCell ref="G7:G8"/>
    <mergeCell ref="H7:H8"/>
    <mergeCell ref="I7:I8"/>
    <mergeCell ref="C10:E10"/>
    <mergeCell ref="C11:E11"/>
    <mergeCell ref="B7:B8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view="pageBreakPreview" topLeftCell="G7" zoomScale="60" zoomScaleNormal="100" zoomScalePageLayoutView="50" workbookViewId="0">
      <selection activeCell="G26" sqref="G26"/>
    </sheetView>
  </sheetViews>
  <sheetFormatPr defaultColWidth="10.33203125" defaultRowHeight="15" x14ac:dyDescent="0.25"/>
  <cols>
    <col min="1" max="1" width="15.77734375" style="42" customWidth="1"/>
    <col min="2" max="2" width="10.77734375" style="42" customWidth="1"/>
    <col min="3" max="4" width="5.33203125" style="42" customWidth="1"/>
    <col min="5" max="5" width="86.77734375" style="42" customWidth="1"/>
    <col min="6" max="7" width="20.77734375" style="42" customWidth="1"/>
    <col min="8" max="9" width="30.77734375" style="42" customWidth="1"/>
    <col min="10" max="10" width="19.5546875" style="42" customWidth="1"/>
    <col min="11" max="16384" width="10.33203125" style="42"/>
  </cols>
  <sheetData>
    <row r="1" spans="1:10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10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10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10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7" spans="1:10" ht="30" customHeight="1" x14ac:dyDescent="0.25">
      <c r="A7" s="626" t="s">
        <v>155</v>
      </c>
      <c r="B7" s="1004" t="s">
        <v>271</v>
      </c>
      <c r="C7" s="1003" t="s">
        <v>34</v>
      </c>
      <c r="D7" s="1019"/>
      <c r="E7" s="1020"/>
      <c r="F7" s="1004" t="s">
        <v>35</v>
      </c>
      <c r="G7" s="1004" t="s">
        <v>36</v>
      </c>
      <c r="H7" s="1004" t="s">
        <v>37</v>
      </c>
      <c r="I7" s="1004" t="s">
        <v>38</v>
      </c>
      <c r="J7" s="255"/>
    </row>
    <row r="8" spans="1:10" ht="30" customHeight="1" x14ac:dyDescent="0.25">
      <c r="A8" s="627" t="s">
        <v>125</v>
      </c>
      <c r="B8" s="979"/>
      <c r="C8" s="1021"/>
      <c r="D8" s="1022"/>
      <c r="E8" s="1023"/>
      <c r="F8" s="1018"/>
      <c r="G8" s="1018"/>
      <c r="H8" s="1018"/>
      <c r="I8" s="1018"/>
      <c r="J8" s="255"/>
    </row>
    <row r="9" spans="1:10" ht="30" customHeight="1" x14ac:dyDescent="0.35">
      <c r="A9" s="628"/>
      <c r="B9" s="629"/>
      <c r="C9" s="630"/>
      <c r="D9" s="92"/>
      <c r="E9" s="92"/>
      <c r="F9" s="336"/>
      <c r="G9" s="335"/>
      <c r="H9" s="336"/>
      <c r="I9" s="631"/>
      <c r="J9" s="370"/>
    </row>
    <row r="10" spans="1:10" ht="30" customHeight="1" x14ac:dyDescent="0.35">
      <c r="A10" s="632"/>
      <c r="B10" s="332"/>
      <c r="C10" s="630"/>
      <c r="D10" s="92"/>
      <c r="E10" s="92"/>
      <c r="F10" s="336"/>
      <c r="G10" s="335"/>
      <c r="H10" s="336"/>
      <c r="I10" s="629"/>
      <c r="J10" s="370"/>
    </row>
    <row r="11" spans="1:10" ht="30" customHeight="1" x14ac:dyDescent="0.35">
      <c r="A11" s="632">
        <v>7300</v>
      </c>
      <c r="B11" s="332"/>
      <c r="C11" s="1002" t="s">
        <v>695</v>
      </c>
      <c r="D11" s="1010"/>
      <c r="E11" s="1011"/>
      <c r="F11" s="335"/>
      <c r="G11" s="335"/>
      <c r="H11" s="336"/>
      <c r="I11" s="629"/>
      <c r="J11" s="370"/>
    </row>
    <row r="12" spans="1:10" ht="30" customHeight="1" x14ac:dyDescent="0.35">
      <c r="A12" s="633"/>
      <c r="B12" s="332"/>
      <c r="C12" s="1002"/>
      <c r="D12" s="1010"/>
      <c r="E12" s="1011"/>
      <c r="F12" s="335"/>
      <c r="G12" s="335"/>
      <c r="H12" s="336"/>
      <c r="I12" s="629"/>
      <c r="J12" s="370"/>
    </row>
    <row r="13" spans="1:10" ht="30" customHeight="1" x14ac:dyDescent="0.35">
      <c r="A13" s="633">
        <v>73.010000000000005</v>
      </c>
      <c r="B13" s="332"/>
      <c r="C13" s="333" t="s">
        <v>446</v>
      </c>
      <c r="D13" s="93"/>
      <c r="E13" s="334"/>
      <c r="F13" s="335"/>
      <c r="G13" s="335"/>
      <c r="H13" s="336"/>
      <c r="I13" s="629"/>
      <c r="J13" s="370"/>
    </row>
    <row r="14" spans="1:10" ht="30" customHeight="1" x14ac:dyDescent="0.35">
      <c r="A14" s="633"/>
      <c r="B14" s="332"/>
      <c r="C14" s="333"/>
      <c r="D14" s="93"/>
      <c r="E14" s="334"/>
      <c r="F14" s="335"/>
      <c r="G14" s="335"/>
      <c r="H14" s="336"/>
      <c r="I14" s="629"/>
      <c r="J14" s="370"/>
    </row>
    <row r="15" spans="1:10" ht="30" customHeight="1" x14ac:dyDescent="0.25">
      <c r="A15" s="633"/>
      <c r="B15" s="332"/>
      <c r="C15" s="697" t="s">
        <v>682</v>
      </c>
      <c r="D15" s="698"/>
      <c r="E15" s="699"/>
      <c r="F15" s="306" t="s">
        <v>68</v>
      </c>
      <c r="G15" s="662">
        <v>1</v>
      </c>
      <c r="H15" s="706"/>
      <c r="I15" s="700" t="s">
        <v>72</v>
      </c>
      <c r="J15" s="370"/>
    </row>
    <row r="16" spans="1:10" ht="30" customHeight="1" x14ac:dyDescent="0.35">
      <c r="A16" s="635"/>
      <c r="B16" s="332"/>
      <c r="C16" s="697" t="s">
        <v>684</v>
      </c>
      <c r="D16" s="698"/>
      <c r="E16" s="699"/>
      <c r="F16" s="663"/>
      <c r="G16" s="663"/>
      <c r="H16" s="664"/>
      <c r="I16" s="665"/>
      <c r="J16" s="370"/>
    </row>
    <row r="17" spans="1:10" ht="30" customHeight="1" x14ac:dyDescent="0.35">
      <c r="A17" s="635"/>
      <c r="B17" s="332"/>
      <c r="C17" s="697" t="s">
        <v>683</v>
      </c>
      <c r="D17" s="698"/>
      <c r="E17" s="699"/>
      <c r="F17" s="663"/>
      <c r="G17" s="663"/>
      <c r="H17" s="664"/>
      <c r="I17" s="665"/>
      <c r="J17" s="370"/>
    </row>
    <row r="18" spans="1:10" ht="30" customHeight="1" x14ac:dyDescent="0.35">
      <c r="A18" s="635"/>
      <c r="B18" s="332"/>
      <c r="C18" s="697" t="s">
        <v>690</v>
      </c>
      <c r="D18" s="698"/>
      <c r="E18" s="699"/>
      <c r="F18" s="663"/>
      <c r="G18" s="663"/>
      <c r="H18" s="664"/>
      <c r="I18" s="665"/>
      <c r="J18" s="370"/>
    </row>
    <row r="19" spans="1:10" ht="30" customHeight="1" x14ac:dyDescent="0.25">
      <c r="A19" s="633"/>
      <c r="B19" s="332"/>
      <c r="C19" s="637"/>
      <c r="D19" s="93"/>
      <c r="E19" s="638"/>
      <c r="F19" s="639"/>
      <c r="G19" s="666"/>
      <c r="H19" s="707"/>
      <c r="I19" s="700"/>
      <c r="J19" s="370"/>
    </row>
    <row r="20" spans="1:10" ht="73.2" customHeight="1" x14ac:dyDescent="0.35">
      <c r="A20" s="633"/>
      <c r="B20" s="629"/>
      <c r="C20" s="1012" t="s">
        <v>694</v>
      </c>
      <c r="D20" s="1013"/>
      <c r="E20" s="1014"/>
      <c r="F20" s="308" t="s">
        <v>68</v>
      </c>
      <c r="G20" s="667">
        <v>1200</v>
      </c>
      <c r="H20" s="708"/>
      <c r="I20" s="700"/>
      <c r="J20" s="370"/>
    </row>
    <row r="21" spans="1:10" ht="30" customHeight="1" x14ac:dyDescent="0.35">
      <c r="A21" s="641"/>
      <c r="B21" s="629"/>
      <c r="C21" s="630"/>
      <c r="D21" s="92"/>
      <c r="E21" s="92"/>
      <c r="F21" s="335"/>
      <c r="G21" s="634"/>
      <c r="H21" s="642"/>
      <c r="I21" s="702"/>
      <c r="J21" s="370"/>
    </row>
    <row r="22" spans="1:10" ht="30" customHeight="1" x14ac:dyDescent="0.35">
      <c r="A22" s="641">
        <v>73.02</v>
      </c>
      <c r="B22" s="629"/>
      <c r="C22" s="299" t="s">
        <v>691</v>
      </c>
      <c r="D22" s="92"/>
      <c r="E22" s="644"/>
      <c r="F22" s="446" t="s">
        <v>151</v>
      </c>
      <c r="G22" s="634">
        <v>5</v>
      </c>
      <c r="H22" s="336"/>
      <c r="I22" s="700"/>
      <c r="J22" s="370"/>
    </row>
    <row r="23" spans="1:10" ht="30" customHeight="1" x14ac:dyDescent="0.35">
      <c r="A23" s="641"/>
      <c r="B23" s="629"/>
      <c r="C23" s="630"/>
      <c r="D23" s="92"/>
      <c r="E23" s="644"/>
      <c r="F23" s="335"/>
      <c r="G23" s="634"/>
      <c r="H23" s="336"/>
      <c r="I23" s="634"/>
      <c r="J23" s="370"/>
    </row>
    <row r="24" spans="1:10" ht="43.2" customHeight="1" x14ac:dyDescent="0.35">
      <c r="A24" s="641">
        <v>73.03</v>
      </c>
      <c r="B24" s="629"/>
      <c r="C24" s="1015" t="s">
        <v>696</v>
      </c>
      <c r="D24" s="1016"/>
      <c r="E24" s="1017"/>
      <c r="F24" s="446" t="s">
        <v>113</v>
      </c>
      <c r="G24" s="666">
        <v>800</v>
      </c>
      <c r="H24" s="709"/>
      <c r="I24" s="700"/>
      <c r="J24" s="370"/>
    </row>
    <row r="25" spans="1:10" ht="30" customHeight="1" x14ac:dyDescent="0.35">
      <c r="A25" s="641"/>
      <c r="B25" s="629"/>
      <c r="C25" s="92"/>
      <c r="D25" s="92"/>
      <c r="E25" s="644"/>
      <c r="F25" s="335"/>
      <c r="G25" s="634"/>
      <c r="H25" s="336"/>
      <c r="I25" s="634"/>
      <c r="J25" s="370"/>
    </row>
    <row r="26" spans="1:10" ht="30" customHeight="1" x14ac:dyDescent="0.35">
      <c r="A26" s="641">
        <v>73.040000000000006</v>
      </c>
      <c r="B26" s="153"/>
      <c r="C26" s="299" t="s">
        <v>585</v>
      </c>
      <c r="D26" s="92"/>
      <c r="E26" s="644"/>
      <c r="F26" s="335"/>
      <c r="G26" s="634"/>
      <c r="H26" s="336"/>
      <c r="I26" s="634"/>
      <c r="J26" s="32"/>
    </row>
    <row r="27" spans="1:10" ht="30" customHeight="1" x14ac:dyDescent="0.25">
      <c r="A27" s="645"/>
      <c r="B27" s="331"/>
      <c r="C27" s="154"/>
      <c r="D27" s="33"/>
      <c r="E27" s="646"/>
      <c r="F27" s="155"/>
      <c r="G27" s="156"/>
      <c r="H27" s="157"/>
      <c r="I27" s="647"/>
      <c r="J27" s="370"/>
    </row>
    <row r="28" spans="1:10" ht="30" customHeight="1" x14ac:dyDescent="0.25">
      <c r="A28" s="645"/>
      <c r="B28" s="153"/>
      <c r="C28" s="701" t="s">
        <v>43</v>
      </c>
      <c r="D28" s="311" t="s">
        <v>692</v>
      </c>
      <c r="E28" s="449"/>
      <c r="F28" s="446" t="s">
        <v>479</v>
      </c>
      <c r="G28" s="666">
        <v>1</v>
      </c>
      <c r="H28" s="709"/>
      <c r="I28" s="700"/>
      <c r="J28" s="370"/>
    </row>
    <row r="29" spans="1:10" ht="30" customHeight="1" x14ac:dyDescent="0.25">
      <c r="A29" s="645"/>
      <c r="B29" s="153"/>
      <c r="C29" s="701"/>
      <c r="D29" s="311"/>
      <c r="E29" s="449"/>
      <c r="F29" s="155"/>
      <c r="G29" s="156"/>
      <c r="H29" s="157"/>
      <c r="I29" s="153"/>
      <c r="J29" s="370"/>
    </row>
    <row r="30" spans="1:10" ht="30" customHeight="1" x14ac:dyDescent="0.25">
      <c r="A30" s="641"/>
      <c r="B30" s="153"/>
      <c r="C30" s="299"/>
      <c r="D30" s="33"/>
      <c r="E30" s="33"/>
      <c r="F30" s="155"/>
      <c r="G30" s="156"/>
      <c r="H30" s="157"/>
      <c r="I30" s="647"/>
      <c r="J30" s="370"/>
    </row>
    <row r="31" spans="1:10" ht="30" customHeight="1" x14ac:dyDescent="0.25">
      <c r="A31" s="645"/>
      <c r="B31" s="153"/>
      <c r="C31" s="154"/>
      <c r="D31" s="33"/>
      <c r="E31" s="33"/>
      <c r="F31" s="155"/>
      <c r="G31" s="156"/>
      <c r="H31" s="157"/>
      <c r="I31" s="647"/>
      <c r="J31" s="370"/>
    </row>
    <row r="32" spans="1:10" ht="30" customHeight="1" x14ac:dyDescent="0.25">
      <c r="A32" s="668"/>
      <c r="B32" s="153"/>
      <c r="C32" s="1007"/>
      <c r="D32" s="1008"/>
      <c r="E32" s="1009"/>
      <c r="F32" s="703"/>
      <c r="G32" s="704"/>
      <c r="H32" s="709"/>
      <c r="I32" s="705"/>
      <c r="J32" s="370"/>
    </row>
    <row r="33" spans="1:10" ht="30" customHeight="1" x14ac:dyDescent="0.25">
      <c r="A33" s="645"/>
      <c r="B33" s="153"/>
      <c r="C33" s="154"/>
      <c r="D33" s="33"/>
      <c r="E33" s="33"/>
      <c r="F33" s="155"/>
      <c r="G33" s="156"/>
      <c r="H33" s="709"/>
      <c r="I33" s="647"/>
      <c r="J33" s="370"/>
    </row>
    <row r="34" spans="1:10" ht="30" customHeight="1" x14ac:dyDescent="0.25">
      <c r="A34" s="645"/>
      <c r="B34" s="153"/>
      <c r="C34" s="697"/>
      <c r="D34" s="33"/>
      <c r="E34" s="33"/>
      <c r="F34" s="306"/>
      <c r="G34" s="462"/>
      <c r="H34" s="709"/>
      <c r="I34" s="705"/>
      <c r="J34" s="370"/>
    </row>
    <row r="35" spans="1:10" ht="30" customHeight="1" x14ac:dyDescent="0.25">
      <c r="A35" s="645"/>
      <c r="B35" s="153"/>
      <c r="C35" s="154"/>
      <c r="D35" s="33"/>
      <c r="E35" s="33"/>
      <c r="F35" s="155"/>
      <c r="G35" s="156"/>
      <c r="H35" s="709"/>
      <c r="I35" s="647"/>
      <c r="J35" s="370"/>
    </row>
    <row r="36" spans="1:10" ht="30" customHeight="1" x14ac:dyDescent="0.25">
      <c r="A36" s="645"/>
      <c r="B36" s="153"/>
      <c r="C36" s="1007"/>
      <c r="D36" s="1008"/>
      <c r="E36" s="1009"/>
      <c r="F36" s="306"/>
      <c r="G36" s="462"/>
      <c r="H36" s="709"/>
      <c r="I36" s="705"/>
      <c r="J36" s="370"/>
    </row>
    <row r="37" spans="1:10" ht="30" customHeight="1" x14ac:dyDescent="0.25">
      <c r="A37" s="648"/>
      <c r="B37" s="153"/>
      <c r="C37" s="1007"/>
      <c r="D37" s="1008"/>
      <c r="E37" s="1009"/>
      <c r="F37" s="155"/>
      <c r="G37" s="156"/>
      <c r="H37" s="157"/>
      <c r="I37" s="647"/>
      <c r="J37" s="370"/>
    </row>
    <row r="38" spans="1:10" ht="30" customHeight="1" x14ac:dyDescent="0.25">
      <c r="A38" s="648"/>
      <c r="B38" s="153"/>
      <c r="C38" s="154"/>
      <c r="D38" s="33"/>
      <c r="E38" s="646"/>
      <c r="F38" s="155"/>
      <c r="G38" s="156"/>
      <c r="H38" s="157"/>
      <c r="I38" s="647"/>
      <c r="J38" s="370"/>
    </row>
    <row r="39" spans="1:10" ht="30" customHeight="1" x14ac:dyDescent="0.25">
      <c r="A39" s="648"/>
      <c r="B39" s="153"/>
      <c r="C39" s="154"/>
      <c r="D39" s="33"/>
      <c r="E39" s="646"/>
      <c r="F39" s="155"/>
      <c r="G39" s="156"/>
      <c r="H39" s="157"/>
      <c r="I39" s="647"/>
      <c r="J39" s="370"/>
    </row>
    <row r="40" spans="1:10" ht="30" customHeight="1" x14ac:dyDescent="0.25">
      <c r="A40" s="648"/>
      <c r="B40" s="153"/>
      <c r="C40" s="154"/>
      <c r="D40" s="33"/>
      <c r="E40" s="646"/>
      <c r="F40" s="155"/>
      <c r="G40" s="156"/>
      <c r="H40" s="157"/>
      <c r="I40" s="647"/>
      <c r="J40" s="370"/>
    </row>
    <row r="41" spans="1:10" ht="30" customHeight="1" x14ac:dyDescent="0.25">
      <c r="A41" s="648"/>
      <c r="B41" s="153"/>
      <c r="C41" s="154"/>
      <c r="D41" s="33"/>
      <c r="E41" s="33"/>
      <c r="F41" s="155"/>
      <c r="G41" s="156"/>
      <c r="H41" s="157"/>
      <c r="I41" s="647"/>
      <c r="J41" s="370"/>
    </row>
    <row r="42" spans="1:10" ht="30" customHeight="1" x14ac:dyDescent="0.25">
      <c r="A42" s="648"/>
      <c r="B42" s="153"/>
      <c r="C42" s="154"/>
      <c r="D42" s="33"/>
      <c r="E42" s="33"/>
      <c r="F42" s="155"/>
      <c r="G42" s="156"/>
      <c r="H42" s="157"/>
      <c r="I42" s="647"/>
      <c r="J42" s="370"/>
    </row>
    <row r="43" spans="1:10" ht="30" customHeight="1" x14ac:dyDescent="0.25">
      <c r="A43" s="648"/>
      <c r="B43" s="153"/>
      <c r="C43" s="154"/>
      <c r="D43" s="33"/>
      <c r="E43" s="33"/>
      <c r="F43" s="155"/>
      <c r="G43" s="156"/>
      <c r="H43" s="157"/>
      <c r="I43" s="647"/>
      <c r="J43" s="370"/>
    </row>
    <row r="44" spans="1:10" ht="30" customHeight="1" x14ac:dyDescent="0.25">
      <c r="A44" s="648"/>
      <c r="B44" s="153"/>
      <c r="C44" s="154"/>
      <c r="D44" s="33"/>
      <c r="E44" s="33"/>
      <c r="F44" s="155"/>
      <c r="G44" s="156"/>
      <c r="H44" s="157"/>
      <c r="I44" s="647"/>
      <c r="J44" s="370"/>
    </row>
    <row r="45" spans="1:10" ht="30" customHeight="1" x14ac:dyDescent="0.25">
      <c r="A45" s="648"/>
      <c r="B45" s="153"/>
      <c r="C45" s="154"/>
      <c r="D45" s="33"/>
      <c r="E45" s="33"/>
      <c r="F45" s="155"/>
      <c r="G45" s="156"/>
      <c r="H45" s="157"/>
      <c r="I45" s="647"/>
      <c r="J45" s="370"/>
    </row>
    <row r="46" spans="1:10" ht="30" customHeight="1" x14ac:dyDescent="0.25">
      <c r="A46" s="648"/>
      <c r="B46" s="153"/>
      <c r="C46" s="154"/>
      <c r="D46" s="33"/>
      <c r="E46" s="33"/>
      <c r="F46" s="155"/>
      <c r="G46" s="156"/>
      <c r="H46" s="157"/>
      <c r="I46" s="647"/>
      <c r="J46" s="370"/>
    </row>
    <row r="47" spans="1:10" ht="30" customHeight="1" x14ac:dyDescent="0.25">
      <c r="A47" s="648"/>
      <c r="B47" s="153"/>
      <c r="C47" s="154"/>
      <c r="D47" s="33"/>
      <c r="E47" s="33"/>
      <c r="F47" s="155"/>
      <c r="G47" s="156"/>
      <c r="H47" s="157"/>
      <c r="I47" s="647"/>
      <c r="J47" s="370"/>
    </row>
    <row r="48" spans="1:10" ht="30" customHeight="1" x14ac:dyDescent="0.25">
      <c r="A48" s="648"/>
      <c r="B48" s="153"/>
      <c r="C48" s="154"/>
      <c r="D48" s="33"/>
      <c r="E48" s="33"/>
      <c r="F48" s="155"/>
      <c r="G48" s="156"/>
      <c r="H48" s="157"/>
      <c r="I48" s="647"/>
      <c r="J48" s="370"/>
    </row>
    <row r="49" spans="1:10" ht="30" customHeight="1" x14ac:dyDescent="0.25">
      <c r="A49" s="648"/>
      <c r="B49" s="153"/>
      <c r="C49" s="154"/>
      <c r="D49" s="33"/>
      <c r="E49" s="33"/>
      <c r="F49" s="155"/>
      <c r="G49" s="156"/>
      <c r="H49" s="157"/>
      <c r="I49" s="647"/>
      <c r="J49" s="370"/>
    </row>
    <row r="50" spans="1:10" ht="30" customHeight="1" x14ac:dyDescent="0.25">
      <c r="A50" s="648"/>
      <c r="B50" s="153"/>
      <c r="C50" s="154"/>
      <c r="D50" s="33"/>
      <c r="E50" s="33"/>
      <c r="F50" s="155"/>
      <c r="G50" s="156"/>
      <c r="H50" s="157"/>
      <c r="I50" s="647"/>
      <c r="J50" s="370"/>
    </row>
    <row r="51" spans="1:10" ht="30" customHeight="1" x14ac:dyDescent="0.25">
      <c r="A51" s="648"/>
      <c r="B51" s="153"/>
      <c r="C51" s="154"/>
      <c r="D51" s="33"/>
      <c r="E51" s="33"/>
      <c r="F51" s="155"/>
      <c r="G51" s="156"/>
      <c r="H51" s="157"/>
      <c r="I51" s="647"/>
      <c r="J51" s="370"/>
    </row>
    <row r="52" spans="1:10" ht="30" customHeight="1" x14ac:dyDescent="0.25">
      <c r="A52" s="649"/>
      <c r="B52" s="326"/>
      <c r="C52" s="327"/>
      <c r="D52" s="59"/>
      <c r="E52" s="328"/>
      <c r="F52" s="155"/>
      <c r="G52" s="156"/>
      <c r="H52" s="157"/>
      <c r="I52" s="647"/>
      <c r="J52" s="255"/>
    </row>
    <row r="53" spans="1:10" ht="30" customHeight="1" x14ac:dyDescent="0.25">
      <c r="A53" s="687"/>
      <c r="B53" s="158"/>
      <c r="C53" s="159"/>
      <c r="D53" s="60"/>
      <c r="E53" s="60"/>
      <c r="F53" s="160"/>
      <c r="G53" s="160"/>
      <c r="H53" s="161"/>
      <c r="I53" s="683"/>
      <c r="J53" s="41"/>
    </row>
    <row r="54" spans="1:10" ht="30" customHeight="1" x14ac:dyDescent="0.25">
      <c r="A54" s="687"/>
      <c r="B54" s="158"/>
      <c r="C54" s="159"/>
      <c r="D54" s="60"/>
      <c r="E54" s="60"/>
      <c r="F54" s="160"/>
      <c r="G54" s="160"/>
      <c r="H54" s="161"/>
      <c r="I54" s="683"/>
      <c r="J54" s="41"/>
    </row>
    <row r="55" spans="1:10" ht="30" customHeight="1" x14ac:dyDescent="0.25">
      <c r="A55" s="687"/>
      <c r="B55" s="158"/>
      <c r="C55" s="159"/>
      <c r="D55" s="60"/>
      <c r="E55" s="60"/>
      <c r="F55" s="160"/>
      <c r="G55" s="160"/>
      <c r="H55" s="161"/>
      <c r="I55" s="683"/>
      <c r="J55" s="41"/>
    </row>
    <row r="56" spans="1:10" ht="30" customHeight="1" x14ac:dyDescent="0.25">
      <c r="A56" s="687"/>
      <c r="B56" s="158"/>
      <c r="C56" s="159"/>
      <c r="D56" s="60"/>
      <c r="E56" s="60"/>
      <c r="F56" s="160"/>
      <c r="G56" s="160"/>
      <c r="H56" s="161"/>
      <c r="I56" s="683"/>
      <c r="J56" s="41"/>
    </row>
    <row r="57" spans="1:10" ht="30" customHeight="1" x14ac:dyDescent="0.25">
      <c r="A57" s="687"/>
      <c r="B57" s="158"/>
      <c r="C57" s="159"/>
      <c r="D57" s="60"/>
      <c r="E57" s="60"/>
      <c r="F57" s="160"/>
      <c r="G57" s="160"/>
      <c r="H57" s="161"/>
      <c r="I57" s="683"/>
      <c r="J57" s="41"/>
    </row>
    <row r="58" spans="1:10" ht="30" customHeight="1" x14ac:dyDescent="0.25">
      <c r="A58" s="687"/>
      <c r="B58" s="158"/>
      <c r="C58" s="159"/>
      <c r="D58" s="60"/>
      <c r="E58" s="60"/>
      <c r="F58" s="160"/>
      <c r="G58" s="160"/>
      <c r="H58" s="161"/>
      <c r="I58" s="683"/>
    </row>
    <row r="59" spans="1:10" ht="30" customHeight="1" x14ac:dyDescent="0.25">
      <c r="A59" s="688"/>
      <c r="B59" s="376"/>
      <c r="C59" s="377"/>
      <c r="D59" s="61"/>
      <c r="E59" s="378"/>
      <c r="F59" s="160"/>
      <c r="G59" s="160"/>
      <c r="H59" s="161"/>
      <c r="I59" s="683" t="str">
        <f t="shared" ref="I59:I62" si="0">IF(+H59*$G59=0,"",+H59*$G59)</f>
        <v/>
      </c>
    </row>
    <row r="60" spans="1:10" ht="30" customHeight="1" x14ac:dyDescent="0.25">
      <c r="A60" s="688"/>
      <c r="B60" s="376"/>
      <c r="C60" s="377"/>
      <c r="D60" s="61"/>
      <c r="E60" s="378"/>
      <c r="F60" s="160"/>
      <c r="G60" s="160"/>
      <c r="H60" s="161"/>
      <c r="I60" s="683"/>
    </row>
    <row r="61" spans="1:10" ht="30" customHeight="1" x14ac:dyDescent="0.25">
      <c r="A61" s="688"/>
      <c r="B61" s="376"/>
      <c r="C61" s="377"/>
      <c r="D61" s="61"/>
      <c r="E61" s="378"/>
      <c r="F61" s="160"/>
      <c r="G61" s="160"/>
      <c r="H61" s="161"/>
      <c r="I61" s="683"/>
    </row>
    <row r="62" spans="1:10" ht="30" customHeight="1" x14ac:dyDescent="0.25">
      <c r="A62" s="687"/>
      <c r="B62" s="158"/>
      <c r="C62" s="159"/>
      <c r="D62" s="60"/>
      <c r="E62" s="685"/>
      <c r="F62" s="160"/>
      <c r="G62" s="160"/>
      <c r="H62" s="161"/>
      <c r="I62" s="683" t="str">
        <f t="shared" si="0"/>
        <v/>
      </c>
    </row>
    <row r="63" spans="1:10" ht="30" customHeight="1" x14ac:dyDescent="0.25">
      <c r="A63" s="687"/>
      <c r="B63" s="158"/>
      <c r="C63" s="159"/>
      <c r="D63" s="60"/>
      <c r="E63" s="685"/>
      <c r="F63" s="160"/>
      <c r="G63" s="160"/>
      <c r="H63" s="161"/>
      <c r="I63" s="683"/>
    </row>
    <row r="64" spans="1:10" ht="30" customHeight="1" x14ac:dyDescent="0.25">
      <c r="A64" s="687"/>
      <c r="B64" s="158"/>
      <c r="C64" s="159"/>
      <c r="D64" s="60"/>
      <c r="E64" s="685"/>
      <c r="F64" s="160"/>
      <c r="G64" s="160"/>
      <c r="H64" s="161"/>
      <c r="I64" s="683"/>
    </row>
    <row r="65" spans="1:9" ht="30" customHeight="1" x14ac:dyDescent="0.25">
      <c r="A65" s="687"/>
      <c r="B65" s="158"/>
      <c r="C65" s="159"/>
      <c r="D65" s="60"/>
      <c r="E65" s="685"/>
      <c r="F65" s="160"/>
      <c r="G65" s="160"/>
      <c r="H65" s="161"/>
      <c r="I65" s="683"/>
    </row>
    <row r="66" spans="1:9" ht="49.95" customHeight="1" x14ac:dyDescent="0.3">
      <c r="A66" s="659" t="s">
        <v>252</v>
      </c>
      <c r="B66" s="660"/>
      <c r="C66" s="660"/>
      <c r="D66" s="660"/>
      <c r="E66" s="660"/>
      <c r="F66" s="661"/>
      <c r="G66" s="661"/>
      <c r="H66" s="661"/>
      <c r="I66" s="499"/>
    </row>
  </sheetData>
  <mergeCells count="14">
    <mergeCell ref="A1:I4"/>
    <mergeCell ref="C36:E36"/>
    <mergeCell ref="C37:E37"/>
    <mergeCell ref="C11:E11"/>
    <mergeCell ref="C12:E12"/>
    <mergeCell ref="C20:E20"/>
    <mergeCell ref="C24:E24"/>
    <mergeCell ref="C32:E32"/>
    <mergeCell ref="I7:I8"/>
    <mergeCell ref="B7:B8"/>
    <mergeCell ref="C7:E8"/>
    <mergeCell ref="F7:F8"/>
    <mergeCell ref="G7:G8"/>
    <mergeCell ref="H7:H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view="pageBreakPreview" topLeftCell="F1" zoomScale="60" zoomScaleNormal="100" zoomScalePageLayoutView="50" workbookViewId="0">
      <selection activeCell="H12" sqref="H12"/>
    </sheetView>
  </sheetViews>
  <sheetFormatPr defaultColWidth="10.33203125" defaultRowHeight="15" x14ac:dyDescent="0.25"/>
  <cols>
    <col min="1" max="1" width="15.77734375" style="42" customWidth="1"/>
    <col min="2" max="2" width="10.77734375" style="42" customWidth="1"/>
    <col min="3" max="4" width="5.33203125" style="42" customWidth="1"/>
    <col min="5" max="5" width="86.77734375" style="42" customWidth="1"/>
    <col min="6" max="7" width="20.77734375" style="42" customWidth="1"/>
    <col min="8" max="9" width="30.77734375" style="42" customWidth="1"/>
    <col min="10" max="10" width="19.5546875" style="42" customWidth="1"/>
    <col min="11" max="11" width="11.44140625" style="42" customWidth="1"/>
    <col min="12" max="12" width="10.88671875" style="42" customWidth="1"/>
    <col min="13" max="13" width="11" style="42" customWidth="1"/>
    <col min="14" max="14" width="10.33203125" style="42" customWidth="1"/>
    <col min="15" max="15" width="11" style="42" customWidth="1"/>
    <col min="16" max="16" width="10.33203125" style="42" customWidth="1"/>
    <col min="17" max="17" width="11" style="42" customWidth="1"/>
    <col min="18" max="18" width="10.33203125" style="42" customWidth="1"/>
    <col min="19" max="19" width="11" style="42" customWidth="1"/>
    <col min="20" max="16384" width="10.33203125" style="42"/>
  </cols>
  <sheetData>
    <row r="1" spans="1:19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19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19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19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7" spans="1:19" ht="30" customHeight="1" x14ac:dyDescent="0.25">
      <c r="A7" s="650" t="s">
        <v>155</v>
      </c>
      <c r="B7" s="1024" t="s">
        <v>271</v>
      </c>
      <c r="C7" s="1026" t="s">
        <v>34</v>
      </c>
      <c r="D7" s="857"/>
      <c r="E7" s="858"/>
      <c r="F7" s="1024" t="s">
        <v>35</v>
      </c>
      <c r="G7" s="1024" t="s">
        <v>36</v>
      </c>
      <c r="H7" s="1024" t="s">
        <v>37</v>
      </c>
      <c r="I7" s="1024" t="s">
        <v>38</v>
      </c>
      <c r="J7" s="43"/>
      <c r="K7" s="43"/>
      <c r="L7" s="43"/>
      <c r="M7" s="43"/>
      <c r="N7" s="43"/>
      <c r="O7" s="43"/>
      <c r="P7" s="43"/>
      <c r="Q7" s="43"/>
      <c r="R7" s="43"/>
      <c r="S7" s="43"/>
    </row>
    <row r="8" spans="1:19" ht="30" customHeight="1" x14ac:dyDescent="0.25">
      <c r="A8" s="652" t="s">
        <v>125</v>
      </c>
      <c r="B8" s="979"/>
      <c r="C8" s="860"/>
      <c r="D8" s="860"/>
      <c r="E8" s="861"/>
      <c r="F8" s="862"/>
      <c r="G8" s="862"/>
      <c r="H8" s="862"/>
      <c r="I8" s="862"/>
      <c r="J8" s="43"/>
      <c r="K8" s="43"/>
      <c r="L8" s="43"/>
      <c r="M8" s="43"/>
      <c r="N8" s="43"/>
      <c r="O8" s="43"/>
      <c r="P8" s="43"/>
      <c r="Q8" s="43"/>
      <c r="R8" s="43"/>
      <c r="S8" s="43"/>
    </row>
    <row r="9" spans="1:19" ht="30" customHeight="1" x14ac:dyDescent="0.35">
      <c r="A9" s="650"/>
      <c r="B9" s="94"/>
      <c r="C9" s="95"/>
      <c r="D9" s="96"/>
      <c r="E9" s="96"/>
      <c r="F9" s="97"/>
      <c r="G9" s="97"/>
      <c r="H9" s="98"/>
      <c r="I9" s="669" t="str">
        <f>IF(+H9*$G9=0,"",+H9*$G9)</f>
        <v/>
      </c>
      <c r="J9" s="41"/>
      <c r="K9" s="43"/>
      <c r="L9" s="41"/>
      <c r="M9" s="43"/>
      <c r="N9" s="41"/>
      <c r="O9" s="43"/>
      <c r="P9" s="41"/>
      <c r="Q9" s="43"/>
      <c r="R9" s="41"/>
      <c r="S9" s="43"/>
    </row>
    <row r="10" spans="1:19" ht="30" customHeight="1" x14ac:dyDescent="0.35">
      <c r="A10" s="164">
        <v>8100</v>
      </c>
      <c r="B10" s="670"/>
      <c r="C10" s="1025" t="s">
        <v>134</v>
      </c>
      <c r="D10" s="854"/>
      <c r="E10" s="855"/>
      <c r="F10" s="653"/>
      <c r="G10" s="653"/>
      <c r="H10" s="654"/>
      <c r="I10" s="655" t="str">
        <f>IF(+H10*$G10=0,"",+H10*$G10)</f>
        <v/>
      </c>
      <c r="J10" s="41"/>
      <c r="K10" s="43"/>
      <c r="L10" s="41"/>
      <c r="M10" s="43"/>
      <c r="N10" s="41"/>
      <c r="O10" s="43"/>
      <c r="P10" s="41"/>
      <c r="Q10" s="43"/>
      <c r="R10" s="41"/>
      <c r="S10" s="43"/>
    </row>
    <row r="11" spans="1:19" ht="30" customHeight="1" x14ac:dyDescent="0.35">
      <c r="A11" s="671"/>
      <c r="B11" s="670"/>
      <c r="C11" s="672"/>
      <c r="D11" s="99"/>
      <c r="E11" s="673"/>
      <c r="F11" s="653"/>
      <c r="G11" s="653"/>
      <c r="H11" s="654"/>
      <c r="I11" s="655" t="str">
        <f>IF(+H11*$G11=0,"",+H11*$G11)</f>
        <v/>
      </c>
      <c r="J11" s="41"/>
      <c r="K11" s="43"/>
      <c r="L11" s="41"/>
      <c r="M11" s="43"/>
      <c r="N11" s="41"/>
      <c r="O11" s="43"/>
      <c r="P11" s="41"/>
      <c r="Q11" s="43"/>
      <c r="R11" s="41"/>
      <c r="S11" s="43"/>
    </row>
    <row r="12" spans="1:19" ht="30" customHeight="1" x14ac:dyDescent="0.25">
      <c r="A12" s="674" t="s">
        <v>327</v>
      </c>
      <c r="B12" s="670"/>
      <c r="C12" s="675" t="s">
        <v>135</v>
      </c>
      <c r="D12" s="676"/>
      <c r="E12" s="677"/>
      <c r="F12" s="678" t="s">
        <v>136</v>
      </c>
      <c r="G12" s="678">
        <v>1</v>
      </c>
      <c r="H12" s="438">
        <v>150000</v>
      </c>
      <c r="I12" s="438">
        <f>G12*H12</f>
        <v>150000</v>
      </c>
      <c r="J12" s="41"/>
      <c r="K12" s="43"/>
      <c r="L12" s="41"/>
      <c r="M12" s="43"/>
      <c r="N12" s="41"/>
      <c r="O12" s="43"/>
      <c r="P12" s="41"/>
      <c r="Q12" s="43"/>
      <c r="R12" s="41"/>
      <c r="S12" s="43"/>
    </row>
    <row r="13" spans="1:19" ht="30" customHeight="1" x14ac:dyDescent="0.35">
      <c r="A13" s="678"/>
      <c r="B13" s="679"/>
      <c r="C13" s="675"/>
      <c r="D13" s="676"/>
      <c r="E13" s="676"/>
      <c r="F13" s="678"/>
      <c r="G13" s="678"/>
      <c r="H13" s="654"/>
      <c r="I13" s="655" t="str">
        <f>IF(+H13*$G13=0,"",+H13*$G13)</f>
        <v/>
      </c>
      <c r="J13" s="41"/>
      <c r="K13" s="43"/>
      <c r="L13" s="41"/>
      <c r="M13" s="43"/>
      <c r="N13" s="41"/>
      <c r="O13" s="43"/>
      <c r="P13" s="41"/>
      <c r="Q13" s="43"/>
      <c r="R13" s="41"/>
      <c r="S13" s="43"/>
    </row>
    <row r="14" spans="1:19" ht="30" customHeight="1" x14ac:dyDescent="0.25">
      <c r="A14" s="674" t="s">
        <v>327</v>
      </c>
      <c r="B14" s="680"/>
      <c r="C14" s="675" t="s">
        <v>159</v>
      </c>
      <c r="D14" s="676"/>
      <c r="E14" s="676"/>
      <c r="F14" s="253" t="s">
        <v>49</v>
      </c>
      <c r="G14" s="438">
        <f>I12</f>
        <v>150000</v>
      </c>
      <c r="H14" s="681"/>
      <c r="I14" s="438"/>
      <c r="J14" s="408"/>
      <c r="K14" s="409"/>
      <c r="L14" s="410"/>
      <c r="M14" s="398"/>
      <c r="N14" s="41"/>
      <c r="O14" s="43"/>
      <c r="P14" s="41"/>
      <c r="Q14" s="43"/>
      <c r="R14" s="41"/>
      <c r="S14" s="43"/>
    </row>
    <row r="15" spans="1:19" ht="30" customHeight="1" x14ac:dyDescent="0.35">
      <c r="A15" s="682"/>
      <c r="B15" s="158"/>
      <c r="C15" s="672"/>
      <c r="D15" s="99"/>
      <c r="E15" s="673"/>
      <c r="F15" s="160"/>
      <c r="G15" s="160"/>
      <c r="H15" s="161"/>
      <c r="I15" s="683" t="str">
        <f>IF(+H15*$G15=0,"",+H15*$G15)</f>
        <v/>
      </c>
      <c r="J15" s="41"/>
      <c r="K15" s="43"/>
      <c r="L15" s="41"/>
      <c r="M15" s="43"/>
      <c r="N15" s="41"/>
      <c r="O15" s="43"/>
      <c r="P15" s="41"/>
      <c r="Q15" s="43"/>
      <c r="R15" s="41"/>
      <c r="S15" s="43"/>
    </row>
    <row r="16" spans="1:19" ht="30" customHeight="1" x14ac:dyDescent="0.25">
      <c r="A16" s="682"/>
      <c r="B16" s="158"/>
      <c r="C16" s="684"/>
      <c r="D16" s="60"/>
      <c r="E16" s="685"/>
      <c r="F16" s="160"/>
      <c r="G16" s="160"/>
      <c r="H16" s="161"/>
      <c r="I16" s="683"/>
      <c r="J16" s="41"/>
      <c r="K16" s="43"/>
      <c r="L16" s="41"/>
      <c r="M16" s="43"/>
      <c r="N16" s="41"/>
      <c r="O16" s="43"/>
      <c r="P16" s="41"/>
      <c r="Q16" s="43"/>
      <c r="R16" s="41"/>
      <c r="S16" s="43"/>
    </row>
    <row r="17" spans="1:19" ht="30" customHeight="1" x14ac:dyDescent="0.25">
      <c r="A17" s="682"/>
      <c r="B17" s="158"/>
      <c r="C17" s="684"/>
      <c r="D17" s="60"/>
      <c r="E17" s="685"/>
      <c r="F17" s="160"/>
      <c r="G17" s="160"/>
      <c r="H17" s="161"/>
      <c r="I17" s="683" t="str">
        <f t="shared" ref="I17:I64" si="0">IF(+H17*$G17=0,"",+H17*$G17)</f>
        <v/>
      </c>
      <c r="J17" s="41"/>
      <c r="K17" s="43"/>
      <c r="L17" s="41"/>
      <c r="M17" s="43"/>
      <c r="N17" s="41"/>
      <c r="O17" s="43"/>
      <c r="P17" s="41"/>
      <c r="Q17" s="43"/>
      <c r="R17" s="41"/>
      <c r="S17" s="43"/>
    </row>
    <row r="18" spans="1:19" ht="30" customHeight="1" x14ac:dyDescent="0.25">
      <c r="A18" s="682"/>
      <c r="B18" s="158"/>
      <c r="C18" s="159"/>
      <c r="D18" s="60"/>
      <c r="E18" s="60"/>
      <c r="F18" s="160"/>
      <c r="G18" s="160"/>
      <c r="H18" s="161"/>
      <c r="I18" s="683" t="str">
        <f t="shared" si="0"/>
        <v/>
      </c>
      <c r="J18" s="41"/>
      <c r="K18" s="43"/>
      <c r="L18" s="41"/>
      <c r="M18" s="43"/>
      <c r="N18" s="41"/>
      <c r="O18" s="43"/>
      <c r="P18" s="41"/>
      <c r="Q18" s="43"/>
      <c r="R18" s="41"/>
      <c r="S18" s="43"/>
    </row>
    <row r="19" spans="1:19" ht="30" customHeight="1" x14ac:dyDescent="0.25">
      <c r="A19" s="682"/>
      <c r="B19" s="158"/>
      <c r="C19" s="159"/>
      <c r="D19" s="60"/>
      <c r="E19" s="60"/>
      <c r="F19" s="160"/>
      <c r="G19" s="160"/>
      <c r="H19" s="161"/>
      <c r="I19" s="683" t="str">
        <f t="shared" si="0"/>
        <v/>
      </c>
      <c r="J19" s="41"/>
      <c r="K19" s="43"/>
      <c r="L19" s="41"/>
      <c r="M19" s="43"/>
      <c r="N19" s="41"/>
      <c r="O19" s="43"/>
      <c r="P19" s="41"/>
      <c r="Q19" s="43"/>
      <c r="R19" s="41"/>
      <c r="S19" s="43"/>
    </row>
    <row r="20" spans="1:19" ht="30" customHeight="1" x14ac:dyDescent="0.25">
      <c r="A20" s="682"/>
      <c r="B20" s="158"/>
      <c r="C20" s="684"/>
      <c r="D20" s="60"/>
      <c r="E20" s="685"/>
      <c r="F20" s="160"/>
      <c r="G20" s="160"/>
      <c r="H20" s="161"/>
      <c r="I20" s="683" t="str">
        <f t="shared" si="0"/>
        <v/>
      </c>
      <c r="J20" s="41"/>
      <c r="K20" s="43"/>
      <c r="L20" s="41"/>
      <c r="M20" s="43"/>
      <c r="N20" s="41"/>
      <c r="O20" s="43"/>
      <c r="P20" s="41"/>
      <c r="Q20" s="43"/>
      <c r="R20" s="41"/>
      <c r="S20" s="43"/>
    </row>
    <row r="21" spans="1:19" ht="30" customHeight="1" x14ac:dyDescent="0.25">
      <c r="A21" s="682"/>
      <c r="B21" s="158"/>
      <c r="C21" s="159"/>
      <c r="D21" s="60"/>
      <c r="E21" s="685"/>
      <c r="F21" s="160"/>
      <c r="G21" s="160"/>
      <c r="H21" s="161"/>
      <c r="I21" s="683" t="str">
        <f t="shared" si="0"/>
        <v/>
      </c>
      <c r="J21" s="41"/>
      <c r="K21" s="43"/>
      <c r="L21" s="41"/>
      <c r="M21" s="43"/>
      <c r="N21" s="41"/>
      <c r="O21" s="43"/>
      <c r="P21" s="41"/>
      <c r="Q21" s="43"/>
      <c r="R21" s="41"/>
      <c r="S21" s="43"/>
    </row>
    <row r="22" spans="1:19" ht="30" customHeight="1" x14ac:dyDescent="0.25">
      <c r="A22" s="682"/>
      <c r="B22" s="158"/>
      <c r="C22" s="159"/>
      <c r="D22" s="60"/>
      <c r="E22" s="685"/>
      <c r="F22" s="160"/>
      <c r="G22" s="686"/>
      <c r="H22" s="161"/>
      <c r="I22" s="683" t="str">
        <f t="shared" si="0"/>
        <v/>
      </c>
      <c r="J22" s="41"/>
      <c r="K22" s="43"/>
      <c r="L22" s="41"/>
      <c r="M22" s="43"/>
      <c r="N22" s="41"/>
      <c r="O22" s="43"/>
      <c r="P22" s="41"/>
      <c r="Q22" s="43"/>
      <c r="R22" s="41"/>
      <c r="S22" s="43"/>
    </row>
    <row r="23" spans="1:19" ht="30" customHeight="1" x14ac:dyDescent="0.25">
      <c r="A23" s="682"/>
      <c r="B23" s="158"/>
      <c r="C23" s="159"/>
      <c r="D23" s="60"/>
      <c r="E23" s="685"/>
      <c r="F23" s="160"/>
      <c r="G23" s="160"/>
      <c r="H23" s="159"/>
      <c r="I23" s="683" t="str">
        <f t="shared" si="0"/>
        <v/>
      </c>
      <c r="K23" s="43"/>
      <c r="M23" s="43"/>
      <c r="O23" s="43"/>
      <c r="Q23" s="43"/>
      <c r="S23" s="43"/>
    </row>
    <row r="24" spans="1:19" ht="30" customHeight="1" x14ac:dyDescent="0.25">
      <c r="A24" s="682"/>
      <c r="B24" s="158"/>
      <c r="C24" s="159"/>
      <c r="D24" s="60"/>
      <c r="E24" s="685"/>
      <c r="F24" s="160"/>
      <c r="G24" s="160"/>
      <c r="H24" s="161"/>
      <c r="I24" s="683" t="str">
        <f t="shared" si="0"/>
        <v/>
      </c>
      <c r="J24" s="41"/>
      <c r="K24" s="43"/>
      <c r="L24" s="41"/>
      <c r="M24" s="43"/>
      <c r="N24" s="41"/>
      <c r="O24" s="43"/>
      <c r="P24" s="41"/>
      <c r="Q24" s="43"/>
      <c r="R24" s="41"/>
      <c r="S24" s="43"/>
    </row>
    <row r="25" spans="1:19" ht="30" customHeight="1" x14ac:dyDescent="0.25">
      <c r="A25" s="682"/>
      <c r="B25" s="158"/>
      <c r="C25" s="159"/>
      <c r="D25" s="60"/>
      <c r="E25" s="60"/>
      <c r="F25" s="160"/>
      <c r="G25" s="160"/>
      <c r="H25" s="161"/>
      <c r="I25" s="683" t="str">
        <f t="shared" si="0"/>
        <v/>
      </c>
      <c r="J25" s="41"/>
      <c r="K25" s="43"/>
      <c r="L25" s="41"/>
      <c r="M25" s="43"/>
      <c r="N25" s="41"/>
      <c r="O25" s="43"/>
      <c r="P25" s="41"/>
      <c r="Q25" s="43"/>
      <c r="R25" s="41"/>
      <c r="S25" s="43"/>
    </row>
    <row r="26" spans="1:19" ht="30" customHeight="1" x14ac:dyDescent="0.25">
      <c r="A26" s="682"/>
      <c r="B26" s="158"/>
      <c r="C26" s="159"/>
      <c r="D26" s="60"/>
      <c r="E26" s="60"/>
      <c r="F26" s="160"/>
      <c r="G26" s="160"/>
      <c r="H26" s="161"/>
      <c r="I26" s="683" t="str">
        <f t="shared" si="0"/>
        <v/>
      </c>
      <c r="J26" s="41"/>
      <c r="K26" s="43"/>
      <c r="L26" s="41"/>
      <c r="M26" s="43"/>
      <c r="N26" s="41"/>
      <c r="O26" s="43"/>
      <c r="P26" s="41"/>
      <c r="Q26" s="43"/>
      <c r="R26" s="41"/>
      <c r="S26" s="43"/>
    </row>
    <row r="27" spans="1:19" ht="30" customHeight="1" x14ac:dyDescent="0.25">
      <c r="A27" s="682"/>
      <c r="B27" s="158"/>
      <c r="C27" s="159"/>
      <c r="D27" s="60"/>
      <c r="E27" s="60"/>
      <c r="F27" s="160"/>
      <c r="G27" s="160"/>
      <c r="H27" s="161"/>
      <c r="I27" s="683" t="str">
        <f t="shared" si="0"/>
        <v/>
      </c>
      <c r="J27" s="41"/>
      <c r="K27" s="43"/>
      <c r="L27" s="41"/>
      <c r="M27" s="43"/>
      <c r="N27" s="41"/>
      <c r="O27" s="43"/>
      <c r="P27" s="41"/>
      <c r="Q27" s="43"/>
      <c r="R27" s="41"/>
      <c r="S27" s="43"/>
    </row>
    <row r="28" spans="1:19" ht="30" customHeight="1" x14ac:dyDescent="0.25">
      <c r="A28" s="682"/>
      <c r="B28" s="158"/>
      <c r="C28" s="159"/>
      <c r="D28" s="60"/>
      <c r="E28" s="60"/>
      <c r="F28" s="160"/>
      <c r="G28" s="160"/>
      <c r="H28" s="161"/>
      <c r="I28" s="683" t="str">
        <f t="shared" si="0"/>
        <v/>
      </c>
      <c r="J28" s="41"/>
      <c r="K28" s="43"/>
      <c r="L28" s="41"/>
      <c r="M28" s="43"/>
      <c r="N28" s="41"/>
      <c r="O28" s="43"/>
      <c r="P28" s="41"/>
      <c r="Q28" s="43"/>
      <c r="R28" s="41"/>
      <c r="S28" s="43"/>
    </row>
    <row r="29" spans="1:19" ht="30" customHeight="1" x14ac:dyDescent="0.25">
      <c r="A29" s="682"/>
      <c r="B29" s="158"/>
      <c r="C29" s="159"/>
      <c r="D29" s="60"/>
      <c r="E29" s="60"/>
      <c r="F29" s="160"/>
      <c r="G29" s="160"/>
      <c r="H29" s="161"/>
      <c r="I29" s="683" t="str">
        <f t="shared" si="0"/>
        <v/>
      </c>
      <c r="J29" s="41"/>
      <c r="K29" s="43"/>
      <c r="L29" s="41"/>
      <c r="M29" s="43"/>
      <c r="N29" s="41"/>
      <c r="O29" s="43"/>
      <c r="P29" s="41"/>
      <c r="Q29" s="43"/>
      <c r="R29" s="41"/>
      <c r="S29" s="43"/>
    </row>
    <row r="30" spans="1:19" ht="30" customHeight="1" x14ac:dyDescent="0.25">
      <c r="A30" s="682"/>
      <c r="B30" s="158"/>
      <c r="C30" s="159"/>
      <c r="D30" s="60"/>
      <c r="E30" s="60"/>
      <c r="F30" s="160"/>
      <c r="G30" s="160"/>
      <c r="H30" s="161"/>
      <c r="I30" s="683" t="str">
        <f t="shared" si="0"/>
        <v/>
      </c>
      <c r="J30" s="41"/>
      <c r="K30" s="43"/>
      <c r="L30" s="41"/>
      <c r="M30" s="43"/>
      <c r="N30" s="41"/>
      <c r="O30" s="43"/>
      <c r="P30" s="41"/>
      <c r="Q30" s="43"/>
      <c r="R30" s="41"/>
      <c r="S30" s="43"/>
    </row>
    <row r="31" spans="1:19" ht="30" customHeight="1" x14ac:dyDescent="0.25">
      <c r="A31" s="682"/>
      <c r="B31" s="158"/>
      <c r="C31" s="159"/>
      <c r="D31" s="60"/>
      <c r="E31" s="60"/>
      <c r="F31" s="160"/>
      <c r="G31" s="160"/>
      <c r="H31" s="161"/>
      <c r="I31" s="683" t="str">
        <f t="shared" si="0"/>
        <v/>
      </c>
      <c r="J31" s="41"/>
      <c r="K31" s="43"/>
      <c r="L31" s="41"/>
      <c r="M31" s="43"/>
      <c r="N31" s="41"/>
      <c r="O31" s="43"/>
      <c r="P31" s="41"/>
      <c r="Q31" s="43"/>
      <c r="R31" s="41"/>
      <c r="S31" s="43"/>
    </row>
    <row r="32" spans="1:19" ht="30" customHeight="1" x14ac:dyDescent="0.25">
      <c r="A32" s="682"/>
      <c r="B32" s="158"/>
      <c r="C32" s="159"/>
      <c r="D32" s="60"/>
      <c r="E32" s="60"/>
      <c r="F32" s="160"/>
      <c r="G32" s="160"/>
      <c r="H32" s="161"/>
      <c r="I32" s="683" t="str">
        <f t="shared" si="0"/>
        <v/>
      </c>
      <c r="J32" s="41"/>
      <c r="K32" s="43"/>
      <c r="L32" s="41"/>
      <c r="M32" s="43"/>
      <c r="N32" s="41"/>
      <c r="O32" s="43"/>
      <c r="P32" s="41"/>
      <c r="Q32" s="43"/>
      <c r="R32" s="41"/>
      <c r="S32" s="43"/>
    </row>
    <row r="33" spans="1:19" ht="30" customHeight="1" x14ac:dyDescent="0.25">
      <c r="A33" s="682"/>
      <c r="B33" s="158"/>
      <c r="C33" s="159"/>
      <c r="D33" s="60"/>
      <c r="E33" s="60"/>
      <c r="F33" s="160"/>
      <c r="G33" s="160"/>
      <c r="H33" s="161"/>
      <c r="I33" s="683" t="str">
        <f t="shared" si="0"/>
        <v/>
      </c>
      <c r="J33" s="41"/>
      <c r="K33" s="43"/>
      <c r="L33" s="41"/>
      <c r="M33" s="43"/>
      <c r="N33" s="41"/>
      <c r="O33" s="43"/>
      <c r="P33" s="41"/>
      <c r="Q33" s="43"/>
      <c r="R33" s="41"/>
      <c r="S33" s="43"/>
    </row>
    <row r="34" spans="1:19" ht="30" customHeight="1" x14ac:dyDescent="0.25">
      <c r="A34" s="682"/>
      <c r="B34" s="158"/>
      <c r="C34" s="159"/>
      <c r="D34" s="60"/>
      <c r="E34" s="60"/>
      <c r="F34" s="160"/>
      <c r="G34" s="160"/>
      <c r="H34" s="161"/>
      <c r="I34" s="683" t="str">
        <f t="shared" si="0"/>
        <v/>
      </c>
      <c r="J34" s="41"/>
      <c r="K34" s="43"/>
      <c r="L34" s="41"/>
      <c r="M34" s="43"/>
      <c r="N34" s="41"/>
      <c r="O34" s="43"/>
      <c r="P34" s="41"/>
      <c r="Q34" s="43"/>
      <c r="R34" s="41"/>
      <c r="S34" s="43"/>
    </row>
    <row r="35" spans="1:19" ht="30" customHeight="1" x14ac:dyDescent="0.25">
      <c r="A35" s="682"/>
      <c r="B35" s="158"/>
      <c r="C35" s="159"/>
      <c r="D35" s="60"/>
      <c r="E35" s="60"/>
      <c r="F35" s="160"/>
      <c r="G35" s="160"/>
      <c r="H35" s="161"/>
      <c r="I35" s="683" t="str">
        <f t="shared" si="0"/>
        <v/>
      </c>
      <c r="J35" s="41"/>
      <c r="K35" s="43"/>
      <c r="L35" s="41"/>
      <c r="M35" s="43"/>
      <c r="N35" s="41"/>
      <c r="O35" s="43"/>
      <c r="P35" s="41"/>
      <c r="Q35" s="43"/>
      <c r="R35" s="41"/>
      <c r="S35" s="43"/>
    </row>
    <row r="36" spans="1:19" ht="30" customHeight="1" x14ac:dyDescent="0.25">
      <c r="A36" s="682"/>
      <c r="B36" s="158"/>
      <c r="C36" s="159"/>
      <c r="D36" s="60"/>
      <c r="E36" s="685"/>
      <c r="F36" s="160"/>
      <c r="G36" s="160"/>
      <c r="H36" s="161"/>
      <c r="I36" s="683" t="str">
        <f t="shared" si="0"/>
        <v/>
      </c>
      <c r="J36" s="41"/>
      <c r="K36" s="43"/>
      <c r="L36" s="41"/>
      <c r="M36" s="43"/>
      <c r="N36" s="41"/>
      <c r="O36" s="43"/>
      <c r="P36" s="41"/>
      <c r="Q36" s="43"/>
      <c r="R36" s="41"/>
      <c r="S36" s="43"/>
    </row>
    <row r="37" spans="1:19" ht="30" customHeight="1" x14ac:dyDescent="0.25">
      <c r="A37" s="687"/>
      <c r="B37" s="158"/>
      <c r="C37" s="159"/>
      <c r="D37" s="60"/>
      <c r="E37" s="685"/>
      <c r="F37" s="160"/>
      <c r="G37" s="160"/>
      <c r="H37" s="161"/>
      <c r="I37" s="683" t="str">
        <f t="shared" si="0"/>
        <v/>
      </c>
      <c r="J37" s="41"/>
      <c r="K37" s="43"/>
      <c r="L37" s="41"/>
      <c r="M37" s="43"/>
      <c r="N37" s="41"/>
      <c r="O37" s="43"/>
      <c r="P37" s="41"/>
      <c r="Q37" s="43"/>
      <c r="R37" s="41"/>
      <c r="S37" s="43"/>
    </row>
    <row r="38" spans="1:19" ht="30" customHeight="1" x14ac:dyDescent="0.25">
      <c r="A38" s="687"/>
      <c r="B38" s="158"/>
      <c r="C38" s="159"/>
      <c r="D38" s="60"/>
      <c r="E38" s="685"/>
      <c r="F38" s="160"/>
      <c r="G38" s="160"/>
      <c r="H38" s="161"/>
      <c r="I38" s="683" t="str">
        <f t="shared" si="0"/>
        <v/>
      </c>
      <c r="J38" s="41"/>
      <c r="K38" s="43"/>
      <c r="L38" s="41"/>
      <c r="M38" s="43"/>
      <c r="N38" s="41"/>
      <c r="O38" s="43"/>
      <c r="P38" s="41"/>
      <c r="Q38" s="43"/>
      <c r="R38" s="41"/>
      <c r="S38" s="43"/>
    </row>
    <row r="39" spans="1:19" ht="30" customHeight="1" x14ac:dyDescent="0.25">
      <c r="A39" s="687"/>
      <c r="B39" s="158"/>
      <c r="C39" s="159"/>
      <c r="D39" s="60"/>
      <c r="E39" s="685"/>
      <c r="F39" s="160"/>
      <c r="G39" s="160"/>
      <c r="H39" s="161"/>
      <c r="I39" s="683" t="str">
        <f t="shared" si="0"/>
        <v/>
      </c>
      <c r="J39" s="41"/>
      <c r="K39" s="43"/>
      <c r="L39" s="41"/>
      <c r="M39" s="43"/>
      <c r="N39" s="41"/>
      <c r="O39" s="43"/>
      <c r="P39" s="41"/>
      <c r="Q39" s="43"/>
      <c r="R39" s="41"/>
      <c r="S39" s="43"/>
    </row>
    <row r="40" spans="1:19" ht="30" customHeight="1" x14ac:dyDescent="0.25">
      <c r="A40" s="687"/>
      <c r="B40" s="158"/>
      <c r="C40" s="159"/>
      <c r="D40" s="60"/>
      <c r="E40" s="60"/>
      <c r="F40" s="160"/>
      <c r="G40" s="160"/>
      <c r="H40" s="161"/>
      <c r="I40" s="683" t="str">
        <f t="shared" si="0"/>
        <v/>
      </c>
      <c r="J40" s="41"/>
      <c r="K40" s="43"/>
      <c r="L40" s="41"/>
      <c r="M40" s="43"/>
      <c r="N40" s="41"/>
      <c r="O40" s="43"/>
      <c r="P40" s="41"/>
      <c r="Q40" s="43"/>
      <c r="R40" s="41"/>
      <c r="S40" s="43"/>
    </row>
    <row r="41" spans="1:19" ht="30" customHeight="1" x14ac:dyDescent="0.25">
      <c r="A41" s="687"/>
      <c r="B41" s="158"/>
      <c r="C41" s="159"/>
      <c r="D41" s="60"/>
      <c r="E41" s="60"/>
      <c r="F41" s="160"/>
      <c r="G41" s="160"/>
      <c r="H41" s="161"/>
      <c r="I41" s="683"/>
      <c r="J41" s="41"/>
      <c r="K41" s="43"/>
      <c r="L41" s="41"/>
      <c r="M41" s="43"/>
      <c r="N41" s="41"/>
      <c r="O41" s="43"/>
      <c r="P41" s="41"/>
      <c r="Q41" s="43"/>
      <c r="R41" s="41"/>
      <c r="S41" s="43"/>
    </row>
    <row r="42" spans="1:19" ht="30" customHeight="1" x14ac:dyDescent="0.25">
      <c r="A42" s="687"/>
      <c r="B42" s="158"/>
      <c r="C42" s="159"/>
      <c r="D42" s="60"/>
      <c r="E42" s="60"/>
      <c r="F42" s="160"/>
      <c r="G42" s="160"/>
      <c r="H42" s="161"/>
      <c r="I42" s="683"/>
      <c r="J42" s="41"/>
      <c r="K42" s="43"/>
      <c r="L42" s="41"/>
      <c r="M42" s="43"/>
      <c r="N42" s="41"/>
      <c r="O42" s="43"/>
      <c r="P42" s="41"/>
      <c r="Q42" s="43"/>
      <c r="R42" s="41"/>
      <c r="S42" s="43"/>
    </row>
    <row r="43" spans="1:19" ht="30" customHeight="1" x14ac:dyDescent="0.25">
      <c r="A43" s="687"/>
      <c r="B43" s="158"/>
      <c r="C43" s="159"/>
      <c r="D43" s="60"/>
      <c r="E43" s="60"/>
      <c r="F43" s="160"/>
      <c r="G43" s="160"/>
      <c r="H43" s="161"/>
      <c r="I43" s="683"/>
      <c r="J43" s="41"/>
      <c r="K43" s="43"/>
      <c r="L43" s="41"/>
      <c r="M43" s="43"/>
      <c r="N43" s="41"/>
      <c r="O43" s="43"/>
      <c r="P43" s="41"/>
      <c r="Q43" s="43"/>
      <c r="R43" s="41"/>
      <c r="S43" s="43"/>
    </row>
    <row r="44" spans="1:19" ht="30" customHeight="1" x14ac:dyDescent="0.25">
      <c r="A44" s="687"/>
      <c r="B44" s="158"/>
      <c r="C44" s="159"/>
      <c r="D44" s="60"/>
      <c r="E44" s="60"/>
      <c r="F44" s="160"/>
      <c r="G44" s="160"/>
      <c r="H44" s="161"/>
      <c r="I44" s="683"/>
      <c r="J44" s="41"/>
      <c r="K44" s="43"/>
      <c r="L44" s="41"/>
      <c r="M44" s="43"/>
      <c r="N44" s="41"/>
      <c r="O44" s="43"/>
      <c r="P44" s="41"/>
      <c r="Q44" s="43"/>
      <c r="R44" s="41"/>
      <c r="S44" s="43"/>
    </row>
    <row r="45" spans="1:19" ht="30" customHeight="1" x14ac:dyDescent="0.25">
      <c r="A45" s="687"/>
      <c r="B45" s="158"/>
      <c r="C45" s="159"/>
      <c r="D45" s="60"/>
      <c r="E45" s="60"/>
      <c r="F45" s="160"/>
      <c r="G45" s="160"/>
      <c r="H45" s="161"/>
      <c r="I45" s="683"/>
      <c r="J45" s="41"/>
      <c r="K45" s="43"/>
      <c r="L45" s="41"/>
      <c r="M45" s="43"/>
      <c r="N45" s="41"/>
      <c r="O45" s="43"/>
      <c r="P45" s="41"/>
      <c r="Q45" s="43"/>
      <c r="R45" s="41"/>
      <c r="S45" s="43"/>
    </row>
    <row r="46" spans="1:19" ht="30" customHeight="1" x14ac:dyDescent="0.25">
      <c r="A46" s="687"/>
      <c r="B46" s="158"/>
      <c r="C46" s="159"/>
      <c r="D46" s="60"/>
      <c r="E46" s="60"/>
      <c r="F46" s="160"/>
      <c r="G46" s="160"/>
      <c r="H46" s="161"/>
      <c r="I46" s="683"/>
      <c r="J46" s="41"/>
      <c r="K46" s="43"/>
      <c r="L46" s="41"/>
      <c r="M46" s="43"/>
      <c r="N46" s="41"/>
      <c r="O46" s="43"/>
      <c r="P46" s="41"/>
      <c r="Q46" s="43"/>
      <c r="R46" s="41"/>
      <c r="S46" s="43"/>
    </row>
    <row r="47" spans="1:19" ht="30" customHeight="1" x14ac:dyDescent="0.25">
      <c r="A47" s="687"/>
      <c r="B47" s="158"/>
      <c r="C47" s="159"/>
      <c r="D47" s="60"/>
      <c r="E47" s="60"/>
      <c r="F47" s="160"/>
      <c r="G47" s="160"/>
      <c r="H47" s="161"/>
      <c r="I47" s="683"/>
      <c r="J47" s="41"/>
      <c r="K47" s="43"/>
      <c r="L47" s="41"/>
      <c r="M47" s="43"/>
      <c r="N47" s="41"/>
      <c r="O47" s="43"/>
      <c r="P47" s="41"/>
      <c r="Q47" s="43"/>
      <c r="R47" s="41"/>
      <c r="S47" s="43"/>
    </row>
    <row r="48" spans="1:19" ht="30" customHeight="1" x14ac:dyDescent="0.25">
      <c r="A48" s="687"/>
      <c r="B48" s="158"/>
      <c r="C48" s="159"/>
      <c r="D48" s="60"/>
      <c r="E48" s="60"/>
      <c r="F48" s="160"/>
      <c r="G48" s="160"/>
      <c r="H48" s="161"/>
      <c r="I48" s="683"/>
      <c r="J48" s="41"/>
      <c r="K48" s="43"/>
      <c r="L48" s="41"/>
      <c r="M48" s="43"/>
      <c r="N48" s="41"/>
      <c r="O48" s="43"/>
      <c r="P48" s="41"/>
      <c r="Q48" s="43"/>
      <c r="R48" s="41"/>
      <c r="S48" s="43"/>
    </row>
    <row r="49" spans="1:19" ht="30" customHeight="1" x14ac:dyDescent="0.25">
      <c r="A49" s="687"/>
      <c r="B49" s="158"/>
      <c r="C49" s="159"/>
      <c r="D49" s="60"/>
      <c r="E49" s="60"/>
      <c r="F49" s="160"/>
      <c r="G49" s="160"/>
      <c r="H49" s="161"/>
      <c r="I49" s="683"/>
      <c r="J49" s="41"/>
      <c r="K49" s="43"/>
      <c r="L49" s="41"/>
      <c r="M49" s="43"/>
      <c r="N49" s="41"/>
      <c r="O49" s="43"/>
      <c r="P49" s="41"/>
      <c r="Q49" s="43"/>
      <c r="R49" s="41"/>
      <c r="S49" s="43"/>
    </row>
    <row r="50" spans="1:19" ht="30" customHeight="1" x14ac:dyDescent="0.25">
      <c r="A50" s="687"/>
      <c r="B50" s="158"/>
      <c r="C50" s="159"/>
      <c r="D50" s="60"/>
      <c r="E50" s="60"/>
      <c r="F50" s="160"/>
      <c r="G50" s="160"/>
      <c r="H50" s="161"/>
      <c r="I50" s="683"/>
      <c r="J50" s="41"/>
      <c r="K50" s="43"/>
      <c r="L50" s="41"/>
      <c r="M50" s="43"/>
      <c r="N50" s="41"/>
      <c r="O50" s="43"/>
      <c r="P50" s="41"/>
      <c r="Q50" s="43"/>
      <c r="R50" s="41"/>
      <c r="S50" s="43"/>
    </row>
    <row r="51" spans="1:19" ht="30" customHeight="1" x14ac:dyDescent="0.25">
      <c r="A51" s="687"/>
      <c r="B51" s="158"/>
      <c r="C51" s="159"/>
      <c r="D51" s="60"/>
      <c r="E51" s="60"/>
      <c r="F51" s="160"/>
      <c r="G51" s="160"/>
      <c r="H51" s="161"/>
      <c r="I51" s="683" t="str">
        <f t="shared" si="0"/>
        <v/>
      </c>
      <c r="J51" s="41"/>
      <c r="K51" s="43"/>
      <c r="L51" s="41"/>
      <c r="M51" s="43"/>
      <c r="N51" s="41"/>
      <c r="O51" s="43"/>
      <c r="P51" s="41"/>
      <c r="Q51" s="43"/>
      <c r="R51" s="41"/>
      <c r="S51" s="43"/>
    </row>
    <row r="52" spans="1:19" ht="30" customHeight="1" x14ac:dyDescent="0.25">
      <c r="A52" s="687"/>
      <c r="B52" s="158"/>
      <c r="C52" s="159"/>
      <c r="D52" s="60"/>
      <c r="E52" s="60"/>
      <c r="F52" s="160"/>
      <c r="G52" s="160"/>
      <c r="H52" s="161"/>
      <c r="I52" s="683"/>
      <c r="J52" s="41"/>
      <c r="K52" s="43"/>
      <c r="L52" s="41"/>
      <c r="M52" s="43"/>
      <c r="N52" s="41"/>
      <c r="O52" s="43"/>
      <c r="P52" s="41"/>
      <c r="Q52" s="43"/>
      <c r="R52" s="41"/>
      <c r="S52" s="43"/>
    </row>
    <row r="53" spans="1:19" ht="30" customHeight="1" x14ac:dyDescent="0.25">
      <c r="A53" s="687"/>
      <c r="B53" s="158"/>
      <c r="C53" s="159"/>
      <c r="D53" s="60"/>
      <c r="E53" s="60"/>
      <c r="F53" s="160"/>
      <c r="G53" s="160"/>
      <c r="H53" s="161"/>
      <c r="I53" s="683"/>
      <c r="J53" s="41"/>
      <c r="K53" s="43"/>
      <c r="L53" s="41"/>
      <c r="M53" s="43"/>
      <c r="N53" s="41"/>
      <c r="O53" s="43"/>
      <c r="P53" s="41"/>
      <c r="Q53" s="43"/>
      <c r="R53" s="41"/>
      <c r="S53" s="43"/>
    </row>
    <row r="54" spans="1:19" ht="30" customHeight="1" x14ac:dyDescent="0.25">
      <c r="A54" s="687"/>
      <c r="B54" s="158"/>
      <c r="C54" s="159"/>
      <c r="D54" s="60"/>
      <c r="E54" s="60"/>
      <c r="F54" s="160"/>
      <c r="G54" s="160"/>
      <c r="H54" s="161"/>
      <c r="I54" s="683"/>
      <c r="J54" s="41"/>
      <c r="K54" s="43"/>
      <c r="L54" s="41"/>
      <c r="M54" s="43"/>
      <c r="N54" s="41"/>
      <c r="O54" s="43"/>
      <c r="P54" s="41"/>
      <c r="Q54" s="43"/>
      <c r="R54" s="41"/>
      <c r="S54" s="43"/>
    </row>
    <row r="55" spans="1:19" ht="30" customHeight="1" x14ac:dyDescent="0.25">
      <c r="A55" s="687"/>
      <c r="B55" s="158"/>
      <c r="C55" s="159"/>
      <c r="D55" s="60"/>
      <c r="E55" s="60"/>
      <c r="F55" s="160"/>
      <c r="G55" s="160"/>
      <c r="H55" s="161"/>
      <c r="I55" s="683"/>
      <c r="J55" s="41"/>
      <c r="K55" s="43"/>
      <c r="L55" s="41"/>
      <c r="M55" s="43"/>
      <c r="N55" s="41"/>
      <c r="O55" s="43"/>
      <c r="P55" s="41"/>
      <c r="Q55" s="43"/>
      <c r="R55" s="41"/>
      <c r="S55" s="43"/>
    </row>
    <row r="56" spans="1:19" ht="30" customHeight="1" x14ac:dyDescent="0.25">
      <c r="A56" s="687"/>
      <c r="B56" s="158"/>
      <c r="C56" s="159"/>
      <c r="D56" s="60"/>
      <c r="E56" s="60"/>
      <c r="F56" s="160"/>
      <c r="G56" s="160"/>
      <c r="H56" s="161"/>
      <c r="I56" s="683"/>
      <c r="J56" s="41"/>
      <c r="K56" s="43"/>
      <c r="L56" s="41"/>
      <c r="M56" s="43"/>
      <c r="N56" s="41"/>
      <c r="O56" s="43"/>
      <c r="P56" s="41"/>
      <c r="Q56" s="43"/>
      <c r="R56" s="41"/>
      <c r="S56" s="43"/>
    </row>
    <row r="57" spans="1:19" ht="30" customHeight="1" x14ac:dyDescent="0.25">
      <c r="A57" s="687"/>
      <c r="B57" s="158"/>
      <c r="C57" s="159"/>
      <c r="D57" s="60"/>
      <c r="E57" s="60"/>
      <c r="F57" s="160"/>
      <c r="G57" s="160"/>
      <c r="H57" s="161"/>
      <c r="I57" s="683"/>
      <c r="J57" s="41"/>
      <c r="K57" s="43"/>
      <c r="L57" s="41"/>
      <c r="M57" s="43"/>
      <c r="N57" s="41"/>
      <c r="O57" s="43"/>
      <c r="P57" s="41"/>
      <c r="Q57" s="43"/>
      <c r="R57" s="41"/>
      <c r="S57" s="43"/>
    </row>
    <row r="58" spans="1:19" ht="30" customHeight="1" x14ac:dyDescent="0.25">
      <c r="A58" s="687"/>
      <c r="B58" s="158"/>
      <c r="C58" s="159"/>
      <c r="D58" s="60"/>
      <c r="E58" s="60"/>
      <c r="F58" s="160"/>
      <c r="G58" s="160"/>
      <c r="H58" s="161"/>
      <c r="I58" s="683"/>
      <c r="J58" s="41"/>
      <c r="K58" s="43"/>
      <c r="L58" s="41"/>
      <c r="M58" s="43"/>
      <c r="N58" s="41"/>
      <c r="O58" s="43"/>
      <c r="P58" s="41"/>
      <c r="Q58" s="43"/>
      <c r="R58" s="41"/>
      <c r="S58" s="43"/>
    </row>
    <row r="59" spans="1:19" ht="30" customHeight="1" x14ac:dyDescent="0.25">
      <c r="A59" s="687"/>
      <c r="B59" s="158"/>
      <c r="C59" s="159"/>
      <c r="D59" s="60"/>
      <c r="E59" s="60"/>
      <c r="F59" s="160"/>
      <c r="G59" s="160"/>
      <c r="H59" s="161"/>
      <c r="I59" s="683"/>
      <c r="J59" s="41"/>
      <c r="K59" s="43"/>
      <c r="L59" s="41"/>
      <c r="M59" s="43"/>
      <c r="N59" s="41"/>
      <c r="O59" s="43"/>
      <c r="P59" s="41"/>
      <c r="Q59" s="43"/>
      <c r="R59" s="41"/>
      <c r="S59" s="43"/>
    </row>
    <row r="60" spans="1:19" ht="30" customHeight="1" x14ac:dyDescent="0.25">
      <c r="A60" s="687"/>
      <c r="B60" s="158"/>
      <c r="C60" s="159"/>
      <c r="D60" s="60"/>
      <c r="E60" s="60"/>
      <c r="F60" s="160"/>
      <c r="G60" s="160"/>
      <c r="H60" s="161"/>
      <c r="I60" s="683"/>
      <c r="K60" s="44"/>
      <c r="M60" s="44"/>
      <c r="O60" s="44"/>
      <c r="Q60" s="44"/>
      <c r="S60" s="44"/>
    </row>
    <row r="61" spans="1:19" ht="30" customHeight="1" x14ac:dyDescent="0.25">
      <c r="A61" s="688"/>
      <c r="B61" s="376"/>
      <c r="C61" s="377"/>
      <c r="D61" s="61"/>
      <c r="E61" s="378"/>
      <c r="F61" s="160"/>
      <c r="G61" s="160"/>
      <c r="H61" s="161"/>
      <c r="I61" s="683" t="str">
        <f t="shared" si="0"/>
        <v/>
      </c>
    </row>
    <row r="62" spans="1:19" ht="30" customHeight="1" x14ac:dyDescent="0.25">
      <c r="A62" s="688"/>
      <c r="B62" s="376"/>
      <c r="C62" s="377"/>
      <c r="D62" s="61"/>
      <c r="E62" s="378"/>
      <c r="F62" s="160"/>
      <c r="G62" s="160"/>
      <c r="H62" s="161"/>
      <c r="I62" s="683"/>
    </row>
    <row r="63" spans="1:19" ht="30" customHeight="1" x14ac:dyDescent="0.25">
      <c r="A63" s="688"/>
      <c r="B63" s="376"/>
      <c r="C63" s="377"/>
      <c r="D63" s="61"/>
      <c r="E63" s="378"/>
      <c r="F63" s="160"/>
      <c r="G63" s="160"/>
      <c r="H63" s="161"/>
      <c r="I63" s="683"/>
    </row>
    <row r="64" spans="1:19" ht="30" customHeight="1" x14ac:dyDescent="0.25">
      <c r="A64" s="687"/>
      <c r="B64" s="158"/>
      <c r="C64" s="159"/>
      <c r="D64" s="60"/>
      <c r="E64" s="685"/>
      <c r="F64" s="160"/>
      <c r="G64" s="160"/>
      <c r="H64" s="161"/>
      <c r="I64" s="683" t="str">
        <f t="shared" si="0"/>
        <v/>
      </c>
    </row>
    <row r="65" spans="1:9" ht="30" customHeight="1" x14ac:dyDescent="0.25">
      <c r="A65" s="687"/>
      <c r="B65" s="158"/>
      <c r="C65" s="159"/>
      <c r="D65" s="60"/>
      <c r="E65" s="685"/>
      <c r="F65" s="160"/>
      <c r="G65" s="160"/>
      <c r="H65" s="161"/>
      <c r="I65" s="683"/>
    </row>
    <row r="66" spans="1:9" ht="30" customHeight="1" x14ac:dyDescent="0.25">
      <c r="A66" s="687"/>
      <c r="B66" s="158"/>
      <c r="C66" s="159"/>
      <c r="D66" s="60"/>
      <c r="E66" s="685"/>
      <c r="F66" s="160"/>
      <c r="G66" s="160"/>
      <c r="H66" s="161"/>
      <c r="I66" s="683"/>
    </row>
    <row r="67" spans="1:9" ht="49.95" customHeight="1" x14ac:dyDescent="0.3">
      <c r="A67" s="659" t="s">
        <v>252</v>
      </c>
      <c r="B67" s="660"/>
      <c r="C67" s="660"/>
      <c r="D67" s="660"/>
      <c r="E67" s="660"/>
      <c r="F67" s="661"/>
      <c r="G67" s="661"/>
      <c r="H67" s="661"/>
      <c r="I67" s="499"/>
    </row>
  </sheetData>
  <mergeCells count="8">
    <mergeCell ref="A1:I4"/>
    <mergeCell ref="I7:I8"/>
    <mergeCell ref="B7:B8"/>
    <mergeCell ref="C10:E10"/>
    <mergeCell ref="C7:E8"/>
    <mergeCell ref="F7:F8"/>
    <mergeCell ref="G7:G8"/>
    <mergeCell ref="H7:H8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8"/>
  <sheetViews>
    <sheetView view="pageBreakPreview" topLeftCell="C1" zoomScale="60" zoomScaleNormal="100" zoomScalePageLayoutView="50" workbookViewId="0">
      <selection activeCell="M68" sqref="M68"/>
    </sheetView>
  </sheetViews>
  <sheetFormatPr defaultRowHeight="13.2" x14ac:dyDescent="0.25"/>
  <cols>
    <col min="1" max="1" width="15.77734375" customWidth="1"/>
    <col min="2" max="2" width="10.77734375" style="115" customWidth="1"/>
    <col min="3" max="3" width="5.33203125" style="115" customWidth="1"/>
    <col min="4" max="4" width="5.33203125" customWidth="1"/>
    <col min="5" max="5" width="86.77734375" customWidth="1"/>
    <col min="6" max="7" width="20.77734375" customWidth="1"/>
    <col min="8" max="9" width="30.77734375" customWidth="1"/>
    <col min="10" max="10" width="19.5546875" customWidth="1"/>
    <col min="13" max="17" width="20.6640625" customWidth="1"/>
  </cols>
  <sheetData>
    <row r="1" spans="1:17" s="255" customFormat="1" ht="13.2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17" s="255" customFormat="1" ht="13.2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17" s="255" customFormat="1" ht="13.2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17" s="255" customFormat="1" ht="13.2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17" s="255" customFormat="1" x14ac:dyDescent="0.25"/>
    <row r="6" spans="1:17" s="255" customFormat="1" x14ac:dyDescent="0.25"/>
    <row r="7" spans="1:17" ht="30" customHeight="1" x14ac:dyDescent="0.25">
      <c r="A7" s="650" t="s">
        <v>155</v>
      </c>
      <c r="B7" s="1024" t="s">
        <v>271</v>
      </c>
      <c r="C7" s="1029" t="s">
        <v>34</v>
      </c>
      <c r="D7" s="907"/>
      <c r="E7" s="908"/>
      <c r="F7" s="1024" t="s">
        <v>35</v>
      </c>
      <c r="G7" s="1024" t="s">
        <v>36</v>
      </c>
      <c r="H7" s="1024" t="s">
        <v>37</v>
      </c>
      <c r="I7" s="1024" t="s">
        <v>38</v>
      </c>
      <c r="J7" s="43"/>
      <c r="K7" s="43"/>
    </row>
    <row r="8" spans="1:17" ht="30" customHeight="1" x14ac:dyDescent="0.25">
      <c r="A8" s="651" t="s">
        <v>125</v>
      </c>
      <c r="B8" s="979"/>
      <c r="C8" s="909"/>
      <c r="D8" s="910"/>
      <c r="E8" s="911"/>
      <c r="F8" s="862"/>
      <c r="G8" s="1028"/>
      <c r="H8" s="862"/>
      <c r="I8" s="862"/>
      <c r="J8" s="43"/>
      <c r="K8" s="43"/>
    </row>
    <row r="9" spans="1:17" s="115" customFormat="1" ht="30" customHeight="1" x14ac:dyDescent="0.25">
      <c r="A9" s="652"/>
      <c r="B9" s="142"/>
      <c r="C9" s="762"/>
      <c r="D9" s="744"/>
      <c r="E9" s="745"/>
      <c r="F9" s="141"/>
      <c r="G9" s="163"/>
      <c r="H9" s="141"/>
      <c r="I9" s="141"/>
      <c r="J9" s="43"/>
      <c r="K9" s="43"/>
    </row>
    <row r="10" spans="1:17" ht="30" customHeight="1" x14ac:dyDescent="0.35">
      <c r="A10" s="164">
        <v>9300</v>
      </c>
      <c r="B10" s="164"/>
      <c r="C10" s="1027" t="s">
        <v>248</v>
      </c>
      <c r="D10" s="854"/>
      <c r="E10" s="855"/>
      <c r="F10" s="653"/>
      <c r="G10" s="653"/>
      <c r="H10" s="654"/>
      <c r="I10" s="655" t="str">
        <f>IF(+H10*$G10=0,"",+H10*$G10)</f>
        <v/>
      </c>
      <c r="J10" s="43"/>
      <c r="K10" s="41"/>
    </row>
    <row r="11" spans="1:17" ht="30" customHeight="1" x14ac:dyDescent="0.25">
      <c r="A11" s="166"/>
      <c r="B11" s="166"/>
      <c r="C11" s="162"/>
      <c r="D11" s="162"/>
      <c r="E11" s="747"/>
      <c r="F11" s="329"/>
      <c r="G11" s="330"/>
      <c r="H11" s="517"/>
      <c r="I11" s="517"/>
      <c r="J11" s="43"/>
      <c r="K11" s="41"/>
      <c r="M11" s="247"/>
      <c r="N11" s="247"/>
      <c r="O11" s="247"/>
      <c r="P11" s="247"/>
      <c r="Q11" s="247"/>
    </row>
    <row r="12" spans="1:17" ht="30" customHeight="1" x14ac:dyDescent="0.25">
      <c r="A12" s="165" t="s">
        <v>584</v>
      </c>
      <c r="B12" s="165"/>
      <c r="C12" s="284" t="s">
        <v>43</v>
      </c>
      <c r="D12" s="45"/>
      <c r="E12" s="285" t="s">
        <v>636</v>
      </c>
      <c r="F12" s="281" t="s">
        <v>609</v>
      </c>
      <c r="G12" s="363">
        <v>8</v>
      </c>
      <c r="H12" s="438"/>
      <c r="I12" s="438"/>
      <c r="J12" s="43"/>
      <c r="K12" s="41"/>
      <c r="M12" s="101"/>
      <c r="N12" s="247"/>
      <c r="O12" s="389"/>
      <c r="P12" s="247"/>
      <c r="Q12" s="101"/>
    </row>
    <row r="13" spans="1:17" ht="30" customHeight="1" x14ac:dyDescent="0.25">
      <c r="A13" s="340"/>
      <c r="B13" s="165"/>
      <c r="C13" s="284"/>
      <c r="D13" s="284"/>
      <c r="E13" s="285"/>
      <c r="F13" s="281"/>
      <c r="G13" s="466"/>
      <c r="H13" s="312"/>
      <c r="I13" s="312"/>
      <c r="J13" s="43"/>
      <c r="K13" s="41"/>
    </row>
    <row r="14" spans="1:17" ht="30" customHeight="1" x14ac:dyDescent="0.25">
      <c r="A14" s="340"/>
      <c r="B14" s="165"/>
      <c r="C14" s="284"/>
      <c r="D14" s="45"/>
      <c r="E14" s="285"/>
      <c r="F14" s="281"/>
      <c r="G14" s="462"/>
      <c r="H14" s="656"/>
      <c r="I14" s="312"/>
      <c r="J14" s="43"/>
      <c r="K14" s="41"/>
    </row>
    <row r="15" spans="1:17" ht="30" customHeight="1" x14ac:dyDescent="0.35">
      <c r="A15" s="166"/>
      <c r="B15" s="166"/>
      <c r="C15" s="162"/>
      <c r="D15" s="162"/>
      <c r="E15" s="657"/>
      <c r="F15" s="281"/>
      <c r="G15" s="363"/>
      <c r="H15" s="433"/>
      <c r="I15" s="312"/>
      <c r="J15" s="43"/>
      <c r="K15" s="41"/>
    </row>
    <row r="16" spans="1:17" ht="30" customHeight="1" x14ac:dyDescent="0.25">
      <c r="A16" s="166"/>
      <c r="B16" s="166"/>
      <c r="C16" s="162"/>
      <c r="D16" s="162"/>
      <c r="E16" s="747"/>
      <c r="F16" s="329"/>
      <c r="G16" s="330"/>
      <c r="H16" s="517"/>
      <c r="I16" s="517"/>
      <c r="J16" s="43"/>
      <c r="K16" s="41"/>
    </row>
    <row r="17" spans="1:11" ht="30" customHeight="1" x14ac:dyDescent="0.25">
      <c r="A17" s="166"/>
      <c r="B17" s="166"/>
      <c r="C17" s="162"/>
      <c r="D17" s="162"/>
      <c r="E17" s="747"/>
      <c r="F17" s="329"/>
      <c r="G17" s="330"/>
      <c r="H17" s="517"/>
      <c r="I17" s="517"/>
      <c r="J17" s="43"/>
      <c r="K17" s="41"/>
    </row>
    <row r="18" spans="1:11" ht="30" customHeight="1" x14ac:dyDescent="0.25">
      <c r="A18" s="166"/>
      <c r="B18" s="166"/>
      <c r="C18" s="162"/>
      <c r="D18" s="162"/>
      <c r="E18" s="747"/>
      <c r="F18" s="329"/>
      <c r="G18" s="330"/>
      <c r="H18" s="517"/>
      <c r="I18" s="517"/>
      <c r="J18" s="43"/>
      <c r="K18" s="41"/>
    </row>
    <row r="19" spans="1:11" ht="30" customHeight="1" x14ac:dyDescent="0.25">
      <c r="A19" s="166"/>
      <c r="B19" s="166"/>
      <c r="C19" s="162"/>
      <c r="D19" s="162"/>
      <c r="E19" s="747"/>
      <c r="F19" s="329"/>
      <c r="G19" s="330"/>
      <c r="H19" s="517"/>
      <c r="I19" s="517"/>
      <c r="J19" s="43"/>
      <c r="K19" s="41"/>
    </row>
    <row r="20" spans="1:11" ht="30" customHeight="1" x14ac:dyDescent="0.25">
      <c r="A20" s="166"/>
      <c r="B20" s="166"/>
      <c r="C20" s="162"/>
      <c r="D20" s="162"/>
      <c r="E20" s="747"/>
      <c r="F20" s="329"/>
      <c r="G20" s="330"/>
      <c r="H20" s="517"/>
      <c r="I20" s="517"/>
      <c r="J20" s="43"/>
      <c r="K20" s="41"/>
    </row>
    <row r="21" spans="1:11" ht="30" customHeight="1" x14ac:dyDescent="0.25">
      <c r="A21" s="166"/>
      <c r="B21" s="166"/>
      <c r="C21" s="162"/>
      <c r="D21" s="162"/>
      <c r="E21" s="747"/>
      <c r="F21" s="329"/>
      <c r="G21" s="330"/>
      <c r="H21" s="517"/>
      <c r="I21" s="517"/>
      <c r="J21" s="43"/>
      <c r="K21" s="41"/>
    </row>
    <row r="22" spans="1:11" ht="30" customHeight="1" x14ac:dyDescent="0.25">
      <c r="A22" s="166"/>
      <c r="B22" s="166"/>
      <c r="C22" s="162"/>
      <c r="D22" s="162"/>
      <c r="E22" s="747"/>
      <c r="F22" s="329"/>
      <c r="G22" s="330"/>
      <c r="H22" s="517"/>
      <c r="I22" s="517"/>
      <c r="J22" s="43"/>
      <c r="K22" s="41"/>
    </row>
    <row r="23" spans="1:11" ht="30" customHeight="1" x14ac:dyDescent="0.25">
      <c r="A23" s="166"/>
      <c r="B23" s="166"/>
      <c r="C23" s="162"/>
      <c r="D23" s="162"/>
      <c r="E23" s="747"/>
      <c r="F23" s="329"/>
      <c r="G23" s="330"/>
      <c r="H23" s="517"/>
      <c r="I23" s="517"/>
      <c r="J23" s="43"/>
      <c r="K23" s="41"/>
    </row>
    <row r="24" spans="1:11" ht="30" customHeight="1" x14ac:dyDescent="0.25">
      <c r="A24" s="166"/>
      <c r="B24" s="166"/>
      <c r="C24" s="162"/>
      <c r="D24" s="162"/>
      <c r="E24" s="747"/>
      <c r="F24" s="329"/>
      <c r="G24" s="330"/>
      <c r="H24" s="517"/>
      <c r="I24" s="517"/>
      <c r="J24" s="43"/>
      <c r="K24" s="41"/>
    </row>
    <row r="25" spans="1:11" ht="30" customHeight="1" x14ac:dyDescent="0.25">
      <c r="A25" s="166"/>
      <c r="B25" s="166"/>
      <c r="C25" s="162"/>
      <c r="D25" s="162"/>
      <c r="E25" s="747"/>
      <c r="F25" s="329"/>
      <c r="G25" s="330"/>
      <c r="H25" s="517"/>
      <c r="I25" s="517"/>
      <c r="J25" s="43"/>
      <c r="K25" s="41"/>
    </row>
    <row r="26" spans="1:11" ht="30" customHeight="1" x14ac:dyDescent="0.25">
      <c r="A26" s="166"/>
      <c r="B26" s="166"/>
      <c r="C26" s="162"/>
      <c r="D26" s="162"/>
      <c r="E26" s="747"/>
      <c r="F26" s="329"/>
      <c r="G26" s="330"/>
      <c r="H26" s="517"/>
      <c r="I26" s="517"/>
      <c r="J26" s="43"/>
      <c r="K26" s="41"/>
    </row>
    <row r="27" spans="1:11" ht="30" customHeight="1" x14ac:dyDescent="0.25">
      <c r="A27" s="166"/>
      <c r="B27" s="166"/>
      <c r="C27" s="162"/>
      <c r="D27" s="162"/>
      <c r="E27" s="747"/>
      <c r="F27" s="329"/>
      <c r="G27" s="330"/>
      <c r="H27" s="517"/>
      <c r="I27" s="517"/>
      <c r="J27" s="43"/>
      <c r="K27" s="41"/>
    </row>
    <row r="28" spans="1:11" ht="30" customHeight="1" x14ac:dyDescent="0.25">
      <c r="A28" s="166"/>
      <c r="B28" s="166"/>
      <c r="C28" s="162"/>
      <c r="D28" s="162"/>
      <c r="E28" s="747"/>
      <c r="F28" s="329"/>
      <c r="G28" s="330"/>
      <c r="H28" s="517"/>
      <c r="I28" s="517"/>
      <c r="J28" s="43"/>
      <c r="K28" s="41"/>
    </row>
    <row r="29" spans="1:11" ht="30" customHeight="1" x14ac:dyDescent="0.25">
      <c r="A29" s="166"/>
      <c r="B29" s="166"/>
      <c r="C29" s="162"/>
      <c r="D29" s="162"/>
      <c r="E29" s="747"/>
      <c r="F29" s="329"/>
      <c r="G29" s="330"/>
      <c r="H29" s="517"/>
      <c r="I29" s="517"/>
      <c r="J29" s="43"/>
      <c r="K29" s="41"/>
    </row>
    <row r="30" spans="1:11" ht="30" customHeight="1" x14ac:dyDescent="0.25">
      <c r="A30" s="166"/>
      <c r="B30" s="166"/>
      <c r="C30" s="162"/>
      <c r="D30" s="162"/>
      <c r="E30" s="747"/>
      <c r="F30" s="329"/>
      <c r="G30" s="330"/>
      <c r="H30" s="517"/>
      <c r="I30" s="517"/>
      <c r="J30" s="43"/>
      <c r="K30" s="41"/>
    </row>
    <row r="31" spans="1:11" ht="30" customHeight="1" x14ac:dyDescent="0.25">
      <c r="A31" s="166"/>
      <c r="B31" s="166"/>
      <c r="C31" s="162"/>
      <c r="D31" s="162"/>
      <c r="E31" s="747"/>
      <c r="F31" s="329"/>
      <c r="G31" s="330"/>
      <c r="H31" s="517"/>
      <c r="I31" s="517"/>
      <c r="J31" s="43"/>
      <c r="K31" s="41"/>
    </row>
    <row r="32" spans="1:11" ht="30" customHeight="1" x14ac:dyDescent="0.25">
      <c r="A32" s="166"/>
      <c r="B32" s="166"/>
      <c r="C32" s="162"/>
      <c r="D32" s="162"/>
      <c r="E32" s="747"/>
      <c r="F32" s="329"/>
      <c r="G32" s="330"/>
      <c r="H32" s="517"/>
      <c r="I32" s="517"/>
      <c r="J32" s="43"/>
      <c r="K32" s="41"/>
    </row>
    <row r="33" spans="1:11" ht="30" customHeight="1" x14ac:dyDescent="0.25">
      <c r="A33" s="166"/>
      <c r="B33" s="166"/>
      <c r="C33" s="162"/>
      <c r="D33" s="162"/>
      <c r="E33" s="747"/>
      <c r="F33" s="329"/>
      <c r="G33" s="330"/>
      <c r="H33" s="517"/>
      <c r="I33" s="517"/>
      <c r="J33" s="43"/>
      <c r="K33" s="41"/>
    </row>
    <row r="34" spans="1:11" ht="30" customHeight="1" x14ac:dyDescent="0.25">
      <c r="A34" s="166"/>
      <c r="B34" s="166"/>
      <c r="C34" s="162"/>
      <c r="D34" s="162"/>
      <c r="E34" s="747"/>
      <c r="F34" s="329"/>
      <c r="G34" s="330"/>
      <c r="H34" s="517"/>
      <c r="I34" s="517"/>
      <c r="J34" s="43"/>
      <c r="K34" s="41"/>
    </row>
    <row r="35" spans="1:11" ht="30" customHeight="1" x14ac:dyDescent="0.25">
      <c r="A35" s="166"/>
      <c r="B35" s="166"/>
      <c r="C35" s="162"/>
      <c r="D35" s="162"/>
      <c r="E35" s="747"/>
      <c r="F35" s="329"/>
      <c r="G35" s="330"/>
      <c r="H35" s="517"/>
      <c r="I35" s="517"/>
      <c r="J35" s="43"/>
      <c r="K35" s="41"/>
    </row>
    <row r="36" spans="1:11" ht="30" customHeight="1" x14ac:dyDescent="0.25">
      <c r="A36" s="166"/>
      <c r="B36" s="166"/>
      <c r="C36" s="162"/>
      <c r="D36" s="162"/>
      <c r="E36" s="747"/>
      <c r="F36" s="329"/>
      <c r="G36" s="330"/>
      <c r="H36" s="517"/>
      <c r="I36" s="517"/>
      <c r="J36" s="43"/>
      <c r="K36" s="41"/>
    </row>
    <row r="37" spans="1:11" ht="30" customHeight="1" x14ac:dyDescent="0.25">
      <c r="A37" s="166"/>
      <c r="B37" s="166"/>
      <c r="C37" s="162"/>
      <c r="D37" s="162"/>
      <c r="E37" s="747"/>
      <c r="F37" s="329"/>
      <c r="G37" s="330"/>
      <c r="H37" s="517"/>
      <c r="I37" s="517"/>
      <c r="J37" s="43"/>
      <c r="K37" s="41"/>
    </row>
    <row r="38" spans="1:11" ht="30" customHeight="1" x14ac:dyDescent="0.25">
      <c r="A38" s="166"/>
      <c r="B38" s="166"/>
      <c r="C38" s="162"/>
      <c r="D38" s="162"/>
      <c r="E38" s="747"/>
      <c r="F38" s="329"/>
      <c r="G38" s="330"/>
      <c r="H38" s="517"/>
      <c r="I38" s="517"/>
      <c r="J38" s="43"/>
      <c r="K38" s="41"/>
    </row>
    <row r="39" spans="1:11" ht="30" customHeight="1" x14ac:dyDescent="0.25">
      <c r="A39" s="166"/>
      <c r="B39" s="166"/>
      <c r="C39" s="162"/>
      <c r="D39" s="162"/>
      <c r="E39" s="747"/>
      <c r="F39" s="329"/>
      <c r="G39" s="330"/>
      <c r="H39" s="517"/>
      <c r="I39" s="517"/>
      <c r="J39" s="43"/>
      <c r="K39" s="41"/>
    </row>
    <row r="40" spans="1:11" s="255" customFormat="1" ht="30" customHeight="1" x14ac:dyDescent="0.25">
      <c r="A40" s="166"/>
      <c r="B40" s="166"/>
      <c r="C40" s="162"/>
      <c r="D40" s="162"/>
      <c r="E40" s="747"/>
      <c r="F40" s="329"/>
      <c r="G40" s="330"/>
      <c r="H40" s="517"/>
      <c r="I40" s="517"/>
      <c r="J40" s="43"/>
      <c r="K40" s="41"/>
    </row>
    <row r="41" spans="1:11" s="255" customFormat="1" ht="30" customHeight="1" x14ac:dyDescent="0.25">
      <c r="A41" s="166"/>
      <c r="B41" s="166"/>
      <c r="C41" s="162"/>
      <c r="D41" s="162"/>
      <c r="E41" s="747"/>
      <c r="F41" s="329"/>
      <c r="G41" s="330"/>
      <c r="H41" s="517"/>
      <c r="I41" s="517"/>
      <c r="J41" s="43"/>
      <c r="K41" s="41"/>
    </row>
    <row r="42" spans="1:11" s="255" customFormat="1" ht="30" customHeight="1" x14ac:dyDescent="0.25">
      <c r="A42" s="166"/>
      <c r="B42" s="166"/>
      <c r="C42" s="162"/>
      <c r="D42" s="162"/>
      <c r="E42" s="747"/>
      <c r="F42" s="329"/>
      <c r="G42" s="330"/>
      <c r="H42" s="517"/>
      <c r="I42" s="517"/>
      <c r="J42" s="43"/>
      <c r="K42" s="41"/>
    </row>
    <row r="43" spans="1:11" s="255" customFormat="1" ht="30" customHeight="1" x14ac:dyDescent="0.25">
      <c r="A43" s="166"/>
      <c r="B43" s="166"/>
      <c r="C43" s="162"/>
      <c r="D43" s="162"/>
      <c r="E43" s="747"/>
      <c r="F43" s="329"/>
      <c r="G43" s="330"/>
      <c r="H43" s="517"/>
      <c r="I43" s="517"/>
      <c r="J43" s="43"/>
      <c r="K43" s="41"/>
    </row>
    <row r="44" spans="1:11" s="255" customFormat="1" ht="30" customHeight="1" x14ac:dyDescent="0.25">
      <c r="A44" s="166"/>
      <c r="B44" s="166"/>
      <c r="C44" s="162"/>
      <c r="D44" s="162"/>
      <c r="E44" s="747"/>
      <c r="F44" s="329"/>
      <c r="G44" s="330"/>
      <c r="H44" s="517"/>
      <c r="I44" s="517"/>
      <c r="J44" s="43"/>
      <c r="K44" s="41"/>
    </row>
    <row r="45" spans="1:11" ht="30" customHeight="1" x14ac:dyDescent="0.25">
      <c r="A45" s="166"/>
      <c r="B45" s="166"/>
      <c r="C45" s="162"/>
      <c r="D45" s="162"/>
      <c r="E45" s="747"/>
      <c r="F45" s="329"/>
      <c r="G45" s="330"/>
      <c r="H45" s="517"/>
      <c r="I45" s="517"/>
      <c r="J45" s="43"/>
      <c r="K45" s="41"/>
    </row>
    <row r="46" spans="1:11" s="255" customFormat="1" ht="30" customHeight="1" x14ac:dyDescent="0.25">
      <c r="A46" s="166"/>
      <c r="B46" s="166"/>
      <c r="C46" s="162"/>
      <c r="D46" s="162"/>
      <c r="E46" s="747"/>
      <c r="F46" s="329"/>
      <c r="G46" s="330"/>
      <c r="H46" s="517"/>
      <c r="I46" s="517"/>
      <c r="J46" s="43"/>
      <c r="K46" s="41"/>
    </row>
    <row r="47" spans="1:11" ht="30" customHeight="1" x14ac:dyDescent="0.25">
      <c r="A47" s="166"/>
      <c r="B47" s="166"/>
      <c r="C47" s="162"/>
      <c r="D47" s="162"/>
      <c r="E47" s="747"/>
      <c r="F47" s="329"/>
      <c r="G47" s="330"/>
      <c r="H47" s="517"/>
      <c r="I47" s="517"/>
      <c r="J47" s="43"/>
      <c r="K47" s="41"/>
    </row>
    <row r="48" spans="1:11" s="255" customFormat="1" ht="30" customHeight="1" x14ac:dyDescent="0.25">
      <c r="A48" s="166"/>
      <c r="B48" s="166"/>
      <c r="C48" s="162"/>
      <c r="D48" s="162"/>
      <c r="E48" s="747"/>
      <c r="F48" s="329"/>
      <c r="G48" s="330"/>
      <c r="H48" s="517"/>
      <c r="I48" s="517"/>
      <c r="J48" s="43"/>
      <c r="K48" s="41"/>
    </row>
    <row r="49" spans="1:11" ht="30" customHeight="1" x14ac:dyDescent="0.25">
      <c r="A49" s="166"/>
      <c r="B49" s="166"/>
      <c r="C49" s="162"/>
      <c r="D49" s="162"/>
      <c r="E49" s="747"/>
      <c r="F49" s="329"/>
      <c r="G49" s="330"/>
      <c r="H49" s="517"/>
      <c r="I49" s="517"/>
      <c r="J49" s="43"/>
      <c r="K49" s="41"/>
    </row>
    <row r="50" spans="1:11" ht="30" customHeight="1" x14ac:dyDescent="0.25">
      <c r="A50" s="166"/>
      <c r="B50" s="166"/>
      <c r="C50" s="162"/>
      <c r="D50" s="162"/>
      <c r="E50" s="747"/>
      <c r="F50" s="329"/>
      <c r="G50" s="330"/>
      <c r="H50" s="517"/>
      <c r="I50" s="517"/>
      <c r="J50" s="44"/>
      <c r="K50" s="42"/>
    </row>
    <row r="51" spans="1:11" ht="30" customHeight="1" x14ac:dyDescent="0.25">
      <c r="A51" s="166"/>
      <c r="B51" s="166"/>
      <c r="C51" s="162"/>
      <c r="D51" s="162"/>
      <c r="E51" s="747"/>
      <c r="F51" s="329"/>
      <c r="G51" s="330"/>
      <c r="H51" s="517"/>
      <c r="I51" s="517"/>
      <c r="J51" s="42"/>
      <c r="K51" s="42"/>
    </row>
    <row r="52" spans="1:11" ht="30" customHeight="1" x14ac:dyDescent="0.25">
      <c r="A52" s="166"/>
      <c r="B52" s="166"/>
      <c r="C52" s="162"/>
      <c r="D52" s="162"/>
      <c r="E52" s="747"/>
      <c r="F52" s="658"/>
      <c r="G52" s="330"/>
      <c r="H52" s="517"/>
      <c r="I52" s="517"/>
    </row>
    <row r="53" spans="1:11" ht="30" customHeight="1" x14ac:dyDescent="0.25">
      <c r="A53" s="166"/>
      <c r="B53" s="166"/>
      <c r="C53" s="162"/>
      <c r="D53" s="162"/>
      <c r="E53" s="747"/>
      <c r="F53" s="658"/>
      <c r="G53" s="330"/>
      <c r="H53" s="517"/>
      <c r="I53" s="517"/>
    </row>
    <row r="54" spans="1:11" ht="30" customHeight="1" x14ac:dyDescent="0.25">
      <c r="A54" s="166"/>
      <c r="B54" s="166"/>
      <c r="C54" s="162"/>
      <c r="D54" s="162"/>
      <c r="E54" s="747"/>
      <c r="F54" s="329"/>
      <c r="G54" s="330"/>
      <c r="H54" s="517"/>
      <c r="I54" s="517"/>
    </row>
    <row r="55" spans="1:11" ht="30" customHeight="1" x14ac:dyDescent="0.25">
      <c r="A55" s="166"/>
      <c r="B55" s="166"/>
      <c r="C55" s="162"/>
      <c r="D55" s="162"/>
      <c r="E55" s="747"/>
      <c r="F55" s="329"/>
      <c r="G55" s="330"/>
      <c r="H55" s="517"/>
      <c r="I55" s="517"/>
    </row>
    <row r="56" spans="1:11" ht="30" customHeight="1" x14ac:dyDescent="0.25">
      <c r="A56" s="166"/>
      <c r="B56" s="166"/>
      <c r="C56" s="162"/>
      <c r="D56" s="162"/>
      <c r="E56" s="747"/>
      <c r="F56" s="329"/>
      <c r="G56" s="330"/>
      <c r="H56" s="517"/>
      <c r="I56" s="517"/>
    </row>
    <row r="57" spans="1:11" ht="30" customHeight="1" x14ac:dyDescent="0.25">
      <c r="A57" s="166"/>
      <c r="B57" s="166"/>
      <c r="C57" s="162"/>
      <c r="D57" s="162"/>
      <c r="E57" s="747"/>
      <c r="F57" s="329"/>
      <c r="G57" s="330"/>
      <c r="H57" s="517"/>
      <c r="I57" s="517"/>
    </row>
    <row r="58" spans="1:11" ht="30" customHeight="1" x14ac:dyDescent="0.25">
      <c r="A58" s="166"/>
      <c r="B58" s="166"/>
      <c r="C58" s="162"/>
      <c r="D58" s="162"/>
      <c r="E58" s="747"/>
      <c r="F58" s="329"/>
      <c r="G58" s="330"/>
      <c r="H58" s="517"/>
      <c r="I58" s="517"/>
    </row>
    <row r="59" spans="1:11" ht="30" customHeight="1" x14ac:dyDescent="0.25">
      <c r="A59" s="166"/>
      <c r="B59" s="166"/>
      <c r="C59" s="162"/>
      <c r="D59" s="162"/>
      <c r="E59" s="747"/>
      <c r="F59" s="329"/>
      <c r="G59" s="330"/>
      <c r="H59" s="517"/>
      <c r="I59" s="517"/>
    </row>
    <row r="60" spans="1:11" s="255" customFormat="1" ht="30" customHeight="1" x14ac:dyDescent="0.25">
      <c r="A60" s="166"/>
      <c r="B60" s="166"/>
      <c r="C60" s="162"/>
      <c r="D60" s="162"/>
      <c r="E60" s="747"/>
      <c r="F60" s="329"/>
      <c r="G60" s="330"/>
      <c r="H60" s="517"/>
      <c r="I60" s="517"/>
    </row>
    <row r="61" spans="1:11" s="255" customFormat="1" ht="30" customHeight="1" x14ac:dyDescent="0.25">
      <c r="A61" s="166"/>
      <c r="B61" s="166"/>
      <c r="C61" s="162"/>
      <c r="D61" s="162"/>
      <c r="E61" s="747"/>
      <c r="F61" s="329"/>
      <c r="G61" s="330"/>
      <c r="H61" s="517"/>
      <c r="I61" s="517"/>
    </row>
    <row r="62" spans="1:11" s="255" customFormat="1" ht="30" customHeight="1" x14ac:dyDescent="0.25">
      <c r="A62" s="166"/>
      <c r="B62" s="166"/>
      <c r="C62" s="162"/>
      <c r="D62" s="162"/>
      <c r="E62" s="827"/>
      <c r="F62" s="329"/>
      <c r="G62" s="330"/>
      <c r="H62" s="517"/>
      <c r="I62" s="517"/>
    </row>
    <row r="63" spans="1:11" s="255" customFormat="1" ht="30" customHeight="1" x14ac:dyDescent="0.25">
      <c r="A63" s="166"/>
      <c r="B63" s="166"/>
      <c r="C63" s="162"/>
      <c r="D63" s="162"/>
      <c r="E63" s="747"/>
      <c r="F63" s="329"/>
      <c r="G63" s="330"/>
      <c r="H63" s="517"/>
      <c r="I63" s="517"/>
    </row>
    <row r="64" spans="1:11" s="255" customFormat="1" ht="30" customHeight="1" x14ac:dyDescent="0.25">
      <c r="A64" s="166"/>
      <c r="B64" s="166"/>
      <c r="C64" s="162"/>
      <c r="D64" s="162"/>
      <c r="E64" s="747"/>
      <c r="F64" s="329"/>
      <c r="G64" s="330"/>
      <c r="H64" s="517"/>
      <c r="I64" s="517"/>
    </row>
    <row r="65" spans="1:9" s="255" customFormat="1" ht="30" customHeight="1" x14ac:dyDescent="0.25">
      <c r="A65" s="166"/>
      <c r="B65" s="166"/>
      <c r="C65" s="162"/>
      <c r="D65" s="162"/>
      <c r="E65" s="747"/>
      <c r="F65" s="329"/>
      <c r="G65" s="330"/>
      <c r="H65" s="517"/>
      <c r="I65" s="517"/>
    </row>
    <row r="66" spans="1:9" s="255" customFormat="1" ht="30" customHeight="1" x14ac:dyDescent="0.25">
      <c r="A66" s="166"/>
      <c r="B66" s="166"/>
      <c r="C66" s="162"/>
      <c r="D66" s="162"/>
      <c r="E66" s="747"/>
      <c r="F66" s="329"/>
      <c r="G66" s="330"/>
      <c r="H66" s="517"/>
      <c r="I66" s="517"/>
    </row>
    <row r="67" spans="1:9" s="255" customFormat="1" ht="30" customHeight="1" x14ac:dyDescent="0.25">
      <c r="A67" s="166"/>
      <c r="B67" s="166"/>
      <c r="C67" s="162"/>
      <c r="D67" s="162"/>
      <c r="E67" s="747"/>
      <c r="F67" s="329"/>
      <c r="G67" s="330"/>
      <c r="H67" s="517"/>
      <c r="I67" s="517"/>
    </row>
    <row r="68" spans="1:9" ht="49.95" customHeight="1" x14ac:dyDescent="0.3">
      <c r="A68" s="659" t="s">
        <v>252</v>
      </c>
      <c r="B68" s="660"/>
      <c r="C68" s="660"/>
      <c r="D68" s="660"/>
      <c r="E68" s="660"/>
      <c r="F68" s="661"/>
      <c r="G68" s="661"/>
      <c r="H68" s="661"/>
      <c r="I68" s="499"/>
    </row>
  </sheetData>
  <mergeCells count="8">
    <mergeCell ref="C10:E10"/>
    <mergeCell ref="F7:F8"/>
    <mergeCell ref="G7:G8"/>
    <mergeCell ref="A1:I4"/>
    <mergeCell ref="H7:H8"/>
    <mergeCell ref="I7:I8"/>
    <mergeCell ref="B7:B8"/>
    <mergeCell ref="C7:E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view="pageBreakPreview" topLeftCell="C44" zoomScale="50" zoomScaleNormal="100" zoomScaleSheetLayoutView="50" zoomScalePageLayoutView="50" workbookViewId="0">
      <selection activeCell="G40" sqref="G40"/>
    </sheetView>
  </sheetViews>
  <sheetFormatPr defaultRowHeight="13.2" x14ac:dyDescent="0.25"/>
  <cols>
    <col min="1" max="1" width="15.77734375" style="357" customWidth="1"/>
    <col min="2" max="2" width="10.77734375" style="357" customWidth="1"/>
    <col min="3" max="4" width="5.33203125" style="357" customWidth="1"/>
    <col min="5" max="5" width="89" style="357" customWidth="1"/>
    <col min="6" max="7" width="20.77734375" style="357" customWidth="1"/>
    <col min="8" max="9" width="30.77734375" style="357" customWidth="1"/>
    <col min="10" max="10" width="19.5546875" customWidth="1"/>
    <col min="11" max="11" width="23.33203125" customWidth="1"/>
  </cols>
  <sheetData>
    <row r="1" spans="1:11" s="255" customFormat="1" ht="13.2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65"/>
    </row>
    <row r="2" spans="1:11" s="255" customFormat="1" ht="13.2" customHeight="1" x14ac:dyDescent="0.25">
      <c r="A2" s="865"/>
      <c r="B2" s="865"/>
      <c r="C2" s="865"/>
      <c r="D2" s="865"/>
      <c r="E2" s="865"/>
      <c r="F2" s="865"/>
      <c r="G2" s="865"/>
      <c r="H2" s="865"/>
      <c r="I2" s="865"/>
    </row>
    <row r="3" spans="1:11" s="255" customFormat="1" ht="13.2" customHeight="1" x14ac:dyDescent="0.25">
      <c r="A3" s="865"/>
      <c r="B3" s="865"/>
      <c r="C3" s="865"/>
      <c r="D3" s="865"/>
      <c r="E3" s="865"/>
      <c r="F3" s="865"/>
      <c r="G3" s="865"/>
      <c r="H3" s="865"/>
      <c r="I3" s="865"/>
    </row>
    <row r="4" spans="1:11" s="255" customFormat="1" ht="13.2" customHeight="1" x14ac:dyDescent="0.25">
      <c r="A4" s="865"/>
      <c r="B4" s="865"/>
      <c r="C4" s="865"/>
      <c r="D4" s="865"/>
      <c r="E4" s="865"/>
      <c r="F4" s="865"/>
      <c r="G4" s="865"/>
      <c r="H4" s="865"/>
      <c r="I4" s="865"/>
    </row>
    <row r="5" spans="1:11" s="255" customFormat="1" x14ac:dyDescent="0.25">
      <c r="A5" s="357"/>
      <c r="B5" s="357"/>
      <c r="C5" s="357"/>
      <c r="D5" s="357"/>
      <c r="E5" s="357"/>
      <c r="F5" s="357"/>
      <c r="G5" s="357"/>
      <c r="H5" s="357"/>
      <c r="I5" s="357"/>
    </row>
    <row r="6" spans="1:11" s="255" customFormat="1" x14ac:dyDescent="0.25">
      <c r="A6" s="357"/>
      <c r="B6" s="357"/>
      <c r="C6" s="357"/>
      <c r="D6" s="357"/>
      <c r="E6" s="357"/>
      <c r="F6" s="357"/>
      <c r="G6" s="357"/>
      <c r="H6" s="357"/>
      <c r="I6" s="357"/>
    </row>
    <row r="7" spans="1:11" ht="30" customHeight="1" x14ac:dyDescent="0.25">
      <c r="A7" s="650" t="s">
        <v>155</v>
      </c>
      <c r="B7" s="1024" t="s">
        <v>271</v>
      </c>
      <c r="C7" s="1029" t="s">
        <v>34</v>
      </c>
      <c r="D7" s="907"/>
      <c r="E7" s="908"/>
      <c r="F7" s="1024" t="s">
        <v>35</v>
      </c>
      <c r="G7" s="1035" t="s">
        <v>36</v>
      </c>
      <c r="H7" s="1024" t="s">
        <v>37</v>
      </c>
      <c r="I7" s="1024" t="s">
        <v>38</v>
      </c>
      <c r="J7" s="43"/>
      <c r="K7" s="43"/>
    </row>
    <row r="8" spans="1:11" ht="30" customHeight="1" x14ac:dyDescent="0.25">
      <c r="A8" s="651" t="s">
        <v>125</v>
      </c>
      <c r="B8" s="979"/>
      <c r="C8" s="909"/>
      <c r="D8" s="910"/>
      <c r="E8" s="911"/>
      <c r="F8" s="862"/>
      <c r="G8" s="943"/>
      <c r="H8" s="862"/>
      <c r="I8" s="862"/>
      <c r="J8" s="43"/>
      <c r="K8" s="43"/>
    </row>
    <row r="9" spans="1:11" s="115" customFormat="1" ht="24" customHeight="1" x14ac:dyDescent="0.25">
      <c r="A9" s="652"/>
      <c r="B9" s="142"/>
      <c r="C9" s="689"/>
      <c r="D9" s="762"/>
      <c r="E9" s="763"/>
      <c r="F9" s="141"/>
      <c r="G9" s="464"/>
      <c r="H9" s="141"/>
      <c r="I9" s="141"/>
      <c r="J9" s="43"/>
      <c r="K9" s="43"/>
    </row>
    <row r="10" spans="1:11" ht="30" customHeight="1" x14ac:dyDescent="0.35">
      <c r="A10" s="164">
        <v>9400</v>
      </c>
      <c r="B10" s="164"/>
      <c r="C10" s="1027" t="s">
        <v>374</v>
      </c>
      <c r="D10" s="854"/>
      <c r="E10" s="855"/>
      <c r="F10" s="653"/>
      <c r="G10" s="432"/>
      <c r="H10" s="654"/>
      <c r="I10" s="655" t="str">
        <f>IF(+H10*$G10=0,"",+H10*$G10)</f>
        <v/>
      </c>
      <c r="J10" s="43"/>
      <c r="K10" s="41"/>
    </row>
    <row r="11" spans="1:11" s="115" customFormat="1" ht="24" customHeight="1" x14ac:dyDescent="0.35">
      <c r="A11" s="164"/>
      <c r="B11" s="164"/>
      <c r="C11" s="783"/>
      <c r="D11" s="742"/>
      <c r="E11" s="743"/>
      <c r="F11" s="653"/>
      <c r="G11" s="432"/>
      <c r="H11" s="654"/>
      <c r="I11" s="655"/>
      <c r="J11" s="43"/>
      <c r="K11" s="41"/>
    </row>
    <row r="12" spans="1:11" ht="30" customHeight="1" x14ac:dyDescent="0.25">
      <c r="A12" s="165">
        <v>94.01</v>
      </c>
      <c r="B12" s="165"/>
      <c r="C12" s="1030" t="s">
        <v>293</v>
      </c>
      <c r="D12" s="854"/>
      <c r="E12" s="855"/>
      <c r="F12" s="281" t="s">
        <v>54</v>
      </c>
      <c r="G12" s="281">
        <v>1</v>
      </c>
      <c r="H12" s="438"/>
      <c r="I12" s="438"/>
      <c r="J12" s="43"/>
      <c r="K12" s="41"/>
    </row>
    <row r="13" spans="1:11" ht="24" customHeight="1" x14ac:dyDescent="0.25">
      <c r="A13" s="165"/>
      <c r="B13" s="165"/>
      <c r="C13" s="167"/>
      <c r="D13" s="284"/>
      <c r="E13" s="285"/>
      <c r="F13" s="281"/>
      <c r="G13" s="281"/>
      <c r="H13" s="438"/>
      <c r="I13" s="438"/>
      <c r="J13" s="43"/>
      <c r="K13" s="41"/>
    </row>
    <row r="14" spans="1:11" ht="30" customHeight="1" x14ac:dyDescent="0.25">
      <c r="A14" s="165">
        <v>94.02</v>
      </c>
      <c r="B14" s="165"/>
      <c r="C14" s="1030" t="s">
        <v>294</v>
      </c>
      <c r="D14" s="854"/>
      <c r="E14" s="855"/>
      <c r="F14" s="281"/>
      <c r="G14" s="281"/>
      <c r="H14" s="438"/>
      <c r="I14" s="438"/>
      <c r="J14" s="43"/>
      <c r="K14" s="41"/>
    </row>
    <row r="15" spans="1:11" ht="24" customHeight="1" x14ac:dyDescent="0.25">
      <c r="A15" s="165"/>
      <c r="B15" s="165"/>
      <c r="C15" s="1030" t="s">
        <v>295</v>
      </c>
      <c r="D15" s="854"/>
      <c r="E15" s="855"/>
      <c r="F15" s="281" t="s">
        <v>54</v>
      </c>
      <c r="G15" s="281">
        <v>1</v>
      </c>
      <c r="H15" s="438"/>
      <c r="I15" s="438"/>
      <c r="J15" s="43"/>
      <c r="K15" s="41"/>
    </row>
    <row r="16" spans="1:11" ht="30" customHeight="1" x14ac:dyDescent="0.25">
      <c r="A16" s="165"/>
      <c r="B16" s="165"/>
      <c r="C16" s="167"/>
      <c r="D16" s="284"/>
      <c r="E16" s="285"/>
      <c r="F16" s="281"/>
      <c r="G16" s="281"/>
      <c r="H16" s="438"/>
      <c r="I16" s="438"/>
      <c r="J16" s="43"/>
      <c r="K16" s="41"/>
    </row>
    <row r="17" spans="1:11" ht="30" customHeight="1" x14ac:dyDescent="0.25">
      <c r="A17" s="165">
        <v>94.03</v>
      </c>
      <c r="B17" s="165"/>
      <c r="C17" s="1030" t="s">
        <v>296</v>
      </c>
      <c r="D17" s="1033"/>
      <c r="E17" s="1034"/>
      <c r="F17" s="281"/>
      <c r="G17" s="281"/>
      <c r="H17" s="438"/>
      <c r="I17" s="438"/>
      <c r="J17" s="43"/>
      <c r="K17" s="41"/>
    </row>
    <row r="18" spans="1:11" ht="24" customHeight="1" x14ac:dyDescent="0.25">
      <c r="A18" s="165"/>
      <c r="B18" s="165"/>
      <c r="C18" s="1030" t="s">
        <v>638</v>
      </c>
      <c r="D18" s="1033"/>
      <c r="E18" s="1034"/>
      <c r="F18" s="281" t="s">
        <v>56</v>
      </c>
      <c r="G18" s="281">
        <v>8</v>
      </c>
      <c r="H18" s="438"/>
      <c r="I18" s="438"/>
      <c r="J18" s="43"/>
      <c r="K18" s="41"/>
    </row>
    <row r="19" spans="1:11" s="255" customFormat="1" ht="30" customHeight="1" x14ac:dyDescent="0.25">
      <c r="A19" s="165"/>
      <c r="B19" s="165"/>
      <c r="C19" s="784"/>
      <c r="D19" s="742"/>
      <c r="E19" s="743"/>
      <c r="F19" s="281"/>
      <c r="G19" s="281"/>
      <c r="H19" s="438"/>
      <c r="I19" s="438"/>
      <c r="J19" s="43"/>
      <c r="K19" s="41"/>
    </row>
    <row r="20" spans="1:11" s="255" customFormat="1" ht="72" customHeight="1" x14ac:dyDescent="0.25">
      <c r="A20" s="165">
        <v>94.04</v>
      </c>
      <c r="B20" s="165"/>
      <c r="C20" s="1030" t="s">
        <v>621</v>
      </c>
      <c r="D20" s="1031"/>
      <c r="E20" s="1032"/>
      <c r="F20" s="281" t="s">
        <v>622</v>
      </c>
      <c r="G20" s="281">
        <v>1</v>
      </c>
      <c r="H20" s="438"/>
      <c r="I20" s="438"/>
      <c r="J20" s="43"/>
      <c r="K20" s="41"/>
    </row>
    <row r="21" spans="1:11" ht="24" customHeight="1" x14ac:dyDescent="0.25">
      <c r="A21" s="165"/>
      <c r="B21" s="165"/>
      <c r="C21" s="167"/>
      <c r="D21" s="284"/>
      <c r="E21" s="285"/>
      <c r="F21" s="281"/>
      <c r="G21" s="281"/>
      <c r="H21" s="438"/>
      <c r="I21" s="438"/>
      <c r="J21" s="43"/>
      <c r="K21" s="41"/>
    </row>
    <row r="22" spans="1:11" ht="30" customHeight="1" x14ac:dyDescent="0.25">
      <c r="A22" s="165">
        <v>94.05</v>
      </c>
      <c r="B22" s="165"/>
      <c r="C22" s="1030" t="s">
        <v>297</v>
      </c>
      <c r="D22" s="854"/>
      <c r="E22" s="855"/>
      <c r="F22" s="281"/>
      <c r="G22" s="281"/>
      <c r="H22" s="438"/>
      <c r="I22" s="438"/>
      <c r="J22" s="43"/>
      <c r="K22" s="41"/>
    </row>
    <row r="23" spans="1:11" ht="24" customHeight="1" x14ac:dyDescent="0.25">
      <c r="A23" s="165"/>
      <c r="B23" s="165"/>
      <c r="C23" s="167"/>
      <c r="D23" s="284"/>
      <c r="E23" s="285"/>
      <c r="F23" s="281"/>
      <c r="G23" s="281"/>
      <c r="H23" s="438"/>
      <c r="I23" s="438"/>
      <c r="J23" s="43"/>
      <c r="K23" s="41"/>
    </row>
    <row r="24" spans="1:11" ht="30" customHeight="1" x14ac:dyDescent="0.25">
      <c r="A24" s="165"/>
      <c r="B24" s="165"/>
      <c r="C24" s="284" t="s">
        <v>43</v>
      </c>
      <c r="D24" s="284"/>
      <c r="E24" s="285" t="s">
        <v>231</v>
      </c>
      <c r="F24" s="281" t="s">
        <v>64</v>
      </c>
      <c r="G24" s="281">
        <v>30</v>
      </c>
      <c r="H24" s="438"/>
      <c r="I24" s="438"/>
      <c r="J24" s="43"/>
      <c r="K24" s="41"/>
    </row>
    <row r="25" spans="1:11" ht="24" customHeight="1" x14ac:dyDescent="0.25">
      <c r="A25" s="165"/>
      <c r="B25" s="165"/>
      <c r="C25" s="167"/>
      <c r="D25" s="284"/>
      <c r="E25" s="285"/>
      <c r="F25" s="281"/>
      <c r="G25" s="281"/>
      <c r="H25" s="438"/>
      <c r="I25" s="438"/>
      <c r="J25" s="43"/>
      <c r="K25" s="41"/>
    </row>
    <row r="26" spans="1:11" ht="30" customHeight="1" x14ac:dyDescent="0.25">
      <c r="A26" s="165"/>
      <c r="B26" s="165"/>
      <c r="C26" s="284" t="s">
        <v>46</v>
      </c>
      <c r="D26" s="284"/>
      <c r="E26" s="285" t="s">
        <v>232</v>
      </c>
      <c r="F26" s="281" t="s">
        <v>125</v>
      </c>
      <c r="G26" s="281">
        <v>1</v>
      </c>
      <c r="H26" s="438"/>
      <c r="I26" s="438"/>
      <c r="J26" s="43"/>
      <c r="K26" s="41"/>
    </row>
    <row r="27" spans="1:11" ht="24" customHeight="1" x14ac:dyDescent="0.25">
      <c r="A27" s="165"/>
      <c r="B27" s="165"/>
      <c r="C27" s="167"/>
      <c r="D27" s="284"/>
      <c r="E27" s="285"/>
      <c r="F27" s="281"/>
      <c r="G27" s="281"/>
      <c r="H27" s="438"/>
      <c r="I27" s="438"/>
      <c r="J27" s="43"/>
      <c r="K27" s="41"/>
    </row>
    <row r="28" spans="1:11" ht="30" customHeight="1" x14ac:dyDescent="0.25">
      <c r="A28" s="165"/>
      <c r="B28" s="165"/>
      <c r="C28" s="284" t="s">
        <v>137</v>
      </c>
      <c r="D28" s="284"/>
      <c r="E28" s="285" t="s">
        <v>233</v>
      </c>
      <c r="F28" s="281" t="s">
        <v>64</v>
      </c>
      <c r="G28" s="281">
        <f>G24</f>
        <v>30</v>
      </c>
      <c r="H28" s="438"/>
      <c r="I28" s="438"/>
      <c r="J28" s="43"/>
      <c r="K28" s="41"/>
    </row>
    <row r="29" spans="1:11" ht="24" customHeight="1" x14ac:dyDescent="0.25">
      <c r="A29" s="165"/>
      <c r="B29" s="165"/>
      <c r="C29" s="167"/>
      <c r="D29" s="284"/>
      <c r="E29" s="285"/>
      <c r="F29" s="281"/>
      <c r="G29" s="281"/>
      <c r="H29" s="438"/>
      <c r="I29" s="438"/>
      <c r="J29" s="43"/>
      <c r="K29" s="41"/>
    </row>
    <row r="30" spans="1:11" ht="30" customHeight="1" x14ac:dyDescent="0.25">
      <c r="A30" s="165"/>
      <c r="B30" s="165"/>
      <c r="C30" s="284" t="s">
        <v>48</v>
      </c>
      <c r="D30" s="284"/>
      <c r="E30" s="285" t="s">
        <v>234</v>
      </c>
      <c r="F30" s="281" t="s">
        <v>64</v>
      </c>
      <c r="G30" s="281">
        <v>30</v>
      </c>
      <c r="H30" s="438"/>
      <c r="I30" s="438"/>
      <c r="J30" s="43"/>
      <c r="K30" s="41"/>
    </row>
    <row r="31" spans="1:11" ht="24" customHeight="1" x14ac:dyDescent="0.25">
      <c r="A31" s="165"/>
      <c r="B31" s="165"/>
      <c r="C31" s="167"/>
      <c r="D31" s="284"/>
      <c r="E31" s="285"/>
      <c r="F31" s="281"/>
      <c r="G31" s="281"/>
      <c r="H31" s="438"/>
      <c r="I31" s="438"/>
      <c r="J31" s="43"/>
      <c r="K31" s="41"/>
    </row>
    <row r="32" spans="1:11" ht="30" customHeight="1" x14ac:dyDescent="0.25">
      <c r="A32" s="165"/>
      <c r="B32" s="165"/>
      <c r="C32" s="284" t="s">
        <v>230</v>
      </c>
      <c r="D32" s="284"/>
      <c r="E32" s="285" t="s">
        <v>235</v>
      </c>
      <c r="F32" s="281" t="s">
        <v>64</v>
      </c>
      <c r="G32" s="281">
        <v>2400</v>
      </c>
      <c r="H32" s="438"/>
      <c r="I32" s="438"/>
      <c r="J32" s="43"/>
      <c r="K32" s="41"/>
    </row>
    <row r="33" spans="1:11" ht="24" customHeight="1" x14ac:dyDescent="0.25">
      <c r="A33" s="165"/>
      <c r="B33" s="165"/>
      <c r="C33" s="167"/>
      <c r="D33" s="284"/>
      <c r="E33" s="285"/>
      <c r="F33" s="281"/>
      <c r="G33" s="281"/>
      <c r="H33" s="438"/>
      <c r="I33" s="438"/>
      <c r="J33" s="43"/>
      <c r="K33" s="41"/>
    </row>
    <row r="34" spans="1:11" ht="30" customHeight="1" x14ac:dyDescent="0.25">
      <c r="A34" s="165"/>
      <c r="B34" s="165"/>
      <c r="C34" s="284" t="s">
        <v>86</v>
      </c>
      <c r="D34" s="284"/>
      <c r="E34" s="285" t="s">
        <v>236</v>
      </c>
      <c r="F34" s="281" t="s">
        <v>64</v>
      </c>
      <c r="G34" s="281">
        <v>100</v>
      </c>
      <c r="H34" s="438"/>
      <c r="I34" s="438"/>
      <c r="J34" s="43"/>
      <c r="K34" s="41"/>
    </row>
    <row r="35" spans="1:11" ht="24" customHeight="1" x14ac:dyDescent="0.25">
      <c r="A35" s="165"/>
      <c r="B35" s="165"/>
      <c r="C35" s="167"/>
      <c r="D35" s="284"/>
      <c r="E35" s="285"/>
      <c r="F35" s="281"/>
      <c r="G35" s="281"/>
      <c r="H35" s="438"/>
      <c r="I35" s="438"/>
      <c r="J35" s="43"/>
      <c r="K35" s="41"/>
    </row>
    <row r="36" spans="1:11" ht="30" customHeight="1" x14ac:dyDescent="0.25">
      <c r="A36" s="165"/>
      <c r="B36" s="165"/>
      <c r="C36" s="284" t="s">
        <v>88</v>
      </c>
      <c r="D36" s="284"/>
      <c r="E36" s="285" t="s">
        <v>237</v>
      </c>
      <c r="F36" s="281" t="s">
        <v>64</v>
      </c>
      <c r="G36" s="281">
        <v>30</v>
      </c>
      <c r="H36" s="438"/>
      <c r="I36" s="438"/>
      <c r="J36" s="43"/>
      <c r="K36" s="41"/>
    </row>
    <row r="37" spans="1:11" ht="24" customHeight="1" x14ac:dyDescent="0.25">
      <c r="A37" s="165"/>
      <c r="B37" s="165"/>
      <c r="C37" s="167"/>
      <c r="D37" s="284"/>
      <c r="E37" s="285"/>
      <c r="F37" s="281"/>
      <c r="G37" s="281"/>
      <c r="H37" s="438"/>
      <c r="I37" s="438"/>
      <c r="J37" s="43"/>
      <c r="K37" s="41"/>
    </row>
    <row r="38" spans="1:11" ht="30" customHeight="1" x14ac:dyDescent="0.25">
      <c r="A38" s="165"/>
      <c r="B38" s="165"/>
      <c r="C38" s="284" t="s">
        <v>89</v>
      </c>
      <c r="D38" s="284"/>
      <c r="E38" s="285" t="s">
        <v>238</v>
      </c>
      <c r="F38" s="281" t="s">
        <v>64</v>
      </c>
      <c r="G38" s="281">
        <v>50</v>
      </c>
      <c r="H38" s="438"/>
      <c r="I38" s="438"/>
      <c r="J38" s="43"/>
      <c r="K38" s="41"/>
    </row>
    <row r="39" spans="1:11" s="255" customFormat="1" ht="24" customHeight="1" x14ac:dyDescent="0.25">
      <c r="A39" s="165"/>
      <c r="B39" s="165"/>
      <c r="C39" s="417"/>
      <c r="D39" s="418"/>
      <c r="E39" s="419"/>
      <c r="F39" s="416"/>
      <c r="G39" s="416"/>
      <c r="H39" s="438"/>
      <c r="I39" s="438"/>
      <c r="J39" s="43"/>
      <c r="K39" s="41"/>
    </row>
    <row r="40" spans="1:11" ht="30" customHeight="1" x14ac:dyDescent="0.25">
      <c r="A40" s="165">
        <v>94.06</v>
      </c>
      <c r="B40" s="165"/>
      <c r="C40" s="1030" t="s">
        <v>173</v>
      </c>
      <c r="D40" s="854"/>
      <c r="E40" s="855"/>
      <c r="F40" s="280" t="s">
        <v>56</v>
      </c>
      <c r="G40" s="281">
        <v>8</v>
      </c>
      <c r="H40" s="438"/>
      <c r="I40" s="438"/>
      <c r="J40" s="43"/>
      <c r="K40" s="41"/>
    </row>
    <row r="41" spans="1:11" ht="24" customHeight="1" x14ac:dyDescent="0.25">
      <c r="A41" s="165"/>
      <c r="B41" s="165"/>
      <c r="C41" s="167"/>
      <c r="D41" s="284"/>
      <c r="E41" s="285"/>
      <c r="F41" s="280"/>
      <c r="G41" s="281"/>
      <c r="H41" s="438"/>
      <c r="I41" s="438"/>
      <c r="J41" s="43"/>
      <c r="K41" s="41"/>
    </row>
    <row r="42" spans="1:11" ht="30" customHeight="1" x14ac:dyDescent="0.25">
      <c r="A42" s="165">
        <v>94.07</v>
      </c>
      <c r="B42" s="165"/>
      <c r="C42" s="1030" t="s">
        <v>174</v>
      </c>
      <c r="D42" s="854"/>
      <c r="E42" s="855"/>
      <c r="F42" s="281"/>
      <c r="G42" s="281"/>
      <c r="H42" s="438"/>
      <c r="I42" s="438"/>
      <c r="J42" s="43"/>
      <c r="K42" s="41"/>
    </row>
    <row r="43" spans="1:11" ht="24" customHeight="1" x14ac:dyDescent="0.25">
      <c r="A43" s="165"/>
      <c r="B43" s="165"/>
      <c r="C43" s="167"/>
      <c r="D43" s="284"/>
      <c r="E43" s="285"/>
      <c r="F43" s="281"/>
      <c r="G43" s="281"/>
      <c r="H43" s="438"/>
      <c r="I43" s="438"/>
      <c r="J43" s="43"/>
      <c r="K43" s="41"/>
    </row>
    <row r="44" spans="1:11" ht="30" customHeight="1" x14ac:dyDescent="0.25">
      <c r="A44" s="165"/>
      <c r="B44" s="165"/>
      <c r="C44" s="284" t="s">
        <v>43</v>
      </c>
      <c r="D44" s="284"/>
      <c r="E44" s="285" t="s">
        <v>239</v>
      </c>
      <c r="F44" s="281" t="s">
        <v>64</v>
      </c>
      <c r="G44" s="281">
        <v>30</v>
      </c>
      <c r="H44" s="438"/>
      <c r="I44" s="438"/>
      <c r="J44" s="43"/>
      <c r="K44" s="41"/>
    </row>
    <row r="45" spans="1:11" ht="24" customHeight="1" x14ac:dyDescent="0.25">
      <c r="A45" s="165"/>
      <c r="B45" s="165"/>
      <c r="C45" s="167"/>
      <c r="D45" s="284"/>
      <c r="E45" s="285"/>
      <c r="F45" s="281"/>
      <c r="G45" s="281"/>
      <c r="H45" s="438"/>
      <c r="I45" s="438"/>
      <c r="J45" s="43"/>
      <c r="K45" s="41"/>
    </row>
    <row r="46" spans="1:11" ht="30" customHeight="1" x14ac:dyDescent="0.25">
      <c r="A46" s="165"/>
      <c r="B46" s="165"/>
      <c r="C46" s="284" t="s">
        <v>46</v>
      </c>
      <c r="D46" s="284"/>
      <c r="E46" s="285" t="s">
        <v>240</v>
      </c>
      <c r="F46" s="281" t="s">
        <v>64</v>
      </c>
      <c r="G46" s="281">
        <v>30</v>
      </c>
      <c r="H46" s="438"/>
      <c r="I46" s="438"/>
      <c r="J46" s="43"/>
      <c r="K46" s="41"/>
    </row>
    <row r="47" spans="1:11" ht="24" customHeight="1" x14ac:dyDescent="0.25">
      <c r="A47" s="165"/>
      <c r="B47" s="165"/>
      <c r="C47" s="167"/>
      <c r="D47" s="284"/>
      <c r="E47" s="285"/>
      <c r="F47" s="281"/>
      <c r="G47" s="281"/>
      <c r="H47" s="438"/>
      <c r="I47" s="438"/>
      <c r="J47" s="43"/>
      <c r="K47" s="41"/>
    </row>
    <row r="48" spans="1:11" ht="30" customHeight="1" x14ac:dyDescent="0.25">
      <c r="A48" s="165"/>
      <c r="B48" s="165"/>
      <c r="C48" s="284" t="s">
        <v>137</v>
      </c>
      <c r="D48" s="284"/>
      <c r="E48" s="285" t="s">
        <v>259</v>
      </c>
      <c r="F48" s="281"/>
      <c r="G48" s="281"/>
      <c r="H48" s="438"/>
      <c r="I48" s="438"/>
      <c r="J48" s="43"/>
      <c r="K48" s="41"/>
    </row>
    <row r="49" spans="1:11" ht="30" customHeight="1" x14ac:dyDescent="0.25">
      <c r="A49" s="165"/>
      <c r="B49" s="165"/>
      <c r="C49" s="167"/>
      <c r="D49" s="284"/>
      <c r="E49" s="285" t="s">
        <v>260</v>
      </c>
      <c r="F49" s="281" t="s">
        <v>49</v>
      </c>
      <c r="G49" s="281"/>
      <c r="H49" s="438"/>
      <c r="I49" s="438"/>
      <c r="J49" s="43"/>
      <c r="K49" s="41"/>
    </row>
    <row r="50" spans="1:11" ht="24" customHeight="1" x14ac:dyDescent="0.25">
      <c r="A50" s="165"/>
      <c r="B50" s="165"/>
      <c r="C50" s="284"/>
      <c r="D50" s="284"/>
      <c r="E50" s="284"/>
      <c r="F50" s="281"/>
      <c r="G50" s="281"/>
      <c r="H50" s="438"/>
      <c r="I50" s="438"/>
      <c r="J50" s="43"/>
      <c r="K50" s="41"/>
    </row>
    <row r="51" spans="1:11" s="255" customFormat="1" ht="30" customHeight="1" x14ac:dyDescent="0.25">
      <c r="A51" s="165"/>
      <c r="B51" s="165"/>
      <c r="C51" s="284" t="s">
        <v>48</v>
      </c>
      <c r="D51" s="284" t="s">
        <v>623</v>
      </c>
      <c r="E51" s="284"/>
      <c r="F51" s="281" t="s">
        <v>125</v>
      </c>
      <c r="G51" s="281">
        <v>1</v>
      </c>
      <c r="H51" s="438"/>
      <c r="I51" s="438"/>
      <c r="J51" s="43"/>
      <c r="K51" s="41"/>
    </row>
    <row r="52" spans="1:11" s="255" customFormat="1" ht="24" customHeight="1" x14ac:dyDescent="0.25">
      <c r="A52" s="165"/>
      <c r="B52" s="165"/>
      <c r="C52" s="284"/>
      <c r="D52" s="284"/>
      <c r="E52" s="284"/>
      <c r="F52" s="281"/>
      <c r="G52" s="281"/>
      <c r="H52" s="438"/>
      <c r="I52" s="438"/>
      <c r="J52" s="43"/>
      <c r="K52" s="41"/>
    </row>
    <row r="53" spans="1:11" s="255" customFormat="1" ht="30" customHeight="1" x14ac:dyDescent="0.25">
      <c r="A53" s="165"/>
      <c r="B53" s="165"/>
      <c r="C53" s="284" t="s">
        <v>625</v>
      </c>
      <c r="D53" s="284" t="s">
        <v>624</v>
      </c>
      <c r="E53" s="284"/>
      <c r="F53" s="281" t="s">
        <v>125</v>
      </c>
      <c r="G53" s="281">
        <v>1</v>
      </c>
      <c r="H53" s="438"/>
      <c r="I53" s="438"/>
      <c r="J53" s="43"/>
      <c r="K53" s="41"/>
    </row>
    <row r="54" spans="1:11" s="255" customFormat="1" ht="24" customHeight="1" x14ac:dyDescent="0.25">
      <c r="A54" s="165"/>
      <c r="B54" s="165"/>
      <c r="C54" s="284"/>
      <c r="D54" s="284"/>
      <c r="E54" s="284"/>
      <c r="F54" s="281"/>
      <c r="G54" s="281"/>
      <c r="H54" s="691"/>
      <c r="I54" s="438"/>
      <c r="J54" s="43"/>
      <c r="K54" s="41"/>
    </row>
    <row r="55" spans="1:11" s="255" customFormat="1" ht="30" customHeight="1" x14ac:dyDescent="0.25">
      <c r="A55" s="165">
        <v>94.08</v>
      </c>
      <c r="B55" s="165"/>
      <c r="C55" s="167"/>
      <c r="D55" s="284"/>
      <c r="E55" s="285" t="s">
        <v>175</v>
      </c>
      <c r="F55" s="281" t="s">
        <v>64</v>
      </c>
      <c r="G55" s="281">
        <v>30</v>
      </c>
      <c r="H55" s="438"/>
      <c r="I55" s="438"/>
      <c r="J55" s="43"/>
      <c r="K55" s="41"/>
    </row>
    <row r="56" spans="1:11" s="255" customFormat="1" ht="24" customHeight="1" x14ac:dyDescent="0.25">
      <c r="A56" s="165"/>
      <c r="B56" s="165"/>
      <c r="C56" s="284"/>
      <c r="D56" s="284"/>
      <c r="E56" s="284"/>
      <c r="F56" s="281"/>
      <c r="G56" s="138"/>
      <c r="H56" s="438"/>
      <c r="I56" s="438"/>
      <c r="J56" s="43"/>
      <c r="K56" s="41"/>
    </row>
    <row r="57" spans="1:11" s="255" customFormat="1" ht="30" customHeight="1" x14ac:dyDescent="0.25">
      <c r="A57" s="165">
        <v>94.09</v>
      </c>
      <c r="B57" s="165"/>
      <c r="C57" s="167"/>
      <c r="D57" s="284"/>
      <c r="E57" s="285" t="s">
        <v>241</v>
      </c>
      <c r="F57" s="281" t="s">
        <v>242</v>
      </c>
      <c r="G57" s="281">
        <v>108</v>
      </c>
      <c r="H57" s="438"/>
      <c r="I57" s="438"/>
      <c r="J57" s="43"/>
      <c r="K57" s="41"/>
    </row>
    <row r="58" spans="1:11" s="255" customFormat="1" ht="24" customHeight="1" x14ac:dyDescent="0.25">
      <c r="A58" s="165"/>
      <c r="B58" s="165"/>
      <c r="C58" s="167"/>
      <c r="D58" s="284"/>
      <c r="E58" s="285"/>
      <c r="F58" s="281"/>
      <c r="G58" s="281"/>
      <c r="H58" s="438"/>
      <c r="I58" s="438"/>
      <c r="J58" s="43"/>
      <c r="K58" s="41"/>
    </row>
    <row r="59" spans="1:11" s="255" customFormat="1" ht="30" customHeight="1" x14ac:dyDescent="0.25">
      <c r="A59" s="165">
        <v>94.1</v>
      </c>
      <c r="B59" s="165"/>
      <c r="C59" s="167"/>
      <c r="D59" s="284"/>
      <c r="E59" s="285" t="s">
        <v>176</v>
      </c>
      <c r="F59" s="281" t="s">
        <v>64</v>
      </c>
      <c r="G59" s="281">
        <v>1</v>
      </c>
      <c r="H59" s="438"/>
      <c r="I59" s="438"/>
      <c r="J59" s="43"/>
      <c r="K59" s="41"/>
    </row>
    <row r="60" spans="1:11" s="255" customFormat="1" ht="24" customHeight="1" x14ac:dyDescent="0.25">
      <c r="A60" s="165"/>
      <c r="B60" s="165"/>
      <c r="C60" s="167"/>
      <c r="D60" s="284"/>
      <c r="E60" s="285"/>
      <c r="F60" s="281"/>
      <c r="G60" s="281"/>
      <c r="H60" s="438"/>
      <c r="I60" s="438"/>
      <c r="J60" s="43"/>
      <c r="K60" s="41"/>
    </row>
    <row r="61" spans="1:11" s="255" customFormat="1" ht="30" customHeight="1" x14ac:dyDescent="0.25">
      <c r="A61" s="165">
        <v>94.11</v>
      </c>
      <c r="B61" s="165"/>
      <c r="C61" s="167"/>
      <c r="D61" s="284"/>
      <c r="E61" s="285" t="s">
        <v>177</v>
      </c>
      <c r="F61" s="281" t="s">
        <v>54</v>
      </c>
      <c r="G61" s="281">
        <v>1</v>
      </c>
      <c r="H61" s="438"/>
      <c r="I61" s="438"/>
      <c r="J61" s="43"/>
      <c r="K61" s="41"/>
    </row>
    <row r="62" spans="1:11" s="255" customFormat="1" ht="24" customHeight="1" x14ac:dyDescent="0.25">
      <c r="A62" s="165"/>
      <c r="B62" s="165"/>
      <c r="C62" s="284"/>
      <c r="D62" s="284"/>
      <c r="E62" s="284"/>
      <c r="F62" s="281"/>
      <c r="G62" s="281"/>
      <c r="H62" s="691"/>
      <c r="I62" s="438"/>
      <c r="J62" s="43"/>
      <c r="K62" s="41"/>
    </row>
    <row r="63" spans="1:11" ht="82.8" customHeight="1" x14ac:dyDescent="0.25">
      <c r="A63" s="165">
        <v>94.12</v>
      </c>
      <c r="B63" s="165"/>
      <c r="C63" s="1030" t="s">
        <v>688</v>
      </c>
      <c r="D63" s="1031"/>
      <c r="E63" s="1032"/>
      <c r="F63" s="281" t="s">
        <v>622</v>
      </c>
      <c r="G63" s="281">
        <v>1</v>
      </c>
      <c r="H63" s="438"/>
      <c r="I63" s="438"/>
      <c r="J63" s="43"/>
      <c r="K63" s="41"/>
    </row>
    <row r="64" spans="1:11" ht="24" customHeight="1" x14ac:dyDescent="0.25">
      <c r="A64" s="165"/>
      <c r="B64" s="165"/>
      <c r="C64" s="167"/>
      <c r="D64" s="284"/>
      <c r="E64" s="285"/>
      <c r="F64" s="281"/>
      <c r="G64" s="281"/>
      <c r="H64" s="438"/>
      <c r="I64" s="438"/>
      <c r="J64" s="43"/>
      <c r="K64" s="41"/>
    </row>
    <row r="65" spans="1:11" ht="30" customHeight="1" x14ac:dyDescent="0.25">
      <c r="A65" s="165">
        <v>94.13</v>
      </c>
      <c r="B65" s="165"/>
      <c r="C65" s="284" t="s">
        <v>687</v>
      </c>
      <c r="D65" s="284"/>
      <c r="E65" s="285"/>
      <c r="F65" s="281" t="s">
        <v>622</v>
      </c>
      <c r="G65" s="281">
        <v>1</v>
      </c>
      <c r="H65" s="438"/>
      <c r="I65" s="438"/>
      <c r="J65" s="43"/>
      <c r="K65" s="41"/>
    </row>
    <row r="66" spans="1:11" s="383" customFormat="1" ht="24" customHeight="1" x14ac:dyDescent="0.25">
      <c r="A66" s="165"/>
      <c r="B66" s="165"/>
      <c r="C66" s="284"/>
      <c r="D66" s="284"/>
      <c r="E66" s="285"/>
      <c r="F66" s="281"/>
      <c r="G66" s="240"/>
      <c r="H66" s="438"/>
      <c r="I66" s="438"/>
      <c r="J66" s="43"/>
      <c r="K66" s="41"/>
    </row>
    <row r="67" spans="1:11" s="383" customFormat="1" ht="30" customHeight="1" x14ac:dyDescent="0.25">
      <c r="A67" s="165">
        <v>94.14</v>
      </c>
      <c r="B67" s="165"/>
      <c r="C67" s="284" t="s">
        <v>626</v>
      </c>
      <c r="D67" s="284"/>
      <c r="E67" s="285"/>
      <c r="F67" s="281" t="s">
        <v>622</v>
      </c>
      <c r="G67" s="281">
        <v>1</v>
      </c>
      <c r="H67" s="438"/>
      <c r="I67" s="438"/>
      <c r="J67" s="43"/>
      <c r="K67" s="41"/>
    </row>
    <row r="68" spans="1:11" s="383" customFormat="1" ht="30" customHeight="1" x14ac:dyDescent="0.25">
      <c r="A68" s="165"/>
      <c r="B68" s="285"/>
      <c r="C68" s="284"/>
      <c r="D68" s="284"/>
      <c r="E68" s="285"/>
      <c r="F68" s="737"/>
      <c r="G68" s="281"/>
      <c r="H68" s="831"/>
      <c r="I68" s="438"/>
      <c r="J68" s="43"/>
      <c r="K68" s="41"/>
    </row>
    <row r="69" spans="1:11" s="255" customFormat="1" ht="24" customHeight="1" x14ac:dyDescent="0.25">
      <c r="A69" s="789"/>
      <c r="B69" s="787"/>
      <c r="C69" s="284"/>
      <c r="D69" s="284"/>
      <c r="E69" s="787"/>
      <c r="F69" s="786"/>
      <c r="G69" s="788"/>
      <c r="H69" s="696"/>
      <c r="I69" s="312"/>
    </row>
    <row r="70" spans="1:11" ht="49.95" customHeight="1" x14ac:dyDescent="0.3">
      <c r="A70" s="659" t="s">
        <v>252</v>
      </c>
      <c r="B70" s="660"/>
      <c r="C70" s="660"/>
      <c r="D70" s="660"/>
      <c r="E70" s="660"/>
      <c r="F70" s="661"/>
      <c r="G70" s="690"/>
      <c r="H70" s="661"/>
      <c r="I70" s="499"/>
    </row>
  </sheetData>
  <mergeCells count="18">
    <mergeCell ref="C63:E63"/>
    <mergeCell ref="C10:E10"/>
    <mergeCell ref="C12:E12"/>
    <mergeCell ref="C40:E40"/>
    <mergeCell ref="C42:E42"/>
    <mergeCell ref="C20:E20"/>
    <mergeCell ref="C14:E14"/>
    <mergeCell ref="C15:E15"/>
    <mergeCell ref="C17:E17"/>
    <mergeCell ref="C18:E18"/>
    <mergeCell ref="C22:E22"/>
    <mergeCell ref="H7:H8"/>
    <mergeCell ref="I7:I8"/>
    <mergeCell ref="B7:B8"/>
    <mergeCell ref="C7:E8"/>
    <mergeCell ref="A1:I4"/>
    <mergeCell ref="F7:F8"/>
    <mergeCell ref="G7:G8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view="pageBreakPreview" topLeftCell="B44" zoomScaleNormal="100" zoomScaleSheetLayoutView="100" zoomScalePageLayoutView="50" workbookViewId="0">
      <selection activeCell="B64" sqref="B64"/>
    </sheetView>
  </sheetViews>
  <sheetFormatPr defaultColWidth="8.6640625" defaultRowHeight="17.399999999999999" x14ac:dyDescent="0.3"/>
  <cols>
    <col min="1" max="1" width="20.77734375" style="197" customWidth="1"/>
    <col min="2" max="2" width="98.44140625" style="197" customWidth="1"/>
    <col min="3" max="3" width="28" style="197" customWidth="1"/>
    <col min="4" max="4" width="12.6640625" style="197" customWidth="1"/>
    <col min="5" max="16384" width="8.6640625" style="197"/>
  </cols>
  <sheetData>
    <row r="1" spans="1:9" ht="17.399999999999999" customHeight="1" x14ac:dyDescent="0.3">
      <c r="A1" s="865" t="s">
        <v>724</v>
      </c>
      <c r="B1" s="865"/>
      <c r="C1" s="865"/>
      <c r="D1" s="830"/>
      <c r="E1" s="830"/>
      <c r="F1" s="830"/>
      <c r="G1" s="830"/>
      <c r="H1" s="830"/>
      <c r="I1" s="830"/>
    </row>
    <row r="2" spans="1:9" ht="17.399999999999999" customHeight="1" x14ac:dyDescent="0.3">
      <c r="A2" s="865"/>
      <c r="B2" s="865"/>
      <c r="C2" s="865"/>
      <c r="D2" s="830"/>
      <c r="E2" s="830"/>
      <c r="F2" s="830"/>
      <c r="G2" s="830"/>
      <c r="H2" s="830"/>
      <c r="I2" s="830"/>
    </row>
    <row r="3" spans="1:9" ht="17.399999999999999" customHeight="1" x14ac:dyDescent="0.3">
      <c r="A3" s="865"/>
      <c r="B3" s="865"/>
      <c r="C3" s="865"/>
      <c r="D3" s="830"/>
      <c r="E3" s="830"/>
      <c r="F3" s="830"/>
      <c r="G3" s="830"/>
      <c r="H3" s="830"/>
      <c r="I3" s="830"/>
    </row>
    <row r="4" spans="1:9" ht="17.399999999999999" customHeight="1" x14ac:dyDescent="0.3">
      <c r="A4" s="865"/>
      <c r="B4" s="865"/>
      <c r="C4" s="865"/>
      <c r="D4" s="830"/>
      <c r="E4" s="830"/>
      <c r="F4" s="830"/>
      <c r="G4" s="830"/>
      <c r="H4" s="830"/>
      <c r="I4" s="830"/>
    </row>
    <row r="7" spans="1:9" ht="22.8" customHeight="1" x14ac:dyDescent="0.3">
      <c r="A7" s="1036" t="s">
        <v>685</v>
      </c>
      <c r="B7" s="1037"/>
      <c r="C7" s="1038"/>
    </row>
    <row r="8" spans="1:9" ht="22.2" customHeight="1" x14ac:dyDescent="0.3">
      <c r="A8" s="1036"/>
      <c r="B8" s="1037"/>
      <c r="C8" s="1038"/>
      <c r="D8" s="392"/>
    </row>
    <row r="9" spans="1:9" ht="7.95" customHeight="1" x14ac:dyDescent="0.35">
      <c r="A9" s="816"/>
      <c r="B9" s="460"/>
      <c r="C9" s="817"/>
      <c r="D9" s="392"/>
    </row>
    <row r="10" spans="1:9" ht="23.4" customHeight="1" x14ac:dyDescent="0.3">
      <c r="A10" s="692" t="s">
        <v>11</v>
      </c>
      <c r="B10" s="692" t="s">
        <v>12</v>
      </c>
      <c r="C10" s="818"/>
      <c r="D10" s="392"/>
    </row>
    <row r="11" spans="1:9" ht="18" customHeight="1" x14ac:dyDescent="0.3">
      <c r="A11" s="692"/>
      <c r="B11" s="692"/>
      <c r="C11" s="819"/>
      <c r="D11" s="392"/>
    </row>
    <row r="12" spans="1:9" ht="18" customHeight="1" x14ac:dyDescent="0.3">
      <c r="A12" s="692" t="s">
        <v>13</v>
      </c>
      <c r="B12" s="692" t="s">
        <v>14</v>
      </c>
      <c r="C12" s="818"/>
      <c r="D12" s="399"/>
    </row>
    <row r="13" spans="1:9" ht="18" customHeight="1" x14ac:dyDescent="0.3">
      <c r="A13" s="692"/>
      <c r="B13" s="692"/>
      <c r="C13" s="818"/>
      <c r="D13" s="392"/>
    </row>
    <row r="14" spans="1:9" ht="18" customHeight="1" x14ac:dyDescent="0.3">
      <c r="A14" s="692" t="s">
        <v>442</v>
      </c>
      <c r="B14" s="692" t="s">
        <v>441</v>
      </c>
      <c r="C14" s="818"/>
      <c r="D14" s="392"/>
    </row>
    <row r="15" spans="1:9" ht="18" customHeight="1" x14ac:dyDescent="0.3">
      <c r="A15" s="692"/>
      <c r="B15" s="692"/>
      <c r="C15" s="818"/>
      <c r="D15" s="392"/>
    </row>
    <row r="16" spans="1:9" ht="18" customHeight="1" x14ac:dyDescent="0.3">
      <c r="A16" s="692" t="s">
        <v>145</v>
      </c>
      <c r="B16" s="692" t="s">
        <v>146</v>
      </c>
      <c r="C16" s="818"/>
      <c r="D16" s="392"/>
    </row>
    <row r="17" spans="1:4" ht="18" customHeight="1" x14ac:dyDescent="0.3">
      <c r="A17" s="692"/>
      <c r="B17" s="692"/>
      <c r="C17" s="819"/>
      <c r="D17" s="392"/>
    </row>
    <row r="18" spans="1:4" ht="18" customHeight="1" x14ac:dyDescent="0.3">
      <c r="A18" s="692" t="s">
        <v>552</v>
      </c>
      <c r="B18" s="692" t="s">
        <v>553</v>
      </c>
      <c r="C18" s="818"/>
      <c r="D18" s="392"/>
    </row>
    <row r="19" spans="1:4" ht="18" customHeight="1" x14ac:dyDescent="0.3">
      <c r="A19" s="692"/>
      <c r="B19" s="692"/>
      <c r="C19" s="819"/>
      <c r="D19" s="392"/>
    </row>
    <row r="20" spans="1:4" ht="18" customHeight="1" x14ac:dyDescent="0.3">
      <c r="A20" s="692" t="s">
        <v>15</v>
      </c>
      <c r="B20" s="692" t="s">
        <v>16</v>
      </c>
      <c r="C20" s="818"/>
      <c r="D20" s="392"/>
    </row>
    <row r="21" spans="1:4" ht="18" customHeight="1" x14ac:dyDescent="0.3">
      <c r="A21" s="692"/>
      <c r="B21" s="692"/>
      <c r="C21" s="819"/>
      <c r="D21" s="392"/>
    </row>
    <row r="22" spans="1:4" ht="18" customHeight="1" x14ac:dyDescent="0.3">
      <c r="A22" s="692" t="s">
        <v>211</v>
      </c>
      <c r="B22" s="692" t="s">
        <v>4</v>
      </c>
      <c r="C22" s="818"/>
      <c r="D22" s="392"/>
    </row>
    <row r="23" spans="1:4" ht="18" customHeight="1" x14ac:dyDescent="0.3">
      <c r="A23" s="692"/>
      <c r="B23" s="692"/>
      <c r="C23" s="819"/>
      <c r="D23" s="392"/>
    </row>
    <row r="24" spans="1:4" ht="18" customHeight="1" x14ac:dyDescent="0.3">
      <c r="A24" s="692" t="s">
        <v>17</v>
      </c>
      <c r="B24" s="692" t="s">
        <v>18</v>
      </c>
      <c r="C24" s="818"/>
      <c r="D24" s="392"/>
    </row>
    <row r="25" spans="1:4" ht="18" customHeight="1" x14ac:dyDescent="0.3">
      <c r="A25" s="692"/>
      <c r="B25" s="692"/>
      <c r="C25" s="818"/>
      <c r="D25" s="392"/>
    </row>
    <row r="26" spans="1:4" ht="18" customHeight="1" x14ac:dyDescent="0.3">
      <c r="A26" s="692" t="s">
        <v>168</v>
      </c>
      <c r="B26" s="692" t="s">
        <v>169</v>
      </c>
      <c r="C26" s="818"/>
      <c r="D26" s="392"/>
    </row>
    <row r="27" spans="1:4" ht="18" customHeight="1" x14ac:dyDescent="0.3">
      <c r="A27" s="692"/>
      <c r="B27" s="692"/>
      <c r="C27" s="819"/>
      <c r="D27" s="392"/>
    </row>
    <row r="28" spans="1:4" ht="18" customHeight="1" x14ac:dyDescent="0.3">
      <c r="A28" s="692" t="s">
        <v>19</v>
      </c>
      <c r="B28" s="692" t="s">
        <v>170</v>
      </c>
      <c r="C28" s="819"/>
      <c r="D28" s="392"/>
    </row>
    <row r="29" spans="1:4" ht="18" customHeight="1" x14ac:dyDescent="0.3">
      <c r="A29" s="692"/>
      <c r="B29" s="692" t="s">
        <v>171</v>
      </c>
      <c r="C29" s="818"/>
      <c r="D29" s="392"/>
    </row>
    <row r="30" spans="1:4" ht="18" customHeight="1" x14ac:dyDescent="0.3">
      <c r="A30" s="692"/>
      <c r="B30" s="692"/>
      <c r="C30" s="818"/>
      <c r="D30" s="392"/>
    </row>
    <row r="31" spans="1:4" ht="18" customHeight="1" x14ac:dyDescent="0.3">
      <c r="A31" s="692" t="s">
        <v>554</v>
      </c>
      <c r="B31" s="692" t="s">
        <v>555</v>
      </c>
      <c r="C31" s="818"/>
      <c r="D31" s="392"/>
    </row>
    <row r="32" spans="1:4" ht="18" customHeight="1" x14ac:dyDescent="0.3">
      <c r="A32" s="692"/>
      <c r="B32" s="692"/>
      <c r="C32" s="818"/>
      <c r="D32" s="392"/>
    </row>
    <row r="33" spans="1:4" ht="18" customHeight="1" x14ac:dyDescent="0.3">
      <c r="A33" s="692" t="s">
        <v>556</v>
      </c>
      <c r="B33" s="692" t="s">
        <v>557</v>
      </c>
      <c r="C33" s="818"/>
      <c r="D33" s="392"/>
    </row>
    <row r="34" spans="1:4" ht="18" customHeight="1" x14ac:dyDescent="0.3">
      <c r="A34" s="692"/>
      <c r="B34" s="692"/>
      <c r="C34" s="818"/>
      <c r="D34" s="392"/>
    </row>
    <row r="35" spans="1:4" ht="18" customHeight="1" x14ac:dyDescent="0.3">
      <c r="A35" s="692" t="s">
        <v>20</v>
      </c>
      <c r="B35" s="692" t="s">
        <v>21</v>
      </c>
      <c r="C35" s="818"/>
      <c r="D35" s="392"/>
    </row>
    <row r="36" spans="1:4" ht="18" customHeight="1" x14ac:dyDescent="0.3">
      <c r="A36" s="692"/>
      <c r="B36" s="692"/>
      <c r="C36" s="819"/>
      <c r="D36" s="392"/>
    </row>
    <row r="37" spans="1:4" ht="18" customHeight="1" x14ac:dyDescent="0.3">
      <c r="A37" s="692" t="s">
        <v>22</v>
      </c>
      <c r="B37" s="692" t="s">
        <v>23</v>
      </c>
      <c r="C37" s="818"/>
      <c r="D37" s="392"/>
    </row>
    <row r="38" spans="1:4" ht="18" customHeight="1" x14ac:dyDescent="0.3">
      <c r="A38" s="692"/>
      <c r="B38" s="692"/>
      <c r="C38" s="818"/>
      <c r="D38" s="392"/>
    </row>
    <row r="39" spans="1:4" ht="18" customHeight="1" x14ac:dyDescent="0.3">
      <c r="A39" s="692" t="s">
        <v>367</v>
      </c>
      <c r="B39" s="692" t="s">
        <v>368</v>
      </c>
      <c r="C39" s="818"/>
      <c r="D39" s="392"/>
    </row>
    <row r="40" spans="1:4" ht="18" customHeight="1" x14ac:dyDescent="0.3">
      <c r="A40" s="692"/>
      <c r="B40" s="692"/>
      <c r="C40" s="818"/>
      <c r="D40" s="392"/>
    </row>
    <row r="41" spans="1:4" ht="18" customHeight="1" x14ac:dyDescent="0.3">
      <c r="A41" s="692" t="s">
        <v>336</v>
      </c>
      <c r="B41" s="692" t="s">
        <v>332</v>
      </c>
      <c r="C41" s="818"/>
      <c r="D41" s="392"/>
    </row>
    <row r="42" spans="1:4" ht="18" customHeight="1" x14ac:dyDescent="0.3">
      <c r="A42" s="692"/>
      <c r="B42" s="692"/>
      <c r="C42" s="818"/>
      <c r="D42" s="392"/>
    </row>
    <row r="43" spans="1:4" ht="18" customHeight="1" x14ac:dyDescent="0.3">
      <c r="A43" s="692" t="s">
        <v>337</v>
      </c>
      <c r="B43" s="692" t="s">
        <v>450</v>
      </c>
      <c r="C43" s="818"/>
      <c r="D43" s="392"/>
    </row>
    <row r="44" spans="1:4" ht="18" customHeight="1" x14ac:dyDescent="0.3">
      <c r="A44" s="692"/>
      <c r="B44" s="692"/>
      <c r="C44" s="818"/>
      <c r="D44" s="392"/>
    </row>
    <row r="45" spans="1:4" ht="18" customHeight="1" x14ac:dyDescent="0.3">
      <c r="A45" s="692" t="s">
        <v>558</v>
      </c>
      <c r="B45" s="692" t="s">
        <v>559</v>
      </c>
      <c r="C45" s="818"/>
      <c r="D45" s="392"/>
    </row>
    <row r="46" spans="1:4" ht="18" customHeight="1" x14ac:dyDescent="0.3">
      <c r="A46" s="692"/>
      <c r="B46" s="692"/>
      <c r="C46" s="818"/>
      <c r="D46" s="392"/>
    </row>
    <row r="47" spans="1:4" ht="18" customHeight="1" x14ac:dyDescent="0.3">
      <c r="A47" s="692" t="s">
        <v>24</v>
      </c>
      <c r="B47" s="692" t="s">
        <v>25</v>
      </c>
      <c r="C47" s="818"/>
      <c r="D47" s="392"/>
    </row>
    <row r="48" spans="1:4" ht="18" customHeight="1" x14ac:dyDescent="0.3">
      <c r="A48" s="692"/>
      <c r="B48" s="692"/>
      <c r="C48" s="819"/>
      <c r="D48" s="392"/>
    </row>
    <row r="49" spans="1:4" ht="18" customHeight="1" x14ac:dyDescent="0.3">
      <c r="A49" s="692" t="s">
        <v>26</v>
      </c>
      <c r="B49" s="692" t="s">
        <v>27</v>
      </c>
      <c r="C49" s="818"/>
      <c r="D49" s="392"/>
    </row>
    <row r="50" spans="1:4" ht="18" customHeight="1" x14ac:dyDescent="0.3">
      <c r="A50" s="692"/>
      <c r="B50" s="692"/>
      <c r="C50" s="819"/>
      <c r="D50" s="392"/>
    </row>
    <row r="51" spans="1:4" ht="18" customHeight="1" x14ac:dyDescent="0.3">
      <c r="A51" s="692" t="s">
        <v>28</v>
      </c>
      <c r="B51" s="692" t="s">
        <v>29</v>
      </c>
      <c r="C51" s="818"/>
      <c r="D51" s="392"/>
    </row>
    <row r="52" spans="1:4" ht="18" customHeight="1" x14ac:dyDescent="0.3">
      <c r="A52" s="692"/>
      <c r="B52" s="692"/>
      <c r="C52" s="819"/>
      <c r="D52" s="392"/>
    </row>
    <row r="53" spans="1:4" ht="18" customHeight="1" x14ac:dyDescent="0.3">
      <c r="A53" s="692" t="s">
        <v>686</v>
      </c>
      <c r="B53" s="692" t="s">
        <v>693</v>
      </c>
      <c r="C53" s="820"/>
      <c r="D53" s="392"/>
    </row>
    <row r="54" spans="1:4" ht="18" customHeight="1" x14ac:dyDescent="0.3">
      <c r="A54" s="692"/>
      <c r="B54" s="692"/>
      <c r="C54" s="819"/>
      <c r="D54" s="392"/>
    </row>
    <row r="55" spans="1:4" ht="18" customHeight="1" x14ac:dyDescent="0.3">
      <c r="A55" s="692" t="s">
        <v>30</v>
      </c>
      <c r="B55" s="692" t="s">
        <v>31</v>
      </c>
      <c r="C55" s="818"/>
      <c r="D55" s="392"/>
    </row>
    <row r="56" spans="1:4" ht="18" customHeight="1" x14ac:dyDescent="0.3">
      <c r="A56" s="692"/>
      <c r="B56" s="692"/>
      <c r="C56" s="818"/>
      <c r="D56" s="392"/>
    </row>
    <row r="57" spans="1:4" ht="18" customHeight="1" x14ac:dyDescent="0.3">
      <c r="A57" s="692" t="s">
        <v>243</v>
      </c>
      <c r="B57" s="692" t="s">
        <v>247</v>
      </c>
      <c r="C57" s="818"/>
      <c r="D57" s="392"/>
    </row>
    <row r="58" spans="1:4" ht="18" customHeight="1" x14ac:dyDescent="0.3">
      <c r="A58" s="692"/>
      <c r="B58" s="692"/>
      <c r="C58" s="818"/>
      <c r="D58" s="392"/>
    </row>
    <row r="59" spans="1:4" ht="18" customHeight="1" x14ac:dyDescent="0.3">
      <c r="A59" s="692" t="s">
        <v>246</v>
      </c>
      <c r="B59" s="692" t="s">
        <v>244</v>
      </c>
      <c r="C59" s="818"/>
      <c r="D59" s="400"/>
    </row>
    <row r="60" spans="1:4" ht="18" customHeight="1" x14ac:dyDescent="0.3">
      <c r="A60" s="692"/>
      <c r="B60" s="692"/>
      <c r="C60" s="818"/>
      <c r="D60" s="400"/>
    </row>
    <row r="61" spans="1:4" ht="18" customHeight="1" thickBot="1" x14ac:dyDescent="0.35">
      <c r="A61" s="319"/>
      <c r="B61" s="319"/>
      <c r="C61" s="821"/>
      <c r="D61" s="400"/>
    </row>
    <row r="62" spans="1:4" ht="25.05" customHeight="1" thickTop="1" thickBot="1" x14ac:dyDescent="0.35">
      <c r="A62" s="822"/>
      <c r="B62" s="693" t="s">
        <v>449</v>
      </c>
      <c r="C62" s="823"/>
      <c r="D62" s="400"/>
    </row>
    <row r="63" spans="1:4" ht="25.05" customHeight="1" thickTop="1" thickBot="1" x14ac:dyDescent="0.35">
      <c r="A63" s="824"/>
      <c r="B63" s="693" t="s">
        <v>735</v>
      </c>
      <c r="C63" s="823"/>
      <c r="D63" s="392"/>
    </row>
    <row r="64" spans="1:4" ht="25.05" customHeight="1" thickTop="1" thickBot="1" x14ac:dyDescent="0.35">
      <c r="A64" s="824"/>
      <c r="B64" s="693" t="s">
        <v>457</v>
      </c>
      <c r="C64" s="823"/>
      <c r="D64" s="400"/>
    </row>
    <row r="65" spans="1:4" ht="25.05" customHeight="1" thickTop="1" thickBot="1" x14ac:dyDescent="0.35">
      <c r="A65" s="824"/>
      <c r="B65" s="693" t="s">
        <v>458</v>
      </c>
      <c r="C65" s="823"/>
      <c r="D65" s="392"/>
    </row>
    <row r="66" spans="1:4" ht="25.05" customHeight="1" thickTop="1" x14ac:dyDescent="0.3">
      <c r="A66" s="822"/>
      <c r="B66" s="693" t="s">
        <v>459</v>
      </c>
      <c r="C66" s="825"/>
      <c r="D66" s="400"/>
    </row>
    <row r="67" spans="1:4" ht="18" customHeight="1" x14ac:dyDescent="0.3"/>
    <row r="68" spans="1:4" ht="25.05" customHeight="1" x14ac:dyDescent="0.3">
      <c r="B68" s="711"/>
      <c r="C68" s="712"/>
      <c r="D68" s="197" t="s">
        <v>32</v>
      </c>
    </row>
    <row r="69" spans="1:4" ht="25.05" customHeight="1" x14ac:dyDescent="0.3">
      <c r="B69" s="424"/>
    </row>
    <row r="70" spans="1:4" ht="25.05" customHeight="1" x14ac:dyDescent="0.3"/>
    <row r="71" spans="1:4" ht="25.05" customHeight="1" x14ac:dyDescent="0.3"/>
    <row r="72" spans="1:4" ht="25.05" customHeight="1" x14ac:dyDescent="0.3">
      <c r="C72" s="392"/>
    </row>
    <row r="73" spans="1:4" x14ac:dyDescent="0.3">
      <c r="B73" s="392"/>
      <c r="C73" s="415"/>
      <c r="D73" s="414"/>
    </row>
    <row r="74" spans="1:4" ht="27" customHeight="1" x14ac:dyDescent="0.3">
      <c r="B74" s="392"/>
      <c r="C74" s="411"/>
      <c r="D74" s="412"/>
    </row>
    <row r="75" spans="1:4" ht="33" customHeight="1" x14ac:dyDescent="0.3">
      <c r="B75" s="392"/>
      <c r="C75" s="412"/>
      <c r="D75" s="413"/>
    </row>
    <row r="76" spans="1:4" ht="31.95" customHeight="1" x14ac:dyDescent="0.3">
      <c r="B76" s="424"/>
      <c r="C76" s="412"/>
      <c r="D76" s="413"/>
    </row>
    <row r="77" spans="1:4" ht="22.5" customHeight="1" x14ac:dyDescent="0.3">
      <c r="B77" s="424"/>
      <c r="C77" s="425"/>
      <c r="D77" s="392"/>
    </row>
    <row r="78" spans="1:4" ht="25.5" customHeight="1" x14ac:dyDescent="0.3">
      <c r="B78" s="424"/>
      <c r="C78" s="392"/>
      <c r="D78" s="392"/>
    </row>
    <row r="79" spans="1:4" ht="24" customHeight="1" x14ac:dyDescent="0.3">
      <c r="B79" s="392"/>
      <c r="C79" s="392"/>
      <c r="D79" s="392"/>
    </row>
    <row r="80" spans="1:4" x14ac:dyDescent="0.3">
      <c r="B80" s="392"/>
      <c r="C80" s="392"/>
      <c r="D80" s="392"/>
    </row>
    <row r="81" spans="2:4" x14ac:dyDescent="0.3">
      <c r="B81" s="392"/>
      <c r="C81" s="392"/>
      <c r="D81" s="392"/>
    </row>
    <row r="82" spans="2:4" x14ac:dyDescent="0.3">
      <c r="B82" s="392"/>
    </row>
    <row r="83" spans="2:4" x14ac:dyDescent="0.3">
      <c r="B83" s="392"/>
    </row>
    <row r="84" spans="2:4" x14ac:dyDescent="0.3">
      <c r="B84" s="392"/>
    </row>
    <row r="85" spans="2:4" x14ac:dyDescent="0.3">
      <c r="B85" s="392"/>
    </row>
    <row r="86" spans="2:4" x14ac:dyDescent="0.3">
      <c r="B86" s="392"/>
    </row>
    <row r="87" spans="2:4" x14ac:dyDescent="0.3">
      <c r="B87" s="392"/>
    </row>
    <row r="88" spans="2:4" x14ac:dyDescent="0.3">
      <c r="B88" s="392"/>
    </row>
    <row r="89" spans="2:4" x14ac:dyDescent="0.3">
      <c r="B89" s="392"/>
    </row>
    <row r="90" spans="2:4" x14ac:dyDescent="0.3">
      <c r="B90" s="392"/>
    </row>
    <row r="91" spans="2:4" x14ac:dyDescent="0.3">
      <c r="B91" s="392"/>
    </row>
    <row r="92" spans="2:4" x14ac:dyDescent="0.3">
      <c r="B92" s="392"/>
    </row>
    <row r="93" spans="2:4" x14ac:dyDescent="0.3">
      <c r="B93" s="392"/>
    </row>
    <row r="94" spans="2:4" x14ac:dyDescent="0.3">
      <c r="B94" s="392"/>
    </row>
    <row r="95" spans="2:4" x14ac:dyDescent="0.3">
      <c r="B95" s="392"/>
    </row>
    <row r="96" spans="2:4" x14ac:dyDescent="0.3">
      <c r="B96" s="392"/>
    </row>
    <row r="97" spans="2:2" x14ac:dyDescent="0.3">
      <c r="B97" s="392"/>
    </row>
    <row r="98" spans="2:2" x14ac:dyDescent="0.3">
      <c r="B98" s="392"/>
    </row>
    <row r="99" spans="2:2" x14ac:dyDescent="0.3">
      <c r="B99" s="392"/>
    </row>
    <row r="100" spans="2:2" x14ac:dyDescent="0.3">
      <c r="B100" s="392"/>
    </row>
    <row r="101" spans="2:2" x14ac:dyDescent="0.3">
      <c r="B101" s="392"/>
    </row>
    <row r="102" spans="2:2" x14ac:dyDescent="0.3">
      <c r="B102" s="392"/>
    </row>
    <row r="103" spans="2:2" x14ac:dyDescent="0.3">
      <c r="B103" s="392"/>
    </row>
    <row r="104" spans="2:2" x14ac:dyDescent="0.3">
      <c r="B104" s="392"/>
    </row>
    <row r="105" spans="2:2" x14ac:dyDescent="0.3">
      <c r="B105" s="392"/>
    </row>
    <row r="106" spans="2:2" x14ac:dyDescent="0.3">
      <c r="B106" s="392"/>
    </row>
    <row r="107" spans="2:2" x14ac:dyDescent="0.3">
      <c r="B107" s="392"/>
    </row>
    <row r="108" spans="2:2" x14ac:dyDescent="0.3">
      <c r="B108" s="392"/>
    </row>
    <row r="109" spans="2:2" x14ac:dyDescent="0.3">
      <c r="B109" s="392"/>
    </row>
    <row r="110" spans="2:2" x14ac:dyDescent="0.3">
      <c r="B110" s="392"/>
    </row>
    <row r="111" spans="2:2" x14ac:dyDescent="0.3">
      <c r="B111" s="392"/>
    </row>
    <row r="112" spans="2:2" x14ac:dyDescent="0.3">
      <c r="B112" s="392"/>
    </row>
    <row r="113" spans="2:2" x14ac:dyDescent="0.3">
      <c r="B113" s="392"/>
    </row>
    <row r="114" spans="2:2" x14ac:dyDescent="0.3">
      <c r="B114" s="392"/>
    </row>
    <row r="115" spans="2:2" x14ac:dyDescent="0.3">
      <c r="B115" s="392"/>
    </row>
    <row r="116" spans="2:2" x14ac:dyDescent="0.3">
      <c r="B116" s="392"/>
    </row>
    <row r="117" spans="2:2" x14ac:dyDescent="0.3">
      <c r="B117" s="392"/>
    </row>
    <row r="118" spans="2:2" x14ac:dyDescent="0.3">
      <c r="B118" s="392"/>
    </row>
    <row r="119" spans="2:2" x14ac:dyDescent="0.3">
      <c r="B119" s="392"/>
    </row>
    <row r="120" spans="2:2" x14ac:dyDescent="0.3">
      <c r="B120" s="392"/>
    </row>
    <row r="121" spans="2:2" x14ac:dyDescent="0.3">
      <c r="B121" s="392"/>
    </row>
    <row r="122" spans="2:2" x14ac:dyDescent="0.3">
      <c r="B122" s="392"/>
    </row>
    <row r="123" spans="2:2" x14ac:dyDescent="0.3">
      <c r="B123" s="392"/>
    </row>
    <row r="124" spans="2:2" x14ac:dyDescent="0.3">
      <c r="B124" s="392"/>
    </row>
    <row r="125" spans="2:2" x14ac:dyDescent="0.3">
      <c r="B125" s="392"/>
    </row>
    <row r="126" spans="2:2" x14ac:dyDescent="0.3">
      <c r="B126" s="392"/>
    </row>
    <row r="127" spans="2:2" x14ac:dyDescent="0.3">
      <c r="B127" s="392"/>
    </row>
    <row r="128" spans="2:2" x14ac:dyDescent="0.3">
      <c r="B128" s="392"/>
    </row>
    <row r="129" spans="2:2" x14ac:dyDescent="0.3">
      <c r="B129" s="392"/>
    </row>
    <row r="130" spans="2:2" x14ac:dyDescent="0.3">
      <c r="B130" s="392"/>
    </row>
  </sheetData>
  <mergeCells count="3">
    <mergeCell ref="A7:C7"/>
    <mergeCell ref="A8:C8"/>
    <mergeCell ref="A1:C4"/>
  </mergeCells>
  <phoneticPr fontId="0" type="noConversion"/>
  <printOptions horizontalCentered="1" verticalCentered="1"/>
  <pageMargins left="0.11811023622047245" right="0.11811023622047245" top="0.59055118110236227" bottom="0.59055118110236227" header="0" footer="0"/>
  <pageSetup paperSize="9" scale="6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view="pageBreakPreview" topLeftCell="A108" zoomScale="40" zoomScaleNormal="100" zoomScaleSheetLayoutView="40" zoomScalePageLayoutView="50" workbookViewId="0">
      <selection activeCell="D10" sqref="D10"/>
    </sheetView>
  </sheetViews>
  <sheetFormatPr defaultRowHeight="13.2" x14ac:dyDescent="0.25"/>
  <cols>
    <col min="1" max="1" width="15.77734375" customWidth="1"/>
    <col min="2" max="2" width="5.33203125" customWidth="1"/>
    <col min="3" max="3" width="5.6640625" customWidth="1"/>
    <col min="4" max="4" width="86.77734375" customWidth="1"/>
    <col min="5" max="5" width="20.77734375" customWidth="1"/>
    <col min="6" max="6" width="20.77734375" style="354" customWidth="1"/>
    <col min="7" max="8" width="30.77734375" style="357" customWidth="1"/>
    <col min="9" max="9" width="30.77734375" customWidth="1"/>
    <col min="10" max="10" width="19.5546875" customWidth="1"/>
    <col min="11" max="11" width="15.6640625" customWidth="1"/>
    <col min="12" max="12" width="13.6640625" customWidth="1"/>
    <col min="13" max="13" width="18.88671875" customWidth="1"/>
    <col min="14" max="14" width="19.5546875" customWidth="1"/>
    <col min="15" max="15" width="19.109375" customWidth="1"/>
  </cols>
  <sheetData>
    <row r="1" spans="1:16" s="255" customFormat="1" ht="13.2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  <c r="I1" s="829"/>
    </row>
    <row r="2" spans="1:16" s="255" customFormat="1" ht="13.2" customHeight="1" x14ac:dyDescent="0.25">
      <c r="A2" s="865"/>
      <c r="B2" s="865"/>
      <c r="C2" s="865"/>
      <c r="D2" s="865"/>
      <c r="E2" s="865"/>
      <c r="F2" s="865"/>
      <c r="G2" s="865"/>
      <c r="H2" s="865"/>
      <c r="I2" s="829"/>
    </row>
    <row r="3" spans="1:16" s="255" customFormat="1" ht="13.2" customHeight="1" x14ac:dyDescent="0.25">
      <c r="A3" s="865"/>
      <c r="B3" s="865"/>
      <c r="C3" s="865"/>
      <c r="D3" s="865"/>
      <c r="E3" s="865"/>
      <c r="F3" s="865"/>
      <c r="G3" s="865"/>
      <c r="H3" s="865"/>
      <c r="I3" s="829"/>
    </row>
    <row r="4" spans="1:16" s="255" customFormat="1" x14ac:dyDescent="0.25">
      <c r="A4" s="865"/>
      <c r="B4" s="865"/>
      <c r="C4" s="865"/>
      <c r="D4" s="865"/>
      <c r="E4" s="865"/>
      <c r="F4" s="865"/>
      <c r="G4" s="865"/>
      <c r="H4" s="865"/>
    </row>
    <row r="5" spans="1:16" s="255" customFormat="1" x14ac:dyDescent="0.25">
      <c r="F5" s="354"/>
      <c r="G5" s="357"/>
      <c r="H5" s="357"/>
    </row>
    <row r="6" spans="1:16" ht="30" customHeight="1" x14ac:dyDescent="0.25">
      <c r="A6" s="848" t="s">
        <v>654</v>
      </c>
      <c r="B6" s="870" t="s">
        <v>34</v>
      </c>
      <c r="C6" s="857"/>
      <c r="D6" s="858"/>
      <c r="E6" s="871" t="s">
        <v>35</v>
      </c>
      <c r="F6" s="872" t="s">
        <v>36</v>
      </c>
      <c r="G6" s="872" t="s">
        <v>37</v>
      </c>
      <c r="H6" s="872" t="s">
        <v>38</v>
      </c>
      <c r="I6" s="255"/>
      <c r="J6" s="255"/>
      <c r="K6" s="255"/>
      <c r="L6" s="255"/>
      <c r="M6" s="255"/>
      <c r="N6" s="255"/>
      <c r="O6" s="255"/>
      <c r="P6" s="255"/>
    </row>
    <row r="7" spans="1:16" ht="30" customHeight="1" x14ac:dyDescent="0.25">
      <c r="A7" s="849"/>
      <c r="B7" s="859"/>
      <c r="C7" s="860"/>
      <c r="D7" s="861"/>
      <c r="E7" s="862"/>
      <c r="F7" s="862"/>
      <c r="G7" s="862"/>
      <c r="H7" s="862"/>
      <c r="I7" s="255"/>
      <c r="J7" s="255"/>
      <c r="K7" s="255"/>
      <c r="L7" s="255"/>
      <c r="M7" s="255"/>
      <c r="N7" s="255"/>
      <c r="O7" s="255"/>
      <c r="P7" s="255"/>
    </row>
    <row r="8" spans="1:16" ht="24" customHeight="1" x14ac:dyDescent="0.35">
      <c r="A8" s="132"/>
      <c r="B8" s="266"/>
      <c r="C8" s="266"/>
      <c r="D8" s="266"/>
      <c r="E8" s="267"/>
      <c r="F8" s="282"/>
      <c r="G8" s="268"/>
      <c r="H8" s="268"/>
      <c r="I8" s="255"/>
      <c r="J8" s="255"/>
      <c r="K8" s="255"/>
      <c r="L8" s="255"/>
      <c r="M8" s="255"/>
      <c r="N8" s="255"/>
      <c r="O8" s="255"/>
      <c r="P8" s="255"/>
    </row>
    <row r="9" spans="1:16" ht="30" customHeight="1" x14ac:dyDescent="0.35">
      <c r="A9" s="341">
        <v>1400</v>
      </c>
      <c r="B9" s="755" t="s">
        <v>612</v>
      </c>
      <c r="C9" s="284"/>
      <c r="D9" s="285"/>
      <c r="E9" s="278"/>
      <c r="F9" s="281"/>
      <c r="G9" s="271"/>
      <c r="H9" s="271"/>
      <c r="I9" s="255"/>
      <c r="J9" s="255"/>
      <c r="K9" s="255"/>
      <c r="L9" s="255"/>
      <c r="M9" s="255"/>
      <c r="N9" s="255"/>
      <c r="O9" s="255"/>
      <c r="P9" s="255"/>
    </row>
    <row r="10" spans="1:16" ht="30" customHeight="1" x14ac:dyDescent="0.35">
      <c r="A10" s="341"/>
      <c r="B10" s="755" t="s">
        <v>613</v>
      </c>
      <c r="C10" s="284"/>
      <c r="D10" s="285"/>
      <c r="E10" s="278"/>
      <c r="F10" s="281"/>
      <c r="G10" s="271"/>
      <c r="H10" s="271"/>
      <c r="I10" s="255"/>
      <c r="J10" s="255"/>
      <c r="K10" s="255"/>
      <c r="L10" s="255"/>
      <c r="M10" s="255"/>
      <c r="N10" s="255"/>
      <c r="O10" s="255"/>
      <c r="P10" s="255"/>
    </row>
    <row r="11" spans="1:16" ht="24" customHeight="1" x14ac:dyDescent="0.35">
      <c r="A11" s="340"/>
      <c r="B11" s="755"/>
      <c r="C11" s="284"/>
      <c r="D11" s="285"/>
      <c r="E11" s="278"/>
      <c r="F11" s="281"/>
      <c r="G11" s="271"/>
      <c r="H11" s="271"/>
      <c r="I11" s="255"/>
      <c r="J11" s="255"/>
      <c r="K11" s="255"/>
      <c r="L11" s="255"/>
      <c r="M11" s="255"/>
      <c r="N11" s="255"/>
      <c r="O11" s="255"/>
      <c r="P11" s="255"/>
    </row>
    <row r="12" spans="1:16" ht="30" customHeight="1" x14ac:dyDescent="0.35">
      <c r="A12" s="340">
        <v>14.01</v>
      </c>
      <c r="B12" s="884" t="s">
        <v>376</v>
      </c>
      <c r="C12" s="885"/>
      <c r="D12" s="886"/>
      <c r="E12" s="271"/>
      <c r="F12" s="281"/>
      <c r="G12" s="279"/>
      <c r="H12" s="279"/>
      <c r="I12" s="255"/>
      <c r="J12" s="255"/>
      <c r="K12" s="255"/>
      <c r="L12" s="255"/>
      <c r="M12" s="255"/>
      <c r="N12" s="255"/>
      <c r="O12" s="255"/>
      <c r="P12" s="255"/>
    </row>
    <row r="13" spans="1:16" ht="24" customHeight="1" x14ac:dyDescent="0.35">
      <c r="A13" s="340"/>
      <c r="B13" s="284"/>
      <c r="C13" s="284"/>
      <c r="D13" s="285"/>
      <c r="E13" s="278"/>
      <c r="F13" s="281"/>
      <c r="G13" s="279"/>
      <c r="H13" s="279"/>
      <c r="I13" s="255"/>
      <c r="J13" s="255"/>
      <c r="K13" s="255"/>
      <c r="L13" s="255"/>
      <c r="M13" s="255"/>
      <c r="N13" s="255"/>
      <c r="O13" s="255"/>
      <c r="P13" s="255"/>
    </row>
    <row r="14" spans="1:16" ht="30" customHeight="1" x14ac:dyDescent="0.25">
      <c r="A14" s="340"/>
      <c r="B14" s="284" t="s">
        <v>377</v>
      </c>
      <c r="C14" s="284"/>
      <c r="D14" s="285" t="s">
        <v>378</v>
      </c>
      <c r="E14" s="282" t="s">
        <v>68</v>
      </c>
      <c r="F14" s="281">
        <v>25</v>
      </c>
      <c r="G14" s="482"/>
      <c r="H14" s="482"/>
      <c r="I14" s="255"/>
      <c r="J14" s="255"/>
      <c r="K14" s="255"/>
      <c r="L14" s="255"/>
      <c r="M14" s="255"/>
      <c r="N14" s="255"/>
      <c r="O14" s="255"/>
      <c r="P14" s="255"/>
    </row>
    <row r="15" spans="1:16" ht="24" customHeight="1" x14ac:dyDescent="0.25">
      <c r="A15" s="340"/>
      <c r="B15" s="284"/>
      <c r="C15" s="284"/>
      <c r="D15" s="285"/>
      <c r="E15" s="280"/>
      <c r="F15" s="281"/>
      <c r="G15" s="769"/>
      <c r="H15" s="272"/>
      <c r="I15" s="255"/>
      <c r="J15" s="255"/>
      <c r="K15" s="255"/>
      <c r="L15" s="255"/>
      <c r="M15" s="255"/>
      <c r="N15" s="255"/>
      <c r="O15" s="255"/>
      <c r="P15" s="255"/>
    </row>
    <row r="16" spans="1:16" ht="30" customHeight="1" x14ac:dyDescent="0.25">
      <c r="A16" s="340"/>
      <c r="B16" s="284" t="s">
        <v>379</v>
      </c>
      <c r="C16" s="284"/>
      <c r="D16" s="285" t="s">
        <v>380</v>
      </c>
      <c r="E16" s="282" t="s">
        <v>68</v>
      </c>
      <c r="F16" s="281">
        <v>25</v>
      </c>
      <c r="G16" s="482"/>
      <c r="H16" s="482"/>
      <c r="I16" s="255"/>
      <c r="J16" s="255"/>
      <c r="K16" s="255"/>
      <c r="L16" s="255"/>
      <c r="M16" s="255"/>
      <c r="N16" s="255"/>
      <c r="O16" s="255"/>
      <c r="P16" s="255"/>
    </row>
    <row r="17" spans="1:16" ht="24" customHeight="1" x14ac:dyDescent="0.25">
      <c r="A17" s="139"/>
      <c r="B17" s="274"/>
      <c r="C17" s="274"/>
      <c r="D17" s="275"/>
      <c r="E17" s="281"/>
      <c r="F17" s="281"/>
      <c r="G17" s="769"/>
      <c r="H17" s="272"/>
      <c r="I17" s="255"/>
      <c r="J17" s="255"/>
      <c r="K17" s="255"/>
      <c r="L17" s="255"/>
      <c r="M17" s="255"/>
      <c r="N17" s="255"/>
      <c r="O17" s="255"/>
      <c r="P17" s="255"/>
    </row>
    <row r="18" spans="1:16" ht="30" customHeight="1" x14ac:dyDescent="0.25">
      <c r="A18" s="165"/>
      <c r="B18" s="284" t="s">
        <v>382</v>
      </c>
      <c r="C18" s="284"/>
      <c r="D18" s="285" t="s">
        <v>394</v>
      </c>
      <c r="E18" s="282" t="s">
        <v>68</v>
      </c>
      <c r="F18" s="281">
        <v>8</v>
      </c>
      <c r="G18" s="482"/>
      <c r="H18" s="482"/>
      <c r="I18" s="255"/>
      <c r="J18" s="255"/>
      <c r="K18" s="255"/>
      <c r="L18" s="255"/>
      <c r="M18" s="255"/>
      <c r="N18" s="255"/>
      <c r="O18" s="255"/>
      <c r="P18" s="255"/>
    </row>
    <row r="19" spans="1:16" ht="24" customHeight="1" x14ac:dyDescent="0.35">
      <c r="A19" s="172"/>
      <c r="B19" s="287"/>
      <c r="C19" s="287"/>
      <c r="D19" s="276"/>
      <c r="E19" s="282"/>
      <c r="F19" s="281"/>
      <c r="G19" s="268"/>
      <c r="H19" s="769"/>
      <c r="I19" s="255"/>
      <c r="J19" s="255"/>
      <c r="K19" s="255"/>
      <c r="L19" s="255"/>
      <c r="M19" s="255"/>
      <c r="N19" s="255"/>
      <c r="O19" s="255"/>
      <c r="P19" s="255"/>
    </row>
    <row r="20" spans="1:16" ht="30" customHeight="1" x14ac:dyDescent="0.35">
      <c r="A20" s="139">
        <v>14.02</v>
      </c>
      <c r="B20" s="881" t="s">
        <v>395</v>
      </c>
      <c r="C20" s="882"/>
      <c r="D20" s="883"/>
      <c r="E20" s="283"/>
      <c r="F20" s="281"/>
      <c r="G20" s="268"/>
      <c r="H20" s="520"/>
      <c r="I20" s="255"/>
      <c r="J20" s="255"/>
      <c r="K20" s="255"/>
      <c r="L20" s="255"/>
      <c r="M20" s="255"/>
      <c r="N20" s="255"/>
      <c r="O20" s="255"/>
      <c r="P20" s="255"/>
    </row>
    <row r="21" spans="1:16" ht="24" customHeight="1" x14ac:dyDescent="0.35">
      <c r="A21" s="172"/>
      <c r="B21" s="274"/>
      <c r="C21" s="274"/>
      <c r="D21" s="275"/>
      <c r="E21" s="283"/>
      <c r="F21" s="281"/>
      <c r="G21" s="268"/>
      <c r="H21" s="520"/>
      <c r="I21" s="255"/>
      <c r="J21" s="255"/>
      <c r="K21" s="255"/>
      <c r="L21" s="255"/>
      <c r="M21" s="255"/>
      <c r="N21" s="255"/>
      <c r="O21" s="255"/>
      <c r="P21" s="255"/>
    </row>
    <row r="22" spans="1:16" ht="30" customHeight="1" x14ac:dyDescent="0.25">
      <c r="A22" s="172"/>
      <c r="B22" s="274" t="s">
        <v>377</v>
      </c>
      <c r="C22" s="274"/>
      <c r="D22" s="275" t="s">
        <v>387</v>
      </c>
      <c r="E22" s="283"/>
      <c r="F22" s="281"/>
      <c r="G22" s="769"/>
      <c r="H22" s="272"/>
      <c r="I22" s="255"/>
      <c r="J22" s="255"/>
      <c r="K22" s="255"/>
      <c r="L22" s="255"/>
      <c r="M22" s="255"/>
      <c r="N22" s="255"/>
      <c r="O22" s="255"/>
      <c r="P22" s="255"/>
    </row>
    <row r="23" spans="1:16" ht="24" customHeight="1" x14ac:dyDescent="0.25">
      <c r="A23" s="172"/>
      <c r="B23" s="274"/>
      <c r="C23" s="274"/>
      <c r="D23" s="275"/>
      <c r="E23" s="283"/>
      <c r="F23" s="281"/>
      <c r="G23" s="769"/>
      <c r="H23" s="520"/>
      <c r="I23" s="255"/>
      <c r="J23" s="255"/>
      <c r="K23" s="255"/>
      <c r="L23" s="255"/>
      <c r="M23" s="255"/>
      <c r="N23" s="255"/>
      <c r="O23" s="255"/>
      <c r="P23" s="255"/>
    </row>
    <row r="24" spans="1:16" ht="30" customHeight="1" x14ac:dyDescent="0.25">
      <c r="A24" s="172"/>
      <c r="B24" s="274"/>
      <c r="C24" s="274" t="s">
        <v>383</v>
      </c>
      <c r="D24" s="276" t="s">
        <v>440</v>
      </c>
      <c r="E24" s="283" t="s">
        <v>64</v>
      </c>
      <c r="F24" s="281">
        <v>2</v>
      </c>
      <c r="G24" s="482"/>
      <c r="H24" s="482"/>
      <c r="I24" s="255"/>
      <c r="J24" s="255"/>
      <c r="K24" s="255"/>
      <c r="L24" s="255"/>
      <c r="M24" s="255"/>
      <c r="N24" s="255"/>
      <c r="O24" s="255"/>
      <c r="P24" s="255"/>
    </row>
    <row r="25" spans="1:16" ht="24" customHeight="1" x14ac:dyDescent="0.25">
      <c r="A25" s="172"/>
      <c r="B25" s="274"/>
      <c r="C25" s="274"/>
      <c r="D25" s="276"/>
      <c r="E25" s="283"/>
      <c r="F25" s="281"/>
      <c r="G25" s="769"/>
      <c r="H25" s="520"/>
      <c r="I25" s="255"/>
      <c r="J25" s="255"/>
      <c r="K25" s="255"/>
      <c r="L25" s="255"/>
      <c r="M25" s="255"/>
      <c r="N25" s="255"/>
      <c r="O25" s="255"/>
      <c r="P25" s="255"/>
    </row>
    <row r="26" spans="1:16" ht="30" customHeight="1" x14ac:dyDescent="0.25">
      <c r="A26" s="172"/>
      <c r="B26" s="274"/>
      <c r="C26" s="274" t="s">
        <v>384</v>
      </c>
      <c r="D26" s="276" t="s">
        <v>701</v>
      </c>
      <c r="E26" s="283" t="s">
        <v>64</v>
      </c>
      <c r="F26" s="281">
        <v>1</v>
      </c>
      <c r="G26" s="482"/>
      <c r="H26" s="482"/>
      <c r="I26" s="255"/>
      <c r="J26" s="255"/>
      <c r="K26" s="255"/>
      <c r="L26" s="255"/>
      <c r="M26" s="255"/>
      <c r="N26" s="255"/>
      <c r="O26" s="255"/>
      <c r="P26" s="255"/>
    </row>
    <row r="27" spans="1:16" ht="24" customHeight="1" x14ac:dyDescent="0.25">
      <c r="A27" s="172"/>
      <c r="B27" s="274"/>
      <c r="C27" s="274"/>
      <c r="D27" s="276"/>
      <c r="E27" s="283"/>
      <c r="F27" s="281"/>
      <c r="G27" s="769"/>
      <c r="H27" s="482"/>
      <c r="I27" s="255"/>
      <c r="J27" s="255"/>
      <c r="K27" s="255"/>
      <c r="L27" s="255"/>
      <c r="M27" s="255"/>
      <c r="N27" s="255"/>
      <c r="O27" s="255"/>
      <c r="P27" s="255"/>
    </row>
    <row r="28" spans="1:16" ht="30" customHeight="1" x14ac:dyDescent="0.25">
      <c r="A28" s="172"/>
      <c r="B28" s="274" t="s">
        <v>388</v>
      </c>
      <c r="C28" s="274"/>
      <c r="D28" s="275" t="s">
        <v>389</v>
      </c>
      <c r="E28" s="283" t="s">
        <v>64</v>
      </c>
      <c r="F28" s="281">
        <v>1</v>
      </c>
      <c r="G28" s="482"/>
      <c r="H28" s="482"/>
      <c r="I28" s="255"/>
      <c r="J28" s="255"/>
      <c r="K28" s="255"/>
      <c r="L28" s="255"/>
      <c r="M28" s="255"/>
      <c r="N28" s="255"/>
      <c r="O28" s="255"/>
      <c r="P28" s="255"/>
    </row>
    <row r="29" spans="1:16" ht="24" customHeight="1" x14ac:dyDescent="0.25">
      <c r="A29" s="172"/>
      <c r="B29" s="274"/>
      <c r="C29" s="274"/>
      <c r="D29" s="275"/>
      <c r="E29" s="283"/>
      <c r="F29" s="281"/>
      <c r="G29" s="482"/>
      <c r="H29" s="482"/>
      <c r="I29" s="255"/>
      <c r="J29" s="255"/>
      <c r="K29" s="255"/>
      <c r="L29" s="255"/>
      <c r="M29" s="255"/>
      <c r="N29" s="255"/>
      <c r="O29" s="255"/>
      <c r="P29" s="255"/>
    </row>
    <row r="30" spans="1:16" ht="30" customHeight="1" x14ac:dyDescent="0.25">
      <c r="A30" s="172"/>
      <c r="B30" s="274" t="s">
        <v>381</v>
      </c>
      <c r="C30" s="274"/>
      <c r="D30" s="275" t="s">
        <v>390</v>
      </c>
      <c r="E30" s="283" t="s">
        <v>64</v>
      </c>
      <c r="F30" s="281">
        <v>1</v>
      </c>
      <c r="G30" s="482"/>
      <c r="H30" s="482"/>
      <c r="I30" s="255"/>
      <c r="J30" s="255"/>
      <c r="K30" s="255"/>
      <c r="L30" s="255"/>
      <c r="M30" s="255"/>
      <c r="N30" s="255"/>
      <c r="O30" s="255"/>
      <c r="P30" s="255"/>
    </row>
    <row r="31" spans="1:16" ht="24" customHeight="1" x14ac:dyDescent="0.25">
      <c r="A31" s="172"/>
      <c r="B31" s="274"/>
      <c r="C31" s="274"/>
      <c r="D31" s="275"/>
      <c r="E31" s="283"/>
      <c r="F31" s="281"/>
      <c r="G31" s="482"/>
      <c r="H31" s="482"/>
      <c r="I31" s="255"/>
      <c r="J31" s="255"/>
      <c r="K31" s="255"/>
      <c r="L31" s="255"/>
      <c r="M31" s="255"/>
      <c r="N31" s="255"/>
      <c r="O31" s="255"/>
      <c r="P31" s="255"/>
    </row>
    <row r="32" spans="1:16" ht="30" customHeight="1" x14ac:dyDescent="0.25">
      <c r="A32" s="172"/>
      <c r="B32" s="274" t="s">
        <v>382</v>
      </c>
      <c r="C32" s="274"/>
      <c r="D32" s="275" t="s">
        <v>391</v>
      </c>
      <c r="E32" s="283" t="s">
        <v>64</v>
      </c>
      <c r="F32" s="281">
        <v>1</v>
      </c>
      <c r="G32" s="482"/>
      <c r="H32" s="482"/>
      <c r="I32" s="255"/>
      <c r="J32" s="255"/>
      <c r="K32" s="255"/>
      <c r="L32" s="255"/>
      <c r="M32" s="255"/>
      <c r="N32" s="255"/>
      <c r="O32" s="255"/>
      <c r="P32" s="255"/>
    </row>
    <row r="33" spans="1:16" ht="24" customHeight="1" x14ac:dyDescent="0.25">
      <c r="A33" s="172"/>
      <c r="B33" s="274"/>
      <c r="C33" s="274"/>
      <c r="D33" s="275"/>
      <c r="E33" s="283"/>
      <c r="F33" s="281"/>
      <c r="G33" s="482"/>
      <c r="H33" s="482"/>
      <c r="I33" s="255"/>
      <c r="J33" s="255"/>
      <c r="K33" s="255"/>
      <c r="L33" s="255"/>
      <c r="M33" s="255"/>
      <c r="N33" s="255"/>
      <c r="O33" s="255"/>
      <c r="P33" s="255"/>
    </row>
    <row r="34" spans="1:16" ht="30" customHeight="1" x14ac:dyDescent="0.25">
      <c r="A34" s="172"/>
      <c r="B34" s="274" t="s">
        <v>385</v>
      </c>
      <c r="C34" s="274"/>
      <c r="D34" s="275" t="s">
        <v>392</v>
      </c>
      <c r="E34" s="283" t="s">
        <v>64</v>
      </c>
      <c r="F34" s="281">
        <v>1</v>
      </c>
      <c r="G34" s="482"/>
      <c r="H34" s="482"/>
      <c r="I34" s="255"/>
      <c r="J34" s="255"/>
      <c r="K34" s="255"/>
      <c r="L34" s="255"/>
      <c r="M34" s="255"/>
      <c r="N34" s="255"/>
      <c r="O34" s="255"/>
      <c r="P34" s="255"/>
    </row>
    <row r="35" spans="1:16" ht="24" customHeight="1" x14ac:dyDescent="0.25">
      <c r="A35" s="172"/>
      <c r="B35" s="288"/>
      <c r="C35" s="274"/>
      <c r="D35" s="275"/>
      <c r="E35" s="283"/>
      <c r="F35" s="281"/>
      <c r="G35" s="482"/>
      <c r="H35" s="482"/>
      <c r="I35" s="255"/>
      <c r="J35" s="255"/>
      <c r="K35" s="255"/>
      <c r="L35" s="255"/>
      <c r="M35" s="255"/>
      <c r="N35" s="255"/>
      <c r="O35" s="255"/>
      <c r="P35" s="255"/>
    </row>
    <row r="36" spans="1:16" ht="30" customHeight="1" x14ac:dyDescent="0.25">
      <c r="A36" s="172"/>
      <c r="B36" s="274" t="s">
        <v>386</v>
      </c>
      <c r="C36" s="274"/>
      <c r="D36" s="275" t="s">
        <v>393</v>
      </c>
      <c r="E36" s="283" t="s">
        <v>64</v>
      </c>
      <c r="F36" s="281">
        <v>1</v>
      </c>
      <c r="G36" s="482"/>
      <c r="H36" s="482"/>
      <c r="I36" s="255"/>
      <c r="J36" s="255"/>
      <c r="K36" s="255"/>
      <c r="L36" s="255"/>
      <c r="M36" s="255"/>
      <c r="N36" s="255"/>
      <c r="O36" s="255"/>
      <c r="P36" s="255"/>
    </row>
    <row r="37" spans="1:16" s="255" customFormat="1" ht="24" customHeight="1" x14ac:dyDescent="0.25">
      <c r="A37" s="172"/>
      <c r="B37" s="274"/>
      <c r="C37" s="274"/>
      <c r="D37" s="275"/>
      <c r="E37" s="283"/>
      <c r="F37" s="281"/>
      <c r="G37" s="769"/>
      <c r="H37" s="272"/>
    </row>
    <row r="38" spans="1:16" s="255" customFormat="1" ht="30" customHeight="1" x14ac:dyDescent="0.25">
      <c r="A38" s="448" t="s">
        <v>396</v>
      </c>
      <c r="B38" s="878" t="s">
        <v>397</v>
      </c>
      <c r="C38" s="879"/>
      <c r="D38" s="880"/>
      <c r="E38" s="308"/>
      <c r="F38" s="307"/>
      <c r="G38" s="521"/>
      <c r="H38" s="521"/>
    </row>
    <row r="39" spans="1:16" s="255" customFormat="1" ht="24" customHeight="1" x14ac:dyDescent="0.25">
      <c r="A39" s="522"/>
      <c r="B39" s="303"/>
      <c r="C39" s="303"/>
      <c r="D39" s="304"/>
      <c r="E39" s="308"/>
      <c r="F39" s="307"/>
      <c r="G39" s="521"/>
      <c r="H39" s="521"/>
    </row>
    <row r="40" spans="1:16" s="255" customFormat="1" ht="30" customHeight="1" x14ac:dyDescent="0.25">
      <c r="A40" s="522"/>
      <c r="B40" s="303" t="s">
        <v>377</v>
      </c>
      <c r="C40" s="303"/>
      <c r="D40" s="304" t="s">
        <v>398</v>
      </c>
      <c r="E40" s="308"/>
      <c r="F40" s="307"/>
      <c r="G40" s="521"/>
      <c r="H40" s="521"/>
    </row>
    <row r="41" spans="1:16" s="255" customFormat="1" ht="24" customHeight="1" x14ac:dyDescent="0.25">
      <c r="A41" s="522"/>
      <c r="B41" s="303"/>
      <c r="C41" s="303"/>
      <c r="D41" s="304"/>
      <c r="E41" s="308"/>
      <c r="F41" s="307"/>
      <c r="G41" s="521"/>
      <c r="H41" s="521"/>
    </row>
    <row r="42" spans="1:16" s="255" customFormat="1" ht="30" customHeight="1" x14ac:dyDescent="0.25">
      <c r="A42" s="522"/>
      <c r="B42" s="303"/>
      <c r="C42" s="303" t="s">
        <v>383</v>
      </c>
      <c r="D42" s="304" t="s">
        <v>399</v>
      </c>
      <c r="E42" s="308" t="s">
        <v>64</v>
      </c>
      <c r="F42" s="307">
        <v>1</v>
      </c>
      <c r="G42" s="482"/>
      <c r="H42" s="482"/>
    </row>
    <row r="43" spans="1:16" s="255" customFormat="1" ht="24" customHeight="1" x14ac:dyDescent="0.25">
      <c r="A43" s="522"/>
      <c r="B43" s="303"/>
      <c r="C43" s="303"/>
      <c r="D43" s="304"/>
      <c r="E43" s="308"/>
      <c r="F43" s="307"/>
      <c r="G43" s="482"/>
      <c r="H43" s="482"/>
    </row>
    <row r="44" spans="1:16" s="255" customFormat="1" ht="30" customHeight="1" x14ac:dyDescent="0.25">
      <c r="A44" s="522"/>
      <c r="B44" s="303"/>
      <c r="C44" s="303" t="s">
        <v>384</v>
      </c>
      <c r="D44" s="304" t="s">
        <v>400</v>
      </c>
      <c r="E44" s="308" t="s">
        <v>64</v>
      </c>
      <c r="F44" s="307">
        <v>1</v>
      </c>
      <c r="G44" s="482"/>
      <c r="H44" s="482"/>
    </row>
    <row r="45" spans="1:16" s="255" customFormat="1" ht="24" customHeight="1" x14ac:dyDescent="0.25">
      <c r="A45" s="522"/>
      <c r="B45" s="303"/>
      <c r="C45" s="303"/>
      <c r="D45" s="304"/>
      <c r="E45" s="308"/>
      <c r="F45" s="307"/>
      <c r="G45" s="482"/>
      <c r="H45" s="482"/>
    </row>
    <row r="46" spans="1:16" s="255" customFormat="1" ht="30" customHeight="1" x14ac:dyDescent="0.25">
      <c r="A46" s="522"/>
      <c r="B46" s="303"/>
      <c r="C46" s="303" t="s">
        <v>401</v>
      </c>
      <c r="D46" s="304" t="s">
        <v>402</v>
      </c>
      <c r="E46" s="308"/>
      <c r="F46" s="307"/>
      <c r="G46" s="482"/>
      <c r="H46" s="482"/>
    </row>
    <row r="47" spans="1:16" s="255" customFormat="1" ht="24" customHeight="1" x14ac:dyDescent="0.25">
      <c r="A47" s="522"/>
      <c r="B47" s="303"/>
      <c r="C47" s="303"/>
      <c r="D47" s="304" t="s">
        <v>403</v>
      </c>
      <c r="E47" s="308" t="s">
        <v>64</v>
      </c>
      <c r="F47" s="307">
        <v>1</v>
      </c>
      <c r="G47" s="482"/>
      <c r="H47" s="482"/>
    </row>
    <row r="48" spans="1:16" s="255" customFormat="1" ht="24" customHeight="1" x14ac:dyDescent="0.25">
      <c r="A48" s="522"/>
      <c r="B48" s="303"/>
      <c r="C48" s="303"/>
      <c r="D48" s="304"/>
      <c r="E48" s="308"/>
      <c r="F48" s="307"/>
      <c r="G48" s="482"/>
      <c r="H48" s="482"/>
    </row>
    <row r="49" spans="1:16" s="255" customFormat="1" ht="30" customHeight="1" x14ac:dyDescent="0.25">
      <c r="A49" s="522"/>
      <c r="B49" s="303"/>
      <c r="C49" s="309" t="s">
        <v>404</v>
      </c>
      <c r="D49" s="310" t="s">
        <v>405</v>
      </c>
      <c r="E49" s="308" t="s">
        <v>64</v>
      </c>
      <c r="F49" s="307">
        <v>1</v>
      </c>
      <c r="G49" s="482"/>
      <c r="H49" s="482"/>
    </row>
    <row r="50" spans="1:16" s="255" customFormat="1" ht="24" customHeight="1" x14ac:dyDescent="0.25">
      <c r="A50" s="522"/>
      <c r="B50" s="303"/>
      <c r="C50" s="309"/>
      <c r="D50" s="310"/>
      <c r="E50" s="308"/>
      <c r="F50" s="307"/>
      <c r="G50" s="482"/>
      <c r="H50" s="482"/>
    </row>
    <row r="51" spans="1:16" s="255" customFormat="1" ht="30" customHeight="1" x14ac:dyDescent="0.25">
      <c r="A51" s="522"/>
      <c r="B51" s="303"/>
      <c r="C51" s="402" t="s">
        <v>406</v>
      </c>
      <c r="D51" s="310" t="s">
        <v>407</v>
      </c>
      <c r="E51" s="308" t="s">
        <v>64</v>
      </c>
      <c r="F51" s="307">
        <v>1</v>
      </c>
      <c r="G51" s="482"/>
      <c r="H51" s="482"/>
    </row>
    <row r="52" spans="1:16" s="255" customFormat="1" ht="24" customHeight="1" x14ac:dyDescent="0.25">
      <c r="A52" s="522"/>
      <c r="B52" s="303"/>
      <c r="C52" s="402"/>
      <c r="D52" s="310"/>
      <c r="E52" s="306"/>
      <c r="F52" s="307"/>
      <c r="G52" s="482"/>
      <c r="H52" s="482"/>
    </row>
    <row r="53" spans="1:16" s="255" customFormat="1" ht="30" customHeight="1" x14ac:dyDescent="0.25">
      <c r="A53" s="522"/>
      <c r="B53" s="303"/>
      <c r="C53" s="402" t="s">
        <v>408</v>
      </c>
      <c r="D53" s="310" t="s">
        <v>409</v>
      </c>
      <c r="E53" s="308" t="s">
        <v>64</v>
      </c>
      <c r="F53" s="307">
        <v>1</v>
      </c>
      <c r="G53" s="482"/>
      <c r="H53" s="482"/>
    </row>
    <row r="54" spans="1:16" s="255" customFormat="1" ht="24" customHeight="1" x14ac:dyDescent="0.25">
      <c r="A54" s="522"/>
      <c r="B54" s="303"/>
      <c r="C54" s="402"/>
      <c r="D54" s="310"/>
      <c r="E54" s="306"/>
      <c r="F54" s="307"/>
      <c r="G54" s="482"/>
      <c r="H54" s="482"/>
    </row>
    <row r="55" spans="1:16" s="255" customFormat="1" ht="30" customHeight="1" x14ac:dyDescent="0.25">
      <c r="A55" s="522"/>
      <c r="B55" s="303"/>
      <c r="C55" s="402" t="s">
        <v>410</v>
      </c>
      <c r="D55" s="310" t="s">
        <v>411</v>
      </c>
      <c r="E55" s="308"/>
      <c r="F55" s="307"/>
      <c r="G55" s="482"/>
      <c r="H55" s="482"/>
    </row>
    <row r="56" spans="1:16" s="255" customFormat="1" ht="30" customHeight="1" x14ac:dyDescent="0.25">
      <c r="A56" s="522"/>
      <c r="B56" s="303"/>
      <c r="C56" s="402"/>
      <c r="D56" s="310" t="s">
        <v>412</v>
      </c>
      <c r="E56" s="308" t="s">
        <v>64</v>
      </c>
      <c r="F56" s="307">
        <v>1</v>
      </c>
      <c r="G56" s="482"/>
      <c r="H56" s="482"/>
    </row>
    <row r="57" spans="1:16" s="255" customFormat="1" ht="24" customHeight="1" x14ac:dyDescent="0.25">
      <c r="A57" s="522"/>
      <c r="B57" s="303"/>
      <c r="C57" s="402"/>
      <c r="D57" s="310"/>
      <c r="E57" s="308"/>
      <c r="F57" s="307"/>
      <c r="G57" s="482"/>
      <c r="H57" s="482"/>
    </row>
    <row r="58" spans="1:16" ht="30" customHeight="1" x14ac:dyDescent="0.25">
      <c r="A58" s="522"/>
      <c r="B58" s="303"/>
      <c r="C58" s="403" t="s">
        <v>413</v>
      </c>
      <c r="D58" s="304" t="s">
        <v>414</v>
      </c>
      <c r="E58" s="307"/>
      <c r="F58" s="307"/>
      <c r="G58" s="523"/>
      <c r="H58" s="523"/>
      <c r="I58" s="255"/>
      <c r="J58" s="255"/>
      <c r="K58" s="255"/>
      <c r="L58" s="255"/>
      <c r="M58" s="255"/>
      <c r="N58" s="255"/>
      <c r="O58" s="255"/>
      <c r="P58" s="255"/>
    </row>
    <row r="59" spans="1:16" ht="31.8" customHeight="1" x14ac:dyDescent="0.25">
      <c r="A59" s="522"/>
      <c r="B59" s="303"/>
      <c r="C59" s="403"/>
      <c r="D59" s="304" t="s">
        <v>415</v>
      </c>
      <c r="E59" s="308" t="s">
        <v>64</v>
      </c>
      <c r="F59" s="307">
        <v>1</v>
      </c>
      <c r="G59" s="482"/>
      <c r="H59" s="482"/>
      <c r="I59" s="255"/>
      <c r="J59" s="255"/>
      <c r="K59" s="255"/>
      <c r="L59" s="255"/>
      <c r="M59" s="255"/>
      <c r="N59" s="255"/>
      <c r="O59" s="255"/>
      <c r="P59" s="255"/>
    </row>
    <row r="60" spans="1:16" s="255" customFormat="1" ht="24" customHeight="1" x14ac:dyDescent="0.25">
      <c r="A60" s="522"/>
      <c r="B60" s="303"/>
      <c r="C60" s="403"/>
      <c r="D60" s="304"/>
      <c r="E60" s="308"/>
      <c r="F60" s="307"/>
      <c r="G60" s="482"/>
      <c r="H60" s="482"/>
    </row>
    <row r="61" spans="1:16" s="255" customFormat="1" ht="31.8" customHeight="1" x14ac:dyDescent="0.25">
      <c r="A61" s="308"/>
      <c r="B61" s="303"/>
      <c r="C61" s="403" t="s">
        <v>416</v>
      </c>
      <c r="D61" s="303" t="s">
        <v>417</v>
      </c>
      <c r="E61" s="293" t="s">
        <v>64</v>
      </c>
      <c r="F61" s="450">
        <v>1</v>
      </c>
      <c r="G61" s="482"/>
      <c r="H61" s="482"/>
    </row>
    <row r="62" spans="1:16" s="255" customFormat="1" ht="24" customHeight="1" x14ac:dyDescent="0.25">
      <c r="A62" s="531"/>
      <c r="B62" s="299"/>
      <c r="C62" s="402"/>
      <c r="D62" s="310"/>
      <c r="E62" s="306"/>
      <c r="F62" s="307"/>
      <c r="G62" s="312"/>
      <c r="H62" s="312"/>
    </row>
    <row r="63" spans="1:16" s="255" customFormat="1" ht="31.8" customHeight="1" x14ac:dyDescent="0.25">
      <c r="A63" s="531"/>
      <c r="B63" s="309"/>
      <c r="C63" s="402" t="s">
        <v>418</v>
      </c>
      <c r="D63" s="310" t="s">
        <v>419</v>
      </c>
      <c r="E63" s="306" t="s">
        <v>64</v>
      </c>
      <c r="F63" s="307">
        <v>1</v>
      </c>
      <c r="G63" s="482"/>
      <c r="H63" s="482"/>
    </row>
    <row r="64" spans="1:16" s="255" customFormat="1" ht="24" customHeight="1" x14ac:dyDescent="0.25">
      <c r="A64" s="532"/>
      <c r="B64" s="299"/>
      <c r="C64" s="309"/>
      <c r="D64" s="310"/>
      <c r="E64" s="306"/>
      <c r="F64" s="307"/>
      <c r="G64" s="312"/>
      <c r="H64" s="312"/>
    </row>
    <row r="65" spans="1:16" s="255" customFormat="1" ht="31.8" customHeight="1" x14ac:dyDescent="0.25">
      <c r="A65" s="532"/>
      <c r="B65" s="296" t="s">
        <v>388</v>
      </c>
      <c r="C65" s="303"/>
      <c r="D65" s="304" t="s">
        <v>420</v>
      </c>
      <c r="E65" s="307"/>
      <c r="F65" s="307"/>
      <c r="G65" s="451"/>
      <c r="H65" s="312"/>
    </row>
    <row r="66" spans="1:16" s="255" customFormat="1" ht="24" customHeight="1" x14ac:dyDescent="0.35">
      <c r="A66" s="532"/>
      <c r="B66" s="300"/>
      <c r="C66" s="303"/>
      <c r="D66" s="304"/>
      <c r="E66" s="302"/>
      <c r="F66" s="307"/>
      <c r="G66" s="447"/>
      <c r="H66" s="298"/>
    </row>
    <row r="67" spans="1:16" s="255" customFormat="1" ht="31.8" customHeight="1" x14ac:dyDescent="0.35">
      <c r="A67" s="532"/>
      <c r="B67" s="533"/>
      <c r="C67" s="403" t="s">
        <v>421</v>
      </c>
      <c r="D67" s="304" t="s">
        <v>422</v>
      </c>
      <c r="E67" s="308"/>
      <c r="F67" s="307"/>
      <c r="G67" s="447"/>
      <c r="H67" s="447"/>
    </row>
    <row r="68" spans="1:16" s="255" customFormat="1" ht="31.8" customHeight="1" x14ac:dyDescent="0.35">
      <c r="A68" s="532"/>
      <c r="B68" s="533"/>
      <c r="C68" s="403"/>
      <c r="D68" s="304" t="s">
        <v>423</v>
      </c>
      <c r="E68" s="302"/>
      <c r="F68" s="307"/>
      <c r="G68" s="312"/>
      <c r="H68" s="312"/>
      <c r="K68" s="103"/>
      <c r="L68" s="103"/>
      <c r="M68" s="103"/>
    </row>
    <row r="69" spans="1:16" s="255" customFormat="1" ht="31.8" customHeight="1" x14ac:dyDescent="0.35">
      <c r="A69" s="532"/>
      <c r="B69" s="533"/>
      <c r="C69" s="403"/>
      <c r="D69" s="304" t="s">
        <v>424</v>
      </c>
      <c r="E69" s="302" t="s">
        <v>138</v>
      </c>
      <c r="F69" s="307">
        <v>1</v>
      </c>
      <c r="G69" s="482">
        <v>4000</v>
      </c>
      <c r="H69" s="482">
        <f>F69*G69</f>
        <v>4000</v>
      </c>
      <c r="K69" s="103"/>
      <c r="L69" s="103"/>
      <c r="M69" s="103"/>
    </row>
    <row r="70" spans="1:16" s="255" customFormat="1" ht="24" customHeight="1" x14ac:dyDescent="0.35">
      <c r="A70" s="532"/>
      <c r="B70" s="533"/>
      <c r="C70" s="403"/>
      <c r="D70" s="304"/>
      <c r="E70" s="308"/>
      <c r="F70" s="307"/>
      <c r="G70" s="447"/>
      <c r="H70" s="447"/>
    </row>
    <row r="71" spans="1:16" s="255" customFormat="1" ht="31.8" customHeight="1" x14ac:dyDescent="0.25">
      <c r="A71" s="532"/>
      <c r="B71" s="533"/>
      <c r="C71" s="403" t="s">
        <v>410</v>
      </c>
      <c r="D71" s="304" t="s">
        <v>425</v>
      </c>
      <c r="E71" s="307" t="s">
        <v>49</v>
      </c>
      <c r="F71" s="482">
        <f>G69</f>
        <v>4000</v>
      </c>
      <c r="G71" s="534"/>
      <c r="H71" s="272"/>
    </row>
    <row r="72" spans="1:16" ht="24" customHeight="1" x14ac:dyDescent="0.35">
      <c r="A72" s="532"/>
      <c r="B72" s="533"/>
      <c r="C72" s="403"/>
      <c r="D72" s="304"/>
      <c r="E72" s="308"/>
      <c r="F72" s="307"/>
      <c r="G72" s="447"/>
      <c r="H72" s="447"/>
      <c r="I72" s="255"/>
      <c r="J72" s="255"/>
      <c r="K72" s="255"/>
      <c r="L72" s="255"/>
      <c r="M72" s="255"/>
      <c r="N72" s="255"/>
      <c r="O72" s="255"/>
      <c r="P72" s="255"/>
    </row>
    <row r="73" spans="1:16" ht="49.95" customHeight="1" x14ac:dyDescent="0.4">
      <c r="A73" s="511" t="s">
        <v>250</v>
      </c>
      <c r="B73" s="518"/>
      <c r="C73" s="518"/>
      <c r="D73" s="518"/>
      <c r="E73" s="519"/>
      <c r="F73" s="524"/>
      <c r="G73" s="525"/>
      <c r="H73" s="526"/>
      <c r="I73" s="301"/>
      <c r="J73" s="301"/>
      <c r="K73" s="255"/>
      <c r="L73" s="255"/>
      <c r="M73" s="255"/>
      <c r="N73" s="255"/>
      <c r="O73" s="255"/>
      <c r="P73" s="255"/>
    </row>
    <row r="74" spans="1:16" ht="49.95" customHeight="1" x14ac:dyDescent="0.25">
      <c r="A74" s="889" t="s">
        <v>251</v>
      </c>
      <c r="B74" s="890"/>
      <c r="C74" s="890"/>
      <c r="D74" s="890"/>
      <c r="E74" s="527"/>
      <c r="F74" s="527"/>
      <c r="G74" s="528"/>
      <c r="H74" s="529"/>
      <c r="I74" s="255"/>
      <c r="J74" s="255"/>
      <c r="K74" s="255"/>
      <c r="L74" s="255"/>
      <c r="M74" s="255"/>
      <c r="N74" s="255"/>
      <c r="O74" s="255"/>
      <c r="P74" s="255"/>
    </row>
    <row r="75" spans="1:16" ht="30" customHeight="1" x14ac:dyDescent="0.25">
      <c r="A75" s="848" t="s">
        <v>654</v>
      </c>
      <c r="B75" s="891" t="s">
        <v>34</v>
      </c>
      <c r="C75" s="892"/>
      <c r="D75" s="893"/>
      <c r="E75" s="897" t="s">
        <v>35</v>
      </c>
      <c r="F75" s="873" t="s">
        <v>36</v>
      </c>
      <c r="G75" s="873" t="s">
        <v>37</v>
      </c>
      <c r="H75" s="873" t="s">
        <v>38</v>
      </c>
      <c r="I75" s="255"/>
      <c r="J75" s="255"/>
      <c r="K75" s="255"/>
      <c r="L75" s="255"/>
      <c r="M75" s="255"/>
      <c r="N75" s="255"/>
      <c r="O75" s="255"/>
      <c r="P75" s="255"/>
    </row>
    <row r="76" spans="1:16" ht="30" customHeight="1" x14ac:dyDescent="0.25">
      <c r="A76" s="849"/>
      <c r="B76" s="894"/>
      <c r="C76" s="895"/>
      <c r="D76" s="896"/>
      <c r="E76" s="874"/>
      <c r="F76" s="874"/>
      <c r="G76" s="874"/>
      <c r="H76" s="874"/>
      <c r="I76" s="255"/>
      <c r="J76" s="255"/>
      <c r="K76" s="255"/>
      <c r="L76" s="255"/>
      <c r="M76" s="255"/>
      <c r="N76" s="255"/>
      <c r="O76" s="255"/>
      <c r="P76" s="255"/>
    </row>
    <row r="77" spans="1:16" ht="30" customHeight="1" x14ac:dyDescent="0.25">
      <c r="A77" s="530"/>
      <c r="B77" s="295"/>
      <c r="C77" s="294"/>
      <c r="D77" s="294"/>
      <c r="E77" s="292"/>
      <c r="F77" s="521"/>
      <c r="G77" s="521"/>
      <c r="H77" s="521"/>
      <c r="I77" s="255"/>
      <c r="J77" s="255"/>
      <c r="K77" s="255"/>
      <c r="L77" s="255"/>
      <c r="M77" s="255"/>
      <c r="N77" s="255"/>
      <c r="O77" s="255"/>
      <c r="P77" s="255"/>
    </row>
    <row r="78" spans="1:16" s="255" customFormat="1" ht="30" customHeight="1" x14ac:dyDescent="0.25">
      <c r="A78" s="532"/>
      <c r="B78" s="533"/>
      <c r="C78" s="403" t="s">
        <v>413</v>
      </c>
      <c r="D78" s="304" t="s">
        <v>426</v>
      </c>
      <c r="E78" s="302" t="s">
        <v>427</v>
      </c>
      <c r="F78" s="307">
        <v>1</v>
      </c>
      <c r="G78" s="482"/>
      <c r="H78" s="482"/>
    </row>
    <row r="79" spans="1:16" s="255" customFormat="1" ht="30" customHeight="1" x14ac:dyDescent="0.35">
      <c r="A79" s="532"/>
      <c r="B79" s="533"/>
      <c r="C79" s="403"/>
      <c r="D79" s="304"/>
      <c r="E79" s="308"/>
      <c r="F79" s="307"/>
      <c r="G79" s="297"/>
      <c r="H79" s="297"/>
      <c r="K79" s="103"/>
      <c r="L79" s="103"/>
      <c r="M79" s="103"/>
    </row>
    <row r="80" spans="1:16" s="255" customFormat="1" ht="30" customHeight="1" x14ac:dyDescent="0.35">
      <c r="A80" s="532"/>
      <c r="B80" s="533"/>
      <c r="C80" s="403" t="s">
        <v>443</v>
      </c>
      <c r="D80" s="310" t="s">
        <v>660</v>
      </c>
      <c r="E80" s="306"/>
      <c r="F80" s="307"/>
      <c r="G80" s="297"/>
      <c r="H80" s="297"/>
      <c r="K80" s="103"/>
      <c r="L80" s="103"/>
      <c r="M80" s="103"/>
    </row>
    <row r="81" spans="1:16" s="255" customFormat="1" ht="30" customHeight="1" x14ac:dyDescent="0.25">
      <c r="A81" s="532"/>
      <c r="B81" s="533"/>
      <c r="C81" s="404"/>
      <c r="D81" s="310" t="s">
        <v>428</v>
      </c>
      <c r="E81" s="426" t="s">
        <v>138</v>
      </c>
      <c r="F81" s="307">
        <v>1</v>
      </c>
      <c r="G81" s="482">
        <v>135000</v>
      </c>
      <c r="H81" s="482">
        <f>F81*G81</f>
        <v>135000</v>
      </c>
    </row>
    <row r="82" spans="1:16" s="255" customFormat="1" ht="30" customHeight="1" x14ac:dyDescent="0.35">
      <c r="A82" s="532"/>
      <c r="B82" s="309"/>
      <c r="C82" s="403"/>
      <c r="D82" s="304"/>
      <c r="E82" s="308"/>
      <c r="F82" s="307"/>
      <c r="G82" s="297"/>
      <c r="H82" s="297"/>
    </row>
    <row r="83" spans="1:16" s="255" customFormat="1" ht="30" customHeight="1" x14ac:dyDescent="0.25">
      <c r="A83" s="532"/>
      <c r="B83" s="309"/>
      <c r="C83" s="403" t="s">
        <v>444</v>
      </c>
      <c r="D83" s="304" t="s">
        <v>445</v>
      </c>
      <c r="E83" s="307" t="s">
        <v>49</v>
      </c>
      <c r="F83" s="482">
        <f>H81</f>
        <v>135000</v>
      </c>
      <c r="G83" s="535"/>
      <c r="H83" s="482"/>
    </row>
    <row r="84" spans="1:16" s="255" customFormat="1" ht="30" customHeight="1" x14ac:dyDescent="0.25">
      <c r="A84" s="532"/>
      <c r="B84" s="309"/>
      <c r="C84" s="303"/>
      <c r="D84" s="304"/>
      <c r="E84" s="307"/>
      <c r="F84" s="363"/>
      <c r="G84" s="433"/>
      <c r="H84" s="312"/>
    </row>
    <row r="85" spans="1:16" s="255" customFormat="1" ht="30" customHeight="1" x14ac:dyDescent="0.35">
      <c r="A85" s="448" t="s">
        <v>661</v>
      </c>
      <c r="B85" s="875" t="s">
        <v>429</v>
      </c>
      <c r="C85" s="876"/>
      <c r="D85" s="877"/>
      <c r="E85" s="308"/>
      <c r="F85" s="307"/>
      <c r="G85" s="297"/>
      <c r="H85" s="297"/>
      <c r="K85" s="103"/>
      <c r="L85" s="103"/>
      <c r="M85" s="103"/>
    </row>
    <row r="86" spans="1:16" s="255" customFormat="1" ht="30" customHeight="1" x14ac:dyDescent="0.35">
      <c r="A86" s="532"/>
      <c r="B86" s="300"/>
      <c r="C86" s="303"/>
      <c r="D86" s="304"/>
      <c r="E86" s="308"/>
      <c r="F86" s="307"/>
      <c r="G86" s="297"/>
      <c r="H86" s="297"/>
      <c r="K86" s="103"/>
      <c r="L86" s="103"/>
      <c r="M86" s="103"/>
    </row>
    <row r="87" spans="1:16" s="255" customFormat="1" ht="30" customHeight="1" x14ac:dyDescent="0.25">
      <c r="A87" s="532"/>
      <c r="B87" s="300" t="s">
        <v>43</v>
      </c>
      <c r="C87" s="303"/>
      <c r="D87" s="304" t="s">
        <v>430</v>
      </c>
      <c r="E87" s="308" t="s">
        <v>64</v>
      </c>
      <c r="F87" s="307">
        <v>1</v>
      </c>
      <c r="G87" s="482"/>
      <c r="H87" s="482"/>
    </row>
    <row r="88" spans="1:16" ht="30" customHeight="1" x14ac:dyDescent="0.25">
      <c r="A88" s="532"/>
      <c r="B88" s="309"/>
      <c r="C88" s="303"/>
      <c r="D88" s="304"/>
      <c r="E88" s="307"/>
      <c r="F88" s="307"/>
      <c r="G88" s="433"/>
      <c r="H88" s="312"/>
      <c r="I88" s="255"/>
      <c r="J88" s="255"/>
      <c r="K88" s="255"/>
      <c r="L88" s="255"/>
      <c r="M88" s="255"/>
      <c r="N88" s="255"/>
      <c r="O88" s="255"/>
      <c r="P88" s="255"/>
    </row>
    <row r="89" spans="1:16" s="255" customFormat="1" ht="30" customHeight="1" x14ac:dyDescent="0.35">
      <c r="A89" s="532" t="s">
        <v>662</v>
      </c>
      <c r="B89" s="299" t="s">
        <v>431</v>
      </c>
      <c r="C89" s="309"/>
      <c r="D89" s="310"/>
      <c r="E89" s="306"/>
      <c r="F89" s="307"/>
      <c r="G89" s="297"/>
      <c r="H89" s="312"/>
    </row>
    <row r="90" spans="1:16" s="255" customFormat="1" ht="30" customHeight="1" x14ac:dyDescent="0.35">
      <c r="A90" s="306"/>
      <c r="B90" s="299"/>
      <c r="C90" s="309"/>
      <c r="D90" s="310"/>
      <c r="E90" s="306"/>
      <c r="F90" s="307"/>
      <c r="G90" s="298"/>
      <c r="H90" s="312"/>
    </row>
    <row r="91" spans="1:16" s="255" customFormat="1" ht="30" customHeight="1" x14ac:dyDescent="0.35">
      <c r="A91" s="306"/>
      <c r="B91" s="309" t="s">
        <v>432</v>
      </c>
      <c r="C91" s="309"/>
      <c r="D91" s="310"/>
      <c r="E91" s="307"/>
      <c r="F91" s="307"/>
      <c r="G91" s="298"/>
      <c r="H91" s="312"/>
    </row>
    <row r="92" spans="1:16" s="255" customFormat="1" ht="30" customHeight="1" x14ac:dyDescent="0.35">
      <c r="A92" s="306"/>
      <c r="B92" s="309" t="s">
        <v>433</v>
      </c>
      <c r="C92" s="309"/>
      <c r="D92" s="310"/>
      <c r="E92" s="306"/>
      <c r="F92" s="307"/>
      <c r="G92" s="298"/>
      <c r="H92" s="312"/>
    </row>
    <row r="93" spans="1:16" s="255" customFormat="1" ht="30" customHeight="1" x14ac:dyDescent="0.35">
      <c r="A93" s="306"/>
      <c r="B93" s="309" t="s">
        <v>434</v>
      </c>
      <c r="C93" s="309"/>
      <c r="D93" s="310"/>
      <c r="E93" s="302"/>
      <c r="F93" s="307"/>
      <c r="G93" s="298"/>
      <c r="H93" s="312"/>
    </row>
    <row r="94" spans="1:16" s="255" customFormat="1" ht="30" customHeight="1" x14ac:dyDescent="0.35">
      <c r="A94" s="306"/>
      <c r="B94" s="309"/>
      <c r="C94" s="309"/>
      <c r="D94" s="310"/>
      <c r="E94" s="306"/>
      <c r="F94" s="307"/>
      <c r="G94" s="298"/>
      <c r="H94" s="312"/>
    </row>
    <row r="95" spans="1:16" s="255" customFormat="1" ht="30" customHeight="1" x14ac:dyDescent="0.25">
      <c r="A95" s="306"/>
      <c r="B95" s="309" t="s">
        <v>43</v>
      </c>
      <c r="C95" s="309" t="s">
        <v>435</v>
      </c>
      <c r="D95" s="310"/>
      <c r="E95" s="302"/>
      <c r="F95" s="307"/>
      <c r="G95" s="451"/>
      <c r="H95" s="312"/>
    </row>
    <row r="96" spans="1:16" s="255" customFormat="1" ht="30" customHeight="1" x14ac:dyDescent="0.25">
      <c r="A96" s="308"/>
      <c r="B96" s="303"/>
      <c r="C96" s="303"/>
      <c r="D96" s="304"/>
      <c r="E96" s="308"/>
      <c r="F96" s="307"/>
      <c r="G96" s="451"/>
      <c r="H96" s="312"/>
    </row>
    <row r="97" spans="1:16" s="255" customFormat="1" ht="30" customHeight="1" x14ac:dyDescent="0.25">
      <c r="A97" s="308"/>
      <c r="B97" s="303"/>
      <c r="C97" s="303" t="s">
        <v>55</v>
      </c>
      <c r="D97" s="304" t="s">
        <v>436</v>
      </c>
      <c r="E97" s="307" t="s">
        <v>54</v>
      </c>
      <c r="F97" s="307">
        <v>1</v>
      </c>
      <c r="G97" s="482"/>
      <c r="H97" s="482"/>
    </row>
    <row r="98" spans="1:16" s="255" customFormat="1" ht="30" customHeight="1" x14ac:dyDescent="0.25">
      <c r="A98" s="308"/>
      <c r="B98" s="303"/>
      <c r="C98" s="303"/>
      <c r="D98" s="304"/>
      <c r="E98" s="308"/>
      <c r="F98" s="307"/>
      <c r="G98" s="312"/>
      <c r="H98" s="312"/>
    </row>
    <row r="99" spans="1:16" s="255" customFormat="1" ht="30" customHeight="1" x14ac:dyDescent="0.25">
      <c r="A99" s="308"/>
      <c r="B99" s="305"/>
      <c r="C99" s="303" t="s">
        <v>57</v>
      </c>
      <c r="D99" s="304" t="s">
        <v>437</v>
      </c>
      <c r="E99" s="307" t="s">
        <v>56</v>
      </c>
      <c r="F99" s="307">
        <v>8</v>
      </c>
      <c r="G99" s="482"/>
      <c r="H99" s="482"/>
    </row>
    <row r="100" spans="1:16" s="255" customFormat="1" ht="30" customHeight="1" x14ac:dyDescent="0.25">
      <c r="A100" s="756"/>
      <c r="B100" s="748"/>
      <c r="C100" s="749"/>
      <c r="D100" s="750"/>
      <c r="E100" s="307"/>
      <c r="F100" s="363"/>
      <c r="G100" s="457"/>
      <c r="H100" s="272"/>
    </row>
    <row r="101" spans="1:16" s="255" customFormat="1" ht="30" customHeight="1" x14ac:dyDescent="0.25">
      <c r="A101" s="538" t="s">
        <v>663</v>
      </c>
      <c r="B101" s="751" t="s">
        <v>438</v>
      </c>
      <c r="C101" s="751"/>
      <c r="D101" s="752"/>
      <c r="E101" s="307"/>
      <c r="F101" s="307"/>
      <c r="G101" s="482"/>
      <c r="H101" s="482"/>
    </row>
    <row r="102" spans="1:16" s="255" customFormat="1" ht="30" customHeight="1" x14ac:dyDescent="0.25">
      <c r="A102" s="308"/>
      <c r="B102" s="305" t="s">
        <v>43</v>
      </c>
      <c r="C102" s="303"/>
      <c r="D102" s="304" t="s">
        <v>664</v>
      </c>
      <c r="E102" s="307"/>
      <c r="F102" s="307"/>
      <c r="G102" s="482"/>
      <c r="H102" s="482"/>
    </row>
    <row r="103" spans="1:16" s="255" customFormat="1" ht="30" customHeight="1" x14ac:dyDescent="0.25">
      <c r="A103" s="308"/>
      <c r="B103" s="303"/>
      <c r="C103" s="303"/>
      <c r="D103" s="304" t="s">
        <v>439</v>
      </c>
      <c r="E103" s="307" t="s">
        <v>138</v>
      </c>
      <c r="F103" s="307">
        <v>1</v>
      </c>
      <c r="G103" s="726">
        <v>320000</v>
      </c>
      <c r="H103" s="726">
        <f>F103*G103</f>
        <v>320000</v>
      </c>
    </row>
    <row r="104" spans="1:16" s="255" customFormat="1" ht="30" customHeight="1" x14ac:dyDescent="0.25">
      <c r="A104" s="308"/>
      <c r="B104" s="303"/>
      <c r="C104" s="303"/>
      <c r="D104" s="304"/>
      <c r="E104" s="826"/>
      <c r="F104" s="307"/>
      <c r="G104" s="312"/>
      <c r="H104" s="312"/>
    </row>
    <row r="105" spans="1:16" s="255" customFormat="1" ht="30" customHeight="1" x14ac:dyDescent="0.25">
      <c r="A105" s="538" t="s">
        <v>719</v>
      </c>
      <c r="B105" s="751" t="s">
        <v>707</v>
      </c>
      <c r="C105" s="751"/>
      <c r="D105" s="808"/>
      <c r="E105" s="302"/>
      <c r="F105" s="307"/>
      <c r="G105" s="312"/>
      <c r="H105" s="312"/>
    </row>
    <row r="106" spans="1:16" s="255" customFormat="1" ht="30" customHeight="1" x14ac:dyDescent="0.25">
      <c r="A106" s="308"/>
      <c r="B106" s="303"/>
      <c r="C106" s="303"/>
      <c r="D106" s="304" t="s">
        <v>708</v>
      </c>
      <c r="E106" s="307" t="s">
        <v>138</v>
      </c>
      <c r="F106" s="307">
        <v>1</v>
      </c>
      <c r="G106" s="726">
        <v>200000</v>
      </c>
      <c r="H106" s="726">
        <f>F106*G106</f>
        <v>200000</v>
      </c>
    </row>
    <row r="107" spans="1:16" ht="30" customHeight="1" x14ac:dyDescent="0.25">
      <c r="A107" s="308"/>
      <c r="B107" s="305"/>
      <c r="C107" s="303"/>
      <c r="D107" s="304"/>
      <c r="E107" s="307"/>
      <c r="F107" s="307"/>
      <c r="G107" s="312"/>
      <c r="H107" s="272"/>
      <c r="I107" s="255"/>
      <c r="J107" s="255"/>
      <c r="K107" s="255"/>
      <c r="L107" s="255"/>
      <c r="M107" s="255"/>
      <c r="N107" s="255"/>
      <c r="O107" s="255"/>
      <c r="P107" s="255"/>
    </row>
    <row r="108" spans="1:16" ht="35.4" customHeight="1" x14ac:dyDescent="0.25">
      <c r="A108" s="308"/>
      <c r="B108" s="305" t="s">
        <v>611</v>
      </c>
      <c r="C108" s="303"/>
      <c r="D108" s="304" t="s">
        <v>720</v>
      </c>
      <c r="E108" s="307" t="s">
        <v>49</v>
      </c>
      <c r="F108" s="482">
        <f>H106+H103</f>
        <v>520000</v>
      </c>
      <c r="G108" s="535"/>
      <c r="H108" s="482"/>
      <c r="I108" s="255"/>
      <c r="J108" s="255"/>
      <c r="K108" s="255"/>
      <c r="L108" s="255"/>
      <c r="M108" s="255"/>
      <c r="N108" s="255"/>
      <c r="O108" s="255"/>
      <c r="P108" s="255"/>
    </row>
    <row r="109" spans="1:16" ht="46.2" customHeight="1" x14ac:dyDescent="0.25">
      <c r="A109" s="308"/>
      <c r="B109" s="305"/>
      <c r="C109" s="303"/>
      <c r="D109" s="304"/>
      <c r="E109" s="307"/>
      <c r="F109" s="482"/>
      <c r="G109" s="791"/>
      <c r="H109" s="482"/>
      <c r="I109" s="301"/>
      <c r="J109" s="301"/>
      <c r="K109" s="255"/>
    </row>
    <row r="110" spans="1:16" ht="30" customHeight="1" x14ac:dyDescent="0.25">
      <c r="A110" s="308"/>
      <c r="B110" s="305"/>
      <c r="C110" s="303"/>
      <c r="D110" s="304"/>
      <c r="E110" s="307"/>
      <c r="F110" s="482"/>
      <c r="G110" s="791"/>
      <c r="H110" s="482"/>
      <c r="I110" s="255"/>
      <c r="J110" s="301"/>
      <c r="K110" s="255"/>
    </row>
    <row r="111" spans="1:16" ht="30" customHeight="1" x14ac:dyDescent="0.25">
      <c r="A111" s="308"/>
      <c r="B111" s="305"/>
      <c r="C111" s="303"/>
      <c r="D111" s="304"/>
      <c r="E111" s="307"/>
      <c r="F111" s="482"/>
      <c r="G111" s="791"/>
      <c r="H111" s="482"/>
      <c r="I111" s="255"/>
      <c r="J111" s="255"/>
      <c r="K111" s="255"/>
    </row>
    <row r="112" spans="1:16" s="255" customFormat="1" ht="30" customHeight="1" x14ac:dyDescent="0.25">
      <c r="A112" s="308"/>
      <c r="B112" s="305"/>
      <c r="C112" s="303"/>
      <c r="D112" s="304"/>
      <c r="E112" s="307"/>
      <c r="F112" s="482"/>
      <c r="G112" s="791"/>
      <c r="H112" s="482"/>
    </row>
    <row r="113" spans="1:8" s="255" customFormat="1" ht="30" customHeight="1" x14ac:dyDescent="0.25">
      <c r="A113" s="308"/>
      <c r="B113" s="305"/>
      <c r="C113" s="303"/>
      <c r="D113" s="304"/>
      <c r="E113" s="307"/>
      <c r="F113" s="482"/>
      <c r="G113" s="791"/>
      <c r="H113" s="482"/>
    </row>
    <row r="114" spans="1:8" s="255" customFormat="1" ht="30" customHeight="1" x14ac:dyDescent="0.25">
      <c r="A114" s="308"/>
      <c r="B114" s="305"/>
      <c r="C114" s="303"/>
      <c r="D114" s="304"/>
      <c r="E114" s="307"/>
      <c r="F114" s="482"/>
      <c r="G114" s="791"/>
      <c r="H114" s="482"/>
    </row>
    <row r="115" spans="1:8" s="255" customFormat="1" ht="30" customHeight="1" x14ac:dyDescent="0.25">
      <c r="A115" s="308"/>
      <c r="B115" s="305"/>
      <c r="C115" s="303"/>
      <c r="D115" s="304"/>
      <c r="E115" s="307"/>
      <c r="F115" s="482"/>
      <c r="G115" s="791"/>
      <c r="H115" s="482"/>
    </row>
    <row r="116" spans="1:8" s="255" customFormat="1" ht="30" customHeight="1" x14ac:dyDescent="0.25">
      <c r="A116" s="308"/>
      <c r="B116" s="305"/>
      <c r="C116" s="303"/>
      <c r="D116" s="304"/>
      <c r="E116" s="307"/>
      <c r="F116" s="482"/>
      <c r="G116" s="791"/>
      <c r="H116" s="482"/>
    </row>
    <row r="117" spans="1:8" s="255" customFormat="1" ht="30" customHeight="1" x14ac:dyDescent="0.25">
      <c r="A117" s="308"/>
      <c r="B117" s="305"/>
      <c r="C117" s="303"/>
      <c r="D117" s="304"/>
      <c r="E117" s="307"/>
      <c r="F117" s="482"/>
      <c r="G117" s="791"/>
      <c r="H117" s="482"/>
    </row>
    <row r="118" spans="1:8" s="255" customFormat="1" ht="30" customHeight="1" x14ac:dyDescent="0.25">
      <c r="A118" s="308"/>
      <c r="B118" s="305"/>
      <c r="C118" s="303"/>
      <c r="D118" s="304"/>
      <c r="E118" s="307"/>
      <c r="F118" s="482"/>
      <c r="G118" s="791"/>
      <c r="H118" s="482"/>
    </row>
    <row r="119" spans="1:8" s="255" customFormat="1" ht="30" customHeight="1" x14ac:dyDescent="0.25">
      <c r="A119" s="308"/>
      <c r="B119" s="305"/>
      <c r="C119" s="303"/>
      <c r="D119" s="304"/>
      <c r="E119" s="307"/>
      <c r="F119" s="482"/>
      <c r="G119" s="791"/>
      <c r="H119" s="482"/>
    </row>
    <row r="120" spans="1:8" s="255" customFormat="1" ht="30" customHeight="1" x14ac:dyDescent="0.25">
      <c r="A120" s="308"/>
      <c r="B120" s="305"/>
      <c r="C120" s="303"/>
      <c r="D120" s="304"/>
      <c r="E120" s="307"/>
      <c r="F120" s="482"/>
      <c r="G120" s="791"/>
      <c r="H120" s="482"/>
    </row>
    <row r="121" spans="1:8" s="255" customFormat="1" ht="30" customHeight="1" x14ac:dyDescent="0.25">
      <c r="A121" s="308"/>
      <c r="B121" s="305"/>
      <c r="C121" s="303"/>
      <c r="D121" s="304"/>
      <c r="E121" s="307"/>
      <c r="F121" s="482"/>
      <c r="G121" s="791"/>
      <c r="H121" s="482"/>
    </row>
    <row r="122" spans="1:8" s="255" customFormat="1" ht="30" customHeight="1" x14ac:dyDescent="0.25">
      <c r="A122" s="308"/>
      <c r="B122" s="305"/>
      <c r="C122" s="303"/>
      <c r="D122" s="304"/>
      <c r="E122" s="307"/>
      <c r="F122" s="482"/>
      <c r="G122" s="791"/>
      <c r="H122" s="482"/>
    </row>
    <row r="123" spans="1:8" s="255" customFormat="1" ht="30" customHeight="1" x14ac:dyDescent="0.25">
      <c r="A123" s="308"/>
      <c r="B123" s="305"/>
      <c r="C123" s="303"/>
      <c r="D123" s="304"/>
      <c r="E123" s="307"/>
      <c r="F123" s="482"/>
      <c r="G123" s="791"/>
      <c r="H123" s="482"/>
    </row>
    <row r="124" spans="1:8" s="255" customFormat="1" ht="30" customHeight="1" x14ac:dyDescent="0.25">
      <c r="A124" s="308"/>
      <c r="B124" s="305"/>
      <c r="C124" s="303"/>
      <c r="D124" s="304"/>
      <c r="E124" s="307"/>
      <c r="F124" s="482"/>
      <c r="G124" s="791"/>
      <c r="H124" s="482"/>
    </row>
    <row r="125" spans="1:8" s="255" customFormat="1" ht="30" customHeight="1" x14ac:dyDescent="0.25">
      <c r="A125" s="308"/>
      <c r="B125" s="305"/>
      <c r="C125" s="303"/>
      <c r="D125" s="304"/>
      <c r="E125" s="307"/>
      <c r="F125" s="482"/>
      <c r="G125" s="791"/>
      <c r="H125" s="482"/>
    </row>
    <row r="126" spans="1:8" s="255" customFormat="1" ht="30" customHeight="1" x14ac:dyDescent="0.25">
      <c r="A126" s="308"/>
      <c r="B126" s="305"/>
      <c r="C126" s="303"/>
      <c r="D126" s="304"/>
      <c r="E126" s="307"/>
      <c r="F126" s="482"/>
      <c r="G126" s="791"/>
      <c r="H126" s="482"/>
    </row>
    <row r="127" spans="1:8" s="255" customFormat="1" ht="30" customHeight="1" x14ac:dyDescent="0.25">
      <c r="A127" s="308"/>
      <c r="B127" s="305"/>
      <c r="C127" s="303"/>
      <c r="D127" s="304"/>
      <c r="E127" s="307"/>
      <c r="F127" s="482"/>
      <c r="G127" s="791"/>
      <c r="H127" s="482"/>
    </row>
    <row r="128" spans="1:8" s="255" customFormat="1" ht="30" customHeight="1" x14ac:dyDescent="0.25">
      <c r="A128" s="308"/>
      <c r="B128" s="305"/>
      <c r="C128" s="303"/>
      <c r="D128" s="304"/>
      <c r="E128" s="307"/>
      <c r="F128" s="482"/>
      <c r="G128" s="791"/>
      <c r="H128" s="482"/>
    </row>
    <row r="129" spans="1:16" s="255" customFormat="1" ht="30" customHeight="1" x14ac:dyDescent="0.25">
      <c r="A129" s="308"/>
      <c r="B129" s="305"/>
      <c r="C129" s="303"/>
      <c r="D129" s="304"/>
      <c r="E129" s="307"/>
      <c r="F129" s="482"/>
      <c r="G129" s="791"/>
      <c r="H129" s="482"/>
    </row>
    <row r="130" spans="1:16" s="255" customFormat="1" ht="30" customHeight="1" x14ac:dyDescent="0.25">
      <c r="A130" s="308"/>
      <c r="B130" s="305"/>
      <c r="C130" s="303"/>
      <c r="D130" s="304"/>
      <c r="E130" s="307"/>
      <c r="F130" s="482"/>
      <c r="G130" s="791"/>
      <c r="H130" s="482"/>
    </row>
    <row r="131" spans="1:16" s="255" customFormat="1" ht="30" customHeight="1" x14ac:dyDescent="0.25">
      <c r="A131" s="308"/>
      <c r="B131" s="305"/>
      <c r="C131" s="303"/>
      <c r="D131" s="304"/>
      <c r="E131" s="307"/>
      <c r="F131" s="482"/>
      <c r="G131" s="791"/>
      <c r="H131" s="482"/>
    </row>
    <row r="132" spans="1:16" s="255" customFormat="1" ht="30" customHeight="1" x14ac:dyDescent="0.25">
      <c r="A132" s="308"/>
      <c r="B132" s="305"/>
      <c r="C132" s="303"/>
      <c r="D132" s="304"/>
      <c r="E132" s="307"/>
      <c r="F132" s="482"/>
      <c r="G132" s="791"/>
      <c r="H132" s="482"/>
    </row>
    <row r="133" spans="1:16" s="255" customFormat="1" ht="30" customHeight="1" x14ac:dyDescent="0.25">
      <c r="A133" s="308"/>
      <c r="B133" s="305"/>
      <c r="C133" s="303"/>
      <c r="D133" s="304"/>
      <c r="E133" s="307"/>
      <c r="F133" s="482"/>
      <c r="G133" s="791"/>
      <c r="H133" s="482"/>
    </row>
    <row r="134" spans="1:16" s="255" customFormat="1" ht="30" customHeight="1" x14ac:dyDescent="0.25">
      <c r="A134" s="308"/>
      <c r="B134" s="305"/>
      <c r="C134" s="303"/>
      <c r="D134" s="304"/>
      <c r="E134" s="307"/>
      <c r="F134" s="482"/>
      <c r="G134" s="791"/>
      <c r="H134" s="482"/>
    </row>
    <row r="135" spans="1:16" s="255" customFormat="1" ht="30" customHeight="1" x14ac:dyDescent="0.25">
      <c r="A135" s="308"/>
      <c r="B135" s="305"/>
      <c r="C135" s="303"/>
      <c r="D135" s="304"/>
      <c r="E135" s="307"/>
      <c r="F135" s="482"/>
      <c r="G135" s="791"/>
      <c r="H135" s="482"/>
    </row>
    <row r="136" spans="1:16" s="255" customFormat="1" ht="49.95" customHeight="1" x14ac:dyDescent="0.4">
      <c r="A136" s="539" t="s">
        <v>250</v>
      </c>
      <c r="B136" s="536"/>
      <c r="C136" s="536"/>
      <c r="D136" s="536"/>
      <c r="E136" s="537"/>
      <c r="F136" s="540"/>
      <c r="G136" s="541"/>
      <c r="H136" s="542"/>
    </row>
    <row r="137" spans="1:16" s="255" customFormat="1" ht="30" customHeight="1" x14ac:dyDescent="0.25">
      <c r="A137" s="887"/>
      <c r="B137" s="888"/>
      <c r="C137" s="888"/>
      <c r="D137" s="888"/>
      <c r="E137" s="888"/>
      <c r="F137" s="888"/>
      <c r="G137" s="888"/>
      <c r="H137" s="888"/>
    </row>
    <row r="138" spans="1:16" s="255" customFormat="1" ht="30" customHeight="1" x14ac:dyDescent="0.25">
      <c r="A138"/>
      <c r="B138"/>
      <c r="C138"/>
      <c r="D138"/>
      <c r="E138"/>
      <c r="F138" s="354"/>
      <c r="G138" s="357"/>
      <c r="H138" s="357"/>
    </row>
    <row r="139" spans="1:16" s="255" customFormat="1" ht="30" customHeight="1" x14ac:dyDescent="0.25">
      <c r="A139"/>
      <c r="B139"/>
      <c r="C139"/>
      <c r="D139"/>
      <c r="E139"/>
      <c r="F139" s="354"/>
      <c r="G139" s="357"/>
      <c r="H139" s="357"/>
    </row>
    <row r="140" spans="1:16" s="255" customFormat="1" ht="30" customHeight="1" x14ac:dyDescent="0.25">
      <c r="A140"/>
      <c r="B140"/>
      <c r="C140"/>
      <c r="D140"/>
      <c r="E140"/>
      <c r="F140" s="354"/>
      <c r="G140" s="357"/>
      <c r="H140" s="357"/>
    </row>
    <row r="141" spans="1:16" s="255" customFormat="1" ht="30" customHeight="1" x14ac:dyDescent="0.25">
      <c r="A141"/>
      <c r="B141"/>
      <c r="C141"/>
      <c r="D141"/>
      <c r="E141"/>
      <c r="F141" s="354"/>
      <c r="G141" s="357"/>
      <c r="H141" s="357"/>
    </row>
    <row r="142" spans="1:16" s="255" customFormat="1" ht="30" customHeight="1" x14ac:dyDescent="0.25">
      <c r="A142"/>
      <c r="B142"/>
      <c r="C142"/>
      <c r="D142"/>
      <c r="E142"/>
      <c r="F142" s="354"/>
      <c r="G142" s="357"/>
      <c r="H142" s="357"/>
      <c r="I142" s="301"/>
      <c r="J142" s="301"/>
      <c r="K142" s="301"/>
      <c r="L142" s="301"/>
      <c r="M142" s="301"/>
    </row>
    <row r="143" spans="1:16" ht="49.95" customHeight="1" x14ac:dyDescent="0.25">
      <c r="I143" s="301"/>
      <c r="J143" s="301"/>
      <c r="K143" s="301"/>
      <c r="L143" s="301"/>
      <c r="M143" s="301"/>
      <c r="N143" s="255"/>
      <c r="O143" s="255"/>
      <c r="P143" s="255"/>
    </row>
    <row r="144" spans="1:16" ht="30" customHeight="1" x14ac:dyDescent="0.25"/>
    <row r="145" ht="30" customHeight="1" x14ac:dyDescent="0.25"/>
    <row r="146" ht="30" customHeight="1" x14ac:dyDescent="0.25"/>
  </sheetData>
  <mergeCells count="19">
    <mergeCell ref="A137:H137"/>
    <mergeCell ref="H6:H7"/>
    <mergeCell ref="B6:D7"/>
    <mergeCell ref="E6:E7"/>
    <mergeCell ref="F6:F7"/>
    <mergeCell ref="G6:G7"/>
    <mergeCell ref="A74:D74"/>
    <mergeCell ref="A75:A76"/>
    <mergeCell ref="B75:D76"/>
    <mergeCell ref="E75:E76"/>
    <mergeCell ref="F75:F76"/>
    <mergeCell ref="G75:G76"/>
    <mergeCell ref="H75:H76"/>
    <mergeCell ref="B85:D85"/>
    <mergeCell ref="B38:D38"/>
    <mergeCell ref="A1:H4"/>
    <mergeCell ref="B20:D20"/>
    <mergeCell ref="B12:D12"/>
    <mergeCell ref="A6:A7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5"/>
  <sheetViews>
    <sheetView view="pageBreakPreview" topLeftCell="A49" zoomScale="50" zoomScaleNormal="100" zoomScaleSheetLayoutView="50" zoomScalePageLayoutView="50" workbookViewId="0">
      <selection activeCell="G29" sqref="G29"/>
    </sheetView>
  </sheetViews>
  <sheetFormatPr defaultColWidth="10.33203125" defaultRowHeight="15" x14ac:dyDescent="0.25"/>
  <cols>
    <col min="1" max="1" width="15.77734375" style="151" customWidth="1"/>
    <col min="2" max="2" width="5.33203125" style="13" customWidth="1"/>
    <col min="3" max="3" width="5.33203125" style="6" customWidth="1"/>
    <col min="4" max="4" width="86.77734375" style="6" customWidth="1"/>
    <col min="5" max="6" width="20.77734375" style="53" customWidth="1"/>
    <col min="7" max="8" width="30.77734375" style="6" customWidth="1"/>
    <col min="9" max="9" width="19.5546875" style="6" customWidth="1"/>
    <col min="10" max="10" width="18.33203125" style="6" customWidth="1"/>
    <col min="11" max="11" width="20" style="6" customWidth="1"/>
    <col min="12" max="12" width="15.109375" style="6" customWidth="1"/>
    <col min="13" max="13" width="18.33203125" style="6" customWidth="1"/>
    <col min="14" max="16" width="22.6640625" style="6" customWidth="1"/>
    <col min="17" max="16384" width="10.33203125" style="6"/>
  </cols>
  <sheetData>
    <row r="1" spans="1:16" s="256" customFormat="1" x14ac:dyDescent="0.25">
      <c r="A1" s="865" t="s">
        <v>724</v>
      </c>
      <c r="B1" s="865"/>
      <c r="C1" s="865"/>
      <c r="D1" s="865"/>
      <c r="E1" s="865"/>
      <c r="F1" s="865"/>
      <c r="G1" s="865"/>
      <c r="H1" s="865"/>
    </row>
    <row r="2" spans="1:16" s="256" customFormat="1" x14ac:dyDescent="0.25">
      <c r="A2" s="865"/>
      <c r="B2" s="865"/>
      <c r="C2" s="865"/>
      <c r="D2" s="865"/>
      <c r="E2" s="865"/>
      <c r="F2" s="865"/>
      <c r="G2" s="865"/>
      <c r="H2" s="865"/>
    </row>
    <row r="3" spans="1:16" s="256" customFormat="1" x14ac:dyDescent="0.25">
      <c r="A3" s="865"/>
      <c r="B3" s="865"/>
      <c r="C3" s="865"/>
      <c r="D3" s="865"/>
      <c r="E3" s="865"/>
      <c r="F3" s="865"/>
      <c r="G3" s="865"/>
      <c r="H3" s="865"/>
    </row>
    <row r="4" spans="1:16" s="256" customFormat="1" x14ac:dyDescent="0.25">
      <c r="A4" s="865"/>
      <c r="B4" s="865"/>
      <c r="C4" s="865"/>
      <c r="D4" s="865"/>
      <c r="E4" s="865"/>
      <c r="F4" s="865"/>
      <c r="G4" s="865"/>
      <c r="H4" s="865"/>
    </row>
    <row r="5" spans="1:16" s="256" customFormat="1" x14ac:dyDescent="0.25">
      <c r="A5" s="832"/>
      <c r="B5" s="545"/>
      <c r="E5" s="53"/>
      <c r="F5" s="53"/>
    </row>
    <row r="6" spans="1:16" ht="30" customHeight="1" x14ac:dyDescent="0.25">
      <c r="A6" s="848" t="s">
        <v>654</v>
      </c>
      <c r="B6" s="870" t="s">
        <v>34</v>
      </c>
      <c r="C6" s="907"/>
      <c r="D6" s="908"/>
      <c r="E6" s="871" t="s">
        <v>35</v>
      </c>
      <c r="F6" s="872" t="s">
        <v>36</v>
      </c>
      <c r="G6" s="872" t="s">
        <v>37</v>
      </c>
      <c r="H6" s="872" t="s">
        <v>38</v>
      </c>
      <c r="I6" s="257"/>
      <c r="J6" s="257"/>
      <c r="K6" s="257"/>
      <c r="L6" s="257"/>
      <c r="M6" s="257"/>
      <c r="N6" s="257"/>
      <c r="O6" s="256"/>
      <c r="P6" s="256"/>
    </row>
    <row r="7" spans="1:16" ht="30" customHeight="1" x14ac:dyDescent="0.25">
      <c r="A7" s="849"/>
      <c r="B7" s="909"/>
      <c r="C7" s="910"/>
      <c r="D7" s="911"/>
      <c r="E7" s="862"/>
      <c r="F7" s="862"/>
      <c r="G7" s="862"/>
      <c r="H7" s="862"/>
      <c r="I7" s="257"/>
      <c r="J7" s="257"/>
      <c r="K7" s="257"/>
      <c r="L7" s="257"/>
      <c r="M7" s="257"/>
      <c r="N7" s="257"/>
      <c r="O7" s="256"/>
      <c r="P7" s="256"/>
    </row>
    <row r="8" spans="1:16" ht="24" customHeight="1" x14ac:dyDescent="0.35">
      <c r="A8" s="283"/>
      <c r="B8" s="77"/>
      <c r="C8" s="266"/>
      <c r="D8" s="266"/>
      <c r="E8" s="267"/>
      <c r="F8" s="268"/>
      <c r="G8" s="268"/>
      <c r="H8" s="268"/>
      <c r="I8" s="258"/>
      <c r="J8" s="257"/>
      <c r="K8" s="258"/>
      <c r="L8" s="257"/>
      <c r="M8" s="258"/>
      <c r="N8" s="257"/>
      <c r="O8" s="256"/>
      <c r="P8" s="256"/>
    </row>
    <row r="9" spans="1:16" ht="30" customHeight="1" x14ac:dyDescent="0.35">
      <c r="A9" s="140">
        <v>1500</v>
      </c>
      <c r="B9" s="906" t="s">
        <v>147</v>
      </c>
      <c r="C9" s="854"/>
      <c r="D9" s="855"/>
      <c r="E9" s="146"/>
      <c r="F9" s="268"/>
      <c r="G9" s="268"/>
      <c r="H9" s="268"/>
      <c r="I9" s="258"/>
      <c r="J9" s="257"/>
      <c r="K9" s="258"/>
      <c r="L9" s="257"/>
      <c r="M9" s="258"/>
      <c r="N9" s="257"/>
      <c r="O9" s="256"/>
      <c r="P9" s="256"/>
    </row>
    <row r="10" spans="1:16" ht="24" customHeight="1" x14ac:dyDescent="0.35">
      <c r="A10" s="140"/>
      <c r="B10" s="82"/>
      <c r="C10" s="274"/>
      <c r="D10" s="275"/>
      <c r="E10" s="146"/>
      <c r="F10" s="268"/>
      <c r="G10" s="268"/>
      <c r="H10" s="268"/>
      <c r="I10" s="258"/>
      <c r="J10" s="257"/>
      <c r="K10" s="258"/>
      <c r="L10" s="257"/>
      <c r="M10" s="258"/>
      <c r="N10" s="257"/>
      <c r="O10" s="256"/>
      <c r="P10" s="256"/>
    </row>
    <row r="11" spans="1:16" ht="30" customHeight="1" x14ac:dyDescent="0.35">
      <c r="A11" s="226" t="s">
        <v>149</v>
      </c>
      <c r="B11" s="898" t="s">
        <v>1</v>
      </c>
      <c r="C11" s="854"/>
      <c r="D11" s="855"/>
      <c r="E11" s="183"/>
      <c r="F11" s="268"/>
      <c r="G11" s="268"/>
      <c r="H11" s="268"/>
      <c r="I11" s="258"/>
      <c r="J11" s="257"/>
      <c r="K11" s="258"/>
      <c r="L11" s="257"/>
      <c r="M11" s="258"/>
      <c r="N11" s="257"/>
      <c r="O11" s="256"/>
      <c r="P11" s="256"/>
    </row>
    <row r="12" spans="1:16" ht="30" customHeight="1" x14ac:dyDescent="0.25">
      <c r="A12" s="226"/>
      <c r="B12" s="898" t="s">
        <v>0</v>
      </c>
      <c r="C12" s="854"/>
      <c r="D12" s="855"/>
      <c r="E12" s="289" t="s">
        <v>150</v>
      </c>
      <c r="F12" s="455">
        <v>1</v>
      </c>
      <c r="G12" s="482"/>
      <c r="H12" s="482"/>
      <c r="I12" s="258"/>
      <c r="J12" s="257"/>
      <c r="K12" s="258"/>
      <c r="L12" s="257"/>
      <c r="M12" s="258"/>
      <c r="N12" s="257"/>
      <c r="O12" s="256"/>
      <c r="P12" s="256"/>
    </row>
    <row r="13" spans="1:16" ht="24" customHeight="1" x14ac:dyDescent="0.25">
      <c r="A13" s="226"/>
      <c r="B13" s="767"/>
      <c r="C13" s="276"/>
      <c r="D13" s="768"/>
      <c r="E13" s="289"/>
      <c r="F13" s="239"/>
      <c r="G13" s="451"/>
      <c r="H13" s="769"/>
      <c r="I13" s="258"/>
      <c r="J13" s="257"/>
      <c r="K13" s="258"/>
      <c r="L13" s="257"/>
      <c r="M13" s="258"/>
      <c r="N13" s="257"/>
      <c r="O13" s="256"/>
      <c r="P13" s="256"/>
    </row>
    <row r="14" spans="1:16" s="256" customFormat="1" ht="30" customHeight="1" x14ac:dyDescent="0.35">
      <c r="A14" s="226" t="s">
        <v>467</v>
      </c>
      <c r="B14" s="898" t="s">
        <v>468</v>
      </c>
      <c r="C14" s="854"/>
      <c r="D14" s="855"/>
      <c r="E14" s="183"/>
      <c r="F14" s="268"/>
      <c r="G14" s="268"/>
      <c r="H14" s="268"/>
      <c r="I14" s="258"/>
      <c r="J14" s="257"/>
      <c r="K14" s="258"/>
      <c r="L14" s="257"/>
      <c r="M14" s="258"/>
      <c r="N14" s="257"/>
    </row>
    <row r="15" spans="1:16" s="256" customFormat="1" ht="24" customHeight="1" x14ac:dyDescent="0.25">
      <c r="A15" s="226"/>
      <c r="B15" s="898"/>
      <c r="C15" s="854"/>
      <c r="D15" s="855"/>
      <c r="E15" s="289"/>
      <c r="F15" s="456"/>
      <c r="G15" s="451"/>
      <c r="H15" s="769"/>
      <c r="I15" s="258"/>
      <c r="J15" s="257"/>
      <c r="K15" s="258"/>
      <c r="L15" s="257"/>
      <c r="M15" s="258"/>
      <c r="N15" s="257"/>
    </row>
    <row r="16" spans="1:16" s="256" customFormat="1" ht="30" customHeight="1" x14ac:dyDescent="0.25">
      <c r="A16" s="226"/>
      <c r="B16" s="276" t="s">
        <v>43</v>
      </c>
      <c r="C16" s="276"/>
      <c r="D16" s="242" t="s">
        <v>469</v>
      </c>
      <c r="E16" s="289" t="s">
        <v>74</v>
      </c>
      <c r="F16" s="456">
        <v>1</v>
      </c>
      <c r="G16" s="482"/>
      <c r="H16" s="482"/>
      <c r="I16" s="258"/>
      <c r="J16" s="257"/>
      <c r="K16" s="258"/>
      <c r="L16" s="257"/>
      <c r="M16" s="258"/>
      <c r="N16" s="257"/>
    </row>
    <row r="17" spans="1:16" s="256" customFormat="1" ht="24" customHeight="1" x14ac:dyDescent="0.25">
      <c r="A17" s="226"/>
      <c r="B17" s="767"/>
      <c r="C17" s="276"/>
      <c r="D17" s="242"/>
      <c r="E17" s="289"/>
      <c r="F17" s="239"/>
      <c r="G17" s="482"/>
      <c r="H17" s="482"/>
      <c r="I17" s="258"/>
      <c r="J17" s="257"/>
      <c r="K17" s="258"/>
      <c r="L17" s="257"/>
      <c r="M17" s="258"/>
      <c r="N17" s="257"/>
    </row>
    <row r="18" spans="1:16" s="256" customFormat="1" ht="30" customHeight="1" x14ac:dyDescent="0.25">
      <c r="A18" s="226"/>
      <c r="B18" s="276" t="s">
        <v>46</v>
      </c>
      <c r="C18" s="276"/>
      <c r="D18" s="242" t="s">
        <v>470</v>
      </c>
      <c r="E18" s="289" t="s">
        <v>71</v>
      </c>
      <c r="F18" s="456">
        <v>1</v>
      </c>
      <c r="G18" s="482"/>
      <c r="H18" s="482"/>
      <c r="I18" s="258"/>
      <c r="J18" s="257"/>
      <c r="K18" s="258"/>
      <c r="L18" s="257"/>
      <c r="M18" s="258"/>
      <c r="N18" s="257"/>
    </row>
    <row r="19" spans="1:16" s="256" customFormat="1" ht="24" customHeight="1" x14ac:dyDescent="0.25">
      <c r="A19" s="226"/>
      <c r="B19" s="767"/>
      <c r="C19" s="276"/>
      <c r="D19" s="242"/>
      <c r="E19" s="289"/>
      <c r="F19" s="239"/>
      <c r="G19" s="482"/>
      <c r="H19" s="482"/>
      <c r="I19" s="258"/>
      <c r="J19" s="257"/>
      <c r="K19" s="258"/>
      <c r="L19" s="257"/>
      <c r="M19" s="258"/>
      <c r="N19" s="257"/>
    </row>
    <row r="20" spans="1:16" s="256" customFormat="1" ht="30" customHeight="1" x14ac:dyDescent="0.25">
      <c r="A20" s="226"/>
      <c r="B20" s="276" t="s">
        <v>261</v>
      </c>
      <c r="C20" s="276"/>
      <c r="D20" s="242" t="s">
        <v>471</v>
      </c>
      <c r="E20" s="289" t="s">
        <v>71</v>
      </c>
      <c r="F20" s="456">
        <v>1</v>
      </c>
      <c r="G20" s="482"/>
      <c r="H20" s="482"/>
      <c r="I20" s="258"/>
      <c r="J20" s="257"/>
      <c r="K20" s="258"/>
      <c r="L20" s="257"/>
      <c r="M20" s="258"/>
      <c r="N20" s="257"/>
    </row>
    <row r="21" spans="1:16" s="256" customFormat="1" ht="24" customHeight="1" x14ac:dyDescent="0.25">
      <c r="A21" s="226"/>
      <c r="B21" s="767"/>
      <c r="C21" s="276"/>
      <c r="D21" s="379"/>
      <c r="E21" s="289"/>
      <c r="F21" s="239"/>
      <c r="G21" s="482"/>
      <c r="H21" s="482"/>
      <c r="I21" s="258"/>
      <c r="J21" s="257"/>
      <c r="K21" s="258"/>
      <c r="L21" s="257"/>
      <c r="M21" s="258"/>
      <c r="N21" s="257"/>
    </row>
    <row r="22" spans="1:16" ht="30" customHeight="1" x14ac:dyDescent="0.25">
      <c r="A22" s="226" t="s">
        <v>152</v>
      </c>
      <c r="B22" s="898" t="s">
        <v>153</v>
      </c>
      <c r="C22" s="854"/>
      <c r="D22" s="855"/>
      <c r="E22" s="289"/>
      <c r="F22" s="239"/>
      <c r="G22" s="482"/>
      <c r="H22" s="482"/>
      <c r="I22" s="258"/>
      <c r="J22" s="257"/>
      <c r="K22" s="258"/>
      <c r="L22" s="257"/>
      <c r="M22" s="258"/>
      <c r="N22" s="257"/>
      <c r="O22" s="256"/>
      <c r="P22" s="256"/>
    </row>
    <row r="23" spans="1:16" ht="24" customHeight="1" x14ac:dyDescent="0.25">
      <c r="A23" s="226"/>
      <c r="B23" s="767"/>
      <c r="C23" s="276"/>
      <c r="D23" s="768"/>
      <c r="E23" s="289"/>
      <c r="F23" s="239"/>
      <c r="G23" s="482"/>
      <c r="H23" s="482"/>
      <c r="I23" s="258"/>
      <c r="J23" s="257"/>
      <c r="K23" s="258"/>
      <c r="L23" s="257"/>
      <c r="M23" s="257"/>
      <c r="N23" s="257"/>
      <c r="O23" s="256"/>
      <c r="P23" s="256"/>
    </row>
    <row r="24" spans="1:16" ht="30" customHeight="1" x14ac:dyDescent="0.25">
      <c r="A24" s="226"/>
      <c r="B24" s="276" t="s">
        <v>43</v>
      </c>
      <c r="C24" s="276"/>
      <c r="D24" s="242" t="s">
        <v>302</v>
      </c>
      <c r="E24" s="289" t="s">
        <v>154</v>
      </c>
      <c r="F24" s="239">
        <v>736</v>
      </c>
      <c r="G24" s="482"/>
      <c r="H24" s="482"/>
      <c r="I24" s="258"/>
      <c r="J24" s="257"/>
      <c r="K24" s="258"/>
      <c r="L24" s="257"/>
      <c r="M24" s="257"/>
      <c r="N24" s="257"/>
      <c r="O24" s="256"/>
      <c r="P24" s="256"/>
    </row>
    <row r="25" spans="1:16" ht="24" customHeight="1" x14ac:dyDescent="0.25">
      <c r="A25" s="226"/>
      <c r="B25" s="767"/>
      <c r="C25" s="276"/>
      <c r="D25" s="242"/>
      <c r="E25" s="289"/>
      <c r="F25" s="239"/>
      <c r="G25" s="482"/>
      <c r="H25" s="482"/>
      <c r="I25" s="258"/>
      <c r="J25" s="257"/>
      <c r="K25" s="258"/>
      <c r="L25" s="257"/>
      <c r="M25" s="258"/>
      <c r="N25" s="257"/>
      <c r="O25" s="256"/>
      <c r="P25" s="256"/>
    </row>
    <row r="26" spans="1:16" s="230" customFormat="1" ht="30" customHeight="1" x14ac:dyDescent="0.25">
      <c r="A26" s="226"/>
      <c r="B26" s="276" t="s">
        <v>46</v>
      </c>
      <c r="C26" s="276"/>
      <c r="D26" s="242" t="s">
        <v>372</v>
      </c>
      <c r="E26" s="289" t="s">
        <v>64</v>
      </c>
      <c r="F26" s="239">
        <v>5</v>
      </c>
      <c r="G26" s="482"/>
      <c r="H26" s="482"/>
      <c r="I26" s="258"/>
      <c r="J26" s="257"/>
      <c r="K26" s="258"/>
      <c r="L26" s="257"/>
      <c r="M26" s="258"/>
      <c r="N26" s="257"/>
      <c r="O26" s="256"/>
      <c r="P26" s="256"/>
    </row>
    <row r="27" spans="1:16" s="230" customFormat="1" ht="24" customHeight="1" x14ac:dyDescent="0.25">
      <c r="A27" s="226"/>
      <c r="B27" s="767"/>
      <c r="C27" s="276"/>
      <c r="D27" s="242"/>
      <c r="E27" s="289"/>
      <c r="F27" s="239"/>
      <c r="G27" s="482"/>
      <c r="H27" s="482"/>
      <c r="I27" s="258"/>
      <c r="J27" s="257"/>
      <c r="K27" s="258"/>
      <c r="L27" s="257"/>
      <c r="M27" s="258"/>
      <c r="N27" s="257"/>
      <c r="O27" s="256"/>
      <c r="P27" s="256"/>
    </row>
    <row r="28" spans="1:16" ht="30" customHeight="1" x14ac:dyDescent="0.25">
      <c r="A28" s="226"/>
      <c r="B28" s="276" t="s">
        <v>304</v>
      </c>
      <c r="C28" s="276"/>
      <c r="D28" s="242" t="s">
        <v>303</v>
      </c>
      <c r="E28" s="289" t="s">
        <v>148</v>
      </c>
      <c r="F28" s="239">
        <v>2</v>
      </c>
      <c r="G28" s="482"/>
      <c r="H28" s="482"/>
      <c r="I28" s="258"/>
      <c r="J28" s="257"/>
      <c r="K28" s="258"/>
      <c r="L28" s="257"/>
      <c r="M28" s="258"/>
      <c r="N28" s="257"/>
      <c r="O28" s="256"/>
      <c r="P28" s="256"/>
    </row>
    <row r="29" spans="1:16" ht="24" customHeight="1" x14ac:dyDescent="0.25">
      <c r="A29" s="226"/>
      <c r="B29" s="767"/>
      <c r="C29" s="276"/>
      <c r="D29" s="242"/>
      <c r="E29" s="289"/>
      <c r="F29" s="239"/>
      <c r="G29" s="482"/>
      <c r="H29" s="482"/>
      <c r="I29" s="258"/>
      <c r="J29" s="257"/>
      <c r="K29" s="258"/>
      <c r="L29" s="257"/>
      <c r="M29" s="258"/>
      <c r="N29" s="257"/>
      <c r="O29" s="256"/>
      <c r="P29" s="256"/>
    </row>
    <row r="30" spans="1:16" ht="30" customHeight="1" x14ac:dyDescent="0.25">
      <c r="A30" s="226"/>
      <c r="B30" s="276" t="s">
        <v>81</v>
      </c>
      <c r="C30" s="276"/>
      <c r="D30" s="242" t="s">
        <v>305</v>
      </c>
      <c r="E30" s="289" t="s">
        <v>148</v>
      </c>
      <c r="F30" s="239">
        <v>10</v>
      </c>
      <c r="G30" s="482"/>
      <c r="H30" s="482"/>
      <c r="I30" s="258"/>
      <c r="J30" s="257"/>
      <c r="K30" s="258"/>
      <c r="L30" s="257"/>
      <c r="M30" s="258"/>
      <c r="N30" s="257"/>
      <c r="O30" s="256"/>
      <c r="P30" s="256"/>
    </row>
    <row r="31" spans="1:16" ht="24" customHeight="1" x14ac:dyDescent="0.25">
      <c r="A31" s="226"/>
      <c r="B31" s="767"/>
      <c r="C31" s="276"/>
      <c r="D31" s="242"/>
      <c r="E31" s="289"/>
      <c r="F31" s="239"/>
      <c r="G31" s="482"/>
      <c r="H31" s="482"/>
      <c r="I31" s="258"/>
      <c r="J31" s="257"/>
      <c r="K31" s="258"/>
      <c r="L31" s="257"/>
      <c r="M31" s="258"/>
      <c r="N31" s="257"/>
      <c r="O31" s="256"/>
      <c r="P31" s="256"/>
    </row>
    <row r="32" spans="1:16" ht="30" customHeight="1" x14ac:dyDescent="0.25">
      <c r="A32" s="226"/>
      <c r="B32" s="276" t="s">
        <v>86</v>
      </c>
      <c r="C32" s="276"/>
      <c r="D32" s="242" t="s">
        <v>306</v>
      </c>
      <c r="E32" s="289" t="s">
        <v>148</v>
      </c>
      <c r="F32" s="239">
        <v>50</v>
      </c>
      <c r="G32" s="482"/>
      <c r="H32" s="482"/>
      <c r="I32" s="258"/>
      <c r="J32" s="257"/>
      <c r="K32" s="258"/>
      <c r="L32" s="257"/>
      <c r="M32" s="258"/>
      <c r="N32" s="257"/>
      <c r="O32" s="256"/>
      <c r="P32" s="256"/>
    </row>
    <row r="33" spans="1:16" ht="24" customHeight="1" x14ac:dyDescent="0.25">
      <c r="A33" s="226"/>
      <c r="B33" s="767"/>
      <c r="C33" s="276"/>
      <c r="D33" s="242"/>
      <c r="E33" s="289"/>
      <c r="F33" s="239"/>
      <c r="G33" s="482"/>
      <c r="H33" s="482"/>
      <c r="I33" s="258"/>
      <c r="J33" s="257"/>
      <c r="K33" s="258"/>
      <c r="L33" s="257"/>
      <c r="M33" s="258"/>
      <c r="N33" s="257"/>
      <c r="O33" s="256"/>
      <c r="P33" s="256"/>
    </row>
    <row r="34" spans="1:16" ht="30" customHeight="1" x14ac:dyDescent="0.25">
      <c r="A34" s="226"/>
      <c r="B34" s="276" t="s">
        <v>89</v>
      </c>
      <c r="C34" s="276"/>
      <c r="D34" s="242" t="s">
        <v>307</v>
      </c>
      <c r="E34" s="289"/>
      <c r="F34" s="239"/>
      <c r="G34" s="482"/>
      <c r="H34" s="482"/>
      <c r="I34" s="258"/>
      <c r="J34" s="257"/>
      <c r="K34" s="258"/>
      <c r="L34" s="257"/>
      <c r="M34" s="258"/>
      <c r="N34" s="257"/>
      <c r="O34" s="256"/>
      <c r="P34" s="256"/>
    </row>
    <row r="35" spans="1:16" ht="24" customHeight="1" x14ac:dyDescent="0.25">
      <c r="A35" s="226"/>
      <c r="B35" s="767"/>
      <c r="C35" s="276"/>
      <c r="D35" s="242"/>
      <c r="E35" s="289"/>
      <c r="F35" s="239"/>
      <c r="G35" s="482"/>
      <c r="H35" s="482"/>
      <c r="I35" s="258"/>
      <c r="J35" s="257"/>
      <c r="K35" s="258"/>
      <c r="L35" s="257"/>
      <c r="M35" s="258"/>
      <c r="N35" s="257"/>
      <c r="O35" s="256"/>
      <c r="P35" s="256"/>
    </row>
    <row r="36" spans="1:16" ht="30" customHeight="1" x14ac:dyDescent="0.25">
      <c r="A36" s="226"/>
      <c r="B36" s="276"/>
      <c r="C36" s="276" t="s">
        <v>55</v>
      </c>
      <c r="D36" s="242" t="s">
        <v>308</v>
      </c>
      <c r="E36" s="289" t="s">
        <v>148</v>
      </c>
      <c r="F36" s="239">
        <v>200</v>
      </c>
      <c r="G36" s="482"/>
      <c r="H36" s="482"/>
      <c r="I36" s="258"/>
      <c r="J36" s="257"/>
      <c r="K36" s="258"/>
      <c r="L36" s="257"/>
      <c r="M36" s="258"/>
      <c r="N36" s="257"/>
      <c r="O36" s="256"/>
      <c r="P36" s="256"/>
    </row>
    <row r="37" spans="1:16" ht="24" customHeight="1" x14ac:dyDescent="0.25">
      <c r="A37" s="226"/>
      <c r="B37" s="767"/>
      <c r="C37" s="276"/>
      <c r="D37" s="242"/>
      <c r="E37" s="289"/>
      <c r="F37" s="239"/>
      <c r="G37" s="482"/>
      <c r="H37" s="482"/>
      <c r="I37" s="258"/>
      <c r="J37" s="257"/>
      <c r="K37" s="258"/>
      <c r="L37" s="257"/>
      <c r="M37" s="258"/>
      <c r="N37" s="257"/>
      <c r="O37" s="256"/>
      <c r="P37" s="256"/>
    </row>
    <row r="38" spans="1:16" ht="30" customHeight="1" x14ac:dyDescent="0.25">
      <c r="A38" s="226"/>
      <c r="B38" s="767"/>
      <c r="C38" s="276" t="s">
        <v>57</v>
      </c>
      <c r="D38" s="242" t="s">
        <v>309</v>
      </c>
      <c r="E38" s="289" t="s">
        <v>148</v>
      </c>
      <c r="F38" s="239">
        <v>100</v>
      </c>
      <c r="G38" s="482"/>
      <c r="H38" s="482"/>
      <c r="I38" s="258"/>
      <c r="J38" s="257"/>
      <c r="K38" s="258"/>
      <c r="L38" s="257"/>
      <c r="M38" s="258"/>
      <c r="N38" s="257"/>
      <c r="O38" s="256"/>
      <c r="P38" s="256"/>
    </row>
    <row r="39" spans="1:16" ht="24" customHeight="1" x14ac:dyDescent="0.25">
      <c r="A39" s="226"/>
      <c r="B39" s="767"/>
      <c r="C39" s="276"/>
      <c r="D39" s="242"/>
      <c r="E39" s="289"/>
      <c r="F39" s="239"/>
      <c r="G39" s="482"/>
      <c r="H39" s="482"/>
      <c r="I39" s="258"/>
      <c r="J39" s="257"/>
      <c r="K39" s="258"/>
      <c r="L39" s="257"/>
      <c r="M39" s="258"/>
      <c r="N39" s="257"/>
      <c r="O39" s="256"/>
      <c r="P39" s="256"/>
    </row>
    <row r="40" spans="1:16" ht="30" customHeight="1" x14ac:dyDescent="0.25">
      <c r="A40" s="226"/>
      <c r="B40" s="276" t="s">
        <v>55</v>
      </c>
      <c r="C40" s="276"/>
      <c r="D40" s="242" t="s">
        <v>310</v>
      </c>
      <c r="E40" s="289" t="s">
        <v>148</v>
      </c>
      <c r="F40" s="239">
        <v>10</v>
      </c>
      <c r="G40" s="482"/>
      <c r="H40" s="482"/>
      <c r="I40" s="258"/>
      <c r="J40" s="257"/>
      <c r="K40" s="258"/>
      <c r="L40" s="257"/>
      <c r="M40" s="258"/>
      <c r="N40" s="257"/>
      <c r="O40" s="256"/>
      <c r="P40" s="256"/>
    </row>
    <row r="41" spans="1:16" ht="24" customHeight="1" x14ac:dyDescent="0.35">
      <c r="A41" s="226"/>
      <c r="B41" s="767"/>
      <c r="C41" s="276"/>
      <c r="D41" s="242"/>
      <c r="E41" s="289"/>
      <c r="F41" s="239"/>
      <c r="G41" s="482"/>
      <c r="H41" s="482"/>
      <c r="I41" s="258"/>
      <c r="J41" s="109"/>
      <c r="K41" s="109"/>
      <c r="L41" s="109"/>
      <c r="M41" s="109"/>
      <c r="N41" s="109"/>
      <c r="O41" s="105"/>
      <c r="P41" s="256"/>
    </row>
    <row r="42" spans="1:16" ht="30" customHeight="1" x14ac:dyDescent="0.25">
      <c r="A42" s="226"/>
      <c r="B42" s="276" t="s">
        <v>92</v>
      </c>
      <c r="C42" s="276"/>
      <c r="D42" s="242" t="s">
        <v>311</v>
      </c>
      <c r="E42" s="289" t="s">
        <v>148</v>
      </c>
      <c r="F42" s="239">
        <v>100</v>
      </c>
      <c r="G42" s="482"/>
      <c r="H42" s="482"/>
      <c r="I42" s="258"/>
      <c r="J42" s="257"/>
      <c r="K42" s="258"/>
      <c r="L42" s="257"/>
      <c r="M42" s="258"/>
      <c r="N42" s="257"/>
      <c r="O42" s="256"/>
      <c r="P42" s="256"/>
    </row>
    <row r="43" spans="1:16" ht="24" customHeight="1" x14ac:dyDescent="0.25">
      <c r="A43" s="226"/>
      <c r="B43" s="767"/>
      <c r="C43" s="276"/>
      <c r="D43" s="242"/>
      <c r="E43" s="289"/>
      <c r="F43" s="239"/>
      <c r="G43" s="482"/>
      <c r="H43" s="482"/>
      <c r="I43" s="258"/>
      <c r="J43" s="257"/>
      <c r="K43" s="258"/>
      <c r="L43" s="257"/>
      <c r="M43" s="258"/>
      <c r="N43" s="257"/>
      <c r="O43" s="256"/>
      <c r="P43" s="256"/>
    </row>
    <row r="44" spans="1:16" ht="30" customHeight="1" x14ac:dyDescent="0.25">
      <c r="A44" s="226"/>
      <c r="B44" s="276" t="s">
        <v>94</v>
      </c>
      <c r="C44" s="276"/>
      <c r="D44" s="242" t="s">
        <v>312</v>
      </c>
      <c r="E44" s="289"/>
      <c r="F44" s="239"/>
      <c r="G44" s="482"/>
      <c r="H44" s="482"/>
      <c r="I44" s="256"/>
      <c r="J44" s="256"/>
      <c r="K44" s="256"/>
      <c r="L44" s="256"/>
      <c r="M44" s="256"/>
      <c r="N44" s="256"/>
      <c r="O44" s="256"/>
      <c r="P44" s="256"/>
    </row>
    <row r="45" spans="1:16" ht="24" customHeight="1" x14ac:dyDescent="0.25">
      <c r="A45" s="226"/>
      <c r="B45" s="767"/>
      <c r="C45" s="276"/>
      <c r="D45" s="242"/>
      <c r="E45" s="289"/>
      <c r="F45" s="239"/>
      <c r="G45" s="482"/>
      <c r="H45" s="482"/>
      <c r="I45" s="256"/>
      <c r="J45" s="256"/>
      <c r="K45" s="256"/>
      <c r="L45" s="256"/>
      <c r="M45" s="256"/>
      <c r="N45" s="256"/>
      <c r="O45" s="256"/>
      <c r="P45" s="256"/>
    </row>
    <row r="46" spans="1:16" ht="30" customHeight="1" x14ac:dyDescent="0.25">
      <c r="A46" s="226"/>
      <c r="B46" s="767"/>
      <c r="C46" s="276" t="s">
        <v>55</v>
      </c>
      <c r="D46" s="242" t="s">
        <v>702</v>
      </c>
      <c r="E46" s="289" t="s">
        <v>138</v>
      </c>
      <c r="F46" s="239">
        <v>1</v>
      </c>
      <c r="G46" s="482">
        <v>30000</v>
      </c>
      <c r="H46" s="482">
        <v>30000</v>
      </c>
      <c r="I46" s="256"/>
      <c r="J46" s="256"/>
      <c r="K46" s="256"/>
      <c r="L46" s="256"/>
      <c r="M46" s="256"/>
      <c r="N46" s="256"/>
      <c r="O46" s="256"/>
      <c r="P46" s="256"/>
    </row>
    <row r="47" spans="1:16" ht="30" customHeight="1" x14ac:dyDescent="0.35">
      <c r="A47" s="226"/>
      <c r="B47" s="767"/>
      <c r="C47" s="276"/>
      <c r="D47" s="730" t="s">
        <v>703</v>
      </c>
      <c r="E47" s="289"/>
      <c r="F47" s="239"/>
      <c r="G47" s="482"/>
      <c r="H47" s="482"/>
      <c r="I47" s="256"/>
      <c r="J47" s="256"/>
      <c r="K47" s="256"/>
      <c r="L47" s="256"/>
      <c r="M47" s="256"/>
      <c r="N47" s="256"/>
      <c r="O47" s="256"/>
      <c r="P47" s="256"/>
    </row>
    <row r="48" spans="1:16" ht="24" customHeight="1" x14ac:dyDescent="0.25">
      <c r="A48" s="226"/>
      <c r="B48" s="767"/>
      <c r="C48" s="276"/>
      <c r="D48" s="242"/>
      <c r="E48" s="289"/>
      <c r="F48" s="239"/>
      <c r="G48" s="482"/>
      <c r="H48" s="482"/>
      <c r="I48" s="256"/>
      <c r="J48" s="256"/>
      <c r="K48" s="256"/>
      <c r="L48" s="256"/>
      <c r="M48" s="256"/>
      <c r="N48" s="256"/>
      <c r="O48" s="256"/>
      <c r="P48" s="256"/>
    </row>
    <row r="49" spans="1:16" s="230" customFormat="1" ht="30" customHeight="1" x14ac:dyDescent="0.25">
      <c r="A49" s="226"/>
      <c r="B49" s="767"/>
      <c r="C49" s="276" t="s">
        <v>57</v>
      </c>
      <c r="D49" s="242" t="s">
        <v>313</v>
      </c>
      <c r="E49" s="289" t="s">
        <v>49</v>
      </c>
      <c r="F49" s="239">
        <f>H46</f>
        <v>30000</v>
      </c>
      <c r="G49" s="457"/>
      <c r="H49" s="769"/>
      <c r="I49" s="256"/>
      <c r="J49" s="256"/>
      <c r="K49" s="256"/>
      <c r="L49" s="256"/>
      <c r="M49" s="256"/>
      <c r="N49" s="256"/>
      <c r="O49" s="256"/>
      <c r="P49" s="256"/>
    </row>
    <row r="50" spans="1:16" s="230" customFormat="1" ht="24" customHeight="1" x14ac:dyDescent="0.25">
      <c r="A50" s="226"/>
      <c r="B50" s="767"/>
      <c r="C50" s="276"/>
      <c r="D50" s="242"/>
      <c r="E50" s="289"/>
      <c r="F50" s="239"/>
      <c r="G50" s="457"/>
      <c r="H50" s="769"/>
      <c r="I50" s="256"/>
      <c r="J50" s="256"/>
      <c r="K50" s="256"/>
      <c r="L50" s="256"/>
      <c r="M50" s="256"/>
      <c r="N50" s="256"/>
      <c r="O50" s="256"/>
      <c r="P50" s="256"/>
    </row>
    <row r="51" spans="1:16" s="230" customFormat="1" ht="30" customHeight="1" x14ac:dyDescent="0.25">
      <c r="A51" s="448"/>
      <c r="B51" s="250"/>
      <c r="C51" s="249" t="s">
        <v>666</v>
      </c>
      <c r="D51" s="249"/>
      <c r="E51" s="903" t="s">
        <v>479</v>
      </c>
      <c r="F51" s="903">
        <v>1</v>
      </c>
      <c r="G51" s="904"/>
      <c r="H51" s="905"/>
      <c r="I51" s="256"/>
      <c r="J51" s="256"/>
      <c r="K51" s="256"/>
      <c r="L51" s="256"/>
      <c r="M51" s="256"/>
      <c r="N51" s="256"/>
      <c r="O51" s="256"/>
      <c r="P51" s="256"/>
    </row>
    <row r="52" spans="1:16" s="230" customFormat="1" ht="30" customHeight="1" x14ac:dyDescent="0.25">
      <c r="A52" s="226"/>
      <c r="B52" s="250"/>
      <c r="C52" s="249" t="s">
        <v>667</v>
      </c>
      <c r="D52" s="249"/>
      <c r="E52" s="903"/>
      <c r="F52" s="903">
        <v>1</v>
      </c>
      <c r="G52" s="904"/>
      <c r="H52" s="905"/>
      <c r="I52" s="256"/>
      <c r="J52" s="256"/>
      <c r="K52" s="256"/>
      <c r="L52" s="256"/>
      <c r="M52" s="256"/>
      <c r="N52" s="256"/>
      <c r="O52" s="256"/>
      <c r="P52" s="256"/>
    </row>
    <row r="53" spans="1:16" s="256" customFormat="1" ht="30" customHeight="1" x14ac:dyDescent="0.25">
      <c r="A53" s="226"/>
      <c r="B53" s="250"/>
      <c r="C53" s="305" t="s">
        <v>668</v>
      </c>
      <c r="D53" s="249"/>
      <c r="E53" s="761"/>
      <c r="F53" s="239"/>
      <c r="G53" s="482"/>
      <c r="H53" s="482"/>
    </row>
    <row r="54" spans="1:16" s="256" customFormat="1" ht="24" customHeight="1" x14ac:dyDescent="0.25">
      <c r="A54" s="226"/>
      <c r="B54" s="250"/>
      <c r="C54" s="305"/>
      <c r="D54" s="249"/>
      <c r="E54" s="761"/>
      <c r="F54" s="239"/>
      <c r="G54" s="482"/>
      <c r="H54" s="482"/>
    </row>
    <row r="55" spans="1:16" s="256" customFormat="1" ht="30" customHeight="1" x14ac:dyDescent="0.25">
      <c r="A55" s="226"/>
      <c r="B55" s="276" t="s">
        <v>172</v>
      </c>
      <c r="C55" s="305"/>
      <c r="D55" s="242" t="s">
        <v>472</v>
      </c>
      <c r="E55" s="761" t="s">
        <v>113</v>
      </c>
      <c r="F55" s="239">
        <v>30</v>
      </c>
      <c r="G55" s="482"/>
      <c r="H55" s="482"/>
    </row>
    <row r="56" spans="1:16" s="256" customFormat="1" ht="24" customHeight="1" x14ac:dyDescent="0.25">
      <c r="A56" s="226"/>
      <c r="B56" s="250"/>
      <c r="C56" s="305"/>
      <c r="D56" s="249"/>
      <c r="E56" s="761"/>
      <c r="F56" s="239"/>
      <c r="G56" s="482"/>
      <c r="H56" s="482"/>
    </row>
    <row r="57" spans="1:16" s="256" customFormat="1" ht="30" customHeight="1" x14ac:dyDescent="0.25">
      <c r="A57" s="139" t="s">
        <v>249</v>
      </c>
      <c r="B57" s="898" t="s">
        <v>473</v>
      </c>
      <c r="C57" s="899"/>
      <c r="D57" s="900"/>
      <c r="E57" s="761" t="s">
        <v>479</v>
      </c>
      <c r="F57" s="239">
        <v>1</v>
      </c>
      <c r="G57" s="482"/>
      <c r="H57" s="482"/>
    </row>
    <row r="58" spans="1:16" s="256" customFormat="1" ht="24" customHeight="1" x14ac:dyDescent="0.25">
      <c r="A58" s="226"/>
      <c r="B58" s="250"/>
      <c r="C58" s="305"/>
      <c r="D58" s="249"/>
      <c r="E58" s="761"/>
      <c r="F58" s="239"/>
      <c r="G58" s="482"/>
      <c r="H58" s="482"/>
    </row>
    <row r="59" spans="1:16" s="256" customFormat="1" ht="30" customHeight="1" x14ac:dyDescent="0.25">
      <c r="A59" s="139" t="s">
        <v>476</v>
      </c>
      <c r="B59" s="898" t="s">
        <v>474</v>
      </c>
      <c r="C59" s="899"/>
      <c r="D59" s="900"/>
      <c r="E59" s="761" t="s">
        <v>480</v>
      </c>
      <c r="F59" s="239">
        <v>2000</v>
      </c>
      <c r="G59" s="482"/>
      <c r="H59" s="482"/>
    </row>
    <row r="60" spans="1:16" s="256" customFormat="1" ht="24" customHeight="1" x14ac:dyDescent="0.25">
      <c r="A60" s="226"/>
      <c r="B60" s="757"/>
      <c r="C60" s="758"/>
      <c r="D60" s="759"/>
      <c r="E60" s="761"/>
      <c r="F60" s="239"/>
      <c r="G60" s="482"/>
      <c r="H60" s="482"/>
    </row>
    <row r="61" spans="1:16" s="256" customFormat="1" ht="30" customHeight="1" x14ac:dyDescent="0.25">
      <c r="A61" s="139" t="s">
        <v>477</v>
      </c>
      <c r="B61" s="898" t="s">
        <v>475</v>
      </c>
      <c r="C61" s="899"/>
      <c r="D61" s="900"/>
      <c r="E61" s="761"/>
      <c r="F61" s="239"/>
      <c r="G61" s="482"/>
      <c r="H61" s="482"/>
    </row>
    <row r="62" spans="1:16" s="256" customFormat="1" ht="24" customHeight="1" x14ac:dyDescent="0.25">
      <c r="A62" s="226"/>
      <c r="B62" s="250"/>
      <c r="C62" s="305"/>
      <c r="D62" s="249"/>
      <c r="E62" s="761"/>
      <c r="F62" s="239"/>
      <c r="G62" s="482"/>
      <c r="H62" s="482"/>
    </row>
    <row r="63" spans="1:16" s="116" customFormat="1" ht="30" customHeight="1" x14ac:dyDescent="0.25">
      <c r="A63" s="226"/>
      <c r="B63" s="242" t="s">
        <v>478</v>
      </c>
      <c r="C63" s="305"/>
      <c r="D63" s="249"/>
      <c r="E63" s="761" t="s">
        <v>74</v>
      </c>
      <c r="F63" s="239">
        <v>1</v>
      </c>
      <c r="G63" s="482"/>
      <c r="H63" s="482"/>
      <c r="I63" s="256"/>
      <c r="J63" s="256"/>
      <c r="K63" s="256"/>
      <c r="L63" s="256"/>
      <c r="M63" s="256"/>
      <c r="N63" s="256"/>
      <c r="O63" s="256"/>
      <c r="P63" s="256"/>
    </row>
    <row r="64" spans="1:16" s="116" customFormat="1" ht="24" customHeight="1" x14ac:dyDescent="0.25">
      <c r="A64" s="226"/>
      <c r="B64" s="250"/>
      <c r="C64" s="305"/>
      <c r="D64" s="249"/>
      <c r="E64" s="761"/>
      <c r="F64" s="239"/>
      <c r="G64" s="482"/>
      <c r="H64" s="482"/>
      <c r="I64" s="256"/>
      <c r="J64" s="256"/>
      <c r="K64" s="256"/>
      <c r="L64" s="256"/>
      <c r="M64" s="256"/>
      <c r="N64" s="256"/>
      <c r="O64" s="256"/>
      <c r="P64" s="256"/>
    </row>
    <row r="65" spans="1:16" s="230" customFormat="1" ht="30" customHeight="1" x14ac:dyDescent="0.25">
      <c r="A65" s="139" t="s">
        <v>249</v>
      </c>
      <c r="B65" s="898" t="s">
        <v>665</v>
      </c>
      <c r="C65" s="901"/>
      <c r="D65" s="902"/>
      <c r="E65" s="289"/>
      <c r="F65" s="239"/>
      <c r="G65" s="482"/>
      <c r="H65" s="482"/>
      <c r="I65" s="256"/>
      <c r="J65" s="256"/>
      <c r="K65" s="256"/>
      <c r="L65" s="256"/>
      <c r="M65" s="256"/>
      <c r="N65" s="256"/>
      <c r="O65" s="256"/>
      <c r="P65" s="256"/>
    </row>
    <row r="66" spans="1:16" s="230" customFormat="1" ht="24" customHeight="1" x14ac:dyDescent="0.25">
      <c r="A66" s="172"/>
      <c r="B66" s="274"/>
      <c r="C66" s="287"/>
      <c r="D66" s="242"/>
      <c r="E66" s="289"/>
      <c r="F66" s="239"/>
      <c r="G66" s="482"/>
      <c r="H66" s="482"/>
      <c r="I66" s="256"/>
      <c r="J66" s="256"/>
      <c r="K66" s="256"/>
      <c r="L66" s="256"/>
      <c r="M66" s="256"/>
      <c r="N66" s="256"/>
      <c r="O66" s="256"/>
      <c r="P66" s="256"/>
    </row>
    <row r="67" spans="1:16" s="230" customFormat="1" ht="30" customHeight="1" x14ac:dyDescent="0.35">
      <c r="A67" s="172"/>
      <c r="B67" s="274" t="s">
        <v>139</v>
      </c>
      <c r="C67" s="287"/>
      <c r="D67" s="276" t="s">
        <v>314</v>
      </c>
      <c r="E67" s="289" t="s">
        <v>671</v>
      </c>
      <c r="F67" s="458">
        <v>1</v>
      </c>
      <c r="G67" s="482">
        <v>600</v>
      </c>
      <c r="H67" s="482">
        <v>600</v>
      </c>
      <c r="I67" s="256"/>
      <c r="J67" s="256"/>
      <c r="K67" s="256"/>
      <c r="L67" s="256"/>
      <c r="M67" s="256"/>
      <c r="N67" s="290"/>
      <c r="O67" s="290"/>
      <c r="P67" s="256"/>
    </row>
    <row r="68" spans="1:16" ht="24" customHeight="1" x14ac:dyDescent="0.35">
      <c r="A68" s="172"/>
      <c r="B68" s="274"/>
      <c r="C68" s="287"/>
      <c r="D68" s="276"/>
      <c r="E68" s="289"/>
      <c r="F68" s="458"/>
      <c r="G68" s="482"/>
      <c r="H68" s="482"/>
      <c r="I68" s="256"/>
      <c r="J68" s="256"/>
      <c r="K68" s="256"/>
      <c r="L68" s="256"/>
      <c r="M68" s="256"/>
      <c r="N68" s="290"/>
      <c r="O68" s="290"/>
      <c r="P68" s="256"/>
    </row>
    <row r="69" spans="1:16" ht="30" customHeight="1" x14ac:dyDescent="0.25">
      <c r="A69" s="172"/>
      <c r="B69" s="274" t="s">
        <v>46</v>
      </c>
      <c r="C69" s="287"/>
      <c r="D69" s="276" t="s">
        <v>669</v>
      </c>
      <c r="E69" s="289" t="s">
        <v>671</v>
      </c>
      <c r="F69" s="458">
        <v>1</v>
      </c>
      <c r="G69" s="482">
        <v>2000</v>
      </c>
      <c r="H69" s="482">
        <v>2000</v>
      </c>
      <c r="I69" s="256"/>
      <c r="J69" s="256"/>
      <c r="K69" s="256"/>
      <c r="L69" s="256"/>
      <c r="M69" s="256"/>
      <c r="N69" s="256"/>
      <c r="O69" s="256"/>
      <c r="P69" s="256"/>
    </row>
    <row r="70" spans="1:16" ht="24" customHeight="1" x14ac:dyDescent="0.25">
      <c r="A70" s="172"/>
      <c r="B70" s="274"/>
      <c r="C70" s="287"/>
      <c r="D70" s="276"/>
      <c r="E70" s="289"/>
      <c r="F70" s="458"/>
      <c r="G70" s="482"/>
      <c r="H70" s="482"/>
      <c r="I70" s="256"/>
      <c r="J70" s="256"/>
      <c r="K70" s="256"/>
      <c r="L70" s="256"/>
      <c r="M70" s="256"/>
      <c r="N70" s="256"/>
      <c r="O70" s="256"/>
      <c r="P70" s="256"/>
    </row>
    <row r="71" spans="1:16" ht="30" customHeight="1" x14ac:dyDescent="0.25">
      <c r="A71" s="172"/>
      <c r="B71" s="274" t="s">
        <v>47</v>
      </c>
      <c r="C71" s="287"/>
      <c r="D71" s="276" t="s">
        <v>670</v>
      </c>
      <c r="E71" s="289" t="s">
        <v>671</v>
      </c>
      <c r="F71" s="458">
        <v>1</v>
      </c>
      <c r="G71" s="482">
        <v>4800</v>
      </c>
      <c r="H71" s="482">
        <v>4800</v>
      </c>
      <c r="I71" s="256"/>
      <c r="J71" s="256"/>
      <c r="K71" s="256"/>
      <c r="L71" s="256"/>
      <c r="M71" s="256"/>
      <c r="N71" s="256"/>
      <c r="O71" s="256"/>
      <c r="P71" s="256"/>
    </row>
    <row r="72" spans="1:16" s="256" customFormat="1" ht="24" customHeight="1" x14ac:dyDescent="0.25">
      <c r="A72" s="172"/>
      <c r="B72" s="274"/>
      <c r="C72" s="287"/>
      <c r="D72" s="276"/>
      <c r="E72" s="289"/>
      <c r="F72" s="458"/>
      <c r="G72" s="482"/>
      <c r="H72" s="482"/>
    </row>
    <row r="73" spans="1:16" ht="49.95" customHeight="1" x14ac:dyDescent="0.4">
      <c r="A73" s="511" t="s">
        <v>250</v>
      </c>
      <c r="B73" s="543"/>
      <c r="C73" s="518"/>
      <c r="D73" s="518"/>
      <c r="E73" s="519"/>
      <c r="F73" s="519"/>
      <c r="G73" s="519"/>
      <c r="H73" s="499"/>
      <c r="I73" s="727"/>
      <c r="J73" s="15"/>
      <c r="K73" s="256"/>
      <c r="L73" s="256"/>
      <c r="M73" s="256"/>
      <c r="N73" s="256"/>
      <c r="O73" s="256"/>
      <c r="P73" s="256"/>
    </row>
    <row r="74" spans="1:16" ht="22.8" x14ac:dyDescent="0.25">
      <c r="A74" s="887"/>
      <c r="B74" s="888"/>
      <c r="C74" s="888"/>
      <c r="D74" s="888"/>
      <c r="E74" s="888"/>
      <c r="F74" s="888"/>
      <c r="G74" s="888"/>
      <c r="H74" s="888"/>
      <c r="I74" s="259"/>
      <c r="J74" s="256"/>
      <c r="K74" s="256"/>
      <c r="L74" s="256"/>
      <c r="M74" s="256"/>
      <c r="N74" s="256"/>
      <c r="O74" s="256"/>
      <c r="P74" s="256"/>
    </row>
    <row r="75" spans="1:16" x14ac:dyDescent="0.25">
      <c r="A75" s="117"/>
      <c r="B75" s="117"/>
      <c r="C75" s="256"/>
      <c r="D75" s="256"/>
      <c r="E75" s="256"/>
      <c r="G75" s="53"/>
      <c r="H75" s="256"/>
      <c r="I75" s="256"/>
      <c r="J75" s="256"/>
      <c r="K75" s="256"/>
      <c r="L75" s="256"/>
      <c r="M75" s="256"/>
      <c r="N75" s="256"/>
      <c r="O75" s="256"/>
      <c r="P75" s="256"/>
    </row>
    <row r="76" spans="1:16" x14ac:dyDescent="0.25">
      <c r="A76" s="117"/>
      <c r="B76" s="117"/>
      <c r="C76" s="256"/>
      <c r="D76" s="256"/>
      <c r="E76" s="256"/>
      <c r="G76" s="53"/>
      <c r="H76" s="256"/>
      <c r="I76" s="256"/>
      <c r="J76" s="256"/>
      <c r="K76" s="256"/>
      <c r="L76" s="256"/>
      <c r="M76" s="256"/>
      <c r="N76" s="256"/>
      <c r="O76" s="256"/>
      <c r="P76" s="256"/>
    </row>
    <row r="77" spans="1:16" x14ac:dyDescent="0.25">
      <c r="A77" s="117"/>
      <c r="B77" s="117"/>
      <c r="C77" s="256"/>
      <c r="D77" s="256"/>
      <c r="E77" s="256"/>
      <c r="G77" s="53"/>
      <c r="H77" s="256"/>
      <c r="I77" s="256"/>
      <c r="J77" s="256"/>
      <c r="K77" s="256"/>
      <c r="L77" s="256"/>
      <c r="M77" s="256"/>
      <c r="N77" s="256"/>
      <c r="O77" s="256"/>
      <c r="P77" s="256"/>
    </row>
    <row r="78" spans="1:16" x14ac:dyDescent="0.25">
      <c r="A78" s="117"/>
      <c r="B78" s="117"/>
      <c r="C78" s="256"/>
      <c r="D78" s="256"/>
      <c r="E78" s="256"/>
      <c r="G78" s="53"/>
      <c r="H78" s="256"/>
      <c r="I78" s="256"/>
      <c r="J78" s="256"/>
      <c r="K78" s="256"/>
      <c r="L78" s="256"/>
      <c r="M78" s="256"/>
      <c r="N78" s="256"/>
      <c r="O78" s="256"/>
      <c r="P78" s="256"/>
    </row>
    <row r="79" spans="1:16" x14ac:dyDescent="0.25">
      <c r="A79" s="6"/>
      <c r="B79" s="6"/>
      <c r="E79" s="6"/>
      <c r="F79" s="6"/>
    </row>
    <row r="80" spans="1:16" x14ac:dyDescent="0.25">
      <c r="A80" s="6"/>
      <c r="B80" s="6"/>
      <c r="E80" s="6"/>
      <c r="F80" s="6"/>
    </row>
    <row r="81" spans="1:6" x14ac:dyDescent="0.25">
      <c r="A81" s="6"/>
      <c r="B81" s="6"/>
      <c r="E81" s="6"/>
      <c r="F81" s="6"/>
    </row>
    <row r="82" spans="1:6" x14ac:dyDescent="0.25">
      <c r="A82" s="6"/>
      <c r="B82" s="6"/>
      <c r="E82" s="6"/>
      <c r="F82" s="6"/>
    </row>
    <row r="83" spans="1:6" x14ac:dyDescent="0.25">
      <c r="A83" s="6"/>
      <c r="B83" s="6"/>
      <c r="E83" s="6"/>
      <c r="F83" s="6"/>
    </row>
    <row r="84" spans="1:6" x14ac:dyDescent="0.25">
      <c r="A84" s="6"/>
      <c r="B84" s="6"/>
      <c r="E84" s="6"/>
      <c r="F84" s="6"/>
    </row>
    <row r="85" spans="1:6" x14ac:dyDescent="0.25">
      <c r="A85" s="6"/>
      <c r="B85" s="6"/>
      <c r="E85" s="6"/>
      <c r="F85" s="6"/>
    </row>
    <row r="86" spans="1:6" x14ac:dyDescent="0.25">
      <c r="A86" s="6"/>
      <c r="B86" s="6"/>
      <c r="E86" s="6"/>
      <c r="F86" s="6"/>
    </row>
    <row r="87" spans="1:6" x14ac:dyDescent="0.25">
      <c r="A87" s="6"/>
      <c r="B87" s="6"/>
      <c r="E87" s="6"/>
      <c r="F87" s="6"/>
    </row>
    <row r="88" spans="1:6" x14ac:dyDescent="0.25">
      <c r="A88" s="6"/>
      <c r="B88" s="6"/>
      <c r="E88" s="6"/>
      <c r="F88" s="6"/>
    </row>
    <row r="89" spans="1:6" x14ac:dyDescent="0.25">
      <c r="A89" s="6"/>
      <c r="B89" s="6"/>
      <c r="E89" s="6"/>
      <c r="F89" s="6"/>
    </row>
    <row r="90" spans="1:6" x14ac:dyDescent="0.25">
      <c r="A90" s="6"/>
      <c r="B90" s="6"/>
      <c r="E90" s="6"/>
      <c r="F90" s="6"/>
    </row>
    <row r="91" spans="1:6" x14ac:dyDescent="0.25">
      <c r="A91" s="6"/>
      <c r="B91" s="6"/>
      <c r="E91" s="6"/>
      <c r="F91" s="6"/>
    </row>
    <row r="92" spans="1:6" x14ac:dyDescent="0.25">
      <c r="A92" s="6"/>
      <c r="B92" s="6"/>
      <c r="E92" s="6"/>
      <c r="F92" s="6"/>
    </row>
    <row r="93" spans="1:6" x14ac:dyDescent="0.25">
      <c r="A93" s="6"/>
      <c r="B93" s="6"/>
      <c r="E93" s="6"/>
      <c r="F93" s="6"/>
    </row>
    <row r="94" spans="1:6" x14ac:dyDescent="0.25">
      <c r="A94" s="6"/>
      <c r="B94" s="6"/>
      <c r="E94" s="6"/>
      <c r="F94" s="6"/>
    </row>
    <row r="95" spans="1:6" x14ac:dyDescent="0.25">
      <c r="A95" s="6"/>
      <c r="B95" s="6"/>
      <c r="E95" s="6"/>
      <c r="F95" s="6"/>
    </row>
    <row r="96" spans="1:6" x14ac:dyDescent="0.25">
      <c r="A96" s="6"/>
      <c r="B96" s="6"/>
      <c r="E96" s="6"/>
      <c r="F96" s="6"/>
    </row>
    <row r="97" spans="1:2" x14ac:dyDescent="0.25">
      <c r="A97" s="117"/>
      <c r="B97" s="6"/>
    </row>
    <row r="98" spans="1:2" x14ac:dyDescent="0.25">
      <c r="A98" s="117"/>
      <c r="B98" s="6"/>
    </row>
    <row r="99" spans="1:2" x14ac:dyDescent="0.25">
      <c r="A99" s="117"/>
      <c r="B99" s="6"/>
    </row>
    <row r="100" spans="1:2" x14ac:dyDescent="0.25">
      <c r="A100" s="117"/>
      <c r="B100" s="6"/>
    </row>
    <row r="101" spans="1:2" x14ac:dyDescent="0.25">
      <c r="A101" s="117"/>
      <c r="B101" s="6"/>
    </row>
    <row r="102" spans="1:2" x14ac:dyDescent="0.25">
      <c r="A102" s="117"/>
      <c r="B102" s="6"/>
    </row>
    <row r="103" spans="1:2" x14ac:dyDescent="0.25">
      <c r="A103" s="117"/>
      <c r="B103" s="6"/>
    </row>
    <row r="104" spans="1:2" x14ac:dyDescent="0.25">
      <c r="A104" s="117"/>
      <c r="B104" s="6"/>
    </row>
    <row r="105" spans="1:2" x14ac:dyDescent="0.25">
      <c r="A105" s="117"/>
      <c r="B105" s="6"/>
    </row>
    <row r="106" spans="1:2" x14ac:dyDescent="0.25">
      <c r="A106" s="117"/>
      <c r="B106" s="6"/>
    </row>
    <row r="107" spans="1:2" x14ac:dyDescent="0.25">
      <c r="A107" s="117"/>
      <c r="B107" s="6"/>
    </row>
    <row r="108" spans="1:2" x14ac:dyDescent="0.25">
      <c r="A108" s="117"/>
      <c r="B108" s="6"/>
    </row>
    <row r="109" spans="1:2" x14ac:dyDescent="0.25">
      <c r="A109" s="117"/>
      <c r="B109" s="6"/>
    </row>
    <row r="110" spans="1:2" x14ac:dyDescent="0.25">
      <c r="A110" s="117"/>
      <c r="B110" s="6"/>
    </row>
    <row r="111" spans="1:2" x14ac:dyDescent="0.25">
      <c r="A111" s="117"/>
      <c r="B111" s="6"/>
    </row>
    <row r="112" spans="1:2" x14ac:dyDescent="0.25">
      <c r="A112" s="117"/>
      <c r="B112" s="6"/>
    </row>
    <row r="113" spans="1:2" x14ac:dyDescent="0.25">
      <c r="A113" s="117"/>
      <c r="B113" s="6"/>
    </row>
    <row r="114" spans="1:2" x14ac:dyDescent="0.25">
      <c r="A114" s="117"/>
      <c r="B114" s="6"/>
    </row>
    <row r="115" spans="1:2" x14ac:dyDescent="0.25">
      <c r="A115" s="117"/>
      <c r="B115" s="6"/>
    </row>
    <row r="116" spans="1:2" x14ac:dyDescent="0.25">
      <c r="A116" s="117"/>
      <c r="B116" s="6"/>
    </row>
    <row r="117" spans="1:2" x14ac:dyDescent="0.25">
      <c r="A117" s="117"/>
      <c r="B117" s="6"/>
    </row>
    <row r="118" spans="1:2" x14ac:dyDescent="0.25">
      <c r="A118" s="117"/>
      <c r="B118" s="6"/>
    </row>
    <row r="119" spans="1:2" x14ac:dyDescent="0.25">
      <c r="A119" s="117"/>
      <c r="B119" s="6"/>
    </row>
    <row r="120" spans="1:2" x14ac:dyDescent="0.25">
      <c r="A120" s="117"/>
      <c r="B120" s="6"/>
    </row>
    <row r="121" spans="1:2" x14ac:dyDescent="0.25">
      <c r="A121" s="117"/>
      <c r="B121" s="6"/>
    </row>
    <row r="122" spans="1:2" x14ac:dyDescent="0.25">
      <c r="A122" s="117"/>
      <c r="B122" s="6"/>
    </row>
    <row r="123" spans="1:2" x14ac:dyDescent="0.25">
      <c r="A123" s="117"/>
      <c r="B123" s="6"/>
    </row>
    <row r="124" spans="1:2" x14ac:dyDescent="0.25">
      <c r="A124" s="117"/>
      <c r="B124" s="6"/>
    </row>
    <row r="125" spans="1:2" x14ac:dyDescent="0.25">
      <c r="A125" s="117"/>
      <c r="B125" s="6"/>
    </row>
    <row r="126" spans="1:2" x14ac:dyDescent="0.25">
      <c r="A126" s="117"/>
      <c r="B126" s="6"/>
    </row>
    <row r="127" spans="1:2" x14ac:dyDescent="0.25">
      <c r="A127" s="117"/>
      <c r="B127" s="6"/>
    </row>
    <row r="128" spans="1:2" x14ac:dyDescent="0.25">
      <c r="A128" s="117"/>
      <c r="B128" s="6"/>
    </row>
    <row r="129" spans="1:2" x14ac:dyDescent="0.25">
      <c r="A129" s="117"/>
      <c r="B129" s="6"/>
    </row>
    <row r="130" spans="1:2" x14ac:dyDescent="0.25">
      <c r="A130" s="117"/>
      <c r="B130" s="6"/>
    </row>
    <row r="131" spans="1:2" x14ac:dyDescent="0.25">
      <c r="A131" s="117"/>
      <c r="B131" s="6"/>
    </row>
    <row r="132" spans="1:2" x14ac:dyDescent="0.25">
      <c r="A132" s="117"/>
      <c r="B132" s="6"/>
    </row>
    <row r="133" spans="1:2" x14ac:dyDescent="0.25">
      <c r="A133" s="117"/>
      <c r="B133" s="6"/>
    </row>
    <row r="134" spans="1:2" x14ac:dyDescent="0.25">
      <c r="A134" s="117"/>
      <c r="B134" s="6"/>
    </row>
    <row r="135" spans="1:2" x14ac:dyDescent="0.25">
      <c r="A135" s="117"/>
      <c r="B135" s="6"/>
    </row>
    <row r="136" spans="1:2" x14ac:dyDescent="0.25">
      <c r="A136" s="117"/>
      <c r="B136" s="6"/>
    </row>
    <row r="137" spans="1:2" x14ac:dyDescent="0.25">
      <c r="A137" s="117"/>
      <c r="B137" s="6"/>
    </row>
    <row r="138" spans="1:2" x14ac:dyDescent="0.25">
      <c r="A138" s="117"/>
      <c r="B138" s="6"/>
    </row>
    <row r="139" spans="1:2" x14ac:dyDescent="0.25">
      <c r="A139" s="117"/>
      <c r="B139" s="6"/>
    </row>
    <row r="140" spans="1:2" x14ac:dyDescent="0.25">
      <c r="A140" s="117"/>
      <c r="B140" s="6"/>
    </row>
    <row r="141" spans="1:2" x14ac:dyDescent="0.25">
      <c r="A141" s="117"/>
      <c r="B141" s="6"/>
    </row>
    <row r="142" spans="1:2" x14ac:dyDescent="0.25">
      <c r="A142" s="117"/>
      <c r="B142" s="6"/>
    </row>
    <row r="143" spans="1:2" x14ac:dyDescent="0.25">
      <c r="A143" s="117"/>
      <c r="B143" s="6"/>
    </row>
    <row r="144" spans="1:2" x14ac:dyDescent="0.25">
      <c r="A144" s="117"/>
      <c r="B144" s="6"/>
    </row>
    <row r="145" spans="1:2" x14ac:dyDescent="0.25">
      <c r="A145" s="117"/>
      <c r="B145" s="6"/>
    </row>
    <row r="146" spans="1:2" x14ac:dyDescent="0.25">
      <c r="A146" s="117"/>
      <c r="B146" s="6"/>
    </row>
    <row r="147" spans="1:2" x14ac:dyDescent="0.25">
      <c r="A147" s="117"/>
      <c r="B147" s="6"/>
    </row>
    <row r="148" spans="1:2" x14ac:dyDescent="0.25">
      <c r="A148" s="117"/>
      <c r="B148" s="6"/>
    </row>
    <row r="149" spans="1:2" x14ac:dyDescent="0.25">
      <c r="A149" s="117"/>
      <c r="B149" s="6"/>
    </row>
    <row r="150" spans="1:2" x14ac:dyDescent="0.25">
      <c r="A150" s="117"/>
      <c r="B150" s="6"/>
    </row>
    <row r="151" spans="1:2" x14ac:dyDescent="0.25">
      <c r="A151" s="117"/>
      <c r="B151" s="6"/>
    </row>
    <row r="152" spans="1:2" x14ac:dyDescent="0.25">
      <c r="A152" s="117"/>
      <c r="B152" s="6"/>
    </row>
    <row r="153" spans="1:2" x14ac:dyDescent="0.25">
      <c r="A153" s="117"/>
      <c r="B153" s="6"/>
    </row>
    <row r="154" spans="1:2" x14ac:dyDescent="0.25">
      <c r="A154" s="117"/>
      <c r="B154" s="6"/>
    </row>
    <row r="155" spans="1:2" x14ac:dyDescent="0.25">
      <c r="A155" s="117"/>
      <c r="B155" s="6"/>
    </row>
    <row r="156" spans="1:2" x14ac:dyDescent="0.25">
      <c r="A156" s="117"/>
      <c r="B156" s="6"/>
    </row>
    <row r="157" spans="1:2" x14ac:dyDescent="0.25">
      <c r="A157" s="117"/>
      <c r="B157" s="6"/>
    </row>
    <row r="158" spans="1:2" x14ac:dyDescent="0.25">
      <c r="A158" s="117"/>
      <c r="B158" s="6"/>
    </row>
    <row r="159" spans="1:2" x14ac:dyDescent="0.25">
      <c r="A159" s="117"/>
      <c r="B159" s="6"/>
    </row>
    <row r="160" spans="1:2" x14ac:dyDescent="0.25">
      <c r="A160" s="117"/>
      <c r="B160" s="6"/>
    </row>
    <row r="161" spans="1:2" x14ac:dyDescent="0.25">
      <c r="A161" s="117"/>
      <c r="B161" s="6"/>
    </row>
    <row r="162" spans="1:2" x14ac:dyDescent="0.25">
      <c r="A162" s="117"/>
      <c r="B162" s="6"/>
    </row>
    <row r="163" spans="1:2" x14ac:dyDescent="0.25">
      <c r="A163" s="117"/>
      <c r="B163" s="6"/>
    </row>
    <row r="164" spans="1:2" x14ac:dyDescent="0.25">
      <c r="A164" s="117"/>
      <c r="B164" s="6"/>
    </row>
    <row r="165" spans="1:2" x14ac:dyDescent="0.25">
      <c r="A165" s="117"/>
      <c r="B165" s="6"/>
    </row>
    <row r="166" spans="1:2" x14ac:dyDescent="0.25">
      <c r="A166" s="117"/>
      <c r="B166" s="6"/>
    </row>
    <row r="167" spans="1:2" x14ac:dyDescent="0.25">
      <c r="A167" s="117"/>
      <c r="B167" s="6"/>
    </row>
    <row r="168" spans="1:2" x14ac:dyDescent="0.25">
      <c r="A168" s="117"/>
      <c r="B168" s="6"/>
    </row>
    <row r="169" spans="1:2" x14ac:dyDescent="0.25">
      <c r="A169" s="117"/>
      <c r="B169" s="6"/>
    </row>
    <row r="170" spans="1:2" x14ac:dyDescent="0.25">
      <c r="A170" s="117"/>
      <c r="B170" s="6"/>
    </row>
    <row r="171" spans="1:2" x14ac:dyDescent="0.25">
      <c r="A171" s="117"/>
      <c r="B171" s="6"/>
    </row>
    <row r="172" spans="1:2" x14ac:dyDescent="0.25">
      <c r="A172" s="117"/>
      <c r="B172" s="6"/>
    </row>
    <row r="173" spans="1:2" x14ac:dyDescent="0.25">
      <c r="A173" s="117"/>
      <c r="B173" s="6"/>
    </row>
    <row r="174" spans="1:2" x14ac:dyDescent="0.25">
      <c r="A174" s="117"/>
      <c r="B174" s="6"/>
    </row>
    <row r="175" spans="1:2" x14ac:dyDescent="0.25">
      <c r="A175" s="117"/>
      <c r="B175" s="6"/>
    </row>
    <row r="176" spans="1:2" x14ac:dyDescent="0.25">
      <c r="A176" s="117"/>
      <c r="B176" s="6"/>
    </row>
    <row r="177" spans="1:2" x14ac:dyDescent="0.25">
      <c r="A177" s="117"/>
      <c r="B177" s="6"/>
    </row>
    <row r="178" spans="1:2" x14ac:dyDescent="0.25">
      <c r="A178" s="117"/>
      <c r="B178" s="6"/>
    </row>
    <row r="179" spans="1:2" x14ac:dyDescent="0.25">
      <c r="A179" s="117"/>
      <c r="B179" s="6"/>
    </row>
    <row r="180" spans="1:2" x14ac:dyDescent="0.25">
      <c r="A180" s="117"/>
      <c r="B180" s="6"/>
    </row>
    <row r="181" spans="1:2" x14ac:dyDescent="0.25">
      <c r="A181" s="117"/>
      <c r="B181" s="6"/>
    </row>
    <row r="182" spans="1:2" x14ac:dyDescent="0.25">
      <c r="A182" s="117"/>
      <c r="B182" s="6"/>
    </row>
    <row r="183" spans="1:2" x14ac:dyDescent="0.25">
      <c r="A183" s="117"/>
      <c r="B183" s="6"/>
    </row>
    <row r="184" spans="1:2" x14ac:dyDescent="0.25">
      <c r="A184" s="117"/>
      <c r="B184" s="6"/>
    </row>
    <row r="185" spans="1:2" x14ac:dyDescent="0.25">
      <c r="A185" s="117"/>
      <c r="B185" s="6"/>
    </row>
    <row r="186" spans="1:2" x14ac:dyDescent="0.25">
      <c r="A186" s="117"/>
      <c r="B186" s="6"/>
    </row>
    <row r="187" spans="1:2" x14ac:dyDescent="0.25">
      <c r="A187" s="117"/>
      <c r="B187" s="6"/>
    </row>
    <row r="188" spans="1:2" x14ac:dyDescent="0.25">
      <c r="A188" s="117"/>
      <c r="B188" s="6"/>
    </row>
    <row r="189" spans="1:2" x14ac:dyDescent="0.25">
      <c r="A189" s="117"/>
      <c r="B189" s="6"/>
    </row>
    <row r="190" spans="1:2" x14ac:dyDescent="0.25">
      <c r="A190" s="117"/>
      <c r="B190" s="6"/>
    </row>
    <row r="191" spans="1:2" x14ac:dyDescent="0.25">
      <c r="A191" s="117"/>
      <c r="B191" s="6"/>
    </row>
    <row r="192" spans="1:2" x14ac:dyDescent="0.25">
      <c r="A192" s="117"/>
      <c r="B192" s="6"/>
    </row>
    <row r="193" spans="1:2" x14ac:dyDescent="0.25">
      <c r="A193" s="117"/>
      <c r="B193" s="6"/>
    </row>
    <row r="194" spans="1:2" x14ac:dyDescent="0.25">
      <c r="A194" s="117"/>
      <c r="B194" s="6"/>
    </row>
    <row r="195" spans="1:2" x14ac:dyDescent="0.25">
      <c r="A195" s="117"/>
      <c r="B195" s="6"/>
    </row>
    <row r="196" spans="1:2" x14ac:dyDescent="0.25">
      <c r="A196" s="117"/>
      <c r="B196" s="6"/>
    </row>
    <row r="197" spans="1:2" x14ac:dyDescent="0.25">
      <c r="A197" s="117"/>
      <c r="B197" s="6"/>
    </row>
    <row r="198" spans="1:2" x14ac:dyDescent="0.25">
      <c r="A198" s="117"/>
      <c r="B198" s="6"/>
    </row>
    <row r="199" spans="1:2" x14ac:dyDescent="0.25">
      <c r="A199" s="117"/>
      <c r="B199" s="6"/>
    </row>
    <row r="200" spans="1:2" x14ac:dyDescent="0.25">
      <c r="A200" s="117"/>
      <c r="B200" s="6"/>
    </row>
    <row r="201" spans="1:2" x14ac:dyDescent="0.25">
      <c r="A201" s="117"/>
      <c r="B201" s="6"/>
    </row>
    <row r="202" spans="1:2" x14ac:dyDescent="0.25">
      <c r="A202" s="117"/>
      <c r="B202" s="6"/>
    </row>
    <row r="203" spans="1:2" x14ac:dyDescent="0.25">
      <c r="A203" s="117"/>
      <c r="B203" s="6"/>
    </row>
    <row r="204" spans="1:2" x14ac:dyDescent="0.25">
      <c r="A204" s="117"/>
      <c r="B204" s="6"/>
    </row>
    <row r="205" spans="1:2" x14ac:dyDescent="0.25">
      <c r="A205" s="117"/>
      <c r="B205" s="6"/>
    </row>
    <row r="206" spans="1:2" x14ac:dyDescent="0.25">
      <c r="A206" s="117"/>
      <c r="B206" s="6"/>
    </row>
    <row r="207" spans="1:2" x14ac:dyDescent="0.25">
      <c r="A207" s="117"/>
      <c r="B207" s="6"/>
    </row>
    <row r="208" spans="1:2" x14ac:dyDescent="0.25">
      <c r="A208" s="117"/>
      <c r="B208" s="6"/>
    </row>
    <row r="209" spans="1:2" x14ac:dyDescent="0.25">
      <c r="A209" s="117"/>
      <c r="B209" s="6"/>
    </row>
    <row r="210" spans="1:2" x14ac:dyDescent="0.25">
      <c r="A210" s="117"/>
      <c r="B210" s="6"/>
    </row>
    <row r="211" spans="1:2" x14ac:dyDescent="0.25">
      <c r="A211" s="117"/>
      <c r="B211" s="6"/>
    </row>
    <row r="212" spans="1:2" x14ac:dyDescent="0.25">
      <c r="A212" s="117"/>
      <c r="B212" s="6"/>
    </row>
    <row r="213" spans="1:2" x14ac:dyDescent="0.25">
      <c r="A213" s="117"/>
      <c r="B213" s="6"/>
    </row>
    <row r="214" spans="1:2" x14ac:dyDescent="0.25">
      <c r="A214" s="117"/>
      <c r="B214" s="6"/>
    </row>
    <row r="215" spans="1:2" x14ac:dyDescent="0.25">
      <c r="A215" s="117"/>
      <c r="B215" s="6"/>
    </row>
    <row r="216" spans="1:2" x14ac:dyDescent="0.25">
      <c r="A216" s="117"/>
      <c r="B216" s="6"/>
    </row>
    <row r="217" spans="1:2" x14ac:dyDescent="0.25">
      <c r="A217" s="117"/>
      <c r="B217" s="6"/>
    </row>
    <row r="218" spans="1:2" x14ac:dyDescent="0.25">
      <c r="A218" s="117"/>
      <c r="B218" s="6"/>
    </row>
    <row r="219" spans="1:2" x14ac:dyDescent="0.25">
      <c r="A219" s="117"/>
      <c r="B219" s="6"/>
    </row>
    <row r="220" spans="1:2" x14ac:dyDescent="0.25">
      <c r="A220" s="117"/>
      <c r="B220" s="6"/>
    </row>
    <row r="221" spans="1:2" x14ac:dyDescent="0.25">
      <c r="A221" s="117"/>
      <c r="B221" s="6"/>
    </row>
    <row r="222" spans="1:2" x14ac:dyDescent="0.25">
      <c r="A222" s="117"/>
      <c r="B222" s="6"/>
    </row>
    <row r="223" spans="1:2" x14ac:dyDescent="0.25">
      <c r="A223" s="117"/>
      <c r="B223" s="6"/>
    </row>
    <row r="224" spans="1:2" x14ac:dyDescent="0.25">
      <c r="A224" s="117"/>
      <c r="B224" s="6"/>
    </row>
    <row r="225" spans="1:2" x14ac:dyDescent="0.25">
      <c r="A225" s="117"/>
      <c r="B225" s="6"/>
    </row>
    <row r="226" spans="1:2" x14ac:dyDescent="0.25">
      <c r="A226" s="117"/>
      <c r="B226" s="6"/>
    </row>
    <row r="227" spans="1:2" x14ac:dyDescent="0.25">
      <c r="A227" s="117"/>
      <c r="B227" s="6"/>
    </row>
    <row r="228" spans="1:2" x14ac:dyDescent="0.25">
      <c r="A228" s="117"/>
      <c r="B228" s="6"/>
    </row>
    <row r="229" spans="1:2" x14ac:dyDescent="0.25">
      <c r="A229" s="117"/>
      <c r="B229" s="6"/>
    </row>
    <row r="230" spans="1:2" x14ac:dyDescent="0.25">
      <c r="A230" s="117"/>
      <c r="B230" s="6"/>
    </row>
    <row r="231" spans="1:2" x14ac:dyDescent="0.25">
      <c r="A231" s="117"/>
      <c r="B231" s="6"/>
    </row>
    <row r="232" spans="1:2" x14ac:dyDescent="0.25">
      <c r="A232" s="117"/>
      <c r="B232" s="6"/>
    </row>
    <row r="233" spans="1:2" x14ac:dyDescent="0.25">
      <c r="A233" s="117"/>
      <c r="B233" s="6"/>
    </row>
    <row r="234" spans="1:2" x14ac:dyDescent="0.25">
      <c r="A234" s="117"/>
      <c r="B234" s="6"/>
    </row>
    <row r="235" spans="1:2" x14ac:dyDescent="0.25">
      <c r="A235" s="117"/>
      <c r="B235" s="6"/>
    </row>
    <row r="236" spans="1:2" x14ac:dyDescent="0.25">
      <c r="A236" s="117"/>
      <c r="B236" s="6"/>
    </row>
    <row r="237" spans="1:2" x14ac:dyDescent="0.25">
      <c r="A237" s="117"/>
      <c r="B237" s="6"/>
    </row>
    <row r="238" spans="1:2" x14ac:dyDescent="0.25">
      <c r="A238" s="117"/>
      <c r="B238" s="6"/>
    </row>
    <row r="239" spans="1:2" x14ac:dyDescent="0.25">
      <c r="A239" s="117"/>
      <c r="B239" s="6"/>
    </row>
    <row r="240" spans="1:2" x14ac:dyDescent="0.25">
      <c r="A240" s="117"/>
      <c r="B240" s="6"/>
    </row>
    <row r="241" spans="1:2" x14ac:dyDescent="0.25">
      <c r="A241" s="117"/>
      <c r="B241" s="6"/>
    </row>
    <row r="242" spans="1:2" x14ac:dyDescent="0.25">
      <c r="A242" s="117"/>
      <c r="B242" s="6"/>
    </row>
    <row r="243" spans="1:2" x14ac:dyDescent="0.25">
      <c r="A243" s="117"/>
      <c r="B243" s="6"/>
    </row>
    <row r="244" spans="1:2" x14ac:dyDescent="0.25">
      <c r="A244" s="117"/>
      <c r="B244" s="6"/>
    </row>
    <row r="245" spans="1:2" x14ac:dyDescent="0.25">
      <c r="A245" s="117"/>
      <c r="B245" s="6"/>
    </row>
    <row r="246" spans="1:2" x14ac:dyDescent="0.25">
      <c r="A246" s="117"/>
      <c r="B246" s="6"/>
    </row>
    <row r="247" spans="1:2" x14ac:dyDescent="0.25">
      <c r="A247" s="117"/>
      <c r="B247" s="6"/>
    </row>
    <row r="248" spans="1:2" x14ac:dyDescent="0.25">
      <c r="A248" s="117"/>
      <c r="B248" s="6"/>
    </row>
    <row r="249" spans="1:2" x14ac:dyDescent="0.25">
      <c r="A249" s="117"/>
      <c r="B249" s="6"/>
    </row>
    <row r="250" spans="1:2" x14ac:dyDescent="0.25">
      <c r="A250" s="117"/>
      <c r="B250" s="6"/>
    </row>
    <row r="251" spans="1:2" x14ac:dyDescent="0.25">
      <c r="A251" s="117"/>
      <c r="B251" s="6"/>
    </row>
    <row r="252" spans="1:2" x14ac:dyDescent="0.25">
      <c r="A252" s="117"/>
      <c r="B252" s="6"/>
    </row>
    <row r="253" spans="1:2" x14ac:dyDescent="0.25">
      <c r="A253" s="117"/>
      <c r="B253" s="6"/>
    </row>
    <row r="254" spans="1:2" x14ac:dyDescent="0.25">
      <c r="A254" s="117"/>
      <c r="B254" s="6"/>
    </row>
    <row r="255" spans="1:2" x14ac:dyDescent="0.25">
      <c r="A255" s="117"/>
      <c r="B255" s="6"/>
    </row>
    <row r="256" spans="1:2" x14ac:dyDescent="0.25">
      <c r="A256" s="117"/>
      <c r="B256" s="6"/>
    </row>
    <row r="257" spans="1:2" x14ac:dyDescent="0.25">
      <c r="A257" s="117"/>
      <c r="B257" s="6"/>
    </row>
    <row r="258" spans="1:2" x14ac:dyDescent="0.25">
      <c r="A258" s="117"/>
      <c r="B258" s="6"/>
    </row>
    <row r="259" spans="1:2" x14ac:dyDescent="0.25">
      <c r="A259" s="117"/>
      <c r="B259" s="6"/>
    </row>
    <row r="260" spans="1:2" x14ac:dyDescent="0.25">
      <c r="A260" s="117"/>
      <c r="B260" s="6"/>
    </row>
    <row r="261" spans="1:2" x14ac:dyDescent="0.25">
      <c r="A261" s="117"/>
      <c r="B261" s="6"/>
    </row>
    <row r="262" spans="1:2" x14ac:dyDescent="0.25">
      <c r="A262" s="117"/>
      <c r="B262" s="6"/>
    </row>
    <row r="263" spans="1:2" x14ac:dyDescent="0.25">
      <c r="A263" s="117"/>
      <c r="B263" s="6"/>
    </row>
    <row r="264" spans="1:2" x14ac:dyDescent="0.25">
      <c r="A264" s="117"/>
      <c r="B264" s="6"/>
    </row>
    <row r="265" spans="1:2" x14ac:dyDescent="0.25">
      <c r="A265" s="117"/>
      <c r="B265" s="6"/>
    </row>
    <row r="266" spans="1:2" x14ac:dyDescent="0.25">
      <c r="A266" s="117"/>
      <c r="B266" s="6"/>
    </row>
    <row r="267" spans="1:2" x14ac:dyDescent="0.25">
      <c r="A267" s="117"/>
      <c r="B267" s="6"/>
    </row>
    <row r="268" spans="1:2" x14ac:dyDescent="0.25">
      <c r="A268" s="117"/>
      <c r="B268" s="6"/>
    </row>
    <row r="269" spans="1:2" x14ac:dyDescent="0.25">
      <c r="A269" s="117"/>
      <c r="B269" s="6"/>
    </row>
    <row r="270" spans="1:2" x14ac:dyDescent="0.25">
      <c r="A270" s="117"/>
      <c r="B270" s="6"/>
    </row>
    <row r="271" spans="1:2" x14ac:dyDescent="0.25">
      <c r="A271" s="117"/>
      <c r="B271" s="6"/>
    </row>
    <row r="272" spans="1:2" x14ac:dyDescent="0.25">
      <c r="A272" s="117"/>
      <c r="B272" s="6"/>
    </row>
    <row r="273" spans="1:2" x14ac:dyDescent="0.25">
      <c r="A273" s="117"/>
      <c r="B273" s="6"/>
    </row>
    <row r="274" spans="1:2" x14ac:dyDescent="0.25">
      <c r="A274" s="117"/>
      <c r="B274" s="6"/>
    </row>
    <row r="275" spans="1:2" x14ac:dyDescent="0.25">
      <c r="A275" s="117"/>
      <c r="B275" s="6"/>
    </row>
    <row r="276" spans="1:2" x14ac:dyDescent="0.25">
      <c r="A276" s="117"/>
      <c r="B276" s="6"/>
    </row>
    <row r="277" spans="1:2" x14ac:dyDescent="0.25">
      <c r="A277" s="117"/>
      <c r="B277" s="6"/>
    </row>
    <row r="278" spans="1:2" x14ac:dyDescent="0.25">
      <c r="A278" s="117"/>
      <c r="B278" s="6"/>
    </row>
    <row r="279" spans="1:2" x14ac:dyDescent="0.25">
      <c r="A279" s="117"/>
      <c r="B279" s="6"/>
    </row>
    <row r="280" spans="1:2" x14ac:dyDescent="0.25">
      <c r="A280" s="117"/>
      <c r="B280" s="6"/>
    </row>
    <row r="281" spans="1:2" x14ac:dyDescent="0.25">
      <c r="A281" s="117"/>
      <c r="B281" s="6"/>
    </row>
    <row r="282" spans="1:2" x14ac:dyDescent="0.25">
      <c r="A282" s="117"/>
      <c r="B282" s="6"/>
    </row>
    <row r="283" spans="1:2" x14ac:dyDescent="0.25">
      <c r="A283" s="117"/>
      <c r="B283" s="6"/>
    </row>
    <row r="284" spans="1:2" x14ac:dyDescent="0.25">
      <c r="A284" s="117"/>
      <c r="B284" s="6"/>
    </row>
    <row r="285" spans="1:2" x14ac:dyDescent="0.25">
      <c r="A285" s="117"/>
      <c r="B285" s="6"/>
    </row>
    <row r="286" spans="1:2" x14ac:dyDescent="0.25">
      <c r="A286" s="117"/>
      <c r="B286" s="6"/>
    </row>
    <row r="287" spans="1:2" x14ac:dyDescent="0.25">
      <c r="A287" s="117"/>
      <c r="B287" s="6"/>
    </row>
    <row r="288" spans="1:2" x14ac:dyDescent="0.25">
      <c r="A288" s="117"/>
      <c r="B288" s="6"/>
    </row>
    <row r="289" spans="1:2" x14ac:dyDescent="0.25">
      <c r="A289" s="117"/>
      <c r="B289" s="6"/>
    </row>
    <row r="290" spans="1:2" x14ac:dyDescent="0.25">
      <c r="A290" s="117"/>
      <c r="B290" s="6"/>
    </row>
    <row r="291" spans="1:2" x14ac:dyDescent="0.25">
      <c r="A291" s="117"/>
      <c r="B291" s="6"/>
    </row>
    <row r="292" spans="1:2" x14ac:dyDescent="0.25">
      <c r="A292" s="117"/>
      <c r="B292" s="6"/>
    </row>
    <row r="293" spans="1:2" x14ac:dyDescent="0.25">
      <c r="A293" s="117"/>
      <c r="B293" s="6"/>
    </row>
    <row r="294" spans="1:2" x14ac:dyDescent="0.25">
      <c r="A294" s="117"/>
      <c r="B294" s="6"/>
    </row>
    <row r="295" spans="1:2" x14ac:dyDescent="0.25">
      <c r="A295" s="117"/>
      <c r="B295" s="6"/>
    </row>
    <row r="296" spans="1:2" x14ac:dyDescent="0.25">
      <c r="A296" s="117"/>
      <c r="B296" s="6"/>
    </row>
    <row r="297" spans="1:2" x14ac:dyDescent="0.25">
      <c r="A297" s="117"/>
      <c r="B297" s="6"/>
    </row>
    <row r="298" spans="1:2" x14ac:dyDescent="0.25">
      <c r="A298" s="117"/>
      <c r="B298" s="6"/>
    </row>
    <row r="299" spans="1:2" x14ac:dyDescent="0.25">
      <c r="A299" s="117"/>
      <c r="B299" s="6"/>
    </row>
    <row r="300" spans="1:2" x14ac:dyDescent="0.25">
      <c r="A300" s="117"/>
      <c r="B300" s="6"/>
    </row>
    <row r="301" spans="1:2" x14ac:dyDescent="0.25">
      <c r="A301" s="117"/>
      <c r="B301" s="6"/>
    </row>
    <row r="302" spans="1:2" x14ac:dyDescent="0.25">
      <c r="A302" s="117"/>
      <c r="B302" s="6"/>
    </row>
    <row r="303" spans="1:2" x14ac:dyDescent="0.25">
      <c r="A303" s="117"/>
      <c r="B303" s="6"/>
    </row>
    <row r="304" spans="1:2" x14ac:dyDescent="0.25">
      <c r="A304" s="117"/>
      <c r="B304" s="6"/>
    </row>
    <row r="305" spans="1:2" x14ac:dyDescent="0.25">
      <c r="A305" s="117"/>
      <c r="B305" s="6"/>
    </row>
    <row r="306" spans="1:2" x14ac:dyDescent="0.25">
      <c r="A306" s="117"/>
      <c r="B306" s="6"/>
    </row>
    <row r="307" spans="1:2" x14ac:dyDescent="0.25">
      <c r="A307" s="117"/>
      <c r="B307" s="6"/>
    </row>
    <row r="308" spans="1:2" x14ac:dyDescent="0.25">
      <c r="A308" s="117"/>
      <c r="B308" s="6"/>
    </row>
    <row r="309" spans="1:2" x14ac:dyDescent="0.25">
      <c r="A309" s="117"/>
      <c r="B309" s="6"/>
    </row>
    <row r="310" spans="1:2" x14ac:dyDescent="0.25">
      <c r="A310" s="117"/>
      <c r="B310" s="6"/>
    </row>
    <row r="311" spans="1:2" x14ac:dyDescent="0.25">
      <c r="A311" s="117"/>
      <c r="B311" s="6"/>
    </row>
    <row r="312" spans="1:2" x14ac:dyDescent="0.25">
      <c r="A312" s="117"/>
      <c r="B312" s="6"/>
    </row>
    <row r="313" spans="1:2" x14ac:dyDescent="0.25">
      <c r="A313" s="117"/>
      <c r="B313" s="6"/>
    </row>
    <row r="314" spans="1:2" x14ac:dyDescent="0.25">
      <c r="A314" s="117"/>
      <c r="B314" s="6"/>
    </row>
    <row r="315" spans="1:2" x14ac:dyDescent="0.25">
      <c r="A315" s="117"/>
      <c r="B315" s="6"/>
    </row>
    <row r="316" spans="1:2" x14ac:dyDescent="0.25">
      <c r="A316" s="117"/>
      <c r="B316" s="6"/>
    </row>
    <row r="317" spans="1:2" x14ac:dyDescent="0.25">
      <c r="A317" s="117"/>
      <c r="B317" s="6"/>
    </row>
    <row r="318" spans="1:2" x14ac:dyDescent="0.25">
      <c r="A318" s="117"/>
      <c r="B318" s="6"/>
    </row>
    <row r="319" spans="1:2" x14ac:dyDescent="0.25">
      <c r="A319" s="117"/>
      <c r="B319" s="6"/>
    </row>
    <row r="320" spans="1:2" x14ac:dyDescent="0.25">
      <c r="A320" s="117"/>
      <c r="B320" s="6"/>
    </row>
    <row r="321" spans="1:2" x14ac:dyDescent="0.25">
      <c r="A321" s="117"/>
      <c r="B321" s="6"/>
    </row>
    <row r="322" spans="1:2" x14ac:dyDescent="0.25">
      <c r="A322" s="117"/>
      <c r="B322" s="6"/>
    </row>
    <row r="323" spans="1:2" x14ac:dyDescent="0.25">
      <c r="A323" s="117"/>
      <c r="B323" s="6"/>
    </row>
    <row r="324" spans="1:2" x14ac:dyDescent="0.25">
      <c r="A324" s="117"/>
      <c r="B324" s="6"/>
    </row>
    <row r="325" spans="1:2" x14ac:dyDescent="0.25">
      <c r="A325" s="117"/>
      <c r="B325" s="6"/>
    </row>
    <row r="326" spans="1:2" x14ac:dyDescent="0.25">
      <c r="A326" s="117"/>
      <c r="B326" s="6"/>
    </row>
    <row r="327" spans="1:2" x14ac:dyDescent="0.25">
      <c r="A327" s="117"/>
      <c r="B327" s="6"/>
    </row>
    <row r="328" spans="1:2" x14ac:dyDescent="0.25">
      <c r="A328" s="117"/>
      <c r="B328" s="6"/>
    </row>
    <row r="329" spans="1:2" x14ac:dyDescent="0.25">
      <c r="A329" s="117"/>
      <c r="B329" s="6"/>
    </row>
    <row r="330" spans="1:2" x14ac:dyDescent="0.25">
      <c r="A330" s="117"/>
      <c r="B330" s="6"/>
    </row>
    <row r="331" spans="1:2" x14ac:dyDescent="0.25">
      <c r="A331" s="117"/>
      <c r="B331" s="6"/>
    </row>
    <row r="332" spans="1:2" x14ac:dyDescent="0.25">
      <c r="A332" s="117"/>
      <c r="B332" s="6"/>
    </row>
    <row r="333" spans="1:2" x14ac:dyDescent="0.25">
      <c r="A333" s="117"/>
      <c r="B333" s="6"/>
    </row>
    <row r="334" spans="1:2" x14ac:dyDescent="0.25">
      <c r="A334" s="117"/>
      <c r="B334" s="6"/>
    </row>
    <row r="335" spans="1:2" x14ac:dyDescent="0.25">
      <c r="A335" s="117"/>
      <c r="B335" s="6"/>
    </row>
    <row r="336" spans="1:2" x14ac:dyDescent="0.25">
      <c r="A336" s="117"/>
      <c r="B336" s="6"/>
    </row>
    <row r="337" spans="1:2" x14ac:dyDescent="0.25">
      <c r="A337" s="117"/>
      <c r="B337" s="6"/>
    </row>
    <row r="338" spans="1:2" x14ac:dyDescent="0.25">
      <c r="A338" s="117"/>
      <c r="B338" s="6"/>
    </row>
    <row r="339" spans="1:2" x14ac:dyDescent="0.25">
      <c r="A339" s="117"/>
      <c r="B339" s="6"/>
    </row>
    <row r="340" spans="1:2" x14ac:dyDescent="0.25">
      <c r="A340" s="117"/>
      <c r="B340" s="6"/>
    </row>
    <row r="341" spans="1:2" x14ac:dyDescent="0.25">
      <c r="A341" s="117"/>
      <c r="B341" s="6"/>
    </row>
    <row r="342" spans="1:2" x14ac:dyDescent="0.25">
      <c r="A342" s="117"/>
      <c r="B342" s="6"/>
    </row>
    <row r="343" spans="1:2" x14ac:dyDescent="0.25">
      <c r="A343" s="117"/>
      <c r="B343" s="6"/>
    </row>
    <row r="344" spans="1:2" x14ac:dyDescent="0.25">
      <c r="A344" s="117"/>
      <c r="B344" s="6"/>
    </row>
    <row r="345" spans="1:2" x14ac:dyDescent="0.25">
      <c r="A345" s="117"/>
      <c r="B345" s="6"/>
    </row>
    <row r="346" spans="1:2" x14ac:dyDescent="0.25">
      <c r="A346" s="117"/>
      <c r="B346" s="6"/>
    </row>
    <row r="347" spans="1:2" x14ac:dyDescent="0.25">
      <c r="A347" s="117"/>
      <c r="B347" s="6"/>
    </row>
    <row r="348" spans="1:2" x14ac:dyDescent="0.25">
      <c r="A348" s="117"/>
      <c r="B348" s="6"/>
    </row>
    <row r="349" spans="1:2" x14ac:dyDescent="0.25">
      <c r="A349" s="117"/>
      <c r="B349" s="6"/>
    </row>
    <row r="350" spans="1:2" x14ac:dyDescent="0.25">
      <c r="A350" s="117"/>
      <c r="B350" s="6"/>
    </row>
    <row r="351" spans="1:2" x14ac:dyDescent="0.25">
      <c r="A351" s="117"/>
      <c r="B351" s="6"/>
    </row>
    <row r="352" spans="1:2" x14ac:dyDescent="0.25">
      <c r="A352" s="117"/>
      <c r="B352" s="6"/>
    </row>
    <row r="353" spans="1:2" x14ac:dyDescent="0.25">
      <c r="A353" s="117"/>
      <c r="B353" s="6"/>
    </row>
    <row r="354" spans="1:2" x14ac:dyDescent="0.25">
      <c r="A354" s="117"/>
      <c r="B354" s="6"/>
    </row>
    <row r="355" spans="1:2" x14ac:dyDescent="0.25">
      <c r="A355" s="117"/>
      <c r="B355" s="6"/>
    </row>
    <row r="356" spans="1:2" x14ac:dyDescent="0.25">
      <c r="A356" s="117"/>
      <c r="B356" s="6"/>
    </row>
    <row r="357" spans="1:2" x14ac:dyDescent="0.25">
      <c r="A357" s="117"/>
      <c r="B357" s="6"/>
    </row>
    <row r="358" spans="1:2" x14ac:dyDescent="0.25">
      <c r="A358" s="117"/>
      <c r="B358" s="6"/>
    </row>
    <row r="359" spans="1:2" x14ac:dyDescent="0.25">
      <c r="A359" s="117"/>
      <c r="B359" s="6"/>
    </row>
    <row r="360" spans="1:2" x14ac:dyDescent="0.25">
      <c r="A360" s="117"/>
      <c r="B360" s="6"/>
    </row>
    <row r="361" spans="1:2" x14ac:dyDescent="0.25">
      <c r="A361" s="117"/>
      <c r="B361" s="6"/>
    </row>
    <row r="362" spans="1:2" x14ac:dyDescent="0.25">
      <c r="A362" s="117"/>
      <c r="B362" s="6"/>
    </row>
    <row r="363" spans="1:2" x14ac:dyDescent="0.25">
      <c r="A363" s="117"/>
      <c r="B363" s="6"/>
    </row>
    <row r="364" spans="1:2" x14ac:dyDescent="0.25">
      <c r="A364" s="117"/>
      <c r="B364" s="6"/>
    </row>
    <row r="365" spans="1:2" x14ac:dyDescent="0.25">
      <c r="A365" s="117"/>
      <c r="B365" s="6"/>
    </row>
    <row r="366" spans="1:2" x14ac:dyDescent="0.25">
      <c r="A366" s="117"/>
      <c r="B366" s="6"/>
    </row>
    <row r="367" spans="1:2" x14ac:dyDescent="0.25">
      <c r="A367" s="117"/>
      <c r="B367" s="6"/>
    </row>
    <row r="368" spans="1:2" x14ac:dyDescent="0.25">
      <c r="A368" s="117"/>
      <c r="B368" s="6"/>
    </row>
    <row r="369" spans="1:2" x14ac:dyDescent="0.25">
      <c r="A369" s="117"/>
      <c r="B369" s="6"/>
    </row>
    <row r="370" spans="1:2" x14ac:dyDescent="0.25">
      <c r="A370" s="117"/>
      <c r="B370" s="6"/>
    </row>
    <row r="371" spans="1:2" x14ac:dyDescent="0.25">
      <c r="A371" s="117"/>
      <c r="B371" s="6"/>
    </row>
    <row r="372" spans="1:2" x14ac:dyDescent="0.25">
      <c r="A372" s="117"/>
      <c r="B372" s="6"/>
    </row>
    <row r="373" spans="1:2" x14ac:dyDescent="0.25">
      <c r="A373" s="117"/>
      <c r="B373" s="6"/>
    </row>
    <row r="374" spans="1:2" x14ac:dyDescent="0.25">
      <c r="A374" s="117"/>
      <c r="B374" s="6"/>
    </row>
    <row r="375" spans="1:2" x14ac:dyDescent="0.25">
      <c r="A375" s="117"/>
      <c r="B375" s="6"/>
    </row>
    <row r="376" spans="1:2" x14ac:dyDescent="0.25">
      <c r="A376" s="117"/>
      <c r="B376" s="6"/>
    </row>
    <row r="377" spans="1:2" x14ac:dyDescent="0.25">
      <c r="A377" s="117"/>
      <c r="B377" s="6"/>
    </row>
    <row r="378" spans="1:2" x14ac:dyDescent="0.25">
      <c r="A378" s="117"/>
      <c r="B378" s="6"/>
    </row>
    <row r="379" spans="1:2" x14ac:dyDescent="0.25">
      <c r="A379" s="117"/>
      <c r="B379" s="6"/>
    </row>
    <row r="380" spans="1:2" x14ac:dyDescent="0.25">
      <c r="A380" s="117"/>
      <c r="B380" s="6"/>
    </row>
    <row r="381" spans="1:2" x14ac:dyDescent="0.25">
      <c r="A381" s="117"/>
      <c r="B381" s="6"/>
    </row>
    <row r="382" spans="1:2" x14ac:dyDescent="0.25">
      <c r="A382" s="117"/>
      <c r="B382" s="6"/>
    </row>
    <row r="383" spans="1:2" x14ac:dyDescent="0.25">
      <c r="A383" s="117"/>
      <c r="B383" s="6"/>
    </row>
    <row r="384" spans="1:2" x14ac:dyDescent="0.25">
      <c r="A384" s="117"/>
      <c r="B384" s="6"/>
    </row>
    <row r="385" spans="1:2" x14ac:dyDescent="0.25">
      <c r="A385" s="117"/>
      <c r="B385" s="6"/>
    </row>
    <row r="386" spans="1:2" x14ac:dyDescent="0.25">
      <c r="A386" s="117"/>
      <c r="B386" s="6"/>
    </row>
    <row r="387" spans="1:2" x14ac:dyDescent="0.25">
      <c r="A387" s="117"/>
      <c r="B387" s="6"/>
    </row>
    <row r="388" spans="1:2" x14ac:dyDescent="0.25">
      <c r="A388" s="117"/>
      <c r="B388" s="6"/>
    </row>
    <row r="389" spans="1:2" x14ac:dyDescent="0.25">
      <c r="A389" s="117"/>
      <c r="B389" s="6"/>
    </row>
    <row r="390" spans="1:2" x14ac:dyDescent="0.25">
      <c r="A390" s="117"/>
      <c r="B390" s="6"/>
    </row>
    <row r="391" spans="1:2" x14ac:dyDescent="0.25">
      <c r="A391" s="117"/>
      <c r="B391" s="6"/>
    </row>
    <row r="392" spans="1:2" x14ac:dyDescent="0.25">
      <c r="A392" s="117"/>
      <c r="B392" s="6"/>
    </row>
    <row r="393" spans="1:2" x14ac:dyDescent="0.25">
      <c r="A393" s="117"/>
      <c r="B393" s="6"/>
    </row>
    <row r="394" spans="1:2" x14ac:dyDescent="0.25">
      <c r="A394" s="117"/>
      <c r="B394" s="6"/>
    </row>
    <row r="395" spans="1:2" x14ac:dyDescent="0.25">
      <c r="A395" s="117"/>
      <c r="B395" s="6"/>
    </row>
    <row r="396" spans="1:2" x14ac:dyDescent="0.25">
      <c r="A396" s="117"/>
      <c r="B396" s="6"/>
    </row>
    <row r="397" spans="1:2" x14ac:dyDescent="0.25">
      <c r="A397" s="117"/>
      <c r="B397" s="6"/>
    </row>
    <row r="398" spans="1:2" x14ac:dyDescent="0.25">
      <c r="A398" s="117"/>
      <c r="B398" s="6"/>
    </row>
    <row r="399" spans="1:2" x14ac:dyDescent="0.25">
      <c r="A399" s="117"/>
      <c r="B399" s="6"/>
    </row>
    <row r="400" spans="1:2" x14ac:dyDescent="0.25">
      <c r="A400" s="117"/>
      <c r="B400" s="6"/>
    </row>
    <row r="401" spans="1:2" x14ac:dyDescent="0.25">
      <c r="A401" s="117"/>
      <c r="B401" s="6"/>
    </row>
    <row r="402" spans="1:2" x14ac:dyDescent="0.25">
      <c r="A402" s="117"/>
      <c r="B402" s="6"/>
    </row>
    <row r="403" spans="1:2" x14ac:dyDescent="0.25">
      <c r="A403" s="117"/>
      <c r="B403" s="6"/>
    </row>
    <row r="404" spans="1:2" x14ac:dyDescent="0.25">
      <c r="A404" s="117"/>
      <c r="B404" s="6"/>
    </row>
    <row r="405" spans="1:2" x14ac:dyDescent="0.25">
      <c r="A405" s="117"/>
      <c r="B405" s="6"/>
    </row>
    <row r="406" spans="1:2" x14ac:dyDescent="0.25">
      <c r="A406" s="117"/>
      <c r="B406" s="6"/>
    </row>
    <row r="407" spans="1:2" x14ac:dyDescent="0.25">
      <c r="A407" s="117"/>
      <c r="B407" s="6"/>
    </row>
    <row r="408" spans="1:2" x14ac:dyDescent="0.25">
      <c r="A408" s="117"/>
      <c r="B408" s="6"/>
    </row>
    <row r="409" spans="1:2" x14ac:dyDescent="0.25">
      <c r="A409" s="117"/>
      <c r="B409" s="6"/>
    </row>
    <row r="410" spans="1:2" x14ac:dyDescent="0.25">
      <c r="A410" s="117"/>
      <c r="B410" s="6"/>
    </row>
    <row r="411" spans="1:2" x14ac:dyDescent="0.25">
      <c r="A411" s="117"/>
      <c r="B411" s="6"/>
    </row>
    <row r="412" spans="1:2" x14ac:dyDescent="0.25">
      <c r="A412" s="117"/>
      <c r="B412" s="6"/>
    </row>
    <row r="413" spans="1:2" x14ac:dyDescent="0.25">
      <c r="A413" s="117"/>
      <c r="B413" s="6"/>
    </row>
    <row r="414" spans="1:2" x14ac:dyDescent="0.25">
      <c r="A414" s="117"/>
      <c r="B414" s="6"/>
    </row>
    <row r="415" spans="1:2" x14ac:dyDescent="0.25">
      <c r="A415" s="117"/>
      <c r="B415" s="6"/>
    </row>
    <row r="416" spans="1:2" x14ac:dyDescent="0.25">
      <c r="A416" s="117"/>
      <c r="B416" s="6"/>
    </row>
    <row r="417" spans="1:2" x14ac:dyDescent="0.25">
      <c r="A417" s="117"/>
      <c r="B417" s="6"/>
    </row>
    <row r="418" spans="1:2" x14ac:dyDescent="0.25">
      <c r="A418" s="117"/>
      <c r="B418" s="6"/>
    </row>
    <row r="419" spans="1:2" x14ac:dyDescent="0.25">
      <c r="A419" s="117"/>
      <c r="B419" s="6"/>
    </row>
    <row r="420" spans="1:2" x14ac:dyDescent="0.25">
      <c r="A420" s="117"/>
      <c r="B420" s="6"/>
    </row>
    <row r="421" spans="1:2" x14ac:dyDescent="0.25">
      <c r="A421" s="117"/>
      <c r="B421" s="6"/>
    </row>
    <row r="422" spans="1:2" x14ac:dyDescent="0.25">
      <c r="A422" s="117"/>
      <c r="B422" s="6"/>
    </row>
    <row r="423" spans="1:2" x14ac:dyDescent="0.25">
      <c r="A423" s="117"/>
      <c r="B423" s="6"/>
    </row>
    <row r="424" spans="1:2" x14ac:dyDescent="0.25">
      <c r="A424" s="117"/>
      <c r="B424" s="6"/>
    </row>
    <row r="425" spans="1:2" x14ac:dyDescent="0.25">
      <c r="A425" s="117"/>
      <c r="B425" s="6"/>
    </row>
    <row r="426" spans="1:2" x14ac:dyDescent="0.25">
      <c r="A426" s="117"/>
      <c r="B426" s="6"/>
    </row>
    <row r="427" spans="1:2" x14ac:dyDescent="0.25">
      <c r="A427" s="117"/>
      <c r="B427" s="6"/>
    </row>
    <row r="428" spans="1:2" x14ac:dyDescent="0.25">
      <c r="A428" s="117"/>
      <c r="B428" s="6"/>
    </row>
    <row r="429" spans="1:2" x14ac:dyDescent="0.25">
      <c r="A429" s="117"/>
      <c r="B429" s="6"/>
    </row>
    <row r="430" spans="1:2" x14ac:dyDescent="0.25">
      <c r="A430" s="117"/>
      <c r="B430" s="6"/>
    </row>
    <row r="431" spans="1:2" x14ac:dyDescent="0.25">
      <c r="A431" s="117"/>
      <c r="B431" s="6"/>
    </row>
    <row r="432" spans="1:2" x14ac:dyDescent="0.25">
      <c r="A432" s="117"/>
      <c r="B432" s="6"/>
    </row>
    <row r="433" spans="1:2" x14ac:dyDescent="0.25">
      <c r="A433" s="117"/>
      <c r="B433" s="6"/>
    </row>
    <row r="434" spans="1:2" x14ac:dyDescent="0.25">
      <c r="A434" s="117"/>
      <c r="B434" s="6"/>
    </row>
    <row r="435" spans="1:2" x14ac:dyDescent="0.25">
      <c r="A435" s="117"/>
      <c r="B435" s="6"/>
    </row>
    <row r="436" spans="1:2" x14ac:dyDescent="0.25">
      <c r="A436" s="117"/>
      <c r="B436" s="6"/>
    </row>
    <row r="437" spans="1:2" x14ac:dyDescent="0.25">
      <c r="A437" s="117"/>
      <c r="B437" s="6"/>
    </row>
    <row r="438" spans="1:2" x14ac:dyDescent="0.25">
      <c r="A438" s="117"/>
      <c r="B438" s="6"/>
    </row>
    <row r="439" spans="1:2" x14ac:dyDescent="0.25">
      <c r="A439" s="117"/>
      <c r="B439" s="6"/>
    </row>
    <row r="440" spans="1:2" x14ac:dyDescent="0.25">
      <c r="A440" s="117"/>
      <c r="B440" s="6"/>
    </row>
    <row r="441" spans="1:2" x14ac:dyDescent="0.25">
      <c r="A441" s="117"/>
      <c r="B441" s="6"/>
    </row>
    <row r="442" spans="1:2" x14ac:dyDescent="0.25">
      <c r="A442" s="117"/>
      <c r="B442" s="6"/>
    </row>
    <row r="443" spans="1:2" x14ac:dyDescent="0.25">
      <c r="A443" s="117"/>
      <c r="B443" s="6"/>
    </row>
    <row r="444" spans="1:2" x14ac:dyDescent="0.25">
      <c r="A444" s="117"/>
      <c r="B444" s="6"/>
    </row>
    <row r="445" spans="1:2" x14ac:dyDescent="0.25">
      <c r="A445" s="117"/>
      <c r="B445" s="6"/>
    </row>
    <row r="446" spans="1:2" x14ac:dyDescent="0.25">
      <c r="A446" s="117"/>
      <c r="B446" s="6"/>
    </row>
    <row r="447" spans="1:2" x14ac:dyDescent="0.25">
      <c r="A447" s="117"/>
      <c r="B447" s="6"/>
    </row>
    <row r="448" spans="1:2" x14ac:dyDescent="0.25">
      <c r="A448" s="117"/>
      <c r="B448" s="6"/>
    </row>
    <row r="449" spans="1:2" x14ac:dyDescent="0.25">
      <c r="A449" s="117"/>
      <c r="B449" s="6"/>
    </row>
    <row r="450" spans="1:2" x14ac:dyDescent="0.25">
      <c r="A450" s="117"/>
      <c r="B450" s="6"/>
    </row>
    <row r="451" spans="1:2" x14ac:dyDescent="0.25">
      <c r="A451" s="117"/>
      <c r="B451" s="6"/>
    </row>
    <row r="452" spans="1:2" x14ac:dyDescent="0.25">
      <c r="A452" s="117"/>
      <c r="B452" s="6"/>
    </row>
    <row r="453" spans="1:2" x14ac:dyDescent="0.25">
      <c r="A453" s="117"/>
      <c r="B453" s="6"/>
    </row>
    <row r="454" spans="1:2" x14ac:dyDescent="0.25">
      <c r="A454" s="117"/>
      <c r="B454" s="6"/>
    </row>
    <row r="455" spans="1:2" x14ac:dyDescent="0.25">
      <c r="A455" s="117"/>
      <c r="B455" s="6"/>
    </row>
    <row r="456" spans="1:2" x14ac:dyDescent="0.25">
      <c r="A456" s="117"/>
      <c r="B456" s="6"/>
    </row>
    <row r="457" spans="1:2" x14ac:dyDescent="0.25">
      <c r="A457" s="117"/>
      <c r="B457" s="6"/>
    </row>
    <row r="458" spans="1:2" x14ac:dyDescent="0.25">
      <c r="A458" s="117"/>
      <c r="B458" s="6"/>
    </row>
    <row r="459" spans="1:2" x14ac:dyDescent="0.25">
      <c r="A459" s="117"/>
      <c r="B459" s="6"/>
    </row>
    <row r="460" spans="1:2" x14ac:dyDescent="0.25">
      <c r="A460" s="117"/>
      <c r="B460" s="6"/>
    </row>
    <row r="461" spans="1:2" x14ac:dyDescent="0.25">
      <c r="A461" s="117"/>
      <c r="B461" s="6"/>
    </row>
    <row r="462" spans="1:2" x14ac:dyDescent="0.25">
      <c r="A462" s="117"/>
      <c r="B462" s="6"/>
    </row>
    <row r="463" spans="1:2" x14ac:dyDescent="0.25">
      <c r="A463" s="117"/>
      <c r="B463" s="6"/>
    </row>
    <row r="464" spans="1:2" x14ac:dyDescent="0.25">
      <c r="A464" s="117"/>
      <c r="B464" s="6"/>
    </row>
    <row r="465" spans="1:2" x14ac:dyDescent="0.25">
      <c r="A465" s="117"/>
      <c r="B465" s="6"/>
    </row>
    <row r="466" spans="1:2" x14ac:dyDescent="0.25">
      <c r="A466" s="117"/>
      <c r="B466" s="6"/>
    </row>
    <row r="467" spans="1:2" x14ac:dyDescent="0.25">
      <c r="A467" s="117"/>
      <c r="B467" s="6"/>
    </row>
    <row r="468" spans="1:2" x14ac:dyDescent="0.25">
      <c r="A468" s="117"/>
      <c r="B468" s="6"/>
    </row>
    <row r="469" spans="1:2" x14ac:dyDescent="0.25">
      <c r="A469" s="117"/>
      <c r="B469" s="6"/>
    </row>
    <row r="470" spans="1:2" x14ac:dyDescent="0.25">
      <c r="A470" s="117"/>
      <c r="B470" s="6"/>
    </row>
    <row r="471" spans="1:2" x14ac:dyDescent="0.25">
      <c r="A471" s="117"/>
      <c r="B471" s="6"/>
    </row>
    <row r="472" spans="1:2" x14ac:dyDescent="0.25">
      <c r="A472" s="117"/>
      <c r="B472" s="6"/>
    </row>
    <row r="473" spans="1:2" x14ac:dyDescent="0.25">
      <c r="A473" s="117"/>
      <c r="B473" s="6"/>
    </row>
    <row r="474" spans="1:2" x14ac:dyDescent="0.25">
      <c r="A474" s="117"/>
      <c r="B474" s="6"/>
    </row>
    <row r="475" spans="1:2" x14ac:dyDescent="0.25">
      <c r="A475" s="117"/>
      <c r="B475" s="6"/>
    </row>
    <row r="476" spans="1:2" x14ac:dyDescent="0.25">
      <c r="A476" s="117"/>
      <c r="B476" s="6"/>
    </row>
    <row r="477" spans="1:2" x14ac:dyDescent="0.25">
      <c r="A477" s="117"/>
      <c r="B477" s="6"/>
    </row>
    <row r="478" spans="1:2" x14ac:dyDescent="0.25">
      <c r="A478" s="117"/>
      <c r="B478" s="6"/>
    </row>
    <row r="479" spans="1:2" x14ac:dyDescent="0.25">
      <c r="A479" s="117"/>
      <c r="B479" s="6"/>
    </row>
    <row r="480" spans="1:2" x14ac:dyDescent="0.25">
      <c r="A480" s="117"/>
      <c r="B480" s="6"/>
    </row>
    <row r="481" spans="1:2" x14ac:dyDescent="0.25">
      <c r="A481" s="117"/>
      <c r="B481" s="6"/>
    </row>
    <row r="482" spans="1:2" x14ac:dyDescent="0.25">
      <c r="A482" s="117"/>
      <c r="B482" s="6"/>
    </row>
    <row r="483" spans="1:2" x14ac:dyDescent="0.25">
      <c r="A483" s="117"/>
      <c r="B483" s="6"/>
    </row>
    <row r="484" spans="1:2" x14ac:dyDescent="0.25">
      <c r="A484" s="117"/>
      <c r="B484" s="6"/>
    </row>
    <row r="485" spans="1:2" x14ac:dyDescent="0.25">
      <c r="A485" s="117"/>
      <c r="B485" s="6"/>
    </row>
    <row r="486" spans="1:2" x14ac:dyDescent="0.25">
      <c r="A486" s="117"/>
      <c r="B486" s="6"/>
    </row>
    <row r="487" spans="1:2" x14ac:dyDescent="0.25">
      <c r="A487" s="117"/>
      <c r="B487" s="6"/>
    </row>
    <row r="488" spans="1:2" x14ac:dyDescent="0.25">
      <c r="A488" s="117"/>
      <c r="B488" s="6"/>
    </row>
    <row r="489" spans="1:2" x14ac:dyDescent="0.25">
      <c r="A489" s="117"/>
      <c r="B489" s="6"/>
    </row>
    <row r="490" spans="1:2" x14ac:dyDescent="0.25">
      <c r="A490" s="117"/>
      <c r="B490" s="6"/>
    </row>
    <row r="491" spans="1:2" x14ac:dyDescent="0.25">
      <c r="A491" s="117"/>
      <c r="B491" s="6"/>
    </row>
    <row r="492" spans="1:2" x14ac:dyDescent="0.25">
      <c r="A492" s="117"/>
      <c r="B492" s="6"/>
    </row>
    <row r="493" spans="1:2" x14ac:dyDescent="0.25">
      <c r="A493" s="117"/>
      <c r="B493" s="6"/>
    </row>
    <row r="494" spans="1:2" x14ac:dyDescent="0.25">
      <c r="A494" s="117"/>
      <c r="B494" s="6"/>
    </row>
    <row r="495" spans="1:2" x14ac:dyDescent="0.25">
      <c r="A495" s="117"/>
      <c r="B495" s="6"/>
    </row>
    <row r="496" spans="1:2" x14ac:dyDescent="0.25">
      <c r="A496" s="117"/>
      <c r="B496" s="6"/>
    </row>
    <row r="497" spans="1:2" x14ac:dyDescent="0.25">
      <c r="A497" s="117"/>
      <c r="B497" s="6"/>
    </row>
    <row r="498" spans="1:2" x14ac:dyDescent="0.25">
      <c r="A498" s="117"/>
      <c r="B498" s="6"/>
    </row>
    <row r="499" spans="1:2" x14ac:dyDescent="0.25">
      <c r="A499" s="117"/>
      <c r="B499" s="6"/>
    </row>
    <row r="500" spans="1:2" x14ac:dyDescent="0.25">
      <c r="A500" s="117"/>
      <c r="B500" s="6"/>
    </row>
    <row r="501" spans="1:2" x14ac:dyDescent="0.25">
      <c r="A501" s="117"/>
      <c r="B501" s="6"/>
    </row>
    <row r="502" spans="1:2" x14ac:dyDescent="0.25">
      <c r="A502" s="117"/>
      <c r="B502" s="6"/>
    </row>
    <row r="503" spans="1:2" x14ac:dyDescent="0.25">
      <c r="A503" s="117"/>
      <c r="B503" s="6"/>
    </row>
    <row r="504" spans="1:2" x14ac:dyDescent="0.25">
      <c r="A504" s="117"/>
      <c r="B504" s="6"/>
    </row>
    <row r="505" spans="1:2" x14ac:dyDescent="0.25">
      <c r="A505" s="117"/>
      <c r="B505" s="6"/>
    </row>
    <row r="506" spans="1:2" x14ac:dyDescent="0.25">
      <c r="A506" s="117"/>
      <c r="B506" s="6"/>
    </row>
    <row r="507" spans="1:2" x14ac:dyDescent="0.25">
      <c r="A507" s="117"/>
      <c r="B507" s="6"/>
    </row>
    <row r="508" spans="1:2" x14ac:dyDescent="0.25">
      <c r="A508" s="117"/>
      <c r="B508" s="6"/>
    </row>
    <row r="509" spans="1:2" x14ac:dyDescent="0.25">
      <c r="A509" s="117"/>
      <c r="B509" s="6"/>
    </row>
    <row r="510" spans="1:2" x14ac:dyDescent="0.25">
      <c r="A510" s="117"/>
      <c r="B510" s="6"/>
    </row>
    <row r="511" spans="1:2" x14ac:dyDescent="0.25">
      <c r="A511" s="117"/>
      <c r="B511" s="6"/>
    </row>
    <row r="512" spans="1:2" x14ac:dyDescent="0.25">
      <c r="A512" s="117"/>
      <c r="B512" s="6"/>
    </row>
    <row r="513" spans="1:2" x14ac:dyDescent="0.25">
      <c r="A513" s="117"/>
      <c r="B513" s="6"/>
    </row>
    <row r="514" spans="1:2" x14ac:dyDescent="0.25">
      <c r="A514" s="117"/>
      <c r="B514" s="6"/>
    </row>
    <row r="515" spans="1:2" x14ac:dyDescent="0.25">
      <c r="A515" s="117"/>
      <c r="B515" s="6"/>
    </row>
    <row r="516" spans="1:2" x14ac:dyDescent="0.25">
      <c r="A516" s="117"/>
      <c r="B516" s="6"/>
    </row>
    <row r="517" spans="1:2" x14ac:dyDescent="0.25">
      <c r="A517" s="117"/>
      <c r="B517" s="6"/>
    </row>
    <row r="518" spans="1:2" x14ac:dyDescent="0.25">
      <c r="A518" s="117"/>
      <c r="B518" s="6"/>
    </row>
    <row r="519" spans="1:2" x14ac:dyDescent="0.25">
      <c r="A519" s="117"/>
      <c r="B519" s="6"/>
    </row>
    <row r="520" spans="1:2" x14ac:dyDescent="0.25">
      <c r="A520" s="117"/>
      <c r="B520" s="6"/>
    </row>
    <row r="521" spans="1:2" x14ac:dyDescent="0.25">
      <c r="A521" s="117"/>
      <c r="B521" s="6"/>
    </row>
    <row r="522" spans="1:2" x14ac:dyDescent="0.25">
      <c r="A522" s="117"/>
      <c r="B522" s="6"/>
    </row>
    <row r="523" spans="1:2" x14ac:dyDescent="0.25">
      <c r="A523" s="117"/>
      <c r="B523" s="6"/>
    </row>
    <row r="524" spans="1:2" x14ac:dyDescent="0.25">
      <c r="A524" s="117"/>
      <c r="B524" s="6"/>
    </row>
    <row r="525" spans="1:2" x14ac:dyDescent="0.25">
      <c r="A525" s="117"/>
      <c r="B525" s="6"/>
    </row>
    <row r="526" spans="1:2" x14ac:dyDescent="0.25">
      <c r="A526" s="117"/>
      <c r="B526" s="6"/>
    </row>
    <row r="527" spans="1:2" x14ac:dyDescent="0.25">
      <c r="A527" s="117"/>
      <c r="B527" s="6"/>
    </row>
    <row r="528" spans="1:2" x14ac:dyDescent="0.25">
      <c r="A528" s="117"/>
      <c r="B528" s="6"/>
    </row>
    <row r="529" spans="1:2" x14ac:dyDescent="0.25">
      <c r="A529" s="117"/>
      <c r="B529" s="6"/>
    </row>
    <row r="530" spans="1:2" x14ac:dyDescent="0.25">
      <c r="A530" s="117"/>
      <c r="B530" s="6"/>
    </row>
    <row r="531" spans="1:2" x14ac:dyDescent="0.25">
      <c r="A531" s="117"/>
      <c r="B531" s="6"/>
    </row>
    <row r="532" spans="1:2" x14ac:dyDescent="0.25">
      <c r="A532" s="117"/>
      <c r="B532" s="6"/>
    </row>
    <row r="533" spans="1:2" x14ac:dyDescent="0.25">
      <c r="A533" s="117"/>
      <c r="B533" s="6"/>
    </row>
    <row r="534" spans="1:2" x14ac:dyDescent="0.25">
      <c r="A534" s="117"/>
      <c r="B534" s="6"/>
    </row>
    <row r="535" spans="1:2" x14ac:dyDescent="0.25">
      <c r="A535" s="117"/>
      <c r="B535" s="6"/>
    </row>
    <row r="536" spans="1:2" x14ac:dyDescent="0.25">
      <c r="A536" s="117"/>
      <c r="B536" s="6"/>
    </row>
    <row r="537" spans="1:2" x14ac:dyDescent="0.25">
      <c r="A537" s="117"/>
      <c r="B537" s="6"/>
    </row>
    <row r="538" spans="1:2" x14ac:dyDescent="0.25">
      <c r="A538" s="117"/>
      <c r="B538" s="6"/>
    </row>
    <row r="539" spans="1:2" x14ac:dyDescent="0.25">
      <c r="A539" s="117"/>
      <c r="B539" s="6"/>
    </row>
    <row r="540" spans="1:2" x14ac:dyDescent="0.25">
      <c r="A540" s="117"/>
      <c r="B540" s="6"/>
    </row>
    <row r="541" spans="1:2" x14ac:dyDescent="0.25">
      <c r="A541" s="117"/>
      <c r="B541" s="6"/>
    </row>
    <row r="542" spans="1:2" x14ac:dyDescent="0.25">
      <c r="A542" s="117"/>
      <c r="B542" s="6"/>
    </row>
    <row r="543" spans="1:2" x14ac:dyDescent="0.25">
      <c r="A543" s="117"/>
      <c r="B543" s="6"/>
    </row>
    <row r="544" spans="1:2" x14ac:dyDescent="0.25">
      <c r="A544" s="117"/>
      <c r="B544" s="6"/>
    </row>
    <row r="545" spans="1:2" x14ac:dyDescent="0.25">
      <c r="A545" s="117"/>
      <c r="B545" s="6"/>
    </row>
    <row r="546" spans="1:2" x14ac:dyDescent="0.25">
      <c r="A546" s="117"/>
      <c r="B546" s="6"/>
    </row>
    <row r="547" spans="1:2" x14ac:dyDescent="0.25">
      <c r="A547" s="117"/>
      <c r="B547" s="6"/>
    </row>
    <row r="548" spans="1:2" x14ac:dyDescent="0.25">
      <c r="A548" s="117"/>
      <c r="B548" s="6"/>
    </row>
    <row r="549" spans="1:2" x14ac:dyDescent="0.25">
      <c r="A549" s="117"/>
      <c r="B549" s="6"/>
    </row>
    <row r="550" spans="1:2" x14ac:dyDescent="0.25">
      <c r="A550" s="117"/>
      <c r="B550" s="6"/>
    </row>
    <row r="551" spans="1:2" x14ac:dyDescent="0.25">
      <c r="A551" s="117"/>
      <c r="B551" s="6"/>
    </row>
    <row r="552" spans="1:2" x14ac:dyDescent="0.25">
      <c r="A552" s="117"/>
      <c r="B552" s="6"/>
    </row>
    <row r="553" spans="1:2" x14ac:dyDescent="0.25">
      <c r="A553" s="117"/>
      <c r="B553" s="6"/>
    </row>
    <row r="554" spans="1:2" x14ac:dyDescent="0.25">
      <c r="A554" s="117"/>
      <c r="B554" s="6"/>
    </row>
    <row r="555" spans="1:2" x14ac:dyDescent="0.25">
      <c r="A555" s="117"/>
      <c r="B555" s="6"/>
    </row>
    <row r="556" spans="1:2" x14ac:dyDescent="0.25">
      <c r="A556" s="117"/>
      <c r="B556" s="6"/>
    </row>
    <row r="557" spans="1:2" x14ac:dyDescent="0.25">
      <c r="A557" s="117"/>
      <c r="B557" s="6"/>
    </row>
    <row r="558" spans="1:2" x14ac:dyDescent="0.25">
      <c r="A558" s="117"/>
      <c r="B558" s="6"/>
    </row>
    <row r="559" spans="1:2" x14ac:dyDescent="0.25">
      <c r="A559" s="117"/>
      <c r="B559" s="6"/>
    </row>
    <row r="560" spans="1:2" x14ac:dyDescent="0.25">
      <c r="A560" s="117"/>
      <c r="B560" s="6"/>
    </row>
    <row r="561" spans="1:2" x14ac:dyDescent="0.25">
      <c r="A561" s="117"/>
      <c r="B561" s="6"/>
    </row>
    <row r="562" spans="1:2" x14ac:dyDescent="0.25">
      <c r="A562" s="117"/>
      <c r="B562" s="6"/>
    </row>
    <row r="563" spans="1:2" x14ac:dyDescent="0.25">
      <c r="A563" s="117"/>
      <c r="B563" s="6"/>
    </row>
    <row r="564" spans="1:2" x14ac:dyDescent="0.25">
      <c r="A564" s="117"/>
      <c r="B564" s="6"/>
    </row>
    <row r="565" spans="1:2" x14ac:dyDescent="0.25">
      <c r="A565" s="117"/>
      <c r="B565" s="6"/>
    </row>
    <row r="566" spans="1:2" x14ac:dyDescent="0.25">
      <c r="A566" s="117"/>
      <c r="B566" s="6"/>
    </row>
    <row r="567" spans="1:2" x14ac:dyDescent="0.25">
      <c r="A567" s="117"/>
      <c r="B567" s="6"/>
    </row>
    <row r="568" spans="1:2" x14ac:dyDescent="0.25">
      <c r="A568" s="117"/>
      <c r="B568" s="6"/>
    </row>
    <row r="569" spans="1:2" x14ac:dyDescent="0.25">
      <c r="A569" s="117"/>
      <c r="B569" s="6"/>
    </row>
    <row r="570" spans="1:2" x14ac:dyDescent="0.25">
      <c r="A570" s="117"/>
      <c r="B570" s="6"/>
    </row>
    <row r="571" spans="1:2" x14ac:dyDescent="0.25">
      <c r="A571" s="117"/>
      <c r="B571" s="6"/>
    </row>
    <row r="572" spans="1:2" x14ac:dyDescent="0.25">
      <c r="A572" s="117"/>
      <c r="B572" s="6"/>
    </row>
    <row r="573" spans="1:2" x14ac:dyDescent="0.25">
      <c r="A573" s="117"/>
      <c r="B573" s="6"/>
    </row>
    <row r="574" spans="1:2" x14ac:dyDescent="0.25">
      <c r="A574" s="117"/>
      <c r="B574" s="6"/>
    </row>
    <row r="575" spans="1:2" x14ac:dyDescent="0.25">
      <c r="A575" s="117"/>
      <c r="B575" s="6"/>
    </row>
    <row r="576" spans="1:2" x14ac:dyDescent="0.25">
      <c r="A576" s="117"/>
      <c r="B576" s="6"/>
    </row>
    <row r="577" spans="1:2" x14ac:dyDescent="0.25">
      <c r="A577" s="117"/>
      <c r="B577" s="6"/>
    </row>
    <row r="578" spans="1:2" x14ac:dyDescent="0.25">
      <c r="A578" s="117"/>
      <c r="B578" s="6"/>
    </row>
    <row r="579" spans="1:2" x14ac:dyDescent="0.25">
      <c r="A579" s="117"/>
      <c r="B579" s="6"/>
    </row>
    <row r="580" spans="1:2" x14ac:dyDescent="0.25">
      <c r="A580" s="117"/>
      <c r="B580" s="6"/>
    </row>
    <row r="581" spans="1:2" x14ac:dyDescent="0.25">
      <c r="A581" s="117"/>
      <c r="B581" s="6"/>
    </row>
    <row r="582" spans="1:2" x14ac:dyDescent="0.25">
      <c r="A582" s="117"/>
      <c r="B582" s="6"/>
    </row>
    <row r="583" spans="1:2" x14ac:dyDescent="0.25">
      <c r="A583" s="117"/>
      <c r="B583" s="6"/>
    </row>
    <row r="584" spans="1:2" x14ac:dyDescent="0.25">
      <c r="A584" s="117"/>
      <c r="B584" s="6"/>
    </row>
    <row r="585" spans="1:2" x14ac:dyDescent="0.25">
      <c r="A585" s="117"/>
      <c r="B585" s="6"/>
    </row>
    <row r="586" spans="1:2" x14ac:dyDescent="0.25">
      <c r="A586" s="117"/>
      <c r="B586" s="6"/>
    </row>
    <row r="587" spans="1:2" x14ac:dyDescent="0.25">
      <c r="A587" s="117"/>
      <c r="B587" s="6"/>
    </row>
    <row r="588" spans="1:2" x14ac:dyDescent="0.25">
      <c r="A588" s="117"/>
      <c r="B588" s="6"/>
    </row>
    <row r="589" spans="1:2" x14ac:dyDescent="0.25">
      <c r="A589" s="117"/>
      <c r="B589" s="6"/>
    </row>
    <row r="590" spans="1:2" x14ac:dyDescent="0.25">
      <c r="A590" s="117"/>
      <c r="B590" s="6"/>
    </row>
    <row r="591" spans="1:2" x14ac:dyDescent="0.25">
      <c r="A591" s="117"/>
      <c r="B591" s="6"/>
    </row>
    <row r="592" spans="1:2" x14ac:dyDescent="0.25">
      <c r="A592" s="117"/>
      <c r="B592" s="6"/>
    </row>
    <row r="593" spans="1:2" x14ac:dyDescent="0.25">
      <c r="A593" s="117"/>
      <c r="B593" s="6"/>
    </row>
    <row r="594" spans="1:2" x14ac:dyDescent="0.25">
      <c r="A594" s="117"/>
      <c r="B594" s="6"/>
    </row>
    <row r="595" spans="1:2" x14ac:dyDescent="0.25">
      <c r="A595" s="117"/>
      <c r="B595" s="6"/>
    </row>
    <row r="596" spans="1:2" x14ac:dyDescent="0.25">
      <c r="A596" s="117"/>
      <c r="B596" s="6"/>
    </row>
    <row r="597" spans="1:2" x14ac:dyDescent="0.25">
      <c r="A597" s="117"/>
      <c r="B597" s="6"/>
    </row>
    <row r="598" spans="1:2" x14ac:dyDescent="0.25">
      <c r="A598" s="117"/>
      <c r="B598" s="6"/>
    </row>
    <row r="599" spans="1:2" x14ac:dyDescent="0.25">
      <c r="A599" s="117"/>
      <c r="B599" s="6"/>
    </row>
    <row r="600" spans="1:2" x14ac:dyDescent="0.25">
      <c r="A600" s="117"/>
      <c r="B600" s="6"/>
    </row>
    <row r="601" spans="1:2" x14ac:dyDescent="0.25">
      <c r="A601" s="117"/>
      <c r="B601" s="6"/>
    </row>
    <row r="602" spans="1:2" x14ac:dyDescent="0.25">
      <c r="A602" s="117"/>
      <c r="B602" s="6"/>
    </row>
    <row r="603" spans="1:2" x14ac:dyDescent="0.25">
      <c r="A603" s="117"/>
      <c r="B603" s="6"/>
    </row>
    <row r="604" spans="1:2" x14ac:dyDescent="0.25">
      <c r="A604" s="117"/>
      <c r="B604" s="6"/>
    </row>
    <row r="605" spans="1:2" x14ac:dyDescent="0.25">
      <c r="A605" s="117"/>
      <c r="B605" s="6"/>
    </row>
    <row r="606" spans="1:2" x14ac:dyDescent="0.25">
      <c r="A606" s="117"/>
      <c r="B606" s="6"/>
    </row>
    <row r="607" spans="1:2" x14ac:dyDescent="0.25">
      <c r="A607" s="117"/>
      <c r="B607" s="6"/>
    </row>
    <row r="608" spans="1:2" x14ac:dyDescent="0.25">
      <c r="A608" s="117"/>
      <c r="B608" s="6"/>
    </row>
    <row r="609" spans="1:2" x14ac:dyDescent="0.25">
      <c r="A609" s="117"/>
      <c r="B609" s="6"/>
    </row>
    <row r="610" spans="1:2" x14ac:dyDescent="0.25">
      <c r="A610" s="117"/>
      <c r="B610" s="6"/>
    </row>
    <row r="611" spans="1:2" x14ac:dyDescent="0.25">
      <c r="A611" s="117"/>
      <c r="B611" s="6"/>
    </row>
    <row r="612" spans="1:2" x14ac:dyDescent="0.25">
      <c r="A612" s="117"/>
      <c r="B612" s="6"/>
    </row>
    <row r="613" spans="1:2" x14ac:dyDescent="0.25">
      <c r="A613" s="117"/>
      <c r="B613" s="6"/>
    </row>
    <row r="614" spans="1:2" x14ac:dyDescent="0.25">
      <c r="A614" s="117"/>
      <c r="B614" s="6"/>
    </row>
    <row r="615" spans="1:2" x14ac:dyDescent="0.25">
      <c r="A615" s="117"/>
      <c r="B615" s="6"/>
    </row>
    <row r="616" spans="1:2" x14ac:dyDescent="0.25">
      <c r="A616" s="117"/>
      <c r="B616" s="6"/>
    </row>
    <row r="617" spans="1:2" x14ac:dyDescent="0.25">
      <c r="A617" s="117"/>
      <c r="B617" s="6"/>
    </row>
    <row r="618" spans="1:2" x14ac:dyDescent="0.25">
      <c r="A618" s="117"/>
      <c r="B618" s="6"/>
    </row>
    <row r="619" spans="1:2" x14ac:dyDescent="0.25">
      <c r="A619" s="117"/>
      <c r="B619" s="6"/>
    </row>
    <row r="620" spans="1:2" x14ac:dyDescent="0.25">
      <c r="A620" s="117"/>
      <c r="B620" s="6"/>
    </row>
    <row r="621" spans="1:2" x14ac:dyDescent="0.25">
      <c r="A621" s="117"/>
      <c r="B621" s="6"/>
    </row>
    <row r="622" spans="1:2" x14ac:dyDescent="0.25">
      <c r="A622" s="117"/>
      <c r="B622" s="6"/>
    </row>
    <row r="623" spans="1:2" x14ac:dyDescent="0.25">
      <c r="A623" s="117"/>
      <c r="B623" s="6"/>
    </row>
    <row r="624" spans="1:2" x14ac:dyDescent="0.25">
      <c r="A624" s="117"/>
      <c r="B624" s="6"/>
    </row>
    <row r="625" spans="1:2" x14ac:dyDescent="0.25">
      <c r="A625" s="117"/>
      <c r="B625" s="6"/>
    </row>
    <row r="626" spans="1:2" x14ac:dyDescent="0.25">
      <c r="A626" s="117"/>
      <c r="B626" s="6"/>
    </row>
    <row r="627" spans="1:2" x14ac:dyDescent="0.25">
      <c r="A627" s="117"/>
      <c r="B627" s="6"/>
    </row>
    <row r="628" spans="1:2" x14ac:dyDescent="0.25">
      <c r="A628" s="117"/>
      <c r="B628" s="6"/>
    </row>
    <row r="629" spans="1:2" x14ac:dyDescent="0.25">
      <c r="A629" s="117"/>
      <c r="B629" s="6"/>
    </row>
    <row r="630" spans="1:2" x14ac:dyDescent="0.25">
      <c r="A630" s="117"/>
      <c r="B630" s="6"/>
    </row>
    <row r="631" spans="1:2" x14ac:dyDescent="0.25">
      <c r="A631" s="122"/>
      <c r="B631" s="6"/>
    </row>
    <row r="632" spans="1:2" x14ac:dyDescent="0.25">
      <c r="A632" s="122"/>
      <c r="B632" s="6"/>
    </row>
    <row r="633" spans="1:2" x14ac:dyDescent="0.25">
      <c r="A633" s="122"/>
      <c r="B633" s="6"/>
    </row>
    <row r="634" spans="1:2" x14ac:dyDescent="0.25">
      <c r="A634" s="122"/>
      <c r="B634" s="6"/>
    </row>
    <row r="635" spans="1:2" x14ac:dyDescent="0.25">
      <c r="A635" s="122"/>
      <c r="B635" s="6"/>
    </row>
    <row r="636" spans="1:2" x14ac:dyDescent="0.25">
      <c r="A636" s="122"/>
      <c r="B636" s="6"/>
    </row>
    <row r="637" spans="1:2" x14ac:dyDescent="0.25">
      <c r="A637" s="122"/>
      <c r="B637" s="6"/>
    </row>
    <row r="638" spans="1:2" x14ac:dyDescent="0.25">
      <c r="A638" s="122"/>
      <c r="B638" s="6"/>
    </row>
    <row r="639" spans="1:2" x14ac:dyDescent="0.25">
      <c r="A639" s="122"/>
      <c r="B639" s="6"/>
    </row>
    <row r="640" spans="1:2" x14ac:dyDescent="0.25">
      <c r="A640" s="122"/>
      <c r="B640" s="6"/>
    </row>
    <row r="641" spans="1:2" x14ac:dyDescent="0.25">
      <c r="A641" s="122"/>
      <c r="B641" s="6"/>
    </row>
    <row r="642" spans="1:2" x14ac:dyDescent="0.25">
      <c r="A642" s="122"/>
      <c r="B642" s="6"/>
    </row>
    <row r="643" spans="1:2" x14ac:dyDescent="0.25">
      <c r="A643" s="122"/>
      <c r="B643" s="6"/>
    </row>
    <row r="644" spans="1:2" x14ac:dyDescent="0.25">
      <c r="A644" s="122"/>
      <c r="B644" s="6"/>
    </row>
    <row r="645" spans="1:2" x14ac:dyDescent="0.25">
      <c r="A645" s="122"/>
      <c r="B645" s="6"/>
    </row>
    <row r="646" spans="1:2" x14ac:dyDescent="0.25">
      <c r="A646" s="122"/>
      <c r="B646" s="6"/>
    </row>
    <row r="647" spans="1:2" x14ac:dyDescent="0.25">
      <c r="A647" s="122"/>
      <c r="B647" s="6"/>
    </row>
    <row r="648" spans="1:2" x14ac:dyDescent="0.25">
      <c r="A648" s="122"/>
      <c r="B648" s="6"/>
    </row>
    <row r="649" spans="1:2" x14ac:dyDescent="0.25">
      <c r="A649" s="122"/>
      <c r="B649" s="6"/>
    </row>
    <row r="650" spans="1:2" x14ac:dyDescent="0.25">
      <c r="A650" s="122"/>
      <c r="B650" s="6"/>
    </row>
    <row r="651" spans="1:2" x14ac:dyDescent="0.25">
      <c r="A651" s="122"/>
      <c r="B651" s="6"/>
    </row>
    <row r="652" spans="1:2" x14ac:dyDescent="0.25">
      <c r="A652" s="122"/>
      <c r="B652" s="6"/>
    </row>
    <row r="653" spans="1:2" x14ac:dyDescent="0.25">
      <c r="A653" s="122"/>
      <c r="B653" s="6"/>
    </row>
    <row r="654" spans="1:2" x14ac:dyDescent="0.25">
      <c r="A654" s="122"/>
      <c r="B654" s="6"/>
    </row>
    <row r="655" spans="1:2" x14ac:dyDescent="0.25">
      <c r="A655" s="122"/>
      <c r="B655" s="6"/>
    </row>
    <row r="656" spans="1:2" x14ac:dyDescent="0.25">
      <c r="A656" s="122"/>
      <c r="B656" s="6"/>
    </row>
    <row r="657" spans="1:2" x14ac:dyDescent="0.25">
      <c r="A657" s="122"/>
      <c r="B657" s="6"/>
    </row>
    <row r="658" spans="1:2" x14ac:dyDescent="0.25">
      <c r="A658" s="122"/>
      <c r="B658" s="6"/>
    </row>
    <row r="659" spans="1:2" x14ac:dyDescent="0.25">
      <c r="A659" s="122"/>
      <c r="B659" s="6"/>
    </row>
    <row r="660" spans="1:2" x14ac:dyDescent="0.25">
      <c r="A660" s="122"/>
      <c r="B660" s="6"/>
    </row>
    <row r="661" spans="1:2" x14ac:dyDescent="0.25">
      <c r="A661" s="122"/>
      <c r="B661" s="6"/>
    </row>
    <row r="662" spans="1:2" x14ac:dyDescent="0.25">
      <c r="A662" s="122"/>
      <c r="B662" s="6"/>
    </row>
    <row r="663" spans="1:2" x14ac:dyDescent="0.25">
      <c r="A663" s="122"/>
      <c r="B663" s="6"/>
    </row>
    <row r="664" spans="1:2" x14ac:dyDescent="0.25">
      <c r="A664" s="122"/>
      <c r="B664" s="6"/>
    </row>
    <row r="665" spans="1:2" x14ac:dyDescent="0.25">
      <c r="A665" s="122"/>
      <c r="B665" s="6"/>
    </row>
    <row r="666" spans="1:2" x14ac:dyDescent="0.25">
      <c r="A666" s="122"/>
      <c r="B666" s="6"/>
    </row>
    <row r="667" spans="1:2" x14ac:dyDescent="0.25">
      <c r="A667" s="122"/>
      <c r="B667" s="6"/>
    </row>
    <row r="668" spans="1:2" x14ac:dyDescent="0.25">
      <c r="A668" s="122"/>
      <c r="B668" s="6"/>
    </row>
    <row r="669" spans="1:2" x14ac:dyDescent="0.25">
      <c r="A669" s="122"/>
      <c r="B669" s="6"/>
    </row>
    <row r="670" spans="1:2" x14ac:dyDescent="0.25">
      <c r="A670" s="122"/>
      <c r="B670" s="6"/>
    </row>
    <row r="671" spans="1:2" x14ac:dyDescent="0.25">
      <c r="A671" s="122"/>
      <c r="B671" s="6"/>
    </row>
    <row r="672" spans="1:2" x14ac:dyDescent="0.25">
      <c r="A672" s="122"/>
      <c r="B672" s="6"/>
    </row>
    <row r="673" spans="1:2" x14ac:dyDescent="0.25">
      <c r="A673" s="122"/>
      <c r="B673" s="6"/>
    </row>
    <row r="674" spans="1:2" x14ac:dyDescent="0.25">
      <c r="A674" s="122"/>
      <c r="B674" s="6"/>
    </row>
    <row r="675" spans="1:2" x14ac:dyDescent="0.25">
      <c r="A675" s="122"/>
      <c r="B675" s="6"/>
    </row>
    <row r="676" spans="1:2" x14ac:dyDescent="0.25">
      <c r="A676" s="122"/>
      <c r="B676" s="6"/>
    </row>
    <row r="677" spans="1:2" x14ac:dyDescent="0.25">
      <c r="A677" s="122"/>
      <c r="B677" s="6"/>
    </row>
    <row r="678" spans="1:2" x14ac:dyDescent="0.25">
      <c r="A678" s="122"/>
      <c r="B678" s="6"/>
    </row>
    <row r="679" spans="1:2" x14ac:dyDescent="0.25">
      <c r="A679" s="122"/>
      <c r="B679" s="6"/>
    </row>
    <row r="680" spans="1:2" x14ac:dyDescent="0.25">
      <c r="A680" s="122"/>
      <c r="B680" s="6"/>
    </row>
    <row r="681" spans="1:2" x14ac:dyDescent="0.25">
      <c r="A681" s="122"/>
      <c r="B681" s="6"/>
    </row>
    <row r="682" spans="1:2" x14ac:dyDescent="0.25">
      <c r="A682" s="122"/>
      <c r="B682" s="6"/>
    </row>
    <row r="683" spans="1:2" x14ac:dyDescent="0.25">
      <c r="A683" s="122"/>
      <c r="B683" s="6"/>
    </row>
    <row r="684" spans="1:2" x14ac:dyDescent="0.25">
      <c r="A684" s="122"/>
      <c r="B684" s="6"/>
    </row>
    <row r="685" spans="1:2" x14ac:dyDescent="0.25">
      <c r="A685" s="122"/>
      <c r="B685" s="6"/>
    </row>
  </sheetData>
  <mergeCells count="22">
    <mergeCell ref="A1:H4"/>
    <mergeCell ref="B22:D22"/>
    <mergeCell ref="F6:F7"/>
    <mergeCell ref="G6:G7"/>
    <mergeCell ref="B9:D9"/>
    <mergeCell ref="B11:D11"/>
    <mergeCell ref="B12:D12"/>
    <mergeCell ref="A6:A7"/>
    <mergeCell ref="B14:D14"/>
    <mergeCell ref="B15:D15"/>
    <mergeCell ref="H6:H7"/>
    <mergeCell ref="B6:D7"/>
    <mergeCell ref="E6:E7"/>
    <mergeCell ref="B59:D59"/>
    <mergeCell ref="B61:D61"/>
    <mergeCell ref="B65:D65"/>
    <mergeCell ref="A74:H74"/>
    <mergeCell ref="E51:E52"/>
    <mergeCell ref="F51:F52"/>
    <mergeCell ref="G51:G52"/>
    <mergeCell ref="H51:H52"/>
    <mergeCell ref="B57:D57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59"/>
  <sheetViews>
    <sheetView view="pageBreakPreview" topLeftCell="A37" zoomScale="50" zoomScaleNormal="100" zoomScaleSheetLayoutView="50" zoomScalePageLayoutView="50" workbookViewId="0">
      <selection activeCell="L58" sqref="L58"/>
    </sheetView>
  </sheetViews>
  <sheetFormatPr defaultColWidth="10.33203125" defaultRowHeight="15" x14ac:dyDescent="0.25"/>
  <cols>
    <col min="1" max="1" width="20.33203125" style="117" customWidth="1"/>
    <col min="2" max="2" width="8.6640625" style="256" customWidth="1"/>
    <col min="3" max="4" width="5.33203125" style="256" customWidth="1"/>
    <col min="5" max="5" width="90.33203125" style="256" customWidth="1"/>
    <col min="6" max="6" width="16.6640625" style="256" customWidth="1"/>
    <col min="7" max="7" width="19.5546875" style="67" customWidth="1"/>
    <col min="8" max="8" width="20.6640625" style="256" customWidth="1"/>
    <col min="9" max="9" width="30.6640625" style="256" customWidth="1"/>
    <col min="10" max="16" width="14.6640625" style="256" customWidth="1"/>
    <col min="17" max="17" width="18" style="256" customWidth="1"/>
    <col min="18" max="60" width="14.6640625" style="256" customWidth="1"/>
    <col min="61" max="61" width="10.33203125" style="256" customWidth="1"/>
    <col min="62" max="62" width="11" style="256" customWidth="1"/>
    <col min="63" max="63" width="10.33203125" style="256" customWidth="1"/>
    <col min="64" max="64" width="11" style="256" customWidth="1"/>
    <col min="65" max="65" width="10.33203125" style="256" customWidth="1"/>
    <col min="66" max="66" width="11" style="256" customWidth="1"/>
    <col min="67" max="16384" width="10.33203125" style="256"/>
  </cols>
  <sheetData>
    <row r="1" spans="1:66" ht="30" customHeight="1" x14ac:dyDescent="0.3">
      <c r="A1" s="84" t="s">
        <v>155</v>
      </c>
      <c r="B1" s="917" t="s">
        <v>271</v>
      </c>
      <c r="C1" s="870" t="s">
        <v>34</v>
      </c>
      <c r="D1" s="857"/>
      <c r="E1" s="858"/>
      <c r="F1" s="871" t="s">
        <v>35</v>
      </c>
      <c r="G1" s="872" t="s">
        <v>36</v>
      </c>
      <c r="H1" s="872" t="s">
        <v>37</v>
      </c>
      <c r="I1" s="912" t="s">
        <v>38</v>
      </c>
      <c r="J1" s="17"/>
      <c r="K1" s="17"/>
      <c r="L1" s="17"/>
      <c r="M1" s="17"/>
      <c r="N1" s="17"/>
      <c r="O1" s="255"/>
      <c r="P1" s="77"/>
      <c r="Q1" s="255"/>
      <c r="R1" s="255"/>
      <c r="S1" s="255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257"/>
      <c r="BJ1" s="257"/>
      <c r="BK1" s="257"/>
      <c r="BL1" s="257"/>
      <c r="BM1" s="257"/>
      <c r="BN1" s="257"/>
    </row>
    <row r="2" spans="1:66" ht="30" customHeight="1" x14ac:dyDescent="0.25">
      <c r="A2" s="265" t="s">
        <v>125</v>
      </c>
      <c r="B2" s="918"/>
      <c r="C2" s="859"/>
      <c r="D2" s="860"/>
      <c r="E2" s="861"/>
      <c r="F2" s="862"/>
      <c r="G2" s="862"/>
      <c r="H2" s="862"/>
      <c r="I2" s="913"/>
      <c r="J2" s="260"/>
      <c r="K2" s="260"/>
      <c r="L2" s="260"/>
      <c r="M2" s="260"/>
      <c r="N2" s="260"/>
      <c r="O2" s="255"/>
      <c r="P2" s="255"/>
      <c r="Q2" s="77"/>
      <c r="R2" s="255"/>
      <c r="S2" s="255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57"/>
      <c r="BJ2" s="257"/>
      <c r="BK2" s="257"/>
      <c r="BL2" s="257"/>
      <c r="BM2" s="257"/>
      <c r="BN2" s="257"/>
    </row>
    <row r="3" spans="1:66" ht="30" customHeight="1" x14ac:dyDescent="0.35">
      <c r="A3" s="124"/>
      <c r="B3" s="132"/>
      <c r="C3" s="266"/>
      <c r="D3" s="266"/>
      <c r="E3" s="266"/>
      <c r="F3" s="72"/>
      <c r="G3" s="125"/>
      <c r="H3" s="125"/>
      <c r="I3" s="269"/>
      <c r="J3" s="261"/>
      <c r="K3" s="260"/>
      <c r="L3" s="290"/>
      <c r="M3" s="290"/>
      <c r="N3" s="236"/>
      <c r="O3" s="236"/>
      <c r="P3" s="290"/>
      <c r="Q3" s="290"/>
      <c r="R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58"/>
      <c r="BJ3" s="257"/>
      <c r="BK3" s="258"/>
      <c r="BL3" s="257"/>
      <c r="BM3" s="258"/>
      <c r="BN3" s="257"/>
    </row>
    <row r="4" spans="1:66" ht="30" customHeight="1" x14ac:dyDescent="0.35">
      <c r="A4" s="78">
        <v>1600</v>
      </c>
      <c r="B4" s="130"/>
      <c r="C4" s="906" t="s">
        <v>539</v>
      </c>
      <c r="D4" s="915"/>
      <c r="E4" s="916"/>
      <c r="F4" s="73"/>
      <c r="G4" s="125"/>
      <c r="H4" s="125"/>
      <c r="I4" s="269"/>
      <c r="J4" s="261"/>
      <c r="K4" s="260"/>
      <c r="L4" s="83"/>
      <c r="M4" s="83"/>
      <c r="N4" s="83"/>
      <c r="O4" s="83"/>
      <c r="P4" s="83"/>
      <c r="Q4" s="83"/>
      <c r="R4" s="261"/>
      <c r="S4" s="83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58"/>
      <c r="BJ4" s="257"/>
      <c r="BK4" s="258"/>
      <c r="BL4" s="257"/>
      <c r="BM4" s="258"/>
      <c r="BN4" s="257"/>
    </row>
    <row r="5" spans="1:66" ht="30" customHeight="1" x14ac:dyDescent="0.35">
      <c r="A5" s="277"/>
      <c r="B5" s="130"/>
      <c r="C5" s="274"/>
      <c r="D5" s="274"/>
      <c r="E5" s="128"/>
      <c r="F5" s="73"/>
      <c r="G5" s="125"/>
      <c r="H5" s="125"/>
      <c r="I5" s="269"/>
      <c r="J5" s="261"/>
      <c r="L5" s="102"/>
      <c r="M5" s="102"/>
      <c r="N5" s="106"/>
      <c r="O5" s="102"/>
      <c r="P5" s="102"/>
      <c r="Q5" s="106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1"/>
      <c r="BI5" s="258"/>
      <c r="BJ5" s="257"/>
      <c r="BK5" s="258"/>
      <c r="BL5" s="257"/>
      <c r="BM5" s="258"/>
      <c r="BN5" s="257"/>
    </row>
    <row r="6" spans="1:66" ht="30" customHeight="1" x14ac:dyDescent="0.25">
      <c r="A6" s="277" t="s">
        <v>540</v>
      </c>
      <c r="B6" s="129"/>
      <c r="C6" s="914" t="s">
        <v>541</v>
      </c>
      <c r="D6" s="915"/>
      <c r="E6" s="916"/>
      <c r="F6" s="129" t="s">
        <v>542</v>
      </c>
      <c r="G6" s="130">
        <f>('SEC3400'!G18+'SEC3400'!G29)*4</f>
        <v>16739.5272</v>
      </c>
      <c r="H6" s="81">
        <v>5</v>
      </c>
      <c r="I6" s="270">
        <f>H6*G6</f>
        <v>83697.635999999999</v>
      </c>
      <c r="J6" s="261"/>
      <c r="K6" s="260"/>
      <c r="L6" s="260"/>
      <c r="M6" s="77"/>
      <c r="N6" s="261"/>
      <c r="O6" s="255"/>
      <c r="P6" s="77"/>
      <c r="Q6" s="255"/>
      <c r="R6" s="261"/>
      <c r="S6" s="77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61"/>
      <c r="AQ6" s="261"/>
      <c r="AR6" s="261"/>
      <c r="AS6" s="261"/>
      <c r="AT6" s="261"/>
      <c r="AU6" s="261"/>
      <c r="AV6" s="261"/>
      <c r="AW6" s="261"/>
      <c r="AX6" s="261"/>
      <c r="AY6" s="261"/>
      <c r="AZ6" s="261"/>
      <c r="BA6" s="261"/>
      <c r="BB6" s="261"/>
      <c r="BC6" s="261"/>
      <c r="BD6" s="261"/>
      <c r="BE6" s="261"/>
      <c r="BF6" s="261"/>
      <c r="BG6" s="261"/>
      <c r="BH6" s="261"/>
      <c r="BI6" s="258"/>
      <c r="BJ6" s="257"/>
      <c r="BK6" s="258"/>
      <c r="BL6" s="257"/>
      <c r="BM6" s="258"/>
      <c r="BN6" s="257"/>
    </row>
    <row r="7" spans="1:66" ht="30" customHeight="1" x14ac:dyDescent="0.25">
      <c r="A7" s="277"/>
      <c r="B7" s="282"/>
      <c r="C7" s="367"/>
      <c r="D7" s="364"/>
      <c r="E7" s="366"/>
      <c r="F7" s="282"/>
      <c r="G7" s="283"/>
      <c r="H7" s="175"/>
      <c r="I7" s="270"/>
      <c r="J7" s="261"/>
      <c r="K7" s="260"/>
      <c r="L7" s="260"/>
      <c r="M7" s="77"/>
      <c r="N7" s="261"/>
      <c r="O7" s="255"/>
      <c r="P7" s="77"/>
      <c r="Q7" s="255"/>
      <c r="R7" s="261"/>
      <c r="S7" s="77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1"/>
      <c r="BF7" s="261"/>
      <c r="BG7" s="261"/>
      <c r="BH7" s="261"/>
      <c r="BI7" s="258"/>
      <c r="BJ7" s="257"/>
      <c r="BK7" s="258"/>
      <c r="BL7" s="257"/>
      <c r="BM7" s="258"/>
      <c r="BN7" s="257"/>
    </row>
    <row r="8" spans="1:66" ht="30" customHeight="1" x14ac:dyDescent="0.25">
      <c r="A8" s="277"/>
      <c r="B8" s="282"/>
      <c r="C8" s="368"/>
      <c r="D8" s="364"/>
      <c r="E8" s="137"/>
      <c r="F8" s="129"/>
      <c r="G8" s="130"/>
      <c r="H8" s="81"/>
      <c r="I8" s="270"/>
      <c r="J8" s="261"/>
      <c r="K8" s="260"/>
      <c r="L8" s="260"/>
      <c r="M8" s="77"/>
      <c r="N8" s="261"/>
      <c r="O8" s="255"/>
      <c r="P8" s="77"/>
      <c r="Q8" s="255"/>
      <c r="R8" s="261"/>
      <c r="S8" s="77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61"/>
      <c r="BB8" s="261"/>
      <c r="BC8" s="261"/>
      <c r="BD8" s="261"/>
      <c r="BE8" s="261"/>
      <c r="BF8" s="261"/>
      <c r="BG8" s="261"/>
      <c r="BH8" s="261"/>
      <c r="BI8" s="258"/>
      <c r="BJ8" s="257"/>
      <c r="BK8" s="258"/>
      <c r="BL8" s="257"/>
      <c r="BM8" s="258"/>
      <c r="BN8" s="257"/>
    </row>
    <row r="9" spans="1:66" ht="30" customHeight="1" x14ac:dyDescent="0.25">
      <c r="A9" s="277"/>
      <c r="B9" s="282"/>
      <c r="C9" s="367"/>
      <c r="D9" s="364"/>
      <c r="E9" s="366"/>
      <c r="F9" s="282"/>
      <c r="G9" s="283"/>
      <c r="H9" s="175"/>
      <c r="I9" s="270"/>
      <c r="J9" s="261"/>
      <c r="K9" s="260"/>
      <c r="L9" s="260"/>
      <c r="M9" s="77"/>
      <c r="N9" s="261"/>
      <c r="O9" s="255"/>
      <c r="P9" s="77"/>
      <c r="Q9" s="255"/>
      <c r="R9" s="261"/>
      <c r="S9" s="77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61"/>
      <c r="AM9" s="261"/>
      <c r="AN9" s="261"/>
      <c r="AO9" s="261"/>
      <c r="AP9" s="261"/>
      <c r="AQ9" s="261"/>
      <c r="AR9" s="261"/>
      <c r="AS9" s="261"/>
      <c r="AT9" s="261"/>
      <c r="AU9" s="261"/>
      <c r="AV9" s="261"/>
      <c r="AW9" s="261"/>
      <c r="AX9" s="261"/>
      <c r="AY9" s="261"/>
      <c r="AZ9" s="261"/>
      <c r="BA9" s="261"/>
      <c r="BB9" s="261"/>
      <c r="BC9" s="261"/>
      <c r="BD9" s="261"/>
      <c r="BE9" s="261"/>
      <c r="BF9" s="261"/>
      <c r="BG9" s="261"/>
      <c r="BH9" s="261"/>
      <c r="BI9" s="258"/>
      <c r="BJ9" s="257"/>
      <c r="BK9" s="258"/>
      <c r="BL9" s="257"/>
      <c r="BM9" s="258"/>
      <c r="BN9" s="257"/>
    </row>
    <row r="10" spans="1:66" ht="30" customHeight="1" x14ac:dyDescent="0.25">
      <c r="A10" s="277"/>
      <c r="B10" s="129"/>
      <c r="C10" s="914"/>
      <c r="D10" s="915"/>
      <c r="E10" s="916"/>
      <c r="F10" s="129"/>
      <c r="G10" s="129"/>
      <c r="H10" s="81"/>
      <c r="I10" s="270"/>
      <c r="J10" s="261"/>
      <c r="K10" s="260"/>
      <c r="L10" s="260"/>
      <c r="M10" s="260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  <c r="AM10" s="261"/>
      <c r="AN10" s="261"/>
      <c r="AO10" s="261"/>
      <c r="AP10" s="261"/>
      <c r="AQ10" s="261"/>
      <c r="AR10" s="261"/>
      <c r="AS10" s="261"/>
      <c r="AT10" s="261"/>
      <c r="AU10" s="261"/>
      <c r="AV10" s="261"/>
      <c r="AW10" s="261"/>
      <c r="AX10" s="261"/>
      <c r="AY10" s="261"/>
      <c r="AZ10" s="261"/>
      <c r="BA10" s="261"/>
      <c r="BB10" s="261"/>
      <c r="BC10" s="261"/>
      <c r="BD10" s="261"/>
      <c r="BE10" s="261"/>
      <c r="BF10" s="261"/>
      <c r="BG10" s="261"/>
      <c r="BH10" s="261"/>
      <c r="BI10" s="258"/>
      <c r="BJ10" s="257"/>
      <c r="BK10" s="258"/>
      <c r="BL10" s="257"/>
      <c r="BM10" s="258"/>
      <c r="BN10" s="257"/>
    </row>
    <row r="11" spans="1:66" ht="30" customHeight="1" x14ac:dyDescent="0.25">
      <c r="A11" s="277"/>
      <c r="B11" s="282"/>
      <c r="C11" s="367"/>
      <c r="D11" s="364"/>
      <c r="E11" s="365"/>
      <c r="F11" s="282"/>
      <c r="G11" s="282"/>
      <c r="H11" s="175"/>
      <c r="I11" s="270"/>
      <c r="J11" s="261"/>
      <c r="K11" s="260"/>
      <c r="L11" s="260"/>
      <c r="M11" s="260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  <c r="AM11" s="261"/>
      <c r="AN11" s="261"/>
      <c r="AO11" s="261"/>
      <c r="AP11" s="261"/>
      <c r="AQ11" s="261"/>
      <c r="AR11" s="261"/>
      <c r="AS11" s="261"/>
      <c r="AT11" s="261"/>
      <c r="AU11" s="261"/>
      <c r="AV11" s="261"/>
      <c r="AW11" s="261"/>
      <c r="AX11" s="261"/>
      <c r="AY11" s="261"/>
      <c r="AZ11" s="261"/>
      <c r="BA11" s="261"/>
      <c r="BB11" s="261"/>
      <c r="BC11" s="261"/>
      <c r="BD11" s="261"/>
      <c r="BE11" s="261"/>
      <c r="BF11" s="261"/>
      <c r="BG11" s="261"/>
      <c r="BH11" s="261"/>
      <c r="BI11" s="258"/>
      <c r="BJ11" s="257"/>
      <c r="BK11" s="258"/>
      <c r="BL11" s="257"/>
      <c r="BM11" s="258"/>
      <c r="BN11" s="257"/>
    </row>
    <row r="12" spans="1:66" ht="30" customHeight="1" x14ac:dyDescent="0.35">
      <c r="A12" s="277"/>
      <c r="B12" s="129"/>
      <c r="C12" s="287"/>
      <c r="D12" s="287"/>
      <c r="E12" s="137"/>
      <c r="F12" s="129"/>
      <c r="G12" s="129"/>
      <c r="H12" s="81"/>
      <c r="I12" s="270"/>
      <c r="J12" s="261"/>
      <c r="K12" s="260"/>
      <c r="L12" s="290"/>
      <c r="M12" s="290"/>
      <c r="N12" s="236"/>
      <c r="O12" s="236"/>
      <c r="P12" s="290"/>
      <c r="Q12" s="290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58"/>
      <c r="BJ12" s="257"/>
      <c r="BK12" s="258"/>
      <c r="BL12" s="257"/>
      <c r="BM12" s="258"/>
      <c r="BN12" s="257"/>
    </row>
    <row r="13" spans="1:66" ht="30" customHeight="1" x14ac:dyDescent="0.25">
      <c r="A13" s="277"/>
      <c r="B13" s="129"/>
      <c r="C13" s="287"/>
      <c r="D13" s="287"/>
      <c r="E13" s="137"/>
      <c r="F13" s="129"/>
      <c r="G13" s="129"/>
      <c r="H13" s="81"/>
      <c r="I13" s="270"/>
      <c r="J13" s="261"/>
      <c r="K13" s="260"/>
      <c r="L13" s="260"/>
      <c r="M13" s="260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59"/>
      <c r="AG13" s="261"/>
      <c r="AH13" s="261"/>
      <c r="AI13" s="261"/>
      <c r="AJ13" s="261"/>
      <c r="AK13" s="261"/>
      <c r="AL13" s="261"/>
      <c r="AM13" s="261"/>
      <c r="AN13" s="261"/>
      <c r="AO13" s="261"/>
      <c r="AP13" s="261"/>
      <c r="AQ13" s="261"/>
      <c r="AR13" s="261"/>
      <c r="AS13" s="261"/>
      <c r="AT13" s="261"/>
      <c r="AU13" s="261"/>
      <c r="AV13" s="261"/>
      <c r="AW13" s="261"/>
      <c r="AX13" s="261"/>
      <c r="AY13" s="261"/>
      <c r="AZ13" s="261"/>
      <c r="BA13" s="261"/>
      <c r="BB13" s="261"/>
      <c r="BC13" s="261"/>
      <c r="BD13" s="261"/>
      <c r="BE13" s="261"/>
      <c r="BF13" s="261"/>
      <c r="BG13" s="261"/>
      <c r="BH13" s="261"/>
      <c r="BI13" s="258"/>
      <c r="BJ13" s="257"/>
      <c r="BK13" s="258"/>
      <c r="BL13" s="257"/>
      <c r="BM13" s="258"/>
      <c r="BN13" s="257"/>
    </row>
    <row r="14" spans="1:66" ht="30" customHeight="1" x14ac:dyDescent="0.25">
      <c r="A14" s="277"/>
      <c r="B14" s="129"/>
      <c r="C14" s="287"/>
      <c r="D14" s="287"/>
      <c r="E14" s="137"/>
      <c r="F14" s="129"/>
      <c r="G14" s="129"/>
      <c r="H14" s="81"/>
      <c r="I14" s="270"/>
      <c r="J14" s="261"/>
      <c r="K14" s="260"/>
      <c r="L14" s="260"/>
      <c r="M14" s="260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61"/>
      <c r="AU14" s="261"/>
      <c r="AV14" s="261"/>
      <c r="AW14" s="261"/>
      <c r="AX14" s="261"/>
      <c r="AY14" s="261"/>
      <c r="AZ14" s="261"/>
      <c r="BA14" s="261"/>
      <c r="BB14" s="261"/>
      <c r="BC14" s="261"/>
      <c r="BD14" s="261"/>
      <c r="BE14" s="261"/>
      <c r="BF14" s="261"/>
      <c r="BG14" s="261"/>
      <c r="BH14" s="261"/>
      <c r="BI14" s="258"/>
      <c r="BJ14" s="257"/>
      <c r="BK14" s="258"/>
      <c r="BL14" s="257"/>
      <c r="BM14" s="258"/>
      <c r="BN14" s="257"/>
    </row>
    <row r="15" spans="1:66" ht="30" customHeight="1" x14ac:dyDescent="0.25">
      <c r="A15" s="277"/>
      <c r="B15" s="129"/>
      <c r="C15" s="287"/>
      <c r="D15" s="287"/>
      <c r="E15" s="137"/>
      <c r="F15" s="129"/>
      <c r="G15" s="129"/>
      <c r="H15" s="81"/>
      <c r="I15" s="270"/>
      <c r="J15" s="261"/>
      <c r="K15" s="260"/>
      <c r="L15" s="260"/>
      <c r="M15" s="260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1"/>
      <c r="BG15" s="261"/>
      <c r="BH15" s="261"/>
      <c r="BI15" s="258"/>
      <c r="BJ15" s="257"/>
      <c r="BK15" s="258"/>
      <c r="BL15" s="257"/>
      <c r="BM15" s="258"/>
      <c r="BN15" s="257"/>
    </row>
    <row r="16" spans="1:66" ht="30" customHeight="1" x14ac:dyDescent="0.25">
      <c r="A16" s="277"/>
      <c r="B16" s="129"/>
      <c r="C16" s="914"/>
      <c r="D16" s="915"/>
      <c r="E16" s="916"/>
      <c r="F16" s="129"/>
      <c r="G16" s="129"/>
      <c r="H16" s="81"/>
      <c r="I16" s="270"/>
      <c r="J16" s="261"/>
      <c r="K16" s="260"/>
      <c r="L16" s="260"/>
      <c r="M16" s="260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1"/>
      <c r="AP16" s="261"/>
      <c r="AQ16" s="261"/>
      <c r="AR16" s="261"/>
      <c r="AS16" s="261"/>
      <c r="AT16" s="261"/>
      <c r="AU16" s="261"/>
      <c r="AV16" s="261"/>
      <c r="AW16" s="261"/>
      <c r="AX16" s="261"/>
      <c r="AY16" s="261"/>
      <c r="AZ16" s="261"/>
      <c r="BA16" s="261"/>
      <c r="BB16" s="261"/>
      <c r="BC16" s="261"/>
      <c r="BD16" s="261"/>
      <c r="BE16" s="261"/>
      <c r="BF16" s="261"/>
      <c r="BG16" s="261"/>
      <c r="BH16" s="261"/>
      <c r="BI16" s="258"/>
      <c r="BJ16" s="257"/>
      <c r="BK16" s="258"/>
      <c r="BL16" s="257"/>
      <c r="BM16" s="258"/>
      <c r="BN16" s="257"/>
    </row>
    <row r="17" spans="1:66" ht="30" customHeight="1" x14ac:dyDescent="0.25">
      <c r="A17" s="277"/>
      <c r="C17" s="914"/>
      <c r="D17" s="915"/>
      <c r="E17" s="916"/>
      <c r="F17" s="129"/>
      <c r="G17" s="129"/>
      <c r="H17" s="81"/>
      <c r="I17" s="270"/>
      <c r="J17" s="261"/>
      <c r="K17" s="260"/>
      <c r="L17" s="260"/>
      <c r="M17" s="260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261"/>
      <c r="AP17" s="261"/>
      <c r="AQ17" s="261"/>
      <c r="AR17" s="261"/>
      <c r="AS17" s="261"/>
      <c r="AT17" s="261"/>
      <c r="AU17" s="261"/>
      <c r="AV17" s="261"/>
      <c r="AW17" s="261"/>
      <c r="AX17" s="261"/>
      <c r="AY17" s="261"/>
      <c r="AZ17" s="261"/>
      <c r="BA17" s="261"/>
      <c r="BB17" s="261"/>
      <c r="BC17" s="261"/>
      <c r="BD17" s="261"/>
      <c r="BE17" s="261"/>
      <c r="BF17" s="261"/>
      <c r="BG17" s="261"/>
      <c r="BH17" s="261"/>
      <c r="BI17" s="258"/>
      <c r="BJ17" s="257"/>
      <c r="BK17" s="258"/>
      <c r="BL17" s="257"/>
      <c r="BM17" s="258"/>
      <c r="BN17" s="257"/>
    </row>
    <row r="18" spans="1:66" ht="30" customHeight="1" x14ac:dyDescent="0.25">
      <c r="A18" s="277"/>
      <c r="B18" s="129"/>
      <c r="C18" s="287"/>
      <c r="D18" s="287"/>
      <c r="E18" s="137"/>
      <c r="F18" s="129"/>
      <c r="G18" s="129"/>
      <c r="H18" s="81"/>
      <c r="I18" s="270"/>
      <c r="J18" s="261"/>
      <c r="K18" s="260"/>
      <c r="L18" s="260"/>
      <c r="M18" s="260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C18" s="261"/>
      <c r="BD18" s="261"/>
      <c r="BE18" s="261"/>
      <c r="BF18" s="261"/>
      <c r="BG18" s="261"/>
      <c r="BH18" s="261"/>
      <c r="BI18" s="258"/>
      <c r="BJ18" s="257"/>
      <c r="BK18" s="258"/>
      <c r="BL18" s="257"/>
      <c r="BM18" s="258"/>
      <c r="BN18" s="257"/>
    </row>
    <row r="19" spans="1:66" ht="30" customHeight="1" x14ac:dyDescent="0.25">
      <c r="A19" s="277"/>
      <c r="B19" s="129"/>
      <c r="C19" s="914"/>
      <c r="D19" s="915"/>
      <c r="E19" s="916"/>
      <c r="F19" s="129"/>
      <c r="G19" s="129"/>
      <c r="H19" s="81"/>
      <c r="I19" s="270"/>
      <c r="J19" s="261"/>
      <c r="K19" s="260"/>
      <c r="L19" s="260"/>
      <c r="M19" s="260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261"/>
      <c r="AP19" s="261"/>
      <c r="AQ19" s="261"/>
      <c r="AR19" s="261"/>
      <c r="AS19" s="261"/>
      <c r="AT19" s="261"/>
      <c r="AU19" s="261"/>
      <c r="AV19" s="261"/>
      <c r="AW19" s="261"/>
      <c r="AX19" s="261"/>
      <c r="AY19" s="261"/>
      <c r="AZ19" s="261"/>
      <c r="BA19" s="261"/>
      <c r="BB19" s="261"/>
      <c r="BC19" s="261"/>
      <c r="BD19" s="261"/>
      <c r="BE19" s="261"/>
      <c r="BF19" s="261"/>
      <c r="BG19" s="261"/>
      <c r="BH19" s="261"/>
      <c r="BI19" s="258"/>
      <c r="BJ19" s="257"/>
      <c r="BK19" s="258"/>
      <c r="BL19" s="257"/>
      <c r="BM19" s="258"/>
      <c r="BN19" s="257"/>
    </row>
    <row r="20" spans="1:66" ht="30" customHeight="1" x14ac:dyDescent="0.25">
      <c r="A20" s="277"/>
      <c r="B20" s="282"/>
      <c r="C20" s="367"/>
      <c r="D20" s="364"/>
      <c r="E20" s="369"/>
      <c r="F20" s="282"/>
      <c r="G20" s="282"/>
      <c r="H20" s="175"/>
      <c r="I20" s="270"/>
      <c r="J20" s="261"/>
      <c r="K20" s="260"/>
      <c r="L20" s="260"/>
      <c r="M20" s="260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61"/>
      <c r="AS20" s="261"/>
      <c r="AT20" s="261"/>
      <c r="AU20" s="261"/>
      <c r="AV20" s="261"/>
      <c r="AW20" s="261"/>
      <c r="AX20" s="261"/>
      <c r="AY20" s="261"/>
      <c r="AZ20" s="261"/>
      <c r="BA20" s="261"/>
      <c r="BB20" s="261"/>
      <c r="BC20" s="261"/>
      <c r="BD20" s="261"/>
      <c r="BE20" s="261"/>
      <c r="BF20" s="261"/>
      <c r="BG20" s="261"/>
      <c r="BH20" s="261"/>
      <c r="BI20" s="258"/>
      <c r="BJ20" s="257"/>
      <c r="BK20" s="258"/>
      <c r="BL20" s="257"/>
      <c r="BM20" s="258"/>
      <c r="BN20" s="257"/>
    </row>
    <row r="21" spans="1:66" ht="45" customHeight="1" x14ac:dyDescent="0.4">
      <c r="A21" s="277"/>
      <c r="B21" s="129"/>
      <c r="C21" s="287"/>
      <c r="D21" s="287"/>
      <c r="E21" s="182"/>
      <c r="F21" s="129"/>
      <c r="G21" s="129"/>
      <c r="H21" s="100"/>
      <c r="I21" s="270"/>
      <c r="J21" s="361"/>
      <c r="K21" s="260"/>
      <c r="L21" s="260"/>
      <c r="M21" s="260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58"/>
      <c r="BJ21" s="257"/>
      <c r="BK21" s="258"/>
      <c r="BL21" s="257"/>
      <c r="BM21" s="258"/>
      <c r="BN21" s="257"/>
    </row>
    <row r="22" spans="1:66" ht="30" customHeight="1" x14ac:dyDescent="0.25">
      <c r="A22" s="277"/>
      <c r="B22" s="129"/>
      <c r="C22" s="287"/>
      <c r="D22" s="287"/>
      <c r="E22" s="276"/>
      <c r="F22" s="129"/>
      <c r="G22" s="129"/>
      <c r="H22" s="81"/>
      <c r="I22" s="270"/>
      <c r="J22" s="261"/>
      <c r="K22" s="260"/>
      <c r="L22" s="260"/>
      <c r="M22" s="260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1"/>
      <c r="BG22" s="261"/>
      <c r="BH22" s="261"/>
      <c r="BI22" s="258"/>
      <c r="BJ22" s="257"/>
      <c r="BK22" s="258"/>
      <c r="BL22" s="257"/>
      <c r="BM22" s="258"/>
      <c r="BN22" s="257"/>
    </row>
    <row r="23" spans="1:66" ht="30" customHeight="1" x14ac:dyDescent="0.25">
      <c r="A23" s="277"/>
      <c r="B23" s="129"/>
      <c r="C23" s="914"/>
      <c r="D23" s="915"/>
      <c r="E23" s="916"/>
      <c r="F23" s="129"/>
      <c r="G23" s="176"/>
      <c r="H23" s="74"/>
      <c r="I23" s="270"/>
      <c r="J23" s="261"/>
      <c r="K23" s="260"/>
      <c r="L23" s="260"/>
      <c r="M23" s="260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61"/>
      <c r="BI23" s="258"/>
      <c r="BJ23" s="257"/>
      <c r="BK23" s="258"/>
      <c r="BL23" s="257"/>
      <c r="BM23" s="258"/>
      <c r="BN23" s="257"/>
    </row>
    <row r="24" spans="1:66" ht="30" customHeight="1" x14ac:dyDescent="0.25">
      <c r="A24" s="286"/>
      <c r="B24" s="129"/>
      <c r="C24" s="914"/>
      <c r="D24" s="915"/>
      <c r="E24" s="916"/>
      <c r="F24" s="129"/>
      <c r="G24" s="148"/>
      <c r="H24" s="74"/>
      <c r="I24" s="270"/>
      <c r="J24" s="261"/>
      <c r="K24" s="260"/>
      <c r="L24" s="260"/>
      <c r="M24" s="260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1"/>
      <c r="BG24" s="261"/>
      <c r="BH24" s="261"/>
      <c r="BI24" s="258"/>
      <c r="BJ24" s="257"/>
      <c r="BK24" s="258"/>
      <c r="BL24" s="257"/>
      <c r="BM24" s="258"/>
      <c r="BN24" s="257"/>
    </row>
    <row r="25" spans="1:66" ht="30" customHeight="1" x14ac:dyDescent="0.35">
      <c r="A25" s="286"/>
      <c r="B25" s="130"/>
      <c r="C25" s="273"/>
      <c r="D25" s="274"/>
      <c r="E25" s="128"/>
      <c r="F25" s="129"/>
      <c r="G25" s="129"/>
      <c r="H25" s="131"/>
      <c r="I25" s="127"/>
      <c r="J25" s="261"/>
      <c r="K25" s="260"/>
      <c r="L25" s="260"/>
      <c r="M25" s="260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1"/>
      <c r="BG25" s="261"/>
      <c r="BH25" s="261"/>
      <c r="BI25" s="258"/>
      <c r="BJ25" s="257"/>
      <c r="BK25" s="258"/>
      <c r="BL25" s="257"/>
      <c r="BM25" s="258"/>
      <c r="BN25" s="257"/>
    </row>
    <row r="26" spans="1:66" ht="30" customHeight="1" x14ac:dyDescent="0.4">
      <c r="A26" s="124"/>
      <c r="B26" s="130"/>
      <c r="C26" s="126"/>
      <c r="D26" s="266"/>
      <c r="E26" s="181"/>
      <c r="F26" s="129"/>
      <c r="G26" s="129"/>
      <c r="H26" s="131"/>
      <c r="I26" s="127"/>
      <c r="J26" s="261"/>
      <c r="K26" s="260"/>
      <c r="L26" s="260"/>
      <c r="M26" s="260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1"/>
      <c r="BG26" s="261"/>
      <c r="BH26" s="261"/>
      <c r="BI26" s="258"/>
      <c r="BJ26" s="257"/>
      <c r="BK26" s="258"/>
      <c r="BL26" s="257"/>
      <c r="BM26" s="258"/>
      <c r="BN26" s="257"/>
    </row>
    <row r="27" spans="1:66" ht="30" customHeight="1" x14ac:dyDescent="0.4">
      <c r="A27" s="124"/>
      <c r="B27" s="130"/>
      <c r="C27" s="126"/>
      <c r="D27" s="266"/>
      <c r="E27" s="181"/>
      <c r="F27" s="129"/>
      <c r="G27" s="129"/>
      <c r="H27" s="131"/>
      <c r="I27" s="127"/>
      <c r="J27" s="261"/>
      <c r="K27" s="260"/>
      <c r="L27" s="260"/>
      <c r="M27" s="260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1"/>
      <c r="BG27" s="261"/>
      <c r="BH27" s="261"/>
      <c r="BI27" s="258"/>
      <c r="BJ27" s="257"/>
      <c r="BK27" s="258"/>
      <c r="BL27" s="257"/>
      <c r="BM27" s="258"/>
      <c r="BN27" s="257"/>
    </row>
    <row r="28" spans="1:66" ht="30" customHeight="1" x14ac:dyDescent="0.4">
      <c r="A28" s="124"/>
      <c r="B28" s="283"/>
      <c r="C28" s="126"/>
      <c r="D28" s="266"/>
      <c r="E28" s="181"/>
      <c r="F28" s="282"/>
      <c r="G28" s="282"/>
      <c r="H28" s="173"/>
      <c r="I28" s="127"/>
      <c r="J28" s="261"/>
      <c r="K28" s="260"/>
      <c r="L28" s="260"/>
      <c r="M28" s="260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1"/>
      <c r="BG28" s="261"/>
      <c r="BH28" s="261"/>
      <c r="BI28" s="258"/>
      <c r="BJ28" s="257"/>
      <c r="BK28" s="258"/>
      <c r="BL28" s="257"/>
      <c r="BM28" s="258"/>
      <c r="BN28" s="257"/>
    </row>
    <row r="29" spans="1:66" ht="30" customHeight="1" x14ac:dyDescent="0.4">
      <c r="A29" s="124"/>
      <c r="B29" s="283"/>
      <c r="C29" s="126"/>
      <c r="D29" s="266"/>
      <c r="E29" s="181"/>
      <c r="F29" s="282"/>
      <c r="G29" s="282"/>
      <c r="H29" s="173"/>
      <c r="I29" s="127"/>
      <c r="J29" s="261"/>
      <c r="K29" s="260"/>
      <c r="L29" s="260"/>
      <c r="M29" s="260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1"/>
      <c r="BG29" s="261"/>
      <c r="BH29" s="261"/>
      <c r="BI29" s="258"/>
      <c r="BJ29" s="257"/>
      <c r="BK29" s="258"/>
      <c r="BL29" s="257"/>
      <c r="BM29" s="258"/>
      <c r="BN29" s="257"/>
    </row>
    <row r="30" spans="1:66" ht="30" customHeight="1" x14ac:dyDescent="0.4">
      <c r="A30" s="124"/>
      <c r="B30" s="283"/>
      <c r="C30" s="126"/>
      <c r="D30" s="266"/>
      <c r="E30" s="181"/>
      <c r="F30" s="282"/>
      <c r="G30" s="282"/>
      <c r="H30" s="173"/>
      <c r="I30" s="127"/>
      <c r="J30" s="261"/>
      <c r="K30" s="260"/>
      <c r="L30" s="260"/>
      <c r="M30" s="260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58"/>
      <c r="BJ30" s="257"/>
      <c r="BK30" s="258"/>
      <c r="BL30" s="257"/>
      <c r="BM30" s="258"/>
      <c r="BN30" s="257"/>
    </row>
    <row r="31" spans="1:66" ht="30" customHeight="1" x14ac:dyDescent="0.4">
      <c r="A31" s="124"/>
      <c r="B31" s="283"/>
      <c r="C31" s="126"/>
      <c r="D31" s="266"/>
      <c r="E31" s="181"/>
      <c r="F31" s="282"/>
      <c r="G31" s="282"/>
      <c r="H31" s="173"/>
      <c r="I31" s="127"/>
      <c r="J31" s="261"/>
      <c r="K31" s="260"/>
      <c r="L31" s="260"/>
      <c r="M31" s="260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58"/>
      <c r="BJ31" s="257"/>
      <c r="BK31" s="258"/>
      <c r="BL31" s="257"/>
      <c r="BM31" s="258"/>
      <c r="BN31" s="257"/>
    </row>
    <row r="32" spans="1:66" ht="30" customHeight="1" x14ac:dyDescent="0.4">
      <c r="A32" s="124"/>
      <c r="B32" s="283"/>
      <c r="C32" s="126"/>
      <c r="D32" s="266"/>
      <c r="E32" s="181"/>
      <c r="F32" s="282"/>
      <c r="G32" s="282"/>
      <c r="H32" s="173"/>
      <c r="I32" s="127"/>
      <c r="J32" s="261"/>
      <c r="K32" s="260"/>
      <c r="L32" s="260"/>
      <c r="M32" s="260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1"/>
      <c r="BG32" s="261"/>
      <c r="BH32" s="261"/>
      <c r="BI32" s="258"/>
      <c r="BJ32" s="257"/>
      <c r="BK32" s="258"/>
      <c r="BL32" s="257"/>
      <c r="BM32" s="258"/>
      <c r="BN32" s="257"/>
    </row>
    <row r="33" spans="1:66" ht="30" customHeight="1" x14ac:dyDescent="0.4">
      <c r="A33" s="124"/>
      <c r="B33" s="283"/>
      <c r="C33" s="126"/>
      <c r="D33" s="266"/>
      <c r="E33" s="181"/>
      <c r="F33" s="282"/>
      <c r="G33" s="282"/>
      <c r="H33" s="173"/>
      <c r="I33" s="127"/>
      <c r="J33" s="261"/>
      <c r="K33" s="260"/>
      <c r="L33" s="260"/>
      <c r="M33" s="260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58"/>
      <c r="BJ33" s="257"/>
      <c r="BK33" s="258"/>
      <c r="BL33" s="257"/>
      <c r="BM33" s="258"/>
      <c r="BN33" s="257"/>
    </row>
    <row r="34" spans="1:66" ht="30" customHeight="1" x14ac:dyDescent="0.4">
      <c r="A34" s="124"/>
      <c r="B34" s="130"/>
      <c r="C34" s="126"/>
      <c r="D34" s="266"/>
      <c r="E34" s="181"/>
      <c r="F34" s="129"/>
      <c r="G34" s="129"/>
      <c r="H34" s="131"/>
      <c r="I34" s="127"/>
      <c r="J34" s="261"/>
      <c r="K34" s="260"/>
      <c r="L34" s="260"/>
      <c r="M34" s="260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58"/>
      <c r="BJ34" s="257"/>
      <c r="BK34" s="258"/>
      <c r="BL34" s="257"/>
      <c r="BM34" s="258"/>
      <c r="BN34" s="257"/>
    </row>
    <row r="35" spans="1:66" ht="30" customHeight="1" x14ac:dyDescent="0.4">
      <c r="A35" s="124"/>
      <c r="B35" s="130"/>
      <c r="C35" s="126"/>
      <c r="D35" s="266"/>
      <c r="E35" s="181"/>
      <c r="F35" s="129"/>
      <c r="G35" s="129"/>
      <c r="H35" s="131"/>
      <c r="I35" s="127"/>
      <c r="J35" s="261"/>
      <c r="K35" s="260"/>
      <c r="L35" s="260"/>
      <c r="M35" s="260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58"/>
      <c r="BJ35" s="257"/>
      <c r="BK35" s="258"/>
      <c r="BL35" s="257"/>
      <c r="BM35" s="258"/>
      <c r="BN35" s="257"/>
    </row>
    <row r="36" spans="1:66" ht="30" customHeight="1" x14ac:dyDescent="0.4">
      <c r="A36" s="124"/>
      <c r="B36" s="130"/>
      <c r="C36" s="126"/>
      <c r="D36" s="266"/>
      <c r="E36" s="181"/>
      <c r="F36" s="129"/>
      <c r="G36" s="129"/>
      <c r="H36" s="131"/>
      <c r="I36" s="127"/>
      <c r="J36" s="261"/>
      <c r="K36" s="260"/>
      <c r="L36" s="260"/>
      <c r="M36" s="260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58"/>
      <c r="BJ36" s="257"/>
      <c r="BK36" s="258"/>
      <c r="BL36" s="257"/>
      <c r="BM36" s="258"/>
      <c r="BN36" s="257"/>
    </row>
    <row r="37" spans="1:66" ht="30" customHeight="1" x14ac:dyDescent="0.4">
      <c r="A37" s="124"/>
      <c r="B37" s="130"/>
      <c r="C37" s="126"/>
      <c r="D37" s="266"/>
      <c r="E37" s="181"/>
      <c r="F37" s="129"/>
      <c r="G37" s="129"/>
      <c r="H37" s="131"/>
      <c r="I37" s="127"/>
      <c r="J37" s="261"/>
      <c r="K37" s="260"/>
      <c r="L37" s="260"/>
      <c r="M37" s="260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1"/>
      <c r="BG37" s="261"/>
      <c r="BH37" s="261"/>
      <c r="BI37" s="258"/>
      <c r="BJ37" s="257"/>
      <c r="BK37" s="258"/>
      <c r="BL37" s="257"/>
      <c r="BM37" s="258"/>
      <c r="BN37" s="257"/>
    </row>
    <row r="38" spans="1:66" ht="30" customHeight="1" x14ac:dyDescent="0.4">
      <c r="A38" s="124"/>
      <c r="B38" s="130"/>
      <c r="C38" s="126"/>
      <c r="D38" s="266"/>
      <c r="E38" s="181"/>
      <c r="F38" s="129"/>
      <c r="G38" s="129"/>
      <c r="H38" s="131"/>
      <c r="I38" s="127"/>
      <c r="J38" s="261"/>
      <c r="K38" s="260"/>
      <c r="L38" s="260"/>
      <c r="M38" s="260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1"/>
      <c r="BG38" s="261"/>
      <c r="BH38" s="261"/>
      <c r="BI38" s="258"/>
      <c r="BJ38" s="257"/>
      <c r="BK38" s="258"/>
      <c r="BL38" s="257"/>
      <c r="BM38" s="258"/>
      <c r="BN38" s="257"/>
    </row>
    <row r="39" spans="1:66" ht="30" customHeight="1" x14ac:dyDescent="0.4">
      <c r="A39" s="124"/>
      <c r="B39" s="130"/>
      <c r="C39" s="126"/>
      <c r="D39" s="266"/>
      <c r="E39" s="181"/>
      <c r="F39" s="129"/>
      <c r="G39" s="129"/>
      <c r="H39" s="131"/>
      <c r="I39" s="127"/>
      <c r="J39" s="261"/>
      <c r="K39" s="260"/>
      <c r="L39" s="260"/>
      <c r="M39" s="260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1"/>
      <c r="BG39" s="261"/>
      <c r="BH39" s="261"/>
      <c r="BI39" s="258"/>
      <c r="BJ39" s="257"/>
      <c r="BK39" s="258"/>
      <c r="BL39" s="257"/>
      <c r="BM39" s="258"/>
      <c r="BN39" s="257"/>
    </row>
    <row r="40" spans="1:66" ht="30" customHeight="1" x14ac:dyDescent="0.4">
      <c r="A40" s="124"/>
      <c r="B40" s="130"/>
      <c r="C40" s="126"/>
      <c r="D40" s="266"/>
      <c r="E40" s="181"/>
      <c r="F40" s="129"/>
      <c r="G40" s="129"/>
      <c r="H40" s="131"/>
      <c r="I40" s="127"/>
      <c r="J40" s="261"/>
      <c r="K40" s="260"/>
      <c r="L40" s="260"/>
      <c r="M40" s="260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58"/>
      <c r="BJ40" s="257"/>
      <c r="BK40" s="258"/>
      <c r="BL40" s="257"/>
      <c r="BM40" s="258"/>
      <c r="BN40" s="257"/>
    </row>
    <row r="41" spans="1:66" ht="30" customHeight="1" x14ac:dyDescent="0.4">
      <c r="A41" s="124"/>
      <c r="B41" s="130"/>
      <c r="C41" s="126"/>
      <c r="D41" s="266"/>
      <c r="E41" s="181"/>
      <c r="F41" s="129"/>
      <c r="G41" s="129"/>
      <c r="H41" s="131"/>
      <c r="I41" s="127"/>
      <c r="J41" s="261"/>
      <c r="K41" s="260"/>
      <c r="L41" s="260"/>
      <c r="M41" s="260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1"/>
      <c r="BG41" s="261"/>
      <c r="BH41" s="261"/>
      <c r="BI41" s="258"/>
      <c r="BJ41" s="257"/>
      <c r="BK41" s="258"/>
      <c r="BL41" s="257"/>
      <c r="BM41" s="258"/>
      <c r="BN41" s="257"/>
    </row>
    <row r="42" spans="1:66" ht="30" customHeight="1" x14ac:dyDescent="0.4">
      <c r="A42" s="124"/>
      <c r="B42" s="130"/>
      <c r="C42" s="126"/>
      <c r="D42" s="266"/>
      <c r="E42" s="181"/>
      <c r="F42" s="129"/>
      <c r="G42" s="129"/>
      <c r="H42" s="131"/>
      <c r="I42" s="127"/>
      <c r="J42" s="261"/>
      <c r="K42" s="260"/>
      <c r="L42" s="260"/>
      <c r="M42" s="260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58"/>
      <c r="BJ42" s="257"/>
      <c r="BK42" s="258"/>
      <c r="BL42" s="257"/>
      <c r="BM42" s="258"/>
      <c r="BN42" s="257"/>
    </row>
    <row r="43" spans="1:66" ht="30" customHeight="1" x14ac:dyDescent="0.3">
      <c r="A43" s="66"/>
      <c r="B43" s="123"/>
      <c r="C43" s="46"/>
      <c r="D43" s="122"/>
      <c r="E43" s="62"/>
      <c r="F43" s="123"/>
      <c r="G43" s="152"/>
      <c r="H43" s="20"/>
      <c r="I43" s="58"/>
      <c r="J43" s="261"/>
      <c r="K43" s="260"/>
      <c r="L43" s="260"/>
      <c r="M43" s="260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1"/>
      <c r="BG43" s="261"/>
      <c r="BH43" s="261"/>
      <c r="BI43" s="258"/>
      <c r="BJ43" s="257"/>
      <c r="BK43" s="258"/>
      <c r="BL43" s="257"/>
      <c r="BM43" s="258"/>
      <c r="BN43" s="257"/>
    </row>
    <row r="44" spans="1:66" ht="30" customHeight="1" x14ac:dyDescent="0.3">
      <c r="A44" s="66"/>
      <c r="B44" s="123"/>
      <c r="C44" s="46"/>
      <c r="D44" s="122"/>
      <c r="E44" s="62"/>
      <c r="F44" s="123"/>
      <c r="G44" s="152"/>
      <c r="H44" s="20"/>
      <c r="I44" s="58"/>
      <c r="J44" s="261"/>
      <c r="K44" s="260"/>
      <c r="L44" s="260"/>
      <c r="M44" s="260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1"/>
      <c r="BG44" s="261"/>
      <c r="BH44" s="261"/>
      <c r="BI44" s="258"/>
      <c r="BJ44" s="257"/>
      <c r="BK44" s="258"/>
      <c r="BL44" s="257"/>
      <c r="BM44" s="258"/>
      <c r="BN44" s="257"/>
    </row>
    <row r="45" spans="1:66" ht="30" customHeight="1" x14ac:dyDescent="0.3">
      <c r="A45" s="66"/>
      <c r="B45" s="123"/>
      <c r="C45" s="46"/>
      <c r="D45" s="122"/>
      <c r="E45" s="62"/>
      <c r="F45" s="123"/>
      <c r="G45" s="152"/>
      <c r="H45" s="20"/>
      <c r="I45" s="58"/>
      <c r="J45" s="261"/>
      <c r="K45" s="260"/>
      <c r="L45" s="260"/>
      <c r="M45" s="260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58"/>
      <c r="BJ45" s="257"/>
      <c r="BK45" s="258"/>
      <c r="BL45" s="257"/>
      <c r="BM45" s="258"/>
      <c r="BN45" s="257"/>
    </row>
    <row r="46" spans="1:66" ht="30" customHeight="1" x14ac:dyDescent="0.3">
      <c r="A46" s="66"/>
      <c r="B46" s="123"/>
      <c r="C46" s="47"/>
      <c r="D46" s="122"/>
      <c r="E46" s="62"/>
      <c r="F46" s="152"/>
      <c r="G46" s="152"/>
      <c r="H46" s="20"/>
      <c r="I46" s="58"/>
      <c r="J46" s="261"/>
      <c r="K46" s="260"/>
      <c r="L46" s="260"/>
      <c r="M46" s="260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58"/>
      <c r="BJ46" s="257"/>
      <c r="BK46" s="258"/>
      <c r="BL46" s="257"/>
      <c r="BM46" s="258"/>
      <c r="BN46" s="257"/>
    </row>
    <row r="47" spans="1:66" ht="30" customHeight="1" x14ac:dyDescent="0.3">
      <c r="A47" s="66"/>
      <c r="B47" s="171"/>
      <c r="C47" s="47"/>
      <c r="D47" s="122"/>
      <c r="E47" s="122"/>
      <c r="F47" s="315"/>
      <c r="G47" s="315"/>
      <c r="H47" s="316"/>
      <c r="I47" s="58"/>
      <c r="J47" s="261"/>
      <c r="K47" s="260"/>
      <c r="L47" s="260"/>
      <c r="M47" s="260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1"/>
      <c r="BG47" s="261"/>
      <c r="BH47" s="261"/>
      <c r="BI47" s="258"/>
      <c r="BJ47" s="257"/>
      <c r="BK47" s="258"/>
      <c r="BL47" s="257"/>
      <c r="BM47" s="258"/>
      <c r="BN47" s="257"/>
    </row>
    <row r="48" spans="1:66" ht="30" customHeight="1" x14ac:dyDescent="0.3">
      <c r="A48" s="66"/>
      <c r="B48" s="171"/>
      <c r="C48" s="47"/>
      <c r="D48" s="122"/>
      <c r="E48" s="122"/>
      <c r="F48" s="315"/>
      <c r="G48" s="315"/>
      <c r="H48" s="316"/>
      <c r="I48" s="58"/>
      <c r="J48" s="261"/>
      <c r="K48" s="260"/>
      <c r="L48" s="260"/>
      <c r="M48" s="260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1"/>
      <c r="BG48" s="261"/>
      <c r="BH48" s="261"/>
      <c r="BI48" s="258"/>
      <c r="BJ48" s="257"/>
      <c r="BK48" s="258"/>
      <c r="BL48" s="257"/>
      <c r="BM48" s="258"/>
      <c r="BN48" s="257"/>
    </row>
    <row r="49" spans="1:66" ht="30" customHeight="1" x14ac:dyDescent="0.3">
      <c r="A49" s="66"/>
      <c r="B49" s="171"/>
      <c r="C49" s="47"/>
      <c r="D49" s="122"/>
      <c r="E49" s="122"/>
      <c r="F49" s="315"/>
      <c r="G49" s="315"/>
      <c r="H49" s="316"/>
      <c r="I49" s="58"/>
      <c r="J49" s="261"/>
      <c r="K49" s="260"/>
      <c r="L49" s="260"/>
      <c r="M49" s="260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58"/>
      <c r="BJ49" s="257"/>
      <c r="BK49" s="258"/>
      <c r="BL49" s="257"/>
      <c r="BM49" s="258"/>
      <c r="BN49" s="257"/>
    </row>
    <row r="50" spans="1:66" ht="30" customHeight="1" x14ac:dyDescent="0.3">
      <c r="A50" s="66"/>
      <c r="B50" s="171"/>
      <c r="C50" s="47"/>
      <c r="D50" s="122"/>
      <c r="E50" s="122"/>
      <c r="F50" s="315"/>
      <c r="G50" s="315"/>
      <c r="H50" s="316"/>
      <c r="I50" s="58"/>
      <c r="J50" s="261"/>
      <c r="K50" s="260"/>
      <c r="L50" s="260"/>
      <c r="M50" s="260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61"/>
      <c r="BI50" s="258"/>
      <c r="BJ50" s="257"/>
      <c r="BK50" s="258"/>
      <c r="BL50" s="257"/>
      <c r="BM50" s="258"/>
      <c r="BN50" s="257"/>
    </row>
    <row r="51" spans="1:66" ht="30" customHeight="1" x14ac:dyDescent="0.3">
      <c r="A51" s="66"/>
      <c r="B51" s="171"/>
      <c r="C51" s="47"/>
      <c r="D51" s="122"/>
      <c r="E51" s="122"/>
      <c r="F51" s="315"/>
      <c r="G51" s="315"/>
      <c r="H51" s="316"/>
      <c r="I51" s="58"/>
      <c r="J51" s="261"/>
      <c r="K51" s="260"/>
      <c r="L51" s="260"/>
      <c r="M51" s="260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61"/>
      <c r="BI51" s="258"/>
      <c r="BJ51" s="257"/>
      <c r="BK51" s="258"/>
      <c r="BL51" s="257"/>
      <c r="BM51" s="258"/>
      <c r="BN51" s="257"/>
    </row>
    <row r="52" spans="1:66" ht="30" customHeight="1" x14ac:dyDescent="0.3">
      <c r="A52" s="66"/>
      <c r="B52" s="171"/>
      <c r="C52" s="47"/>
      <c r="D52" s="122"/>
      <c r="E52" s="122"/>
      <c r="F52" s="315"/>
      <c r="G52" s="315"/>
      <c r="H52" s="316"/>
      <c r="I52" s="58"/>
      <c r="J52" s="261"/>
      <c r="K52" s="260"/>
      <c r="L52" s="260"/>
      <c r="M52" s="260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61"/>
      <c r="BI52" s="258"/>
      <c r="BJ52" s="257"/>
      <c r="BK52" s="258"/>
      <c r="BL52" s="257"/>
      <c r="BM52" s="258"/>
      <c r="BN52" s="257"/>
    </row>
    <row r="53" spans="1:66" ht="30" customHeight="1" x14ac:dyDescent="0.3">
      <c r="A53" s="66"/>
      <c r="B53" s="171"/>
      <c r="C53" s="47"/>
      <c r="D53" s="122"/>
      <c r="E53" s="122"/>
      <c r="F53" s="315"/>
      <c r="G53" s="315"/>
      <c r="H53" s="316"/>
      <c r="I53" s="58"/>
      <c r="J53" s="261"/>
      <c r="K53" s="260"/>
      <c r="L53" s="260"/>
      <c r="M53" s="260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61"/>
      <c r="BI53" s="258"/>
      <c r="BJ53" s="257"/>
      <c r="BK53" s="258"/>
      <c r="BL53" s="257"/>
      <c r="BM53" s="258"/>
      <c r="BN53" s="257"/>
    </row>
    <row r="54" spans="1:66" ht="30" customHeight="1" x14ac:dyDescent="0.3">
      <c r="A54" s="66"/>
      <c r="B54" s="171"/>
      <c r="C54" s="47"/>
      <c r="D54" s="122"/>
      <c r="E54" s="122"/>
      <c r="F54" s="315"/>
      <c r="G54" s="315"/>
      <c r="H54" s="316"/>
      <c r="I54" s="58"/>
      <c r="J54" s="261"/>
      <c r="K54" s="260"/>
      <c r="L54" s="260"/>
      <c r="M54" s="260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61"/>
      <c r="BI54" s="258"/>
      <c r="BJ54" s="257"/>
      <c r="BK54" s="258"/>
      <c r="BL54" s="257"/>
      <c r="BM54" s="258"/>
      <c r="BN54" s="257"/>
    </row>
    <row r="55" spans="1:66" ht="30" customHeight="1" x14ac:dyDescent="0.25">
      <c r="A55" s="66"/>
      <c r="B55" s="123"/>
      <c r="C55" s="122"/>
      <c r="D55" s="122"/>
      <c r="E55" s="259"/>
      <c r="F55" s="123"/>
      <c r="G55" s="152"/>
      <c r="H55" s="11"/>
      <c r="I55" s="57"/>
      <c r="J55" s="261"/>
      <c r="K55" s="260"/>
      <c r="L55" s="260"/>
      <c r="M55" s="260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61"/>
      <c r="BI55" s="258"/>
      <c r="BJ55" s="257"/>
      <c r="BK55" s="258"/>
      <c r="BL55" s="257"/>
      <c r="BM55" s="258"/>
      <c r="BN55" s="257"/>
    </row>
    <row r="56" spans="1:66" ht="30" customHeight="1" x14ac:dyDescent="0.25">
      <c r="A56" s="66"/>
      <c r="B56" s="123"/>
      <c r="C56" s="122"/>
      <c r="D56" s="122"/>
      <c r="E56" s="259"/>
      <c r="F56" s="123"/>
      <c r="G56" s="152"/>
      <c r="H56" s="11"/>
      <c r="I56" s="57"/>
      <c r="J56" s="261"/>
      <c r="K56" s="260"/>
      <c r="L56" s="260"/>
      <c r="M56" s="260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58"/>
      <c r="BJ56" s="257"/>
      <c r="BK56" s="258"/>
      <c r="BL56" s="257"/>
      <c r="BM56" s="258"/>
      <c r="BN56" s="257"/>
    </row>
    <row r="57" spans="1:66" ht="30" customHeight="1" thickBot="1" x14ac:dyDescent="0.3">
      <c r="A57" s="66"/>
      <c r="B57" s="133"/>
      <c r="C57" s="122"/>
      <c r="D57" s="122"/>
      <c r="E57" s="259"/>
      <c r="F57" s="123"/>
      <c r="G57" s="152"/>
      <c r="H57" s="11"/>
      <c r="I57" s="57"/>
      <c r="J57" s="261"/>
      <c r="K57" s="260"/>
      <c r="L57" s="260"/>
      <c r="M57" s="260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61"/>
      <c r="BI57" s="258"/>
      <c r="BJ57" s="257"/>
      <c r="BK57" s="258"/>
      <c r="BL57" s="257"/>
      <c r="BM57" s="258"/>
      <c r="BN57" s="257"/>
    </row>
    <row r="58" spans="1:66" ht="80.099999999999994" customHeight="1" thickTop="1" thickBot="1" x14ac:dyDescent="0.45">
      <c r="A58" s="262" t="s">
        <v>51</v>
      </c>
      <c r="B58" s="263"/>
      <c r="C58" s="263"/>
      <c r="D58" s="263"/>
      <c r="E58" s="263"/>
      <c r="F58" s="264"/>
      <c r="G58" s="85"/>
      <c r="H58" s="264"/>
      <c r="I58" s="196"/>
      <c r="J58" s="259"/>
      <c r="K58" s="21"/>
      <c r="L58" s="21"/>
      <c r="M58" s="21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259"/>
      <c r="AI58" s="259"/>
      <c r="AJ58" s="259"/>
      <c r="AK58" s="259"/>
      <c r="AL58" s="259"/>
      <c r="AM58" s="259"/>
      <c r="AN58" s="259"/>
      <c r="AO58" s="259"/>
      <c r="AP58" s="259"/>
      <c r="AQ58" s="259"/>
      <c r="AR58" s="259"/>
      <c r="AS58" s="259"/>
      <c r="AT58" s="259"/>
      <c r="AU58" s="259"/>
      <c r="AV58" s="259"/>
      <c r="AW58" s="259"/>
      <c r="AX58" s="259"/>
      <c r="AY58" s="259"/>
      <c r="AZ58" s="259"/>
      <c r="BA58" s="259"/>
      <c r="BB58" s="259"/>
      <c r="BC58" s="259"/>
      <c r="BD58" s="259"/>
      <c r="BE58" s="259"/>
      <c r="BF58" s="259"/>
      <c r="BG58" s="259"/>
      <c r="BH58" s="259"/>
      <c r="BJ58" s="15"/>
      <c r="BL58" s="15"/>
      <c r="BN58" s="15"/>
    </row>
    <row r="59" spans="1:66" ht="30" customHeight="1" thickTop="1" x14ac:dyDescent="0.25">
      <c r="A59" s="887"/>
      <c r="B59" s="888"/>
      <c r="C59" s="888"/>
      <c r="D59" s="888"/>
      <c r="E59" s="888"/>
      <c r="F59" s="888"/>
      <c r="G59" s="888"/>
      <c r="H59" s="888"/>
      <c r="I59" s="888"/>
    </row>
  </sheetData>
  <mergeCells count="15">
    <mergeCell ref="I1:I2"/>
    <mergeCell ref="C23:E23"/>
    <mergeCell ref="C24:E24"/>
    <mergeCell ref="A59:I59"/>
    <mergeCell ref="C4:E4"/>
    <mergeCell ref="C6:E6"/>
    <mergeCell ref="C10:E10"/>
    <mergeCell ref="C16:E16"/>
    <mergeCell ref="C17:E17"/>
    <mergeCell ref="C19:E19"/>
    <mergeCell ref="B1:B2"/>
    <mergeCell ref="C1:E2"/>
    <mergeCell ref="F1:F2"/>
    <mergeCell ref="G1:G2"/>
    <mergeCell ref="H1:H2"/>
  </mergeCells>
  <printOptions horizontalCentered="1" verticalCentered="1"/>
  <pageMargins left="3.937007874015748E-2" right="0.43307086614173229" top="3.937007874015748E-2" bottom="3.937007874015748E-2" header="0" footer="0"/>
  <pageSetup paperSize="9" scale="4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5"/>
  <sheetViews>
    <sheetView view="pageBreakPreview" zoomScale="66" zoomScaleNormal="100" zoomScaleSheetLayoutView="66" zoomScalePageLayoutView="50" workbookViewId="0">
      <selection activeCell="B11" sqref="B11:D11"/>
    </sheetView>
  </sheetViews>
  <sheetFormatPr defaultColWidth="10.33203125" defaultRowHeight="15" x14ac:dyDescent="0.25"/>
  <cols>
    <col min="1" max="1" width="15.77734375" style="151" customWidth="1"/>
    <col min="2" max="2" width="5.33203125" style="151" customWidth="1"/>
    <col min="3" max="3" width="5.33203125" style="459" customWidth="1"/>
    <col min="4" max="4" width="86.77734375" style="256" customWidth="1"/>
    <col min="5" max="6" width="20.77734375" style="256" customWidth="1"/>
    <col min="7" max="8" width="30.77734375" style="256" customWidth="1"/>
    <col min="9" max="9" width="19.5546875" style="256" customWidth="1"/>
    <col min="10" max="10" width="18.33203125" style="256" customWidth="1"/>
    <col min="11" max="11" width="20" style="256" customWidth="1"/>
    <col min="12" max="12" width="15.109375" style="256" customWidth="1"/>
    <col min="13" max="13" width="18.33203125" style="256" customWidth="1"/>
    <col min="14" max="16" width="22.6640625" style="256" customWidth="1"/>
    <col min="17" max="16384" width="10.33203125" style="256"/>
  </cols>
  <sheetData>
    <row r="1" spans="1:14" x14ac:dyDescent="0.25">
      <c r="A1" s="865" t="s">
        <v>724</v>
      </c>
      <c r="B1" s="865"/>
      <c r="C1" s="865"/>
      <c r="D1" s="865"/>
      <c r="E1" s="865"/>
      <c r="F1" s="865"/>
      <c r="G1" s="865"/>
      <c r="H1" s="865"/>
    </row>
    <row r="2" spans="1:14" x14ac:dyDescent="0.25">
      <c r="A2" s="865"/>
      <c r="B2" s="865"/>
      <c r="C2" s="865"/>
      <c r="D2" s="865"/>
      <c r="E2" s="865"/>
      <c r="F2" s="865"/>
      <c r="G2" s="865"/>
      <c r="H2" s="865"/>
    </row>
    <row r="3" spans="1:14" x14ac:dyDescent="0.25">
      <c r="A3" s="865"/>
      <c r="B3" s="865"/>
      <c r="C3" s="865"/>
      <c r="D3" s="865"/>
      <c r="E3" s="865"/>
      <c r="F3" s="865"/>
      <c r="G3" s="865"/>
      <c r="H3" s="865"/>
    </row>
    <row r="4" spans="1:14" x14ac:dyDescent="0.25">
      <c r="A4" s="865"/>
      <c r="B4" s="865"/>
      <c r="C4" s="865"/>
      <c r="D4" s="865"/>
      <c r="E4" s="865"/>
      <c r="F4" s="865"/>
      <c r="G4" s="865"/>
      <c r="H4" s="865"/>
    </row>
    <row r="5" spans="1:14" x14ac:dyDescent="0.25">
      <c r="A5" s="832"/>
      <c r="B5" s="832"/>
      <c r="C5" s="259"/>
    </row>
    <row r="6" spans="1:14" ht="30" customHeight="1" x14ac:dyDescent="0.25">
      <c r="A6" s="848" t="s">
        <v>654</v>
      </c>
      <c r="B6" s="870" t="s">
        <v>34</v>
      </c>
      <c r="C6" s="907"/>
      <c r="D6" s="908"/>
      <c r="E6" s="871" t="s">
        <v>35</v>
      </c>
      <c r="F6" s="872" t="s">
        <v>36</v>
      </c>
      <c r="G6" s="872" t="s">
        <v>37</v>
      </c>
      <c r="H6" s="872" t="s">
        <v>38</v>
      </c>
      <c r="I6" s="257"/>
      <c r="J6" s="257"/>
      <c r="K6" s="257"/>
      <c r="L6" s="257"/>
      <c r="M6" s="257"/>
      <c r="N6" s="257"/>
    </row>
    <row r="7" spans="1:14" ht="30" customHeight="1" x14ac:dyDescent="0.25">
      <c r="A7" s="849"/>
      <c r="B7" s="909"/>
      <c r="C7" s="910"/>
      <c r="D7" s="911"/>
      <c r="E7" s="862"/>
      <c r="F7" s="862"/>
      <c r="G7" s="862"/>
      <c r="H7" s="862"/>
      <c r="I7" s="257"/>
      <c r="J7" s="257"/>
      <c r="K7" s="257"/>
      <c r="L7" s="257"/>
      <c r="M7" s="257"/>
      <c r="N7" s="257"/>
    </row>
    <row r="8" spans="1:14" ht="30" customHeight="1" x14ac:dyDescent="0.35">
      <c r="A8" s="283"/>
      <c r="B8" s="77"/>
      <c r="C8" s="266"/>
      <c r="D8" s="266"/>
      <c r="E8" s="267"/>
      <c r="F8" s="268"/>
      <c r="G8" s="268"/>
      <c r="H8" s="268"/>
      <c r="I8" s="258"/>
      <c r="J8" s="257"/>
      <c r="K8" s="258"/>
      <c r="L8" s="257"/>
      <c r="M8" s="258"/>
      <c r="N8" s="257"/>
    </row>
    <row r="9" spans="1:14" ht="30" customHeight="1" x14ac:dyDescent="0.35">
      <c r="A9" s="140">
        <v>1600</v>
      </c>
      <c r="B9" s="906" t="s">
        <v>539</v>
      </c>
      <c r="C9" s="854"/>
      <c r="D9" s="855"/>
      <c r="E9" s="146"/>
      <c r="F9" s="268"/>
      <c r="G9" s="268"/>
      <c r="H9" s="268"/>
      <c r="I9" s="258"/>
      <c r="J9" s="257"/>
      <c r="K9" s="258"/>
      <c r="L9" s="257"/>
      <c r="M9" s="258"/>
      <c r="N9" s="257"/>
    </row>
    <row r="10" spans="1:14" ht="30" customHeight="1" x14ac:dyDescent="0.35">
      <c r="A10" s="140"/>
      <c r="B10" s="82"/>
      <c r="C10" s="274"/>
      <c r="D10" s="275"/>
      <c r="E10" s="146"/>
      <c r="F10" s="268"/>
      <c r="G10" s="268"/>
      <c r="H10" s="268"/>
      <c r="I10" s="258"/>
      <c r="J10" s="257"/>
      <c r="K10" s="258"/>
      <c r="L10" s="257"/>
      <c r="M10" s="258"/>
      <c r="N10" s="257"/>
    </row>
    <row r="11" spans="1:14" ht="44.4" customHeight="1" x14ac:dyDescent="0.25">
      <c r="A11" s="226" t="s">
        <v>540</v>
      </c>
      <c r="B11" s="898" t="s">
        <v>653</v>
      </c>
      <c r="C11" s="854"/>
      <c r="D11" s="855"/>
      <c r="E11" s="289" t="s">
        <v>699</v>
      </c>
      <c r="F11" s="466">
        <v>1000</v>
      </c>
      <c r="G11" s="482"/>
      <c r="H11" s="482"/>
      <c r="I11" s="258"/>
      <c r="J11" s="257"/>
      <c r="K11" s="258"/>
      <c r="L11" s="257"/>
      <c r="M11" s="258"/>
      <c r="N11" s="257"/>
    </row>
    <row r="12" spans="1:14" ht="30" customHeight="1" x14ac:dyDescent="0.25">
      <c r="A12" s="226"/>
      <c r="B12" s="767"/>
      <c r="C12" s="276"/>
      <c r="D12" s="768"/>
      <c r="E12" s="289"/>
      <c r="F12" s="239"/>
      <c r="G12" s="451"/>
      <c r="H12" s="769"/>
      <c r="I12" s="258"/>
      <c r="J12" s="257"/>
      <c r="K12" s="258"/>
      <c r="L12" s="257"/>
      <c r="M12" s="258"/>
      <c r="N12" s="257"/>
    </row>
    <row r="13" spans="1:14" ht="30" customHeight="1" x14ac:dyDescent="0.35">
      <c r="A13" s="226"/>
      <c r="B13" s="898"/>
      <c r="C13" s="854"/>
      <c r="D13" s="855"/>
      <c r="E13" s="183"/>
      <c r="F13" s="268"/>
      <c r="G13" s="268"/>
      <c r="H13" s="268"/>
      <c r="I13" s="258"/>
      <c r="J13" s="257"/>
      <c r="K13" s="258"/>
      <c r="L13" s="257"/>
      <c r="M13" s="258"/>
      <c r="N13" s="257"/>
    </row>
    <row r="14" spans="1:14" ht="30" customHeight="1" x14ac:dyDescent="0.25">
      <c r="A14" s="226"/>
      <c r="B14" s="898"/>
      <c r="C14" s="854"/>
      <c r="D14" s="855"/>
      <c r="E14" s="289"/>
      <c r="F14" s="456"/>
      <c r="G14" s="451"/>
      <c r="H14" s="769"/>
      <c r="I14" s="258"/>
      <c r="J14" s="257"/>
      <c r="K14" s="258"/>
      <c r="L14" s="257"/>
      <c r="M14" s="258"/>
      <c r="N14" s="257"/>
    </row>
    <row r="15" spans="1:14" ht="30" customHeight="1" x14ac:dyDescent="0.25">
      <c r="A15" s="226"/>
      <c r="B15" s="276"/>
      <c r="C15" s="276"/>
      <c r="D15" s="242"/>
      <c r="E15" s="289"/>
      <c r="F15" s="456"/>
      <c r="G15" s="451"/>
      <c r="H15" s="769"/>
      <c r="I15" s="258"/>
      <c r="J15" s="257"/>
      <c r="K15" s="258"/>
      <c r="L15" s="257"/>
      <c r="M15" s="258"/>
      <c r="N15" s="257"/>
    </row>
    <row r="16" spans="1:14" ht="30" customHeight="1" x14ac:dyDescent="0.25">
      <c r="A16" s="226"/>
      <c r="B16" s="767"/>
      <c r="C16" s="276"/>
      <c r="D16" s="242"/>
      <c r="E16" s="289"/>
      <c r="F16" s="239"/>
      <c r="G16" s="451"/>
      <c r="H16" s="769"/>
      <c r="I16" s="258"/>
      <c r="J16" s="257"/>
      <c r="K16" s="258"/>
      <c r="L16" s="257"/>
      <c r="M16" s="258"/>
      <c r="N16" s="257"/>
    </row>
    <row r="17" spans="1:14" ht="30" customHeight="1" x14ac:dyDescent="0.25">
      <c r="A17" s="226"/>
      <c r="B17" s="276"/>
      <c r="C17" s="276"/>
      <c r="D17" s="242"/>
      <c r="E17" s="289"/>
      <c r="F17" s="456"/>
      <c r="G17" s="451"/>
      <c r="H17" s="769"/>
      <c r="I17" s="258"/>
      <c r="J17" s="257"/>
      <c r="K17" s="258"/>
      <c r="L17" s="257"/>
      <c r="M17" s="258"/>
      <c r="N17" s="257"/>
    </row>
    <row r="18" spans="1:14" ht="30" customHeight="1" x14ac:dyDescent="0.25">
      <c r="A18" s="226"/>
      <c r="B18" s="767"/>
      <c r="C18" s="276"/>
      <c r="D18" s="242"/>
      <c r="E18" s="289"/>
      <c r="F18" s="239"/>
      <c r="G18" s="451"/>
      <c r="H18" s="769"/>
      <c r="I18" s="258"/>
      <c r="J18" s="257"/>
      <c r="K18" s="258"/>
      <c r="L18" s="257"/>
      <c r="M18" s="258"/>
      <c r="N18" s="257"/>
    </row>
    <row r="19" spans="1:14" ht="30" customHeight="1" x14ac:dyDescent="0.25">
      <c r="A19" s="226"/>
      <c r="B19" s="276"/>
      <c r="C19" s="276"/>
      <c r="D19" s="242"/>
      <c r="E19" s="289"/>
      <c r="F19" s="456"/>
      <c r="G19" s="451"/>
      <c r="H19" s="769"/>
      <c r="I19" s="258"/>
      <c r="J19" s="257"/>
      <c r="K19" s="258"/>
      <c r="L19" s="257"/>
      <c r="M19" s="258"/>
      <c r="N19" s="257"/>
    </row>
    <row r="20" spans="1:14" ht="30" customHeight="1" x14ac:dyDescent="0.25">
      <c r="A20" s="226"/>
      <c r="B20" s="767"/>
      <c r="C20" s="276"/>
      <c r="D20" s="379"/>
      <c r="E20" s="289"/>
      <c r="F20" s="239"/>
      <c r="G20" s="451"/>
      <c r="H20" s="769"/>
      <c r="I20" s="258"/>
      <c r="J20" s="257"/>
      <c r="K20" s="258"/>
      <c r="L20" s="257"/>
      <c r="M20" s="258"/>
      <c r="N20" s="257"/>
    </row>
    <row r="21" spans="1:14" ht="30" customHeight="1" x14ac:dyDescent="0.25">
      <c r="A21" s="226"/>
      <c r="B21" s="898"/>
      <c r="C21" s="854"/>
      <c r="D21" s="855"/>
      <c r="E21" s="289"/>
      <c r="F21" s="239"/>
      <c r="G21" s="451"/>
      <c r="H21" s="769"/>
      <c r="I21" s="258"/>
      <c r="J21" s="257"/>
      <c r="K21" s="258"/>
      <c r="L21" s="257"/>
      <c r="M21" s="258"/>
      <c r="N21" s="257"/>
    </row>
    <row r="22" spans="1:14" ht="30" customHeight="1" x14ac:dyDescent="0.25">
      <c r="A22" s="226"/>
      <c r="B22" s="766"/>
      <c r="C22" s="276"/>
      <c r="D22" s="768"/>
      <c r="E22" s="289"/>
      <c r="F22" s="239"/>
      <c r="G22" s="451"/>
      <c r="H22" s="769"/>
      <c r="I22" s="258"/>
      <c r="J22" s="257"/>
      <c r="K22" s="258"/>
      <c r="L22" s="257"/>
      <c r="M22" s="258"/>
      <c r="N22" s="257"/>
    </row>
    <row r="23" spans="1:14" ht="30" customHeight="1" x14ac:dyDescent="0.25">
      <c r="A23" s="226"/>
      <c r="B23" s="382"/>
      <c r="C23" s="276"/>
      <c r="D23" s="242"/>
      <c r="E23" s="289"/>
      <c r="F23" s="239"/>
      <c r="G23" s="451"/>
      <c r="H23" s="769"/>
      <c r="I23" s="258"/>
      <c r="J23" s="257"/>
      <c r="K23" s="258"/>
      <c r="L23" s="257"/>
      <c r="M23" s="257"/>
      <c r="N23" s="257"/>
    </row>
    <row r="24" spans="1:14" ht="30" customHeight="1" x14ac:dyDescent="0.25">
      <c r="A24" s="226"/>
      <c r="B24" s="766"/>
      <c r="C24" s="276"/>
      <c r="D24" s="242"/>
      <c r="E24" s="289"/>
      <c r="F24" s="239"/>
      <c r="G24" s="451"/>
      <c r="H24" s="769"/>
      <c r="I24" s="258"/>
      <c r="J24" s="257"/>
      <c r="K24" s="258"/>
      <c r="L24" s="257"/>
      <c r="M24" s="257"/>
      <c r="N24" s="257"/>
    </row>
    <row r="25" spans="1:14" ht="30" customHeight="1" x14ac:dyDescent="0.25">
      <c r="A25" s="226"/>
      <c r="B25" s="382"/>
      <c r="C25" s="276"/>
      <c r="D25" s="242"/>
      <c r="E25" s="289"/>
      <c r="F25" s="239"/>
      <c r="G25" s="451"/>
      <c r="H25" s="769"/>
      <c r="I25" s="258"/>
      <c r="J25" s="257"/>
      <c r="K25" s="258"/>
      <c r="L25" s="694"/>
      <c r="M25" s="258"/>
      <c r="N25" s="257"/>
    </row>
    <row r="26" spans="1:14" ht="30" customHeight="1" x14ac:dyDescent="0.25">
      <c r="A26" s="226"/>
      <c r="B26" s="766"/>
      <c r="C26" s="276"/>
      <c r="D26" s="242"/>
      <c r="E26" s="289"/>
      <c r="F26" s="239"/>
      <c r="G26" s="451"/>
      <c r="H26" s="769"/>
      <c r="I26" s="258"/>
      <c r="J26" s="257"/>
      <c r="K26" s="258"/>
      <c r="L26" s="257"/>
      <c r="M26" s="258"/>
      <c r="N26" s="257"/>
    </row>
    <row r="27" spans="1:14" ht="30" customHeight="1" x14ac:dyDescent="0.25">
      <c r="A27" s="226"/>
      <c r="B27" s="382"/>
      <c r="C27" s="276"/>
      <c r="D27" s="242"/>
      <c r="E27" s="289"/>
      <c r="F27" s="239"/>
      <c r="G27" s="451"/>
      <c r="H27" s="769"/>
      <c r="I27" s="258"/>
      <c r="J27" s="257"/>
      <c r="K27" s="258"/>
      <c r="L27" s="257"/>
      <c r="M27" s="258"/>
      <c r="N27" s="257"/>
    </row>
    <row r="28" spans="1:14" ht="30" customHeight="1" x14ac:dyDescent="0.25">
      <c r="A28" s="226"/>
      <c r="B28" s="766"/>
      <c r="C28" s="276"/>
      <c r="D28" s="242"/>
      <c r="E28" s="289"/>
      <c r="F28" s="239"/>
      <c r="G28" s="451"/>
      <c r="H28" s="769"/>
      <c r="I28" s="258"/>
      <c r="J28" s="257"/>
      <c r="K28" s="258"/>
      <c r="L28" s="257"/>
      <c r="M28" s="258"/>
      <c r="N28" s="257"/>
    </row>
    <row r="29" spans="1:14" ht="30" customHeight="1" x14ac:dyDescent="0.25">
      <c r="A29" s="226"/>
      <c r="B29" s="382"/>
      <c r="C29" s="276"/>
      <c r="D29" s="242"/>
      <c r="E29" s="289"/>
      <c r="F29" s="239"/>
      <c r="G29" s="451"/>
      <c r="H29" s="769"/>
      <c r="I29" s="258"/>
      <c r="J29" s="257"/>
      <c r="K29" s="258"/>
      <c r="L29" s="257"/>
      <c r="M29" s="258"/>
      <c r="N29" s="257"/>
    </row>
    <row r="30" spans="1:14" ht="30" customHeight="1" x14ac:dyDescent="0.25">
      <c r="A30" s="226"/>
      <c r="B30" s="766"/>
      <c r="C30" s="276"/>
      <c r="D30" s="242"/>
      <c r="E30" s="289"/>
      <c r="F30" s="239"/>
      <c r="G30" s="451"/>
      <c r="H30" s="769"/>
      <c r="I30" s="258"/>
      <c r="J30" s="257"/>
      <c r="K30" s="258"/>
      <c r="L30" s="257"/>
      <c r="M30" s="258"/>
      <c r="N30" s="257"/>
    </row>
    <row r="31" spans="1:14" ht="30" customHeight="1" x14ac:dyDescent="0.25">
      <c r="A31" s="226"/>
      <c r="B31" s="382"/>
      <c r="C31" s="276"/>
      <c r="D31" s="242"/>
      <c r="E31" s="289"/>
      <c r="F31" s="239"/>
      <c r="G31" s="451"/>
      <c r="H31" s="769"/>
      <c r="I31" s="258"/>
      <c r="J31" s="257"/>
      <c r="K31" s="258"/>
      <c r="L31" s="257"/>
      <c r="M31" s="258"/>
      <c r="N31" s="257"/>
    </row>
    <row r="32" spans="1:14" ht="30" customHeight="1" x14ac:dyDescent="0.25">
      <c r="A32" s="226"/>
      <c r="B32" s="766"/>
      <c r="C32" s="276"/>
      <c r="D32" s="242"/>
      <c r="E32" s="289"/>
      <c r="F32" s="239"/>
      <c r="G32" s="451"/>
      <c r="H32" s="769"/>
      <c r="I32" s="258"/>
      <c r="J32" s="257"/>
      <c r="K32" s="258"/>
      <c r="L32" s="257"/>
      <c r="M32" s="258"/>
      <c r="N32" s="257"/>
    </row>
    <row r="33" spans="1:15" ht="30" customHeight="1" x14ac:dyDescent="0.25">
      <c r="A33" s="226"/>
      <c r="B33" s="382"/>
      <c r="C33" s="276"/>
      <c r="D33" s="242"/>
      <c r="E33" s="289"/>
      <c r="F33" s="239"/>
      <c r="G33" s="451"/>
      <c r="H33" s="769"/>
      <c r="I33" s="258"/>
      <c r="J33" s="257"/>
      <c r="K33" s="258"/>
      <c r="L33" s="257"/>
      <c r="M33" s="258"/>
      <c r="N33" s="257"/>
    </row>
    <row r="34" spans="1:15" ht="30" customHeight="1" x14ac:dyDescent="0.25">
      <c r="A34" s="226"/>
      <c r="B34" s="766"/>
      <c r="C34" s="276"/>
      <c r="D34" s="242"/>
      <c r="E34" s="289"/>
      <c r="F34" s="239"/>
      <c r="G34" s="451"/>
      <c r="H34" s="769"/>
      <c r="I34" s="258"/>
      <c r="J34" s="257"/>
      <c r="K34" s="258"/>
      <c r="L34" s="257"/>
      <c r="M34" s="258"/>
      <c r="N34" s="257"/>
    </row>
    <row r="35" spans="1:15" ht="30" customHeight="1" x14ac:dyDescent="0.25">
      <c r="A35" s="226"/>
      <c r="B35" s="382"/>
      <c r="C35" s="276"/>
      <c r="D35" s="242"/>
      <c r="E35" s="289"/>
      <c r="F35" s="239"/>
      <c r="G35" s="451"/>
      <c r="H35" s="769"/>
      <c r="I35" s="258"/>
      <c r="J35" s="257"/>
      <c r="K35" s="258"/>
      <c r="L35" s="257"/>
      <c r="M35" s="258"/>
      <c r="N35" s="257"/>
    </row>
    <row r="36" spans="1:15" ht="30" customHeight="1" x14ac:dyDescent="0.25">
      <c r="A36" s="226"/>
      <c r="B36" s="766"/>
      <c r="C36" s="276"/>
      <c r="D36" s="242"/>
      <c r="E36" s="289"/>
      <c r="F36" s="239"/>
      <c r="G36" s="451"/>
      <c r="H36" s="769"/>
      <c r="I36" s="258"/>
      <c r="J36" s="257"/>
      <c r="K36" s="258"/>
      <c r="L36" s="257"/>
      <c r="M36" s="258"/>
      <c r="N36" s="257"/>
    </row>
    <row r="37" spans="1:15" ht="30" customHeight="1" x14ac:dyDescent="0.25">
      <c r="A37" s="226"/>
      <c r="B37" s="766"/>
      <c r="C37" s="276"/>
      <c r="D37" s="242"/>
      <c r="E37" s="289"/>
      <c r="F37" s="239"/>
      <c r="G37" s="451"/>
      <c r="H37" s="769"/>
      <c r="I37" s="258"/>
      <c r="J37" s="257"/>
      <c r="K37" s="258"/>
      <c r="L37" s="257"/>
      <c r="M37" s="258"/>
      <c r="N37" s="257"/>
    </row>
    <row r="38" spans="1:15" ht="30" customHeight="1" x14ac:dyDescent="0.25">
      <c r="A38" s="226"/>
      <c r="B38" s="766"/>
      <c r="C38" s="276"/>
      <c r="D38" s="242"/>
      <c r="E38" s="289"/>
      <c r="F38" s="239"/>
      <c r="G38" s="451"/>
      <c r="H38" s="769"/>
      <c r="I38" s="258"/>
      <c r="J38" s="257"/>
      <c r="K38" s="258"/>
      <c r="L38" s="257"/>
      <c r="M38" s="258"/>
      <c r="N38" s="257"/>
    </row>
    <row r="39" spans="1:15" ht="30" customHeight="1" x14ac:dyDescent="0.25">
      <c r="A39" s="226"/>
      <c r="B39" s="382"/>
      <c r="C39" s="276"/>
      <c r="D39" s="242"/>
      <c r="E39" s="289"/>
      <c r="F39" s="239"/>
      <c r="G39" s="451"/>
      <c r="H39" s="769"/>
      <c r="I39" s="258"/>
      <c r="J39" s="257"/>
      <c r="K39" s="258"/>
      <c r="L39" s="257"/>
      <c r="M39" s="258"/>
      <c r="N39" s="257"/>
    </row>
    <row r="40" spans="1:15" ht="30" customHeight="1" x14ac:dyDescent="0.25">
      <c r="A40" s="226"/>
      <c r="B40" s="766"/>
      <c r="C40" s="276"/>
      <c r="D40" s="242"/>
      <c r="E40" s="289"/>
      <c r="F40" s="239"/>
      <c r="G40" s="451"/>
      <c r="H40" s="769"/>
      <c r="I40" s="258"/>
      <c r="J40" s="257"/>
      <c r="K40" s="258"/>
      <c r="L40" s="257"/>
      <c r="M40" s="258"/>
      <c r="N40" s="257"/>
    </row>
    <row r="41" spans="1:15" ht="30" customHeight="1" x14ac:dyDescent="0.35">
      <c r="A41" s="226"/>
      <c r="B41" s="382"/>
      <c r="C41" s="276"/>
      <c r="D41" s="242"/>
      <c r="E41" s="289"/>
      <c r="F41" s="239"/>
      <c r="G41" s="451"/>
      <c r="H41" s="769"/>
      <c r="I41" s="258"/>
      <c r="J41" s="109"/>
      <c r="K41" s="109"/>
      <c r="L41" s="109"/>
      <c r="M41" s="109"/>
      <c r="N41" s="109"/>
      <c r="O41" s="105"/>
    </row>
    <row r="42" spans="1:15" ht="30" customHeight="1" x14ac:dyDescent="0.25">
      <c r="A42" s="226"/>
      <c r="B42" s="766"/>
      <c r="C42" s="276"/>
      <c r="D42" s="242"/>
      <c r="E42" s="289"/>
      <c r="F42" s="239"/>
      <c r="G42" s="451"/>
      <c r="H42" s="769"/>
      <c r="I42" s="258"/>
      <c r="J42" s="257"/>
      <c r="K42" s="258"/>
      <c r="L42" s="257"/>
      <c r="M42" s="258"/>
      <c r="N42" s="257"/>
    </row>
    <row r="43" spans="1:15" ht="30" customHeight="1" x14ac:dyDescent="0.25">
      <c r="A43" s="226"/>
      <c r="B43" s="382"/>
      <c r="C43" s="276"/>
      <c r="D43" s="242"/>
      <c r="E43" s="289"/>
      <c r="F43" s="239"/>
      <c r="G43" s="451"/>
      <c r="H43" s="769"/>
      <c r="I43" s="258"/>
      <c r="J43" s="257"/>
      <c r="K43" s="258"/>
      <c r="L43" s="257"/>
      <c r="M43" s="258"/>
      <c r="N43" s="257"/>
    </row>
    <row r="44" spans="1:15" ht="30" customHeight="1" x14ac:dyDescent="0.25">
      <c r="A44" s="226"/>
      <c r="B44" s="766"/>
      <c r="C44" s="276"/>
      <c r="D44" s="242"/>
      <c r="E44" s="289"/>
      <c r="F44" s="239"/>
      <c r="G44" s="451"/>
      <c r="H44" s="769"/>
    </row>
    <row r="45" spans="1:15" ht="30" customHeight="1" x14ac:dyDescent="0.25">
      <c r="A45" s="226"/>
      <c r="B45" s="766"/>
      <c r="C45" s="276"/>
      <c r="D45" s="242"/>
      <c r="E45" s="289"/>
      <c r="F45" s="239"/>
      <c r="G45" s="451"/>
      <c r="H45" s="769"/>
    </row>
    <row r="46" spans="1:15" ht="30" customHeight="1" x14ac:dyDescent="0.25">
      <c r="A46" s="226"/>
      <c r="B46" s="766"/>
      <c r="C46" s="276"/>
      <c r="D46" s="242"/>
      <c r="E46" s="289"/>
      <c r="F46" s="239"/>
      <c r="G46" s="451"/>
      <c r="H46" s="769"/>
    </row>
    <row r="47" spans="1:15" ht="30" customHeight="1" x14ac:dyDescent="0.25">
      <c r="A47" s="226"/>
      <c r="B47" s="766"/>
      <c r="C47" s="276"/>
      <c r="D47" s="242"/>
      <c r="E47" s="289"/>
      <c r="F47" s="239"/>
      <c r="G47" s="457"/>
      <c r="H47" s="769"/>
    </row>
    <row r="48" spans="1:15" ht="30" customHeight="1" x14ac:dyDescent="0.25">
      <c r="A48" s="226"/>
      <c r="B48" s="766"/>
      <c r="C48" s="276"/>
      <c r="D48" s="242"/>
      <c r="E48" s="289"/>
      <c r="F48" s="239"/>
      <c r="G48" s="457"/>
      <c r="H48" s="769"/>
    </row>
    <row r="49" spans="1:8" ht="30" customHeight="1" x14ac:dyDescent="0.25">
      <c r="A49" s="448"/>
      <c r="B49" s="548"/>
      <c r="C49" s="305"/>
      <c r="D49" s="249"/>
      <c r="E49" s="903"/>
      <c r="F49" s="903"/>
      <c r="G49" s="919"/>
      <c r="H49" s="920"/>
    </row>
    <row r="50" spans="1:8" ht="30" customHeight="1" x14ac:dyDescent="0.25">
      <c r="A50" s="226"/>
      <c r="B50" s="548"/>
      <c r="C50" s="305"/>
      <c r="D50" s="249"/>
      <c r="E50" s="903"/>
      <c r="F50" s="903"/>
      <c r="G50" s="919"/>
      <c r="H50" s="920"/>
    </row>
    <row r="51" spans="1:8" ht="30" customHeight="1" x14ac:dyDescent="0.25">
      <c r="A51" s="226"/>
      <c r="B51" s="548"/>
      <c r="C51" s="305"/>
      <c r="D51" s="249"/>
      <c r="E51" s="761"/>
      <c r="F51" s="239"/>
      <c r="G51" s="457"/>
      <c r="H51" s="769"/>
    </row>
    <row r="52" spans="1:8" ht="30" customHeight="1" x14ac:dyDescent="0.25">
      <c r="A52" s="226"/>
      <c r="B52" s="382"/>
      <c r="C52" s="305"/>
      <c r="D52" s="242"/>
      <c r="E52" s="761"/>
      <c r="F52" s="239"/>
      <c r="G52" s="451"/>
      <c r="H52" s="769"/>
    </row>
    <row r="53" spans="1:8" ht="30" customHeight="1" x14ac:dyDescent="0.25">
      <c r="A53" s="226"/>
      <c r="B53" s="548"/>
      <c r="C53" s="305"/>
      <c r="D53" s="249"/>
      <c r="E53" s="761"/>
      <c r="F53" s="239"/>
      <c r="G53" s="457"/>
      <c r="H53" s="769"/>
    </row>
    <row r="54" spans="1:8" ht="30" customHeight="1" x14ac:dyDescent="0.25">
      <c r="A54" s="139"/>
      <c r="B54" s="898"/>
      <c r="C54" s="899"/>
      <c r="D54" s="900"/>
      <c r="E54" s="761"/>
      <c r="F54" s="239"/>
      <c r="G54" s="451"/>
      <c r="H54" s="769"/>
    </row>
    <row r="55" spans="1:8" ht="30" customHeight="1" x14ac:dyDescent="0.25">
      <c r="A55" s="226"/>
      <c r="B55" s="548"/>
      <c r="C55" s="305"/>
      <c r="D55" s="249"/>
      <c r="E55" s="761"/>
      <c r="F55" s="239"/>
      <c r="G55" s="457"/>
      <c r="H55" s="769"/>
    </row>
    <row r="56" spans="1:8" ht="30" customHeight="1" x14ac:dyDescent="0.25">
      <c r="A56" s="139"/>
      <c r="B56" s="898"/>
      <c r="C56" s="899"/>
      <c r="D56" s="900"/>
      <c r="E56" s="761"/>
      <c r="F56" s="239"/>
      <c r="G56" s="451"/>
      <c r="H56" s="769"/>
    </row>
    <row r="57" spans="1:8" ht="30" customHeight="1" x14ac:dyDescent="0.25">
      <c r="A57" s="139"/>
      <c r="B57" s="757"/>
      <c r="C57" s="758"/>
      <c r="D57" s="759"/>
      <c r="E57" s="761"/>
      <c r="F57" s="239"/>
      <c r="G57" s="451"/>
      <c r="H57" s="769"/>
    </row>
    <row r="58" spans="1:8" ht="30" customHeight="1" x14ac:dyDescent="0.25">
      <c r="A58" s="139"/>
      <c r="B58" s="757"/>
      <c r="C58" s="758"/>
      <c r="D58" s="759"/>
      <c r="E58" s="761"/>
      <c r="F58" s="239"/>
      <c r="G58" s="451"/>
      <c r="H58" s="769"/>
    </row>
    <row r="59" spans="1:8" ht="30" customHeight="1" x14ac:dyDescent="0.25">
      <c r="A59" s="139"/>
      <c r="B59" s="757"/>
      <c r="C59" s="758"/>
      <c r="D59" s="759"/>
      <c r="E59" s="761"/>
      <c r="F59" s="239"/>
      <c r="G59" s="451"/>
      <c r="H59" s="769"/>
    </row>
    <row r="60" spans="1:8" ht="30" customHeight="1" x14ac:dyDescent="0.25">
      <c r="A60" s="139"/>
      <c r="B60" s="757"/>
      <c r="C60" s="758"/>
      <c r="D60" s="759"/>
      <c r="E60" s="761"/>
      <c r="F60" s="239"/>
      <c r="G60" s="451"/>
      <c r="H60" s="769"/>
    </row>
    <row r="61" spans="1:8" ht="30" customHeight="1" x14ac:dyDescent="0.25">
      <c r="A61" s="139"/>
      <c r="B61" s="757"/>
      <c r="C61" s="758"/>
      <c r="D61" s="759"/>
      <c r="E61" s="761"/>
      <c r="F61" s="239"/>
      <c r="G61" s="451"/>
      <c r="H61" s="769"/>
    </row>
    <row r="62" spans="1:8" ht="30" customHeight="1" x14ac:dyDescent="0.25">
      <c r="A62" s="139"/>
      <c r="B62" s="757"/>
      <c r="C62" s="758"/>
      <c r="D62" s="759"/>
      <c r="E62" s="761"/>
      <c r="F62" s="239"/>
      <c r="G62" s="451"/>
      <c r="H62" s="769"/>
    </row>
    <row r="63" spans="1:8" ht="30" customHeight="1" x14ac:dyDescent="0.25">
      <c r="A63" s="139"/>
      <c r="B63" s="757"/>
      <c r="C63" s="758"/>
      <c r="D63" s="759"/>
      <c r="E63" s="761"/>
      <c r="F63" s="239"/>
      <c r="G63" s="451"/>
      <c r="H63" s="769"/>
    </row>
    <row r="64" spans="1:8" ht="30" customHeight="1" x14ac:dyDescent="0.25">
      <c r="A64" s="139"/>
      <c r="B64" s="757"/>
      <c r="C64" s="758"/>
      <c r="D64" s="759"/>
      <c r="E64" s="761"/>
      <c r="F64" s="239"/>
      <c r="G64" s="451"/>
      <c r="H64" s="769"/>
    </row>
    <row r="65" spans="1:15" ht="30" customHeight="1" x14ac:dyDescent="0.25">
      <c r="A65" s="139"/>
      <c r="B65" s="757"/>
      <c r="C65" s="758"/>
      <c r="D65" s="759"/>
      <c r="E65" s="761"/>
      <c r="F65" s="239"/>
      <c r="G65" s="451"/>
      <c r="H65" s="769"/>
    </row>
    <row r="66" spans="1:15" ht="49.95" customHeight="1" x14ac:dyDescent="0.4">
      <c r="A66" s="511" t="s">
        <v>250</v>
      </c>
      <c r="B66" s="543"/>
      <c r="C66" s="518"/>
      <c r="D66" s="518"/>
      <c r="E66" s="519"/>
      <c r="F66" s="519"/>
      <c r="G66" s="519"/>
      <c r="H66" s="499"/>
      <c r="I66" s="258"/>
      <c r="J66" s="290"/>
      <c r="K66" s="290"/>
      <c r="L66" s="290"/>
      <c r="M66" s="290"/>
      <c r="N66" s="290"/>
      <c r="O66" s="290"/>
    </row>
    <row r="67" spans="1:15" ht="30" customHeight="1" x14ac:dyDescent="0.35">
      <c r="A67" s="887"/>
      <c r="B67" s="888"/>
      <c r="C67" s="888"/>
      <c r="D67" s="888"/>
      <c r="E67" s="888"/>
      <c r="F67" s="888"/>
      <c r="G67" s="888"/>
      <c r="H67" s="888"/>
      <c r="I67" s="258"/>
      <c r="J67" s="290"/>
      <c r="K67" s="290"/>
      <c r="L67" s="290"/>
      <c r="M67" s="290"/>
      <c r="N67" s="290"/>
      <c r="O67" s="290"/>
    </row>
    <row r="68" spans="1:15" ht="30" customHeight="1" x14ac:dyDescent="0.25">
      <c r="A68" s="117"/>
      <c r="B68" s="117"/>
      <c r="C68" s="256"/>
    </row>
    <row r="69" spans="1:15" ht="80.099999999999994" customHeight="1" x14ac:dyDescent="0.25">
      <c r="A69" s="117"/>
      <c r="B69" s="117"/>
      <c r="C69" s="256"/>
    </row>
    <row r="70" spans="1:15" ht="30" customHeight="1" x14ac:dyDescent="0.25">
      <c r="A70" s="117"/>
      <c r="B70" s="117"/>
      <c r="C70" s="256"/>
    </row>
    <row r="71" spans="1:15" x14ac:dyDescent="0.25">
      <c r="A71" s="117"/>
      <c r="B71" s="117"/>
      <c r="C71" s="256"/>
    </row>
    <row r="72" spans="1:15" x14ac:dyDescent="0.25">
      <c r="A72" s="117"/>
      <c r="B72" s="117"/>
      <c r="C72" s="256"/>
    </row>
    <row r="73" spans="1:15" x14ac:dyDescent="0.25">
      <c r="A73" s="117"/>
      <c r="B73" s="117"/>
      <c r="C73" s="256"/>
    </row>
    <row r="74" spans="1:15" x14ac:dyDescent="0.25">
      <c r="A74" s="117"/>
      <c r="B74" s="117"/>
      <c r="C74" s="256"/>
    </row>
    <row r="75" spans="1:15" x14ac:dyDescent="0.25">
      <c r="A75" s="117"/>
      <c r="B75" s="117"/>
      <c r="C75" s="256"/>
    </row>
    <row r="76" spans="1:15" x14ac:dyDescent="0.25">
      <c r="A76" s="117"/>
      <c r="B76" s="117"/>
      <c r="C76" s="256"/>
    </row>
    <row r="77" spans="1:15" x14ac:dyDescent="0.25">
      <c r="A77" s="117"/>
      <c r="B77" s="117"/>
      <c r="C77" s="256"/>
    </row>
    <row r="78" spans="1:15" x14ac:dyDescent="0.25">
      <c r="A78" s="117"/>
      <c r="B78" s="117"/>
      <c r="C78" s="256"/>
    </row>
    <row r="79" spans="1:15" x14ac:dyDescent="0.25">
      <c r="A79" s="117"/>
      <c r="B79" s="117"/>
      <c r="C79" s="256"/>
    </row>
    <row r="80" spans="1:15" x14ac:dyDescent="0.25">
      <c r="A80" s="117"/>
      <c r="B80" s="117"/>
      <c r="C80" s="256"/>
    </row>
    <row r="81" spans="1:3" x14ac:dyDescent="0.25">
      <c r="A81" s="117"/>
      <c r="B81" s="117"/>
      <c r="C81" s="256"/>
    </row>
    <row r="82" spans="1:3" x14ac:dyDescent="0.25">
      <c r="A82" s="117"/>
      <c r="B82" s="117"/>
      <c r="C82" s="256"/>
    </row>
    <row r="83" spans="1:3" x14ac:dyDescent="0.25">
      <c r="A83" s="117"/>
      <c r="B83" s="117"/>
      <c r="C83" s="256"/>
    </row>
    <row r="84" spans="1:3" x14ac:dyDescent="0.25">
      <c r="A84" s="117"/>
      <c r="B84" s="117"/>
      <c r="C84" s="256"/>
    </row>
    <row r="85" spans="1:3" x14ac:dyDescent="0.25">
      <c r="A85" s="117"/>
      <c r="B85" s="117"/>
      <c r="C85" s="256"/>
    </row>
    <row r="86" spans="1:3" x14ac:dyDescent="0.25">
      <c r="A86" s="117"/>
      <c r="B86" s="117"/>
      <c r="C86" s="256"/>
    </row>
    <row r="87" spans="1:3" x14ac:dyDescent="0.25">
      <c r="A87" s="117"/>
      <c r="B87" s="117"/>
      <c r="C87" s="256"/>
    </row>
    <row r="88" spans="1:3" x14ac:dyDescent="0.25">
      <c r="A88" s="117"/>
      <c r="B88" s="117"/>
      <c r="C88" s="256"/>
    </row>
    <row r="89" spans="1:3" x14ac:dyDescent="0.25">
      <c r="A89" s="117"/>
      <c r="B89" s="117"/>
      <c r="C89" s="256"/>
    </row>
    <row r="90" spans="1:3" x14ac:dyDescent="0.25">
      <c r="A90" s="117"/>
      <c r="B90" s="117"/>
      <c r="C90" s="256"/>
    </row>
    <row r="91" spans="1:3" x14ac:dyDescent="0.25">
      <c r="A91" s="117"/>
      <c r="B91" s="117"/>
      <c r="C91" s="256"/>
    </row>
    <row r="92" spans="1:3" x14ac:dyDescent="0.25">
      <c r="A92" s="117"/>
      <c r="B92" s="117"/>
      <c r="C92" s="256"/>
    </row>
    <row r="93" spans="1:3" x14ac:dyDescent="0.25">
      <c r="A93" s="117"/>
      <c r="B93" s="117"/>
      <c r="C93" s="256"/>
    </row>
    <row r="94" spans="1:3" x14ac:dyDescent="0.25">
      <c r="A94" s="117"/>
      <c r="B94" s="117"/>
      <c r="C94" s="256"/>
    </row>
    <row r="95" spans="1:3" x14ac:dyDescent="0.25">
      <c r="A95" s="117"/>
      <c r="B95" s="117"/>
      <c r="C95" s="256"/>
    </row>
    <row r="96" spans="1:3" x14ac:dyDescent="0.25">
      <c r="A96" s="117"/>
      <c r="B96" s="117"/>
      <c r="C96" s="256"/>
    </row>
    <row r="97" spans="1:3" x14ac:dyDescent="0.25">
      <c r="A97" s="117"/>
      <c r="B97" s="117"/>
      <c r="C97" s="256"/>
    </row>
    <row r="98" spans="1:3" x14ac:dyDescent="0.25">
      <c r="A98" s="117"/>
      <c r="B98" s="117"/>
      <c r="C98" s="256"/>
    </row>
    <row r="99" spans="1:3" x14ac:dyDescent="0.25">
      <c r="A99" s="117"/>
      <c r="B99" s="117"/>
      <c r="C99" s="256"/>
    </row>
    <row r="100" spans="1:3" x14ac:dyDescent="0.25">
      <c r="A100" s="117"/>
      <c r="B100" s="117"/>
      <c r="C100" s="256"/>
    </row>
    <row r="101" spans="1:3" x14ac:dyDescent="0.25">
      <c r="A101" s="117"/>
      <c r="B101" s="117"/>
      <c r="C101" s="256"/>
    </row>
    <row r="102" spans="1:3" x14ac:dyDescent="0.25">
      <c r="A102" s="117"/>
      <c r="B102" s="117"/>
      <c r="C102" s="256"/>
    </row>
    <row r="103" spans="1:3" x14ac:dyDescent="0.25">
      <c r="A103" s="117"/>
      <c r="B103" s="117"/>
      <c r="C103" s="256"/>
    </row>
    <row r="104" spans="1:3" x14ac:dyDescent="0.25">
      <c r="A104" s="117"/>
      <c r="B104" s="117"/>
      <c r="C104" s="256"/>
    </row>
    <row r="105" spans="1:3" x14ac:dyDescent="0.25">
      <c r="A105" s="117"/>
      <c r="B105" s="117"/>
      <c r="C105" s="256"/>
    </row>
    <row r="106" spans="1:3" x14ac:dyDescent="0.25">
      <c r="A106" s="117"/>
      <c r="B106" s="117"/>
      <c r="C106" s="256"/>
    </row>
    <row r="107" spans="1:3" x14ac:dyDescent="0.25">
      <c r="A107" s="117"/>
      <c r="B107" s="117"/>
      <c r="C107" s="256"/>
    </row>
    <row r="108" spans="1:3" x14ac:dyDescent="0.25">
      <c r="A108" s="117"/>
      <c r="B108" s="117"/>
      <c r="C108" s="256"/>
    </row>
    <row r="109" spans="1:3" x14ac:dyDescent="0.25">
      <c r="A109" s="117"/>
      <c r="B109" s="117"/>
      <c r="C109" s="256"/>
    </row>
    <row r="110" spans="1:3" x14ac:dyDescent="0.25">
      <c r="A110" s="117"/>
      <c r="B110" s="117"/>
      <c r="C110" s="256"/>
    </row>
    <row r="111" spans="1:3" x14ac:dyDescent="0.25">
      <c r="A111" s="117"/>
      <c r="B111" s="117"/>
      <c r="C111" s="256"/>
    </row>
    <row r="112" spans="1:3" x14ac:dyDescent="0.25">
      <c r="A112" s="117"/>
      <c r="B112" s="117"/>
      <c r="C112" s="256"/>
    </row>
    <row r="113" spans="1:3" x14ac:dyDescent="0.25">
      <c r="A113" s="117"/>
      <c r="B113" s="117"/>
      <c r="C113" s="256"/>
    </row>
    <row r="114" spans="1:3" x14ac:dyDescent="0.25">
      <c r="A114" s="117"/>
      <c r="B114" s="117"/>
      <c r="C114" s="256"/>
    </row>
    <row r="115" spans="1:3" x14ac:dyDescent="0.25">
      <c r="A115" s="117"/>
      <c r="B115" s="117"/>
      <c r="C115" s="256"/>
    </row>
    <row r="116" spans="1:3" x14ac:dyDescent="0.25">
      <c r="A116" s="117"/>
      <c r="B116" s="117"/>
      <c r="C116" s="256"/>
    </row>
    <row r="117" spans="1:3" x14ac:dyDescent="0.25">
      <c r="A117" s="117"/>
      <c r="B117" s="117"/>
      <c r="C117" s="256"/>
    </row>
    <row r="118" spans="1:3" x14ac:dyDescent="0.25">
      <c r="A118" s="117"/>
      <c r="B118" s="117"/>
      <c r="C118" s="256"/>
    </row>
    <row r="119" spans="1:3" x14ac:dyDescent="0.25">
      <c r="A119" s="117"/>
      <c r="B119" s="117"/>
      <c r="C119" s="256"/>
    </row>
    <row r="120" spans="1:3" x14ac:dyDescent="0.25">
      <c r="A120" s="117"/>
      <c r="B120" s="117"/>
      <c r="C120" s="256"/>
    </row>
    <row r="121" spans="1:3" x14ac:dyDescent="0.25">
      <c r="A121" s="117"/>
      <c r="B121" s="117"/>
      <c r="C121" s="256"/>
    </row>
    <row r="122" spans="1:3" x14ac:dyDescent="0.25">
      <c r="A122" s="117"/>
      <c r="B122" s="117"/>
      <c r="C122" s="256"/>
    </row>
    <row r="123" spans="1:3" x14ac:dyDescent="0.25">
      <c r="A123" s="117"/>
      <c r="B123" s="117"/>
      <c r="C123" s="256"/>
    </row>
    <row r="124" spans="1:3" x14ac:dyDescent="0.25">
      <c r="A124" s="117"/>
      <c r="B124" s="117"/>
      <c r="C124" s="256"/>
    </row>
    <row r="125" spans="1:3" x14ac:dyDescent="0.25">
      <c r="A125" s="117"/>
      <c r="B125" s="117"/>
      <c r="C125" s="256"/>
    </row>
    <row r="126" spans="1:3" x14ac:dyDescent="0.25">
      <c r="A126" s="117"/>
      <c r="B126" s="117"/>
      <c r="C126" s="256"/>
    </row>
    <row r="127" spans="1:3" x14ac:dyDescent="0.25">
      <c r="A127" s="117"/>
      <c r="B127" s="117"/>
      <c r="C127" s="256"/>
    </row>
    <row r="128" spans="1:3" x14ac:dyDescent="0.25">
      <c r="A128" s="117"/>
      <c r="B128" s="117"/>
      <c r="C128" s="256"/>
    </row>
    <row r="129" spans="1:3" x14ac:dyDescent="0.25">
      <c r="A129" s="117"/>
      <c r="B129" s="117"/>
      <c r="C129" s="256"/>
    </row>
    <row r="130" spans="1:3" x14ac:dyDescent="0.25">
      <c r="A130" s="117"/>
      <c r="B130" s="117"/>
      <c r="C130" s="256"/>
    </row>
    <row r="131" spans="1:3" x14ac:dyDescent="0.25">
      <c r="A131" s="117"/>
      <c r="B131" s="117"/>
      <c r="C131" s="256"/>
    </row>
    <row r="132" spans="1:3" x14ac:dyDescent="0.25">
      <c r="A132" s="117"/>
      <c r="B132" s="117"/>
      <c r="C132" s="256"/>
    </row>
    <row r="133" spans="1:3" x14ac:dyDescent="0.25">
      <c r="A133" s="117"/>
      <c r="B133" s="117"/>
      <c r="C133" s="256"/>
    </row>
    <row r="134" spans="1:3" x14ac:dyDescent="0.25">
      <c r="A134" s="117"/>
      <c r="B134" s="117"/>
      <c r="C134" s="256"/>
    </row>
    <row r="135" spans="1:3" x14ac:dyDescent="0.25">
      <c r="A135" s="117"/>
      <c r="B135" s="117"/>
      <c r="C135" s="256"/>
    </row>
    <row r="136" spans="1:3" x14ac:dyDescent="0.25">
      <c r="A136" s="117"/>
      <c r="B136" s="117"/>
      <c r="C136" s="256"/>
    </row>
    <row r="137" spans="1:3" x14ac:dyDescent="0.25">
      <c r="A137" s="117"/>
      <c r="B137" s="117"/>
      <c r="C137" s="256"/>
    </row>
    <row r="138" spans="1:3" x14ac:dyDescent="0.25">
      <c r="A138" s="117"/>
      <c r="B138" s="117"/>
      <c r="C138" s="256"/>
    </row>
    <row r="139" spans="1:3" x14ac:dyDescent="0.25">
      <c r="A139" s="117"/>
      <c r="B139" s="117"/>
      <c r="C139" s="256"/>
    </row>
    <row r="140" spans="1:3" x14ac:dyDescent="0.25">
      <c r="A140" s="117"/>
      <c r="B140" s="117"/>
      <c r="C140" s="256"/>
    </row>
    <row r="141" spans="1:3" x14ac:dyDescent="0.25">
      <c r="A141" s="117"/>
      <c r="B141" s="117"/>
      <c r="C141" s="256"/>
    </row>
    <row r="142" spans="1:3" x14ac:dyDescent="0.25">
      <c r="A142" s="117"/>
      <c r="B142" s="117"/>
      <c r="C142" s="256"/>
    </row>
    <row r="143" spans="1:3" x14ac:dyDescent="0.25">
      <c r="A143" s="117"/>
      <c r="B143" s="117"/>
      <c r="C143" s="256"/>
    </row>
    <row r="144" spans="1:3" x14ac:dyDescent="0.25">
      <c r="A144" s="117"/>
      <c r="B144" s="117"/>
      <c r="C144" s="256"/>
    </row>
    <row r="145" spans="1:3" x14ac:dyDescent="0.25">
      <c r="A145" s="117"/>
      <c r="B145" s="117"/>
      <c r="C145" s="256"/>
    </row>
    <row r="146" spans="1:3" x14ac:dyDescent="0.25">
      <c r="A146" s="117"/>
      <c r="B146" s="117"/>
      <c r="C146" s="256"/>
    </row>
    <row r="147" spans="1:3" x14ac:dyDescent="0.25">
      <c r="A147" s="117"/>
      <c r="B147" s="117"/>
      <c r="C147" s="256"/>
    </row>
    <row r="148" spans="1:3" x14ac:dyDescent="0.25">
      <c r="A148" s="117"/>
      <c r="B148" s="117"/>
      <c r="C148" s="256"/>
    </row>
    <row r="149" spans="1:3" x14ac:dyDescent="0.25">
      <c r="A149" s="117"/>
      <c r="B149" s="117"/>
      <c r="C149" s="256"/>
    </row>
    <row r="150" spans="1:3" x14ac:dyDescent="0.25">
      <c r="A150" s="117"/>
      <c r="B150" s="117"/>
      <c r="C150" s="256"/>
    </row>
    <row r="151" spans="1:3" x14ac:dyDescent="0.25">
      <c r="A151" s="117"/>
      <c r="B151" s="117"/>
      <c r="C151" s="256"/>
    </row>
    <row r="152" spans="1:3" x14ac:dyDescent="0.25">
      <c r="A152" s="117"/>
      <c r="B152" s="117"/>
      <c r="C152" s="256"/>
    </row>
    <row r="153" spans="1:3" x14ac:dyDescent="0.25">
      <c r="A153" s="117"/>
      <c r="B153" s="117"/>
      <c r="C153" s="256"/>
    </row>
    <row r="154" spans="1:3" x14ac:dyDescent="0.25">
      <c r="A154" s="117"/>
      <c r="B154" s="117"/>
      <c r="C154" s="256"/>
    </row>
    <row r="155" spans="1:3" x14ac:dyDescent="0.25">
      <c r="A155" s="117"/>
      <c r="B155" s="117"/>
      <c r="C155" s="256"/>
    </row>
    <row r="156" spans="1:3" x14ac:dyDescent="0.25">
      <c r="A156" s="117"/>
      <c r="B156" s="117"/>
      <c r="C156" s="256"/>
    </row>
    <row r="157" spans="1:3" x14ac:dyDescent="0.25">
      <c r="A157" s="117"/>
      <c r="B157" s="117"/>
      <c r="C157" s="256"/>
    </row>
    <row r="158" spans="1:3" x14ac:dyDescent="0.25">
      <c r="A158" s="117"/>
      <c r="B158" s="117"/>
      <c r="C158" s="256"/>
    </row>
    <row r="159" spans="1:3" x14ac:dyDescent="0.25">
      <c r="A159" s="117"/>
      <c r="B159" s="117"/>
      <c r="C159" s="256"/>
    </row>
    <row r="160" spans="1:3" x14ac:dyDescent="0.25">
      <c r="A160" s="117"/>
      <c r="B160" s="117"/>
      <c r="C160" s="256"/>
    </row>
    <row r="161" spans="1:3" x14ac:dyDescent="0.25">
      <c r="A161" s="117"/>
      <c r="B161" s="117"/>
      <c r="C161" s="256"/>
    </row>
    <row r="162" spans="1:3" x14ac:dyDescent="0.25">
      <c r="A162" s="117"/>
      <c r="B162" s="117"/>
      <c r="C162" s="256"/>
    </row>
    <row r="163" spans="1:3" x14ac:dyDescent="0.25">
      <c r="A163" s="117"/>
      <c r="B163" s="117"/>
      <c r="C163" s="256"/>
    </row>
    <row r="164" spans="1:3" x14ac:dyDescent="0.25">
      <c r="A164" s="117"/>
      <c r="B164" s="117"/>
      <c r="C164" s="256"/>
    </row>
    <row r="165" spans="1:3" x14ac:dyDescent="0.25">
      <c r="A165" s="117"/>
      <c r="B165" s="117"/>
      <c r="C165" s="256"/>
    </row>
    <row r="166" spans="1:3" x14ac:dyDescent="0.25">
      <c r="A166" s="117"/>
      <c r="B166" s="117"/>
      <c r="C166" s="256"/>
    </row>
    <row r="167" spans="1:3" x14ac:dyDescent="0.25">
      <c r="A167" s="117"/>
      <c r="B167" s="117"/>
      <c r="C167" s="256"/>
    </row>
    <row r="168" spans="1:3" x14ac:dyDescent="0.25">
      <c r="A168" s="117"/>
      <c r="B168" s="117"/>
      <c r="C168" s="256"/>
    </row>
    <row r="169" spans="1:3" x14ac:dyDescent="0.25">
      <c r="A169" s="117"/>
      <c r="B169" s="117"/>
      <c r="C169" s="256"/>
    </row>
    <row r="170" spans="1:3" x14ac:dyDescent="0.25">
      <c r="A170" s="117"/>
      <c r="B170" s="117"/>
      <c r="C170" s="256"/>
    </row>
    <row r="171" spans="1:3" x14ac:dyDescent="0.25">
      <c r="A171" s="117"/>
      <c r="B171" s="117"/>
      <c r="C171" s="256"/>
    </row>
    <row r="172" spans="1:3" x14ac:dyDescent="0.25">
      <c r="A172" s="117"/>
      <c r="B172" s="117"/>
      <c r="C172" s="256"/>
    </row>
    <row r="173" spans="1:3" x14ac:dyDescent="0.25">
      <c r="A173" s="117"/>
      <c r="B173" s="117"/>
      <c r="C173" s="256"/>
    </row>
    <row r="174" spans="1:3" x14ac:dyDescent="0.25">
      <c r="A174" s="117"/>
      <c r="B174" s="117"/>
      <c r="C174" s="256"/>
    </row>
    <row r="175" spans="1:3" x14ac:dyDescent="0.25">
      <c r="A175" s="117"/>
      <c r="B175" s="117"/>
      <c r="C175" s="256"/>
    </row>
    <row r="176" spans="1:3" x14ac:dyDescent="0.25">
      <c r="A176" s="117"/>
      <c r="B176" s="117"/>
      <c r="C176" s="256"/>
    </row>
    <row r="177" spans="1:3" x14ac:dyDescent="0.25">
      <c r="A177" s="117"/>
      <c r="B177" s="117"/>
      <c r="C177" s="256"/>
    </row>
    <row r="178" spans="1:3" x14ac:dyDescent="0.25">
      <c r="A178" s="117"/>
      <c r="B178" s="117"/>
      <c r="C178" s="256"/>
    </row>
    <row r="179" spans="1:3" x14ac:dyDescent="0.25">
      <c r="A179" s="117"/>
      <c r="B179" s="117"/>
      <c r="C179" s="256"/>
    </row>
    <row r="180" spans="1:3" x14ac:dyDescent="0.25">
      <c r="A180" s="117"/>
      <c r="B180" s="117"/>
      <c r="C180" s="256"/>
    </row>
    <row r="181" spans="1:3" x14ac:dyDescent="0.25">
      <c r="A181" s="117"/>
      <c r="B181" s="117"/>
      <c r="C181" s="256"/>
    </row>
    <row r="182" spans="1:3" x14ac:dyDescent="0.25">
      <c r="A182" s="117"/>
      <c r="B182" s="117"/>
      <c r="C182" s="256"/>
    </row>
    <row r="183" spans="1:3" x14ac:dyDescent="0.25">
      <c r="A183" s="117"/>
      <c r="B183" s="117"/>
      <c r="C183" s="256"/>
    </row>
    <row r="184" spans="1:3" x14ac:dyDescent="0.25">
      <c r="A184" s="117"/>
      <c r="B184" s="117"/>
      <c r="C184" s="256"/>
    </row>
    <row r="185" spans="1:3" x14ac:dyDescent="0.25">
      <c r="A185" s="117"/>
      <c r="B185" s="117"/>
      <c r="C185" s="256"/>
    </row>
    <row r="186" spans="1:3" x14ac:dyDescent="0.25">
      <c r="A186" s="117"/>
      <c r="B186" s="117"/>
      <c r="C186" s="256"/>
    </row>
    <row r="187" spans="1:3" x14ac:dyDescent="0.25">
      <c r="A187" s="117"/>
      <c r="B187" s="117"/>
      <c r="C187" s="256"/>
    </row>
    <row r="188" spans="1:3" x14ac:dyDescent="0.25">
      <c r="A188" s="117"/>
      <c r="B188" s="117"/>
      <c r="C188" s="256"/>
    </row>
    <row r="189" spans="1:3" x14ac:dyDescent="0.25">
      <c r="A189" s="117"/>
      <c r="B189" s="117"/>
      <c r="C189" s="256"/>
    </row>
    <row r="190" spans="1:3" x14ac:dyDescent="0.25">
      <c r="A190" s="117"/>
      <c r="B190" s="117"/>
      <c r="C190" s="256"/>
    </row>
    <row r="191" spans="1:3" x14ac:dyDescent="0.25">
      <c r="A191" s="117"/>
      <c r="B191" s="117"/>
      <c r="C191" s="256"/>
    </row>
    <row r="192" spans="1:3" x14ac:dyDescent="0.25">
      <c r="A192" s="117"/>
      <c r="B192" s="117"/>
      <c r="C192" s="256"/>
    </row>
    <row r="193" spans="1:3" x14ac:dyDescent="0.25">
      <c r="A193" s="117"/>
      <c r="B193" s="117"/>
      <c r="C193" s="256"/>
    </row>
    <row r="194" spans="1:3" x14ac:dyDescent="0.25">
      <c r="A194" s="117"/>
      <c r="B194" s="117"/>
      <c r="C194" s="256"/>
    </row>
    <row r="195" spans="1:3" x14ac:dyDescent="0.25">
      <c r="A195" s="117"/>
      <c r="B195" s="117"/>
      <c r="C195" s="256"/>
    </row>
    <row r="196" spans="1:3" x14ac:dyDescent="0.25">
      <c r="A196" s="117"/>
      <c r="B196" s="117"/>
      <c r="C196" s="256"/>
    </row>
    <row r="197" spans="1:3" x14ac:dyDescent="0.25">
      <c r="A197" s="117"/>
      <c r="B197" s="117"/>
      <c r="C197" s="256"/>
    </row>
    <row r="198" spans="1:3" x14ac:dyDescent="0.25">
      <c r="A198" s="117"/>
      <c r="B198" s="117"/>
      <c r="C198" s="256"/>
    </row>
    <row r="199" spans="1:3" x14ac:dyDescent="0.25">
      <c r="A199" s="117"/>
      <c r="B199" s="117"/>
      <c r="C199" s="256"/>
    </row>
    <row r="200" spans="1:3" x14ac:dyDescent="0.25">
      <c r="A200" s="117"/>
      <c r="B200" s="117"/>
      <c r="C200" s="256"/>
    </row>
    <row r="201" spans="1:3" x14ac:dyDescent="0.25">
      <c r="A201" s="117"/>
      <c r="B201" s="117"/>
      <c r="C201" s="256"/>
    </row>
    <row r="202" spans="1:3" x14ac:dyDescent="0.25">
      <c r="A202" s="117"/>
      <c r="B202" s="117"/>
      <c r="C202" s="256"/>
    </row>
    <row r="203" spans="1:3" x14ac:dyDescent="0.25">
      <c r="A203" s="117"/>
      <c r="B203" s="117"/>
      <c r="C203" s="256"/>
    </row>
    <row r="204" spans="1:3" x14ac:dyDescent="0.25">
      <c r="A204" s="117"/>
      <c r="B204" s="117"/>
      <c r="C204" s="256"/>
    </row>
    <row r="205" spans="1:3" x14ac:dyDescent="0.25">
      <c r="A205" s="117"/>
      <c r="B205" s="117"/>
      <c r="C205" s="256"/>
    </row>
    <row r="206" spans="1:3" x14ac:dyDescent="0.25">
      <c r="A206" s="117"/>
      <c r="B206" s="117"/>
      <c r="C206" s="256"/>
    </row>
    <row r="207" spans="1:3" x14ac:dyDescent="0.25">
      <c r="A207" s="117"/>
      <c r="B207" s="117"/>
      <c r="C207" s="256"/>
    </row>
    <row r="208" spans="1:3" x14ac:dyDescent="0.25">
      <c r="A208" s="117"/>
      <c r="B208" s="117"/>
      <c r="C208" s="256"/>
    </row>
    <row r="209" spans="1:3" x14ac:dyDescent="0.25">
      <c r="A209" s="117"/>
      <c r="B209" s="117"/>
      <c r="C209" s="256"/>
    </row>
    <row r="210" spans="1:3" x14ac:dyDescent="0.25">
      <c r="A210" s="117"/>
      <c r="B210" s="117"/>
      <c r="C210" s="256"/>
    </row>
    <row r="211" spans="1:3" x14ac:dyDescent="0.25">
      <c r="A211" s="117"/>
      <c r="B211" s="117"/>
      <c r="C211" s="256"/>
    </row>
    <row r="212" spans="1:3" x14ac:dyDescent="0.25">
      <c r="A212" s="117"/>
      <c r="B212" s="117"/>
      <c r="C212" s="256"/>
    </row>
    <row r="213" spans="1:3" x14ac:dyDescent="0.25">
      <c r="A213" s="117"/>
      <c r="B213" s="117"/>
      <c r="C213" s="256"/>
    </row>
    <row r="214" spans="1:3" x14ac:dyDescent="0.25">
      <c r="A214" s="117"/>
      <c r="B214" s="117"/>
      <c r="C214" s="256"/>
    </row>
    <row r="215" spans="1:3" x14ac:dyDescent="0.25">
      <c r="A215" s="117"/>
      <c r="B215" s="117"/>
      <c r="C215" s="256"/>
    </row>
    <row r="216" spans="1:3" x14ac:dyDescent="0.25">
      <c r="A216" s="117"/>
      <c r="B216" s="117"/>
      <c r="C216" s="256"/>
    </row>
    <row r="217" spans="1:3" x14ac:dyDescent="0.25">
      <c r="A217" s="117"/>
      <c r="B217" s="117"/>
      <c r="C217" s="256"/>
    </row>
    <row r="218" spans="1:3" x14ac:dyDescent="0.25">
      <c r="A218" s="117"/>
      <c r="B218" s="117"/>
      <c r="C218" s="256"/>
    </row>
    <row r="219" spans="1:3" x14ac:dyDescent="0.25">
      <c r="A219" s="117"/>
      <c r="B219" s="117"/>
      <c r="C219" s="256"/>
    </row>
    <row r="220" spans="1:3" x14ac:dyDescent="0.25">
      <c r="A220" s="117"/>
      <c r="B220" s="117"/>
      <c r="C220" s="256"/>
    </row>
    <row r="221" spans="1:3" x14ac:dyDescent="0.25">
      <c r="A221" s="117"/>
      <c r="B221" s="117"/>
      <c r="C221" s="256"/>
    </row>
    <row r="222" spans="1:3" x14ac:dyDescent="0.25">
      <c r="A222" s="117"/>
      <c r="B222" s="117"/>
      <c r="C222" s="256"/>
    </row>
    <row r="223" spans="1:3" x14ac:dyDescent="0.25">
      <c r="A223" s="117"/>
      <c r="B223" s="117"/>
      <c r="C223" s="256"/>
    </row>
    <row r="224" spans="1:3" x14ac:dyDescent="0.25">
      <c r="A224" s="117"/>
      <c r="B224" s="117"/>
      <c r="C224" s="256"/>
    </row>
    <row r="225" spans="1:3" x14ac:dyDescent="0.25">
      <c r="A225" s="117"/>
      <c r="B225" s="117"/>
      <c r="C225" s="256"/>
    </row>
    <row r="226" spans="1:3" x14ac:dyDescent="0.25">
      <c r="A226" s="117"/>
      <c r="B226" s="117"/>
      <c r="C226" s="256"/>
    </row>
    <row r="227" spans="1:3" x14ac:dyDescent="0.25">
      <c r="A227" s="117"/>
      <c r="B227" s="117"/>
      <c r="C227" s="256"/>
    </row>
    <row r="228" spans="1:3" x14ac:dyDescent="0.25">
      <c r="A228" s="117"/>
      <c r="B228" s="117"/>
      <c r="C228" s="256"/>
    </row>
    <row r="229" spans="1:3" x14ac:dyDescent="0.25">
      <c r="A229" s="117"/>
      <c r="B229" s="117"/>
      <c r="C229" s="256"/>
    </row>
    <row r="230" spans="1:3" x14ac:dyDescent="0.25">
      <c r="A230" s="117"/>
      <c r="B230" s="117"/>
      <c r="C230" s="256"/>
    </row>
    <row r="231" spans="1:3" x14ac:dyDescent="0.25">
      <c r="A231" s="117"/>
      <c r="B231" s="117"/>
      <c r="C231" s="256"/>
    </row>
    <row r="232" spans="1:3" x14ac:dyDescent="0.25">
      <c r="A232" s="117"/>
      <c r="B232" s="117"/>
      <c r="C232" s="256"/>
    </row>
    <row r="233" spans="1:3" x14ac:dyDescent="0.25">
      <c r="A233" s="117"/>
      <c r="B233" s="117"/>
      <c r="C233" s="256"/>
    </row>
    <row r="234" spans="1:3" x14ac:dyDescent="0.25">
      <c r="A234" s="117"/>
      <c r="B234" s="117"/>
      <c r="C234" s="256"/>
    </row>
    <row r="235" spans="1:3" x14ac:dyDescent="0.25">
      <c r="A235" s="117"/>
      <c r="B235" s="117"/>
      <c r="C235" s="256"/>
    </row>
    <row r="236" spans="1:3" x14ac:dyDescent="0.25">
      <c r="A236" s="117"/>
      <c r="B236" s="117"/>
      <c r="C236" s="256"/>
    </row>
    <row r="237" spans="1:3" x14ac:dyDescent="0.25">
      <c r="A237" s="117"/>
      <c r="B237" s="117"/>
      <c r="C237" s="256"/>
    </row>
    <row r="238" spans="1:3" x14ac:dyDescent="0.25">
      <c r="A238" s="117"/>
      <c r="B238" s="117"/>
      <c r="C238" s="256"/>
    </row>
    <row r="239" spans="1:3" x14ac:dyDescent="0.25">
      <c r="A239" s="117"/>
      <c r="B239" s="117"/>
      <c r="C239" s="256"/>
    </row>
    <row r="240" spans="1:3" x14ac:dyDescent="0.25">
      <c r="A240" s="117"/>
      <c r="B240" s="117"/>
      <c r="C240" s="256"/>
    </row>
    <row r="241" spans="1:3" x14ac:dyDescent="0.25">
      <c r="A241" s="117"/>
      <c r="B241" s="117"/>
      <c r="C241" s="256"/>
    </row>
    <row r="242" spans="1:3" x14ac:dyDescent="0.25">
      <c r="A242" s="117"/>
      <c r="B242" s="117"/>
      <c r="C242" s="256"/>
    </row>
    <row r="243" spans="1:3" x14ac:dyDescent="0.25">
      <c r="A243" s="117"/>
      <c r="B243" s="117"/>
      <c r="C243" s="256"/>
    </row>
    <row r="244" spans="1:3" x14ac:dyDescent="0.25">
      <c r="A244" s="117"/>
      <c r="B244" s="117"/>
      <c r="C244" s="256"/>
    </row>
    <row r="245" spans="1:3" x14ac:dyDescent="0.25">
      <c r="A245" s="117"/>
      <c r="B245" s="117"/>
      <c r="C245" s="256"/>
    </row>
    <row r="246" spans="1:3" x14ac:dyDescent="0.25">
      <c r="A246" s="117"/>
      <c r="B246" s="117"/>
      <c r="C246" s="256"/>
    </row>
    <row r="247" spans="1:3" x14ac:dyDescent="0.25">
      <c r="A247" s="117"/>
      <c r="B247" s="117"/>
      <c r="C247" s="256"/>
    </row>
    <row r="248" spans="1:3" x14ac:dyDescent="0.25">
      <c r="A248" s="117"/>
      <c r="B248" s="117"/>
      <c r="C248" s="256"/>
    </row>
    <row r="249" spans="1:3" x14ac:dyDescent="0.25">
      <c r="A249" s="117"/>
      <c r="B249" s="117"/>
      <c r="C249" s="256"/>
    </row>
    <row r="250" spans="1:3" x14ac:dyDescent="0.25">
      <c r="A250" s="117"/>
      <c r="B250" s="117"/>
      <c r="C250" s="256"/>
    </row>
    <row r="251" spans="1:3" x14ac:dyDescent="0.25">
      <c r="A251" s="117"/>
      <c r="B251" s="117"/>
      <c r="C251" s="256"/>
    </row>
    <row r="252" spans="1:3" x14ac:dyDescent="0.25">
      <c r="A252" s="117"/>
      <c r="B252" s="117"/>
      <c r="C252" s="256"/>
    </row>
    <row r="253" spans="1:3" x14ac:dyDescent="0.25">
      <c r="A253" s="117"/>
      <c r="B253" s="117"/>
      <c r="C253" s="256"/>
    </row>
    <row r="254" spans="1:3" x14ac:dyDescent="0.25">
      <c r="A254" s="117"/>
      <c r="B254" s="117"/>
      <c r="C254" s="256"/>
    </row>
    <row r="255" spans="1:3" x14ac:dyDescent="0.25">
      <c r="A255" s="117"/>
      <c r="B255" s="117"/>
      <c r="C255" s="256"/>
    </row>
    <row r="256" spans="1:3" x14ac:dyDescent="0.25">
      <c r="A256" s="117"/>
      <c r="B256" s="117"/>
      <c r="C256" s="256"/>
    </row>
    <row r="257" spans="1:3" x14ac:dyDescent="0.25">
      <c r="A257" s="117"/>
      <c r="B257" s="117"/>
      <c r="C257" s="256"/>
    </row>
    <row r="258" spans="1:3" x14ac:dyDescent="0.25">
      <c r="A258" s="117"/>
      <c r="B258" s="117"/>
      <c r="C258" s="256"/>
    </row>
    <row r="259" spans="1:3" x14ac:dyDescent="0.25">
      <c r="A259" s="117"/>
      <c r="B259" s="117"/>
      <c r="C259" s="256"/>
    </row>
    <row r="260" spans="1:3" x14ac:dyDescent="0.25">
      <c r="A260" s="117"/>
      <c r="B260" s="117"/>
      <c r="C260" s="256"/>
    </row>
    <row r="261" spans="1:3" x14ac:dyDescent="0.25">
      <c r="A261" s="117"/>
      <c r="B261" s="117"/>
      <c r="C261" s="256"/>
    </row>
    <row r="262" spans="1:3" x14ac:dyDescent="0.25">
      <c r="A262" s="117"/>
      <c r="B262" s="117"/>
      <c r="C262" s="256"/>
    </row>
    <row r="263" spans="1:3" x14ac:dyDescent="0.25">
      <c r="A263" s="117"/>
      <c r="B263" s="117"/>
      <c r="C263" s="256"/>
    </row>
    <row r="264" spans="1:3" x14ac:dyDescent="0.25">
      <c r="A264" s="117"/>
      <c r="B264" s="117"/>
      <c r="C264" s="256"/>
    </row>
    <row r="265" spans="1:3" x14ac:dyDescent="0.25">
      <c r="A265" s="117"/>
      <c r="B265" s="117"/>
      <c r="C265" s="256"/>
    </row>
    <row r="266" spans="1:3" x14ac:dyDescent="0.25">
      <c r="A266" s="117"/>
      <c r="B266" s="117"/>
      <c r="C266" s="256"/>
    </row>
    <row r="267" spans="1:3" x14ac:dyDescent="0.25">
      <c r="A267" s="117"/>
      <c r="B267" s="117"/>
      <c r="C267" s="256"/>
    </row>
    <row r="268" spans="1:3" x14ac:dyDescent="0.25">
      <c r="A268" s="117"/>
      <c r="B268" s="117"/>
      <c r="C268" s="256"/>
    </row>
    <row r="269" spans="1:3" x14ac:dyDescent="0.25">
      <c r="A269" s="117"/>
      <c r="B269" s="117"/>
      <c r="C269" s="256"/>
    </row>
    <row r="270" spans="1:3" x14ac:dyDescent="0.25">
      <c r="A270" s="117"/>
      <c r="B270" s="117"/>
      <c r="C270" s="256"/>
    </row>
    <row r="271" spans="1:3" x14ac:dyDescent="0.25">
      <c r="A271" s="117"/>
      <c r="B271" s="117"/>
      <c r="C271" s="256"/>
    </row>
    <row r="272" spans="1:3" x14ac:dyDescent="0.25">
      <c r="A272" s="117"/>
      <c r="B272" s="117"/>
      <c r="C272" s="256"/>
    </row>
    <row r="273" spans="1:3" x14ac:dyDescent="0.25">
      <c r="A273" s="117"/>
      <c r="B273" s="117"/>
      <c r="C273" s="256"/>
    </row>
    <row r="274" spans="1:3" x14ac:dyDescent="0.25">
      <c r="A274" s="117"/>
      <c r="B274" s="117"/>
      <c r="C274" s="256"/>
    </row>
    <row r="275" spans="1:3" x14ac:dyDescent="0.25">
      <c r="A275" s="117"/>
      <c r="B275" s="117"/>
      <c r="C275" s="256"/>
    </row>
    <row r="276" spans="1:3" x14ac:dyDescent="0.25">
      <c r="A276" s="117"/>
      <c r="B276" s="117"/>
      <c r="C276" s="256"/>
    </row>
    <row r="277" spans="1:3" x14ac:dyDescent="0.25">
      <c r="A277" s="117"/>
      <c r="B277" s="117"/>
      <c r="C277" s="256"/>
    </row>
    <row r="278" spans="1:3" x14ac:dyDescent="0.25">
      <c r="A278" s="117"/>
      <c r="B278" s="117"/>
      <c r="C278" s="256"/>
    </row>
    <row r="279" spans="1:3" x14ac:dyDescent="0.25">
      <c r="A279" s="117"/>
      <c r="B279" s="117"/>
      <c r="C279" s="256"/>
    </row>
    <row r="280" spans="1:3" x14ac:dyDescent="0.25">
      <c r="A280" s="117"/>
      <c r="B280" s="117"/>
      <c r="C280" s="256"/>
    </row>
    <row r="281" spans="1:3" x14ac:dyDescent="0.25">
      <c r="A281" s="117"/>
      <c r="B281" s="117"/>
      <c r="C281" s="256"/>
    </row>
    <row r="282" spans="1:3" x14ac:dyDescent="0.25">
      <c r="A282" s="117"/>
      <c r="B282" s="117"/>
      <c r="C282" s="256"/>
    </row>
    <row r="283" spans="1:3" x14ac:dyDescent="0.25">
      <c r="A283" s="117"/>
      <c r="B283" s="117"/>
      <c r="C283" s="256"/>
    </row>
    <row r="284" spans="1:3" x14ac:dyDescent="0.25">
      <c r="A284" s="117"/>
      <c r="B284" s="117"/>
      <c r="C284" s="256"/>
    </row>
    <row r="285" spans="1:3" x14ac:dyDescent="0.25">
      <c r="A285" s="117"/>
      <c r="B285" s="117"/>
      <c r="C285" s="256"/>
    </row>
    <row r="286" spans="1:3" x14ac:dyDescent="0.25">
      <c r="A286" s="117"/>
      <c r="B286" s="117"/>
      <c r="C286" s="256"/>
    </row>
    <row r="287" spans="1:3" x14ac:dyDescent="0.25">
      <c r="A287" s="117"/>
      <c r="B287" s="117"/>
      <c r="C287" s="256"/>
    </row>
    <row r="288" spans="1:3" x14ac:dyDescent="0.25">
      <c r="A288" s="117"/>
      <c r="B288" s="117"/>
      <c r="C288" s="256"/>
    </row>
    <row r="289" spans="1:3" x14ac:dyDescent="0.25">
      <c r="A289" s="117"/>
      <c r="B289" s="117"/>
      <c r="C289" s="256"/>
    </row>
    <row r="290" spans="1:3" x14ac:dyDescent="0.25">
      <c r="A290" s="117"/>
      <c r="B290" s="117"/>
      <c r="C290" s="256"/>
    </row>
    <row r="291" spans="1:3" x14ac:dyDescent="0.25">
      <c r="A291" s="117"/>
      <c r="B291" s="117"/>
      <c r="C291" s="256"/>
    </row>
    <row r="292" spans="1:3" x14ac:dyDescent="0.25">
      <c r="A292" s="117"/>
      <c r="B292" s="117"/>
      <c r="C292" s="256"/>
    </row>
    <row r="293" spans="1:3" x14ac:dyDescent="0.25">
      <c r="A293" s="117"/>
      <c r="B293" s="117"/>
      <c r="C293" s="256"/>
    </row>
    <row r="294" spans="1:3" x14ac:dyDescent="0.25">
      <c r="A294" s="117"/>
      <c r="B294" s="117"/>
      <c r="C294" s="256"/>
    </row>
    <row r="295" spans="1:3" x14ac:dyDescent="0.25">
      <c r="A295" s="117"/>
      <c r="B295" s="117"/>
      <c r="C295" s="256"/>
    </row>
    <row r="296" spans="1:3" x14ac:dyDescent="0.25">
      <c r="A296" s="117"/>
      <c r="B296" s="117"/>
      <c r="C296" s="256"/>
    </row>
    <row r="297" spans="1:3" x14ac:dyDescent="0.25">
      <c r="A297" s="117"/>
      <c r="B297" s="117"/>
      <c r="C297" s="256"/>
    </row>
    <row r="298" spans="1:3" x14ac:dyDescent="0.25">
      <c r="A298" s="117"/>
      <c r="B298" s="117"/>
      <c r="C298" s="256"/>
    </row>
    <row r="299" spans="1:3" x14ac:dyDescent="0.25">
      <c r="A299" s="117"/>
      <c r="B299" s="117"/>
      <c r="C299" s="256"/>
    </row>
    <row r="300" spans="1:3" x14ac:dyDescent="0.25">
      <c r="A300" s="117"/>
      <c r="B300" s="117"/>
      <c r="C300" s="256"/>
    </row>
    <row r="301" spans="1:3" x14ac:dyDescent="0.25">
      <c r="A301" s="117"/>
      <c r="B301" s="117"/>
      <c r="C301" s="256"/>
    </row>
    <row r="302" spans="1:3" x14ac:dyDescent="0.25">
      <c r="A302" s="117"/>
      <c r="B302" s="117"/>
      <c r="C302" s="256"/>
    </row>
    <row r="303" spans="1:3" x14ac:dyDescent="0.25">
      <c r="A303" s="117"/>
      <c r="B303" s="117"/>
      <c r="C303" s="256"/>
    </row>
    <row r="304" spans="1:3" x14ac:dyDescent="0.25">
      <c r="A304" s="117"/>
      <c r="B304" s="117"/>
      <c r="C304" s="256"/>
    </row>
    <row r="305" spans="1:3" x14ac:dyDescent="0.25">
      <c r="A305" s="117"/>
      <c r="B305" s="117"/>
      <c r="C305" s="256"/>
    </row>
    <row r="306" spans="1:3" x14ac:dyDescent="0.25">
      <c r="A306" s="117"/>
      <c r="B306" s="117"/>
      <c r="C306" s="256"/>
    </row>
    <row r="307" spans="1:3" x14ac:dyDescent="0.25">
      <c r="A307" s="117"/>
      <c r="B307" s="117"/>
      <c r="C307" s="256"/>
    </row>
    <row r="308" spans="1:3" x14ac:dyDescent="0.25">
      <c r="A308" s="117"/>
      <c r="B308" s="117"/>
      <c r="C308" s="256"/>
    </row>
    <row r="309" spans="1:3" x14ac:dyDescent="0.25">
      <c r="A309" s="117"/>
      <c r="B309" s="117"/>
      <c r="C309" s="256"/>
    </row>
    <row r="310" spans="1:3" x14ac:dyDescent="0.25">
      <c r="A310" s="117"/>
      <c r="B310" s="117"/>
      <c r="C310" s="256"/>
    </row>
    <row r="311" spans="1:3" x14ac:dyDescent="0.25">
      <c r="A311" s="117"/>
      <c r="B311" s="117"/>
      <c r="C311" s="256"/>
    </row>
    <row r="312" spans="1:3" x14ac:dyDescent="0.25">
      <c r="A312" s="117"/>
      <c r="B312" s="117"/>
      <c r="C312" s="256"/>
    </row>
    <row r="313" spans="1:3" x14ac:dyDescent="0.25">
      <c r="A313" s="117"/>
      <c r="B313" s="117"/>
      <c r="C313" s="256"/>
    </row>
    <row r="314" spans="1:3" x14ac:dyDescent="0.25">
      <c r="A314" s="117"/>
      <c r="B314" s="117"/>
      <c r="C314" s="256"/>
    </row>
    <row r="315" spans="1:3" x14ac:dyDescent="0.25">
      <c r="A315" s="117"/>
      <c r="B315" s="117"/>
      <c r="C315" s="256"/>
    </row>
    <row r="316" spans="1:3" x14ac:dyDescent="0.25">
      <c r="A316" s="117"/>
      <c r="B316" s="117"/>
      <c r="C316" s="256"/>
    </row>
    <row r="317" spans="1:3" x14ac:dyDescent="0.25">
      <c r="A317" s="117"/>
      <c r="B317" s="117"/>
      <c r="C317" s="256"/>
    </row>
    <row r="318" spans="1:3" x14ac:dyDescent="0.25">
      <c r="A318" s="117"/>
      <c r="B318" s="117"/>
      <c r="C318" s="256"/>
    </row>
    <row r="319" spans="1:3" x14ac:dyDescent="0.25">
      <c r="A319" s="117"/>
      <c r="B319" s="117"/>
      <c r="C319" s="256"/>
    </row>
    <row r="320" spans="1:3" x14ac:dyDescent="0.25">
      <c r="A320" s="117"/>
      <c r="B320" s="117"/>
      <c r="C320" s="256"/>
    </row>
    <row r="321" spans="1:3" x14ac:dyDescent="0.25">
      <c r="A321" s="117"/>
      <c r="B321" s="117"/>
      <c r="C321" s="256"/>
    </row>
    <row r="322" spans="1:3" x14ac:dyDescent="0.25">
      <c r="A322" s="117"/>
      <c r="B322" s="117"/>
      <c r="C322" s="256"/>
    </row>
    <row r="323" spans="1:3" x14ac:dyDescent="0.25">
      <c r="A323" s="117"/>
      <c r="B323" s="117"/>
      <c r="C323" s="256"/>
    </row>
    <row r="324" spans="1:3" x14ac:dyDescent="0.25">
      <c r="A324" s="117"/>
      <c r="B324" s="117"/>
      <c r="C324" s="256"/>
    </row>
    <row r="325" spans="1:3" x14ac:dyDescent="0.25">
      <c r="A325" s="117"/>
      <c r="B325" s="117"/>
      <c r="C325" s="256"/>
    </row>
    <row r="326" spans="1:3" x14ac:dyDescent="0.25">
      <c r="A326" s="117"/>
      <c r="B326" s="117"/>
      <c r="C326" s="256"/>
    </row>
    <row r="327" spans="1:3" x14ac:dyDescent="0.25">
      <c r="A327" s="117"/>
      <c r="B327" s="117"/>
      <c r="C327" s="256"/>
    </row>
    <row r="328" spans="1:3" x14ac:dyDescent="0.25">
      <c r="A328" s="117"/>
      <c r="B328" s="117"/>
      <c r="C328" s="256"/>
    </row>
    <row r="329" spans="1:3" x14ac:dyDescent="0.25">
      <c r="A329" s="117"/>
      <c r="B329" s="117"/>
      <c r="C329" s="256"/>
    </row>
    <row r="330" spans="1:3" x14ac:dyDescent="0.25">
      <c r="A330" s="117"/>
      <c r="B330" s="117"/>
      <c r="C330" s="256"/>
    </row>
    <row r="331" spans="1:3" x14ac:dyDescent="0.25">
      <c r="A331" s="117"/>
      <c r="B331" s="117"/>
      <c r="C331" s="256"/>
    </row>
    <row r="332" spans="1:3" x14ac:dyDescent="0.25">
      <c r="A332" s="117"/>
      <c r="B332" s="117"/>
      <c r="C332" s="256"/>
    </row>
    <row r="333" spans="1:3" x14ac:dyDescent="0.25">
      <c r="A333" s="117"/>
      <c r="B333" s="117"/>
      <c r="C333" s="256"/>
    </row>
    <row r="334" spans="1:3" x14ac:dyDescent="0.25">
      <c r="A334" s="117"/>
      <c r="B334" s="117"/>
      <c r="C334" s="256"/>
    </row>
    <row r="335" spans="1:3" x14ac:dyDescent="0.25">
      <c r="A335" s="117"/>
      <c r="B335" s="117"/>
      <c r="C335" s="256"/>
    </row>
    <row r="336" spans="1:3" x14ac:dyDescent="0.25">
      <c r="A336" s="117"/>
      <c r="B336" s="117"/>
      <c r="C336" s="256"/>
    </row>
    <row r="337" spans="1:3" x14ac:dyDescent="0.25">
      <c r="A337" s="117"/>
      <c r="B337" s="117"/>
      <c r="C337" s="256"/>
    </row>
    <row r="338" spans="1:3" x14ac:dyDescent="0.25">
      <c r="A338" s="117"/>
      <c r="B338" s="117"/>
      <c r="C338" s="256"/>
    </row>
    <row r="339" spans="1:3" x14ac:dyDescent="0.25">
      <c r="A339" s="117"/>
      <c r="B339" s="117"/>
      <c r="C339" s="256"/>
    </row>
    <row r="340" spans="1:3" x14ac:dyDescent="0.25">
      <c r="A340" s="117"/>
      <c r="B340" s="117"/>
      <c r="C340" s="256"/>
    </row>
    <row r="341" spans="1:3" x14ac:dyDescent="0.25">
      <c r="A341" s="117"/>
      <c r="B341" s="117"/>
      <c r="C341" s="256"/>
    </row>
    <row r="342" spans="1:3" x14ac:dyDescent="0.25">
      <c r="A342" s="117"/>
      <c r="B342" s="117"/>
      <c r="C342" s="256"/>
    </row>
    <row r="343" spans="1:3" x14ac:dyDescent="0.25">
      <c r="A343" s="117"/>
      <c r="B343" s="117"/>
      <c r="C343" s="256"/>
    </row>
    <row r="344" spans="1:3" x14ac:dyDescent="0.25">
      <c r="A344" s="117"/>
      <c r="B344" s="117"/>
      <c r="C344" s="256"/>
    </row>
    <row r="345" spans="1:3" x14ac:dyDescent="0.25">
      <c r="A345" s="117"/>
      <c r="B345" s="117"/>
      <c r="C345" s="256"/>
    </row>
    <row r="346" spans="1:3" x14ac:dyDescent="0.25">
      <c r="A346" s="117"/>
      <c r="B346" s="117"/>
      <c r="C346" s="256"/>
    </row>
    <row r="347" spans="1:3" x14ac:dyDescent="0.25">
      <c r="A347" s="117"/>
      <c r="B347" s="117"/>
      <c r="C347" s="256"/>
    </row>
    <row r="348" spans="1:3" x14ac:dyDescent="0.25">
      <c r="A348" s="117"/>
      <c r="B348" s="117"/>
      <c r="C348" s="256"/>
    </row>
    <row r="349" spans="1:3" x14ac:dyDescent="0.25">
      <c r="A349" s="117"/>
      <c r="B349" s="117"/>
      <c r="C349" s="256"/>
    </row>
    <row r="350" spans="1:3" x14ac:dyDescent="0.25">
      <c r="A350" s="117"/>
      <c r="B350" s="117"/>
      <c r="C350" s="256"/>
    </row>
    <row r="351" spans="1:3" x14ac:dyDescent="0.25">
      <c r="A351" s="117"/>
      <c r="B351" s="117"/>
      <c r="C351" s="256"/>
    </row>
    <row r="352" spans="1:3" x14ac:dyDescent="0.25">
      <c r="A352" s="117"/>
      <c r="B352" s="117"/>
      <c r="C352" s="256"/>
    </row>
    <row r="353" spans="1:3" x14ac:dyDescent="0.25">
      <c r="A353" s="117"/>
      <c r="B353" s="117"/>
      <c r="C353" s="256"/>
    </row>
    <row r="354" spans="1:3" x14ac:dyDescent="0.25">
      <c r="A354" s="117"/>
      <c r="B354" s="117"/>
      <c r="C354" s="256"/>
    </row>
    <row r="355" spans="1:3" x14ac:dyDescent="0.25">
      <c r="A355" s="117"/>
      <c r="B355" s="117"/>
      <c r="C355" s="256"/>
    </row>
    <row r="356" spans="1:3" x14ac:dyDescent="0.25">
      <c r="A356" s="117"/>
      <c r="B356" s="117"/>
      <c r="C356" s="256"/>
    </row>
    <row r="357" spans="1:3" x14ac:dyDescent="0.25">
      <c r="A357" s="117"/>
      <c r="B357" s="117"/>
      <c r="C357" s="256"/>
    </row>
    <row r="358" spans="1:3" x14ac:dyDescent="0.25">
      <c r="A358" s="117"/>
      <c r="B358" s="117"/>
      <c r="C358" s="256"/>
    </row>
    <row r="359" spans="1:3" x14ac:dyDescent="0.25">
      <c r="A359" s="117"/>
      <c r="B359" s="117"/>
      <c r="C359" s="256"/>
    </row>
    <row r="360" spans="1:3" x14ac:dyDescent="0.25">
      <c r="A360" s="117"/>
      <c r="B360" s="117"/>
      <c r="C360" s="256"/>
    </row>
    <row r="361" spans="1:3" x14ac:dyDescent="0.25">
      <c r="A361" s="117"/>
      <c r="B361" s="117"/>
      <c r="C361" s="256"/>
    </row>
    <row r="362" spans="1:3" x14ac:dyDescent="0.25">
      <c r="A362" s="117"/>
      <c r="B362" s="117"/>
      <c r="C362" s="256"/>
    </row>
    <row r="363" spans="1:3" x14ac:dyDescent="0.25">
      <c r="A363" s="117"/>
      <c r="B363" s="117"/>
      <c r="C363" s="256"/>
    </row>
    <row r="364" spans="1:3" x14ac:dyDescent="0.25">
      <c r="A364" s="117"/>
      <c r="B364" s="117"/>
      <c r="C364" s="256"/>
    </row>
    <row r="365" spans="1:3" x14ac:dyDescent="0.25">
      <c r="A365" s="117"/>
      <c r="B365" s="117"/>
      <c r="C365" s="256"/>
    </row>
    <row r="366" spans="1:3" x14ac:dyDescent="0.25">
      <c r="A366" s="117"/>
      <c r="B366" s="117"/>
      <c r="C366" s="256"/>
    </row>
    <row r="367" spans="1:3" x14ac:dyDescent="0.25">
      <c r="A367" s="117"/>
      <c r="B367" s="117"/>
      <c r="C367" s="256"/>
    </row>
    <row r="368" spans="1:3" x14ac:dyDescent="0.25">
      <c r="A368" s="117"/>
      <c r="B368" s="117"/>
      <c r="C368" s="256"/>
    </row>
    <row r="369" spans="1:3" x14ac:dyDescent="0.25">
      <c r="A369" s="117"/>
      <c r="B369" s="117"/>
      <c r="C369" s="256"/>
    </row>
    <row r="370" spans="1:3" x14ac:dyDescent="0.25">
      <c r="A370" s="117"/>
      <c r="B370" s="117"/>
      <c r="C370" s="256"/>
    </row>
    <row r="371" spans="1:3" x14ac:dyDescent="0.25">
      <c r="A371" s="117"/>
      <c r="B371" s="117"/>
      <c r="C371" s="256"/>
    </row>
    <row r="372" spans="1:3" x14ac:dyDescent="0.25">
      <c r="A372" s="117"/>
      <c r="B372" s="117"/>
      <c r="C372" s="256"/>
    </row>
    <row r="373" spans="1:3" x14ac:dyDescent="0.25">
      <c r="A373" s="117"/>
      <c r="B373" s="117"/>
      <c r="C373" s="256"/>
    </row>
    <row r="374" spans="1:3" x14ac:dyDescent="0.25">
      <c r="A374" s="117"/>
      <c r="B374" s="117"/>
      <c r="C374" s="256"/>
    </row>
    <row r="375" spans="1:3" x14ac:dyDescent="0.25">
      <c r="A375" s="117"/>
      <c r="B375" s="117"/>
      <c r="C375" s="256"/>
    </row>
    <row r="376" spans="1:3" x14ac:dyDescent="0.25">
      <c r="A376" s="117"/>
      <c r="B376" s="117"/>
      <c r="C376" s="256"/>
    </row>
    <row r="377" spans="1:3" x14ac:dyDescent="0.25">
      <c r="A377" s="117"/>
      <c r="B377" s="117"/>
      <c r="C377" s="256"/>
    </row>
    <row r="378" spans="1:3" x14ac:dyDescent="0.25">
      <c r="A378" s="117"/>
      <c r="B378" s="117"/>
      <c r="C378" s="256"/>
    </row>
    <row r="379" spans="1:3" x14ac:dyDescent="0.25">
      <c r="A379" s="117"/>
      <c r="B379" s="117"/>
      <c r="C379" s="256"/>
    </row>
    <row r="380" spans="1:3" x14ac:dyDescent="0.25">
      <c r="A380" s="117"/>
      <c r="B380" s="117"/>
      <c r="C380" s="256"/>
    </row>
    <row r="381" spans="1:3" x14ac:dyDescent="0.25">
      <c r="A381" s="117"/>
      <c r="B381" s="117"/>
      <c r="C381" s="256"/>
    </row>
    <row r="382" spans="1:3" x14ac:dyDescent="0.25">
      <c r="A382" s="117"/>
      <c r="B382" s="117"/>
      <c r="C382" s="256"/>
    </row>
    <row r="383" spans="1:3" x14ac:dyDescent="0.25">
      <c r="A383" s="117"/>
      <c r="B383" s="117"/>
      <c r="C383" s="256"/>
    </row>
    <row r="384" spans="1:3" x14ac:dyDescent="0.25">
      <c r="A384" s="117"/>
      <c r="B384" s="117"/>
      <c r="C384" s="256"/>
    </row>
    <row r="385" spans="1:3" x14ac:dyDescent="0.25">
      <c r="A385" s="117"/>
      <c r="B385" s="117"/>
      <c r="C385" s="256"/>
    </row>
    <row r="386" spans="1:3" x14ac:dyDescent="0.25">
      <c r="A386" s="117"/>
      <c r="B386" s="117"/>
      <c r="C386" s="256"/>
    </row>
    <row r="387" spans="1:3" x14ac:dyDescent="0.25">
      <c r="A387" s="117"/>
      <c r="B387" s="117"/>
      <c r="C387" s="256"/>
    </row>
    <row r="388" spans="1:3" x14ac:dyDescent="0.25">
      <c r="A388" s="117"/>
      <c r="B388" s="117"/>
      <c r="C388" s="256"/>
    </row>
    <row r="389" spans="1:3" x14ac:dyDescent="0.25">
      <c r="A389" s="117"/>
      <c r="B389" s="117"/>
      <c r="C389" s="256"/>
    </row>
    <row r="390" spans="1:3" x14ac:dyDescent="0.25">
      <c r="A390" s="117"/>
      <c r="B390" s="117"/>
      <c r="C390" s="256"/>
    </row>
    <row r="391" spans="1:3" x14ac:dyDescent="0.25">
      <c r="A391" s="117"/>
      <c r="B391" s="117"/>
      <c r="C391" s="256"/>
    </row>
    <row r="392" spans="1:3" x14ac:dyDescent="0.25">
      <c r="A392" s="117"/>
      <c r="B392" s="117"/>
      <c r="C392" s="256"/>
    </row>
    <row r="393" spans="1:3" x14ac:dyDescent="0.25">
      <c r="A393" s="117"/>
      <c r="B393" s="117"/>
      <c r="C393" s="256"/>
    </row>
    <row r="394" spans="1:3" x14ac:dyDescent="0.25">
      <c r="A394" s="117"/>
      <c r="B394" s="117"/>
      <c r="C394" s="256"/>
    </row>
    <row r="395" spans="1:3" x14ac:dyDescent="0.25">
      <c r="A395" s="117"/>
      <c r="B395" s="117"/>
      <c r="C395" s="256"/>
    </row>
    <row r="396" spans="1:3" x14ac:dyDescent="0.25">
      <c r="A396" s="117"/>
      <c r="B396" s="117"/>
      <c r="C396" s="256"/>
    </row>
    <row r="397" spans="1:3" x14ac:dyDescent="0.25">
      <c r="A397" s="117"/>
      <c r="B397" s="117"/>
      <c r="C397" s="256"/>
    </row>
    <row r="398" spans="1:3" x14ac:dyDescent="0.25">
      <c r="A398" s="117"/>
      <c r="B398" s="117"/>
      <c r="C398" s="256"/>
    </row>
    <row r="399" spans="1:3" x14ac:dyDescent="0.25">
      <c r="A399" s="117"/>
      <c r="B399" s="117"/>
      <c r="C399" s="256"/>
    </row>
    <row r="400" spans="1:3" x14ac:dyDescent="0.25">
      <c r="A400" s="117"/>
      <c r="B400" s="117"/>
      <c r="C400" s="256"/>
    </row>
    <row r="401" spans="1:3" x14ac:dyDescent="0.25">
      <c r="A401" s="117"/>
      <c r="B401" s="117"/>
      <c r="C401" s="256"/>
    </row>
    <row r="402" spans="1:3" x14ac:dyDescent="0.25">
      <c r="A402" s="117"/>
      <c r="B402" s="117"/>
      <c r="C402" s="256"/>
    </row>
    <row r="403" spans="1:3" x14ac:dyDescent="0.25">
      <c r="A403" s="117"/>
      <c r="B403" s="117"/>
      <c r="C403" s="256"/>
    </row>
    <row r="404" spans="1:3" x14ac:dyDescent="0.25">
      <c r="A404" s="117"/>
      <c r="B404" s="117"/>
      <c r="C404" s="256"/>
    </row>
    <row r="405" spans="1:3" x14ac:dyDescent="0.25">
      <c r="A405" s="117"/>
      <c r="B405" s="117"/>
      <c r="C405" s="256"/>
    </row>
    <row r="406" spans="1:3" x14ac:dyDescent="0.25">
      <c r="A406" s="117"/>
      <c r="B406" s="117"/>
      <c r="C406" s="256"/>
    </row>
    <row r="407" spans="1:3" x14ac:dyDescent="0.25">
      <c r="A407" s="117"/>
      <c r="B407" s="117"/>
      <c r="C407" s="256"/>
    </row>
    <row r="408" spans="1:3" x14ac:dyDescent="0.25">
      <c r="A408" s="117"/>
      <c r="B408" s="117"/>
      <c r="C408" s="256"/>
    </row>
    <row r="409" spans="1:3" x14ac:dyDescent="0.25">
      <c r="A409" s="117"/>
      <c r="B409" s="117"/>
      <c r="C409" s="256"/>
    </row>
    <row r="410" spans="1:3" x14ac:dyDescent="0.25">
      <c r="A410" s="117"/>
      <c r="B410" s="117"/>
      <c r="C410" s="256"/>
    </row>
    <row r="411" spans="1:3" x14ac:dyDescent="0.25">
      <c r="A411" s="117"/>
      <c r="B411" s="117"/>
      <c r="C411" s="256"/>
    </row>
    <row r="412" spans="1:3" x14ac:dyDescent="0.25">
      <c r="A412" s="117"/>
      <c r="B412" s="117"/>
      <c r="C412" s="256"/>
    </row>
    <row r="413" spans="1:3" x14ac:dyDescent="0.25">
      <c r="A413" s="117"/>
      <c r="B413" s="117"/>
      <c r="C413" s="256"/>
    </row>
    <row r="414" spans="1:3" x14ac:dyDescent="0.25">
      <c r="A414" s="117"/>
      <c r="B414" s="117"/>
      <c r="C414" s="256"/>
    </row>
    <row r="415" spans="1:3" x14ac:dyDescent="0.25">
      <c r="A415" s="117"/>
      <c r="B415" s="117"/>
      <c r="C415" s="256"/>
    </row>
    <row r="416" spans="1:3" x14ac:dyDescent="0.25">
      <c r="A416" s="117"/>
      <c r="B416" s="117"/>
      <c r="C416" s="256"/>
    </row>
    <row r="417" spans="1:3" x14ac:dyDescent="0.25">
      <c r="A417" s="117"/>
      <c r="B417" s="117"/>
      <c r="C417" s="256"/>
    </row>
    <row r="418" spans="1:3" x14ac:dyDescent="0.25">
      <c r="A418" s="117"/>
      <c r="B418" s="117"/>
      <c r="C418" s="256"/>
    </row>
    <row r="419" spans="1:3" x14ac:dyDescent="0.25">
      <c r="A419" s="117"/>
      <c r="B419" s="117"/>
      <c r="C419" s="256"/>
    </row>
    <row r="420" spans="1:3" x14ac:dyDescent="0.25">
      <c r="A420" s="117"/>
      <c r="B420" s="117"/>
      <c r="C420" s="256"/>
    </row>
    <row r="421" spans="1:3" x14ac:dyDescent="0.25">
      <c r="A421" s="117"/>
      <c r="B421" s="117"/>
      <c r="C421" s="256"/>
    </row>
    <row r="422" spans="1:3" x14ac:dyDescent="0.25">
      <c r="A422" s="117"/>
      <c r="B422" s="117"/>
      <c r="C422" s="256"/>
    </row>
    <row r="423" spans="1:3" x14ac:dyDescent="0.25">
      <c r="A423" s="117"/>
      <c r="B423" s="117"/>
      <c r="C423" s="256"/>
    </row>
    <row r="424" spans="1:3" x14ac:dyDescent="0.25">
      <c r="A424" s="117"/>
      <c r="B424" s="117"/>
      <c r="C424" s="256"/>
    </row>
    <row r="425" spans="1:3" x14ac:dyDescent="0.25">
      <c r="A425" s="117"/>
      <c r="B425" s="117"/>
      <c r="C425" s="256"/>
    </row>
    <row r="426" spans="1:3" x14ac:dyDescent="0.25">
      <c r="A426" s="117"/>
      <c r="B426" s="117"/>
      <c r="C426" s="256"/>
    </row>
    <row r="427" spans="1:3" x14ac:dyDescent="0.25">
      <c r="A427" s="117"/>
      <c r="B427" s="117"/>
      <c r="C427" s="256"/>
    </row>
    <row r="428" spans="1:3" x14ac:dyDescent="0.25">
      <c r="A428" s="117"/>
      <c r="B428" s="117"/>
      <c r="C428" s="256"/>
    </row>
    <row r="429" spans="1:3" x14ac:dyDescent="0.25">
      <c r="A429" s="117"/>
      <c r="B429" s="117"/>
      <c r="C429" s="256"/>
    </row>
    <row r="430" spans="1:3" x14ac:dyDescent="0.25">
      <c r="A430" s="117"/>
      <c r="B430" s="117"/>
      <c r="C430" s="256"/>
    </row>
    <row r="431" spans="1:3" x14ac:dyDescent="0.25">
      <c r="A431" s="117"/>
      <c r="B431" s="117"/>
      <c r="C431" s="256"/>
    </row>
    <row r="432" spans="1:3" x14ac:dyDescent="0.25">
      <c r="A432" s="117"/>
      <c r="B432" s="117"/>
      <c r="C432" s="256"/>
    </row>
    <row r="433" spans="1:3" x14ac:dyDescent="0.25">
      <c r="A433" s="117"/>
      <c r="B433" s="117"/>
      <c r="C433" s="256"/>
    </row>
    <row r="434" spans="1:3" x14ac:dyDescent="0.25">
      <c r="A434" s="117"/>
      <c r="B434" s="117"/>
      <c r="C434" s="256"/>
    </row>
    <row r="435" spans="1:3" x14ac:dyDescent="0.25">
      <c r="A435" s="117"/>
      <c r="B435" s="117"/>
      <c r="C435" s="256"/>
    </row>
    <row r="436" spans="1:3" x14ac:dyDescent="0.25">
      <c r="A436" s="117"/>
      <c r="B436" s="117"/>
      <c r="C436" s="256"/>
    </row>
    <row r="437" spans="1:3" x14ac:dyDescent="0.25">
      <c r="A437" s="117"/>
      <c r="B437" s="117"/>
      <c r="C437" s="256"/>
    </row>
    <row r="438" spans="1:3" x14ac:dyDescent="0.25">
      <c r="A438" s="117"/>
      <c r="B438" s="117"/>
      <c r="C438" s="256"/>
    </row>
    <row r="439" spans="1:3" x14ac:dyDescent="0.25">
      <c r="A439" s="117"/>
      <c r="B439" s="117"/>
      <c r="C439" s="256"/>
    </row>
    <row r="440" spans="1:3" x14ac:dyDescent="0.25">
      <c r="A440" s="117"/>
      <c r="B440" s="117"/>
      <c r="C440" s="256"/>
    </row>
    <row r="441" spans="1:3" x14ac:dyDescent="0.25">
      <c r="A441" s="117"/>
      <c r="B441" s="117"/>
      <c r="C441" s="256"/>
    </row>
    <row r="442" spans="1:3" x14ac:dyDescent="0.25">
      <c r="A442" s="117"/>
      <c r="B442" s="117"/>
      <c r="C442" s="256"/>
    </row>
    <row r="443" spans="1:3" x14ac:dyDescent="0.25">
      <c r="A443" s="117"/>
      <c r="B443" s="117"/>
      <c r="C443" s="256"/>
    </row>
    <row r="444" spans="1:3" x14ac:dyDescent="0.25">
      <c r="A444" s="117"/>
      <c r="B444" s="117"/>
      <c r="C444" s="256"/>
    </row>
    <row r="445" spans="1:3" x14ac:dyDescent="0.25">
      <c r="A445" s="117"/>
      <c r="B445" s="117"/>
      <c r="C445" s="256"/>
    </row>
    <row r="446" spans="1:3" x14ac:dyDescent="0.25">
      <c r="A446" s="117"/>
      <c r="B446" s="117"/>
      <c r="C446" s="256"/>
    </row>
    <row r="447" spans="1:3" x14ac:dyDescent="0.25">
      <c r="A447" s="117"/>
      <c r="B447" s="117"/>
      <c r="C447" s="256"/>
    </row>
    <row r="448" spans="1:3" x14ac:dyDescent="0.25">
      <c r="A448" s="117"/>
      <c r="B448" s="117"/>
      <c r="C448" s="256"/>
    </row>
    <row r="449" spans="1:3" x14ac:dyDescent="0.25">
      <c r="A449" s="117"/>
      <c r="B449" s="117"/>
      <c r="C449" s="256"/>
    </row>
    <row r="450" spans="1:3" x14ac:dyDescent="0.25">
      <c r="A450" s="117"/>
      <c r="B450" s="117"/>
      <c r="C450" s="256"/>
    </row>
    <row r="451" spans="1:3" x14ac:dyDescent="0.25">
      <c r="A451" s="117"/>
      <c r="B451" s="117"/>
      <c r="C451" s="256"/>
    </row>
    <row r="452" spans="1:3" x14ac:dyDescent="0.25">
      <c r="A452" s="117"/>
      <c r="B452" s="117"/>
      <c r="C452" s="256"/>
    </row>
    <row r="453" spans="1:3" x14ac:dyDescent="0.25">
      <c r="A453" s="117"/>
      <c r="B453" s="117"/>
      <c r="C453" s="256"/>
    </row>
    <row r="454" spans="1:3" x14ac:dyDescent="0.25">
      <c r="A454" s="117"/>
      <c r="B454" s="117"/>
      <c r="C454" s="256"/>
    </row>
    <row r="455" spans="1:3" x14ac:dyDescent="0.25">
      <c r="A455" s="117"/>
      <c r="B455" s="117"/>
      <c r="C455" s="256"/>
    </row>
    <row r="456" spans="1:3" x14ac:dyDescent="0.25">
      <c r="A456" s="117"/>
      <c r="B456" s="117"/>
      <c r="C456" s="256"/>
    </row>
    <row r="457" spans="1:3" x14ac:dyDescent="0.25">
      <c r="A457" s="117"/>
      <c r="B457" s="117"/>
      <c r="C457" s="256"/>
    </row>
    <row r="458" spans="1:3" x14ac:dyDescent="0.25">
      <c r="A458" s="117"/>
      <c r="B458" s="117"/>
      <c r="C458" s="256"/>
    </row>
    <row r="459" spans="1:3" x14ac:dyDescent="0.25">
      <c r="A459" s="117"/>
      <c r="B459" s="117"/>
      <c r="C459" s="256"/>
    </row>
    <row r="460" spans="1:3" x14ac:dyDescent="0.25">
      <c r="A460" s="117"/>
      <c r="B460" s="117"/>
      <c r="C460" s="256"/>
    </row>
    <row r="461" spans="1:3" x14ac:dyDescent="0.25">
      <c r="A461" s="117"/>
      <c r="B461" s="117"/>
      <c r="C461" s="256"/>
    </row>
    <row r="462" spans="1:3" x14ac:dyDescent="0.25">
      <c r="A462" s="117"/>
      <c r="B462" s="117"/>
      <c r="C462" s="256"/>
    </row>
    <row r="463" spans="1:3" x14ac:dyDescent="0.25">
      <c r="A463" s="117"/>
      <c r="B463" s="117"/>
      <c r="C463" s="256"/>
    </row>
    <row r="464" spans="1:3" x14ac:dyDescent="0.25">
      <c r="A464" s="117"/>
      <c r="B464" s="117"/>
      <c r="C464" s="256"/>
    </row>
    <row r="465" spans="1:3" x14ac:dyDescent="0.25">
      <c r="A465" s="117"/>
      <c r="B465" s="117"/>
      <c r="C465" s="256"/>
    </row>
    <row r="466" spans="1:3" x14ac:dyDescent="0.25">
      <c r="A466" s="117"/>
      <c r="B466" s="117"/>
      <c r="C466" s="256"/>
    </row>
    <row r="467" spans="1:3" x14ac:dyDescent="0.25">
      <c r="A467" s="117"/>
      <c r="B467" s="117"/>
      <c r="C467" s="256"/>
    </row>
    <row r="468" spans="1:3" x14ac:dyDescent="0.25">
      <c r="A468" s="117"/>
      <c r="B468" s="117"/>
      <c r="C468" s="256"/>
    </row>
    <row r="469" spans="1:3" x14ac:dyDescent="0.25">
      <c r="A469" s="117"/>
      <c r="B469" s="117"/>
      <c r="C469" s="256"/>
    </row>
    <row r="470" spans="1:3" x14ac:dyDescent="0.25">
      <c r="A470" s="117"/>
      <c r="B470" s="117"/>
      <c r="C470" s="256"/>
    </row>
    <row r="471" spans="1:3" x14ac:dyDescent="0.25">
      <c r="A471" s="117"/>
      <c r="B471" s="117"/>
      <c r="C471" s="256"/>
    </row>
    <row r="472" spans="1:3" x14ac:dyDescent="0.25">
      <c r="A472" s="117"/>
      <c r="B472" s="117"/>
      <c r="C472" s="256"/>
    </row>
    <row r="473" spans="1:3" x14ac:dyDescent="0.25">
      <c r="A473" s="117"/>
      <c r="B473" s="117"/>
      <c r="C473" s="256"/>
    </row>
    <row r="474" spans="1:3" x14ac:dyDescent="0.25">
      <c r="A474" s="117"/>
      <c r="B474" s="117"/>
      <c r="C474" s="256"/>
    </row>
    <row r="475" spans="1:3" x14ac:dyDescent="0.25">
      <c r="A475" s="117"/>
      <c r="B475" s="117"/>
      <c r="C475" s="256"/>
    </row>
    <row r="476" spans="1:3" x14ac:dyDescent="0.25">
      <c r="A476" s="117"/>
      <c r="B476" s="117"/>
      <c r="C476" s="256"/>
    </row>
    <row r="477" spans="1:3" x14ac:dyDescent="0.25">
      <c r="A477" s="117"/>
      <c r="B477" s="117"/>
      <c r="C477" s="256"/>
    </row>
    <row r="478" spans="1:3" x14ac:dyDescent="0.25">
      <c r="A478" s="117"/>
      <c r="B478" s="117"/>
      <c r="C478" s="256"/>
    </row>
    <row r="479" spans="1:3" x14ac:dyDescent="0.25">
      <c r="A479" s="117"/>
      <c r="B479" s="117"/>
      <c r="C479" s="256"/>
    </row>
    <row r="480" spans="1:3" x14ac:dyDescent="0.25">
      <c r="A480" s="117"/>
      <c r="B480" s="117"/>
      <c r="C480" s="256"/>
    </row>
    <row r="481" spans="1:3" x14ac:dyDescent="0.25">
      <c r="A481" s="117"/>
      <c r="B481" s="117"/>
      <c r="C481" s="256"/>
    </row>
    <row r="482" spans="1:3" x14ac:dyDescent="0.25">
      <c r="A482" s="117"/>
      <c r="B482" s="117"/>
      <c r="C482" s="256"/>
    </row>
    <row r="483" spans="1:3" x14ac:dyDescent="0.25">
      <c r="A483" s="117"/>
      <c r="B483" s="117"/>
      <c r="C483" s="256"/>
    </row>
    <row r="484" spans="1:3" x14ac:dyDescent="0.25">
      <c r="A484" s="117"/>
      <c r="B484" s="117"/>
      <c r="C484" s="256"/>
    </row>
    <row r="485" spans="1:3" x14ac:dyDescent="0.25">
      <c r="A485" s="117"/>
      <c r="B485" s="117"/>
      <c r="C485" s="256"/>
    </row>
    <row r="486" spans="1:3" x14ac:dyDescent="0.25">
      <c r="A486" s="117"/>
      <c r="B486" s="117"/>
      <c r="C486" s="256"/>
    </row>
    <row r="487" spans="1:3" x14ac:dyDescent="0.25">
      <c r="A487" s="117"/>
      <c r="B487" s="117"/>
      <c r="C487" s="256"/>
    </row>
    <row r="488" spans="1:3" x14ac:dyDescent="0.25">
      <c r="A488" s="117"/>
      <c r="B488" s="117"/>
      <c r="C488" s="256"/>
    </row>
    <row r="489" spans="1:3" x14ac:dyDescent="0.25">
      <c r="A489" s="117"/>
      <c r="B489" s="117"/>
      <c r="C489" s="256"/>
    </row>
    <row r="490" spans="1:3" x14ac:dyDescent="0.25">
      <c r="A490" s="117"/>
      <c r="B490" s="117"/>
      <c r="C490" s="256"/>
    </row>
    <row r="491" spans="1:3" x14ac:dyDescent="0.25">
      <c r="A491" s="117"/>
      <c r="B491" s="117"/>
      <c r="C491" s="256"/>
    </row>
    <row r="492" spans="1:3" x14ac:dyDescent="0.25">
      <c r="A492" s="117"/>
      <c r="B492" s="117"/>
      <c r="C492" s="256"/>
    </row>
    <row r="493" spans="1:3" x14ac:dyDescent="0.25">
      <c r="A493" s="117"/>
      <c r="B493" s="117"/>
      <c r="C493" s="256"/>
    </row>
    <row r="494" spans="1:3" x14ac:dyDescent="0.25">
      <c r="A494" s="117"/>
      <c r="B494" s="117"/>
      <c r="C494" s="256"/>
    </row>
    <row r="495" spans="1:3" x14ac:dyDescent="0.25">
      <c r="A495" s="117"/>
      <c r="B495" s="117"/>
      <c r="C495" s="256"/>
    </row>
    <row r="496" spans="1:3" x14ac:dyDescent="0.25">
      <c r="A496" s="117"/>
      <c r="B496" s="117"/>
      <c r="C496" s="256"/>
    </row>
    <row r="497" spans="1:3" x14ac:dyDescent="0.25">
      <c r="A497" s="117"/>
      <c r="B497" s="117"/>
      <c r="C497" s="256"/>
    </row>
    <row r="498" spans="1:3" x14ac:dyDescent="0.25">
      <c r="A498" s="117"/>
      <c r="B498" s="117"/>
      <c r="C498" s="256"/>
    </row>
    <row r="499" spans="1:3" x14ac:dyDescent="0.25">
      <c r="A499" s="117"/>
      <c r="B499" s="117"/>
      <c r="C499" s="256"/>
    </row>
    <row r="500" spans="1:3" x14ac:dyDescent="0.25">
      <c r="A500" s="117"/>
      <c r="B500" s="117"/>
      <c r="C500" s="256"/>
    </row>
    <row r="501" spans="1:3" x14ac:dyDescent="0.25">
      <c r="A501" s="117"/>
      <c r="B501" s="117"/>
      <c r="C501" s="256"/>
    </row>
    <row r="502" spans="1:3" x14ac:dyDescent="0.25">
      <c r="A502" s="117"/>
      <c r="B502" s="117"/>
      <c r="C502" s="256"/>
    </row>
    <row r="503" spans="1:3" x14ac:dyDescent="0.25">
      <c r="A503" s="117"/>
      <c r="B503" s="117"/>
      <c r="C503" s="256"/>
    </row>
    <row r="504" spans="1:3" x14ac:dyDescent="0.25">
      <c r="A504" s="117"/>
      <c r="B504" s="117"/>
      <c r="C504" s="256"/>
    </row>
    <row r="505" spans="1:3" x14ac:dyDescent="0.25">
      <c r="A505" s="117"/>
      <c r="B505" s="117"/>
      <c r="C505" s="256"/>
    </row>
    <row r="506" spans="1:3" x14ac:dyDescent="0.25">
      <c r="A506" s="117"/>
      <c r="B506" s="117"/>
      <c r="C506" s="256"/>
    </row>
    <row r="507" spans="1:3" x14ac:dyDescent="0.25">
      <c r="A507" s="117"/>
      <c r="B507" s="117"/>
      <c r="C507" s="256"/>
    </row>
    <row r="508" spans="1:3" x14ac:dyDescent="0.25">
      <c r="A508" s="117"/>
      <c r="B508" s="117"/>
      <c r="C508" s="256"/>
    </row>
    <row r="509" spans="1:3" x14ac:dyDescent="0.25">
      <c r="A509" s="117"/>
      <c r="B509" s="117"/>
      <c r="C509" s="256"/>
    </row>
    <row r="510" spans="1:3" x14ac:dyDescent="0.25">
      <c r="A510" s="117"/>
      <c r="B510" s="117"/>
      <c r="C510" s="256"/>
    </row>
    <row r="511" spans="1:3" x14ac:dyDescent="0.25">
      <c r="A511" s="117"/>
      <c r="B511" s="117"/>
      <c r="C511" s="256"/>
    </row>
    <row r="512" spans="1:3" x14ac:dyDescent="0.25">
      <c r="A512" s="117"/>
      <c r="B512" s="117"/>
      <c r="C512" s="256"/>
    </row>
    <row r="513" spans="1:3" x14ac:dyDescent="0.25">
      <c r="A513" s="117"/>
      <c r="B513" s="117"/>
      <c r="C513" s="256"/>
    </row>
    <row r="514" spans="1:3" x14ac:dyDescent="0.25">
      <c r="A514" s="117"/>
      <c r="B514" s="117"/>
      <c r="C514" s="256"/>
    </row>
    <row r="515" spans="1:3" x14ac:dyDescent="0.25">
      <c r="A515" s="117"/>
      <c r="B515" s="117"/>
      <c r="C515" s="256"/>
    </row>
    <row r="516" spans="1:3" x14ac:dyDescent="0.25">
      <c r="A516" s="117"/>
      <c r="B516" s="117"/>
      <c r="C516" s="256"/>
    </row>
    <row r="517" spans="1:3" x14ac:dyDescent="0.25">
      <c r="A517" s="117"/>
      <c r="B517" s="117"/>
      <c r="C517" s="256"/>
    </row>
    <row r="518" spans="1:3" x14ac:dyDescent="0.25">
      <c r="A518" s="117"/>
      <c r="B518" s="117"/>
      <c r="C518" s="256"/>
    </row>
    <row r="519" spans="1:3" x14ac:dyDescent="0.25">
      <c r="A519" s="117"/>
      <c r="B519" s="117"/>
      <c r="C519" s="256"/>
    </row>
    <row r="520" spans="1:3" x14ac:dyDescent="0.25">
      <c r="A520" s="117"/>
      <c r="B520" s="117"/>
      <c r="C520" s="256"/>
    </row>
    <row r="521" spans="1:3" x14ac:dyDescent="0.25">
      <c r="A521" s="117"/>
      <c r="B521" s="117"/>
      <c r="C521" s="256"/>
    </row>
    <row r="522" spans="1:3" x14ac:dyDescent="0.25">
      <c r="A522" s="117"/>
      <c r="B522" s="117"/>
      <c r="C522" s="256"/>
    </row>
    <row r="523" spans="1:3" x14ac:dyDescent="0.25">
      <c r="A523" s="117"/>
      <c r="B523" s="117"/>
      <c r="C523" s="256"/>
    </row>
    <row r="524" spans="1:3" x14ac:dyDescent="0.25">
      <c r="A524" s="117"/>
      <c r="B524" s="117"/>
      <c r="C524" s="256"/>
    </row>
    <row r="525" spans="1:3" x14ac:dyDescent="0.25">
      <c r="A525" s="117"/>
      <c r="B525" s="117"/>
      <c r="C525" s="256"/>
    </row>
    <row r="526" spans="1:3" x14ac:dyDescent="0.25">
      <c r="A526" s="117"/>
      <c r="B526" s="117"/>
      <c r="C526" s="256"/>
    </row>
    <row r="527" spans="1:3" x14ac:dyDescent="0.25">
      <c r="A527" s="117"/>
      <c r="B527" s="117"/>
      <c r="C527" s="256"/>
    </row>
    <row r="528" spans="1:3" x14ac:dyDescent="0.25">
      <c r="A528" s="117"/>
      <c r="B528" s="117"/>
      <c r="C528" s="256"/>
    </row>
    <row r="529" spans="1:3" x14ac:dyDescent="0.25">
      <c r="A529" s="117"/>
      <c r="B529" s="117"/>
      <c r="C529" s="256"/>
    </row>
    <row r="530" spans="1:3" x14ac:dyDescent="0.25">
      <c r="A530" s="117"/>
      <c r="B530" s="117"/>
      <c r="C530" s="256"/>
    </row>
    <row r="531" spans="1:3" x14ac:dyDescent="0.25">
      <c r="A531" s="117"/>
      <c r="B531" s="117"/>
      <c r="C531" s="256"/>
    </row>
    <row r="532" spans="1:3" x14ac:dyDescent="0.25">
      <c r="A532" s="117"/>
      <c r="B532" s="117"/>
      <c r="C532" s="256"/>
    </row>
    <row r="533" spans="1:3" x14ac:dyDescent="0.25">
      <c r="A533" s="117"/>
      <c r="B533" s="117"/>
      <c r="C533" s="256"/>
    </row>
    <row r="534" spans="1:3" x14ac:dyDescent="0.25">
      <c r="A534" s="117"/>
      <c r="B534" s="117"/>
      <c r="C534" s="256"/>
    </row>
    <row r="535" spans="1:3" x14ac:dyDescent="0.25">
      <c r="A535" s="117"/>
      <c r="B535" s="117"/>
      <c r="C535" s="256"/>
    </row>
    <row r="536" spans="1:3" x14ac:dyDescent="0.25">
      <c r="A536" s="117"/>
      <c r="B536" s="117"/>
      <c r="C536" s="256"/>
    </row>
    <row r="537" spans="1:3" x14ac:dyDescent="0.25">
      <c r="A537" s="117"/>
      <c r="B537" s="117"/>
      <c r="C537" s="256"/>
    </row>
    <row r="538" spans="1:3" x14ac:dyDescent="0.25">
      <c r="A538" s="117"/>
      <c r="B538" s="117"/>
      <c r="C538" s="256"/>
    </row>
    <row r="539" spans="1:3" x14ac:dyDescent="0.25">
      <c r="A539" s="117"/>
      <c r="B539" s="117"/>
      <c r="C539" s="256"/>
    </row>
    <row r="540" spans="1:3" x14ac:dyDescent="0.25">
      <c r="A540" s="117"/>
      <c r="B540" s="117"/>
      <c r="C540" s="256"/>
    </row>
    <row r="541" spans="1:3" x14ac:dyDescent="0.25">
      <c r="A541" s="117"/>
      <c r="B541" s="117"/>
      <c r="C541" s="256"/>
    </row>
    <row r="542" spans="1:3" x14ac:dyDescent="0.25">
      <c r="A542" s="117"/>
      <c r="B542" s="117"/>
      <c r="C542" s="256"/>
    </row>
    <row r="543" spans="1:3" x14ac:dyDescent="0.25">
      <c r="A543" s="117"/>
      <c r="B543" s="117"/>
      <c r="C543" s="256"/>
    </row>
    <row r="544" spans="1:3" x14ac:dyDescent="0.25">
      <c r="A544" s="117"/>
      <c r="B544" s="117"/>
      <c r="C544" s="256"/>
    </row>
    <row r="545" spans="1:3" x14ac:dyDescent="0.25">
      <c r="A545" s="117"/>
      <c r="B545" s="117"/>
      <c r="C545" s="256"/>
    </row>
    <row r="546" spans="1:3" x14ac:dyDescent="0.25">
      <c r="A546" s="117"/>
      <c r="B546" s="117"/>
      <c r="C546" s="256"/>
    </row>
    <row r="547" spans="1:3" x14ac:dyDescent="0.25">
      <c r="A547" s="117"/>
      <c r="B547" s="117"/>
      <c r="C547" s="256"/>
    </row>
    <row r="548" spans="1:3" x14ac:dyDescent="0.25">
      <c r="A548" s="117"/>
      <c r="B548" s="117"/>
      <c r="C548" s="256"/>
    </row>
    <row r="549" spans="1:3" x14ac:dyDescent="0.25">
      <c r="A549" s="117"/>
      <c r="B549" s="117"/>
      <c r="C549" s="256"/>
    </row>
    <row r="550" spans="1:3" x14ac:dyDescent="0.25">
      <c r="A550" s="117"/>
      <c r="B550" s="117"/>
      <c r="C550" s="256"/>
    </row>
    <row r="551" spans="1:3" x14ac:dyDescent="0.25">
      <c r="A551" s="117"/>
      <c r="B551" s="117"/>
      <c r="C551" s="256"/>
    </row>
    <row r="552" spans="1:3" x14ac:dyDescent="0.25">
      <c r="A552" s="117"/>
      <c r="B552" s="117"/>
      <c r="C552" s="256"/>
    </row>
    <row r="553" spans="1:3" x14ac:dyDescent="0.25">
      <c r="A553" s="117"/>
      <c r="B553" s="117"/>
      <c r="C553" s="256"/>
    </row>
    <row r="554" spans="1:3" x14ac:dyDescent="0.25">
      <c r="A554" s="117"/>
      <c r="B554" s="117"/>
      <c r="C554" s="256"/>
    </row>
    <row r="555" spans="1:3" x14ac:dyDescent="0.25">
      <c r="A555" s="117"/>
      <c r="B555" s="117"/>
      <c r="C555" s="256"/>
    </row>
    <row r="556" spans="1:3" x14ac:dyDescent="0.25">
      <c r="A556" s="117"/>
      <c r="B556" s="117"/>
      <c r="C556" s="256"/>
    </row>
    <row r="557" spans="1:3" x14ac:dyDescent="0.25">
      <c r="A557" s="117"/>
      <c r="B557" s="117"/>
      <c r="C557" s="256"/>
    </row>
    <row r="558" spans="1:3" x14ac:dyDescent="0.25">
      <c r="A558" s="117"/>
      <c r="B558" s="117"/>
      <c r="C558" s="256"/>
    </row>
    <row r="559" spans="1:3" x14ac:dyDescent="0.25">
      <c r="A559" s="117"/>
      <c r="B559" s="117"/>
      <c r="C559" s="256"/>
    </row>
    <row r="560" spans="1:3" x14ac:dyDescent="0.25">
      <c r="A560" s="117"/>
      <c r="B560" s="117"/>
      <c r="C560" s="256"/>
    </row>
    <row r="561" spans="1:3" x14ac:dyDescent="0.25">
      <c r="A561" s="117"/>
      <c r="B561" s="117"/>
      <c r="C561" s="256"/>
    </row>
    <row r="562" spans="1:3" x14ac:dyDescent="0.25">
      <c r="A562" s="117"/>
      <c r="B562" s="117"/>
      <c r="C562" s="256"/>
    </row>
    <row r="563" spans="1:3" x14ac:dyDescent="0.25">
      <c r="A563" s="117"/>
      <c r="B563" s="117"/>
      <c r="C563" s="256"/>
    </row>
    <row r="564" spans="1:3" x14ac:dyDescent="0.25">
      <c r="A564" s="117"/>
      <c r="B564" s="117"/>
      <c r="C564" s="256"/>
    </row>
    <row r="565" spans="1:3" x14ac:dyDescent="0.25">
      <c r="A565" s="117"/>
      <c r="B565" s="117"/>
      <c r="C565" s="256"/>
    </row>
    <row r="566" spans="1:3" x14ac:dyDescent="0.25">
      <c r="A566" s="117"/>
      <c r="B566" s="117"/>
      <c r="C566" s="256"/>
    </row>
    <row r="567" spans="1:3" x14ac:dyDescent="0.25">
      <c r="A567" s="117"/>
      <c r="B567" s="117"/>
      <c r="C567" s="256"/>
    </row>
    <row r="568" spans="1:3" x14ac:dyDescent="0.25">
      <c r="A568" s="117"/>
      <c r="B568" s="117"/>
      <c r="C568" s="256"/>
    </row>
    <row r="569" spans="1:3" x14ac:dyDescent="0.25">
      <c r="A569" s="117"/>
      <c r="B569" s="117"/>
      <c r="C569" s="256"/>
    </row>
    <row r="570" spans="1:3" x14ac:dyDescent="0.25">
      <c r="A570" s="117"/>
      <c r="B570" s="117"/>
      <c r="C570" s="256"/>
    </row>
    <row r="571" spans="1:3" x14ac:dyDescent="0.25">
      <c r="A571" s="117"/>
      <c r="B571" s="117"/>
      <c r="C571" s="256"/>
    </row>
    <row r="572" spans="1:3" x14ac:dyDescent="0.25">
      <c r="A572" s="117"/>
      <c r="B572" s="117"/>
      <c r="C572" s="256"/>
    </row>
    <row r="573" spans="1:3" x14ac:dyDescent="0.25">
      <c r="A573" s="117"/>
      <c r="B573" s="117"/>
      <c r="C573" s="256"/>
    </row>
    <row r="574" spans="1:3" x14ac:dyDescent="0.25">
      <c r="A574" s="117"/>
      <c r="B574" s="117"/>
      <c r="C574" s="256"/>
    </row>
    <row r="575" spans="1:3" x14ac:dyDescent="0.25">
      <c r="A575" s="117"/>
      <c r="B575" s="117"/>
      <c r="C575" s="256"/>
    </row>
    <row r="576" spans="1:3" x14ac:dyDescent="0.25">
      <c r="A576" s="117"/>
      <c r="B576" s="117"/>
      <c r="C576" s="256"/>
    </row>
    <row r="577" spans="1:3" x14ac:dyDescent="0.25">
      <c r="A577" s="117"/>
      <c r="B577" s="117"/>
      <c r="C577" s="256"/>
    </row>
    <row r="578" spans="1:3" x14ac:dyDescent="0.25">
      <c r="A578" s="117"/>
      <c r="B578" s="117"/>
      <c r="C578" s="256"/>
    </row>
    <row r="579" spans="1:3" x14ac:dyDescent="0.25">
      <c r="A579" s="117"/>
      <c r="B579" s="117"/>
      <c r="C579" s="256"/>
    </row>
    <row r="580" spans="1:3" x14ac:dyDescent="0.25">
      <c r="A580" s="117"/>
      <c r="B580" s="117"/>
      <c r="C580" s="256"/>
    </row>
    <row r="581" spans="1:3" x14ac:dyDescent="0.25">
      <c r="A581" s="117"/>
      <c r="B581" s="117"/>
      <c r="C581" s="256"/>
    </row>
    <row r="582" spans="1:3" x14ac:dyDescent="0.25">
      <c r="A582" s="117"/>
      <c r="B582" s="117"/>
      <c r="C582" s="256"/>
    </row>
    <row r="583" spans="1:3" x14ac:dyDescent="0.25">
      <c r="A583" s="117"/>
      <c r="B583" s="117"/>
      <c r="C583" s="256"/>
    </row>
    <row r="584" spans="1:3" x14ac:dyDescent="0.25">
      <c r="A584" s="117"/>
      <c r="B584" s="117"/>
      <c r="C584" s="256"/>
    </row>
    <row r="585" spans="1:3" x14ac:dyDescent="0.25">
      <c r="A585" s="117"/>
      <c r="B585" s="117"/>
      <c r="C585" s="256"/>
    </row>
    <row r="586" spans="1:3" x14ac:dyDescent="0.25">
      <c r="A586" s="117"/>
      <c r="B586" s="117"/>
      <c r="C586" s="256"/>
    </row>
    <row r="587" spans="1:3" x14ac:dyDescent="0.25">
      <c r="A587" s="117"/>
      <c r="B587" s="117"/>
      <c r="C587" s="256"/>
    </row>
    <row r="588" spans="1:3" x14ac:dyDescent="0.25">
      <c r="A588" s="117"/>
      <c r="B588" s="117"/>
      <c r="C588" s="256"/>
    </row>
    <row r="589" spans="1:3" x14ac:dyDescent="0.25">
      <c r="A589" s="117"/>
      <c r="B589" s="117"/>
      <c r="C589" s="256"/>
    </row>
    <row r="590" spans="1:3" x14ac:dyDescent="0.25">
      <c r="A590" s="117"/>
      <c r="B590" s="117"/>
      <c r="C590" s="256"/>
    </row>
    <row r="591" spans="1:3" x14ac:dyDescent="0.25">
      <c r="A591" s="117"/>
      <c r="B591" s="117"/>
      <c r="C591" s="256"/>
    </row>
    <row r="592" spans="1:3" x14ac:dyDescent="0.25">
      <c r="A592" s="117"/>
      <c r="B592" s="117"/>
      <c r="C592" s="256"/>
    </row>
    <row r="593" spans="1:3" x14ac:dyDescent="0.25">
      <c r="A593" s="117"/>
      <c r="B593" s="117"/>
      <c r="C593" s="256"/>
    </row>
    <row r="594" spans="1:3" x14ac:dyDescent="0.25">
      <c r="A594" s="117"/>
      <c r="B594" s="117"/>
      <c r="C594" s="256"/>
    </row>
    <row r="595" spans="1:3" x14ac:dyDescent="0.25">
      <c r="A595" s="117"/>
      <c r="B595" s="117"/>
      <c r="C595" s="256"/>
    </row>
    <row r="596" spans="1:3" x14ac:dyDescent="0.25">
      <c r="A596" s="117"/>
      <c r="B596" s="117"/>
      <c r="C596" s="256"/>
    </row>
    <row r="597" spans="1:3" x14ac:dyDescent="0.25">
      <c r="A597" s="117"/>
      <c r="B597" s="117"/>
      <c r="C597" s="256"/>
    </row>
    <row r="598" spans="1:3" x14ac:dyDescent="0.25">
      <c r="A598" s="117"/>
      <c r="B598" s="117"/>
      <c r="C598" s="256"/>
    </row>
    <row r="599" spans="1:3" x14ac:dyDescent="0.25">
      <c r="A599" s="117"/>
      <c r="B599" s="117"/>
      <c r="C599" s="256"/>
    </row>
    <row r="600" spans="1:3" x14ac:dyDescent="0.25">
      <c r="A600" s="117"/>
      <c r="B600" s="117"/>
      <c r="C600" s="256"/>
    </row>
    <row r="601" spans="1:3" x14ac:dyDescent="0.25">
      <c r="A601" s="117"/>
      <c r="B601" s="117"/>
      <c r="C601" s="256"/>
    </row>
    <row r="602" spans="1:3" x14ac:dyDescent="0.25">
      <c r="A602" s="117"/>
      <c r="B602" s="117"/>
      <c r="C602" s="256"/>
    </row>
    <row r="603" spans="1:3" x14ac:dyDescent="0.25">
      <c r="A603" s="117"/>
      <c r="B603" s="117"/>
      <c r="C603" s="256"/>
    </row>
    <row r="604" spans="1:3" x14ac:dyDescent="0.25">
      <c r="A604" s="117"/>
      <c r="B604" s="117"/>
      <c r="C604" s="256"/>
    </row>
    <row r="605" spans="1:3" x14ac:dyDescent="0.25">
      <c r="A605" s="117"/>
      <c r="B605" s="117"/>
      <c r="C605" s="256"/>
    </row>
    <row r="606" spans="1:3" x14ac:dyDescent="0.25">
      <c r="A606" s="117"/>
      <c r="B606" s="117"/>
      <c r="C606" s="256"/>
    </row>
    <row r="607" spans="1:3" x14ac:dyDescent="0.25">
      <c r="A607" s="117"/>
      <c r="B607" s="117"/>
      <c r="C607" s="256"/>
    </row>
    <row r="608" spans="1:3" x14ac:dyDescent="0.25">
      <c r="A608" s="117"/>
      <c r="B608" s="117"/>
      <c r="C608" s="256"/>
    </row>
    <row r="609" spans="1:3" x14ac:dyDescent="0.25">
      <c r="A609" s="117"/>
      <c r="B609" s="117"/>
      <c r="C609" s="256"/>
    </row>
    <row r="610" spans="1:3" x14ac:dyDescent="0.25">
      <c r="A610" s="117"/>
      <c r="B610" s="117"/>
      <c r="C610" s="256"/>
    </row>
    <row r="611" spans="1:3" x14ac:dyDescent="0.25">
      <c r="A611" s="117"/>
      <c r="B611" s="117"/>
      <c r="C611" s="256"/>
    </row>
    <row r="612" spans="1:3" x14ac:dyDescent="0.25">
      <c r="A612" s="117"/>
      <c r="B612" s="117"/>
      <c r="C612" s="256"/>
    </row>
    <row r="613" spans="1:3" x14ac:dyDescent="0.25">
      <c r="A613" s="117"/>
      <c r="B613" s="117"/>
      <c r="C613" s="256"/>
    </row>
    <row r="614" spans="1:3" x14ac:dyDescent="0.25">
      <c r="A614" s="117"/>
      <c r="B614" s="117"/>
      <c r="C614" s="256"/>
    </row>
    <row r="615" spans="1:3" x14ac:dyDescent="0.25">
      <c r="A615" s="117"/>
      <c r="B615" s="117"/>
      <c r="C615" s="256"/>
    </row>
    <row r="616" spans="1:3" x14ac:dyDescent="0.25">
      <c r="A616" s="117"/>
      <c r="B616" s="117"/>
      <c r="C616" s="256"/>
    </row>
    <row r="617" spans="1:3" x14ac:dyDescent="0.25">
      <c r="A617" s="117"/>
      <c r="B617" s="117"/>
      <c r="C617" s="256"/>
    </row>
    <row r="618" spans="1:3" x14ac:dyDescent="0.25">
      <c r="A618" s="117"/>
      <c r="B618" s="117"/>
      <c r="C618" s="256"/>
    </row>
    <row r="619" spans="1:3" x14ac:dyDescent="0.25">
      <c r="A619" s="117"/>
      <c r="B619" s="117"/>
      <c r="C619" s="256"/>
    </row>
    <row r="620" spans="1:3" x14ac:dyDescent="0.25">
      <c r="A620" s="117"/>
      <c r="B620" s="117"/>
      <c r="C620" s="256"/>
    </row>
    <row r="621" spans="1:3" x14ac:dyDescent="0.25">
      <c r="A621" s="117"/>
      <c r="B621" s="117"/>
      <c r="C621" s="256"/>
    </row>
    <row r="622" spans="1:3" x14ac:dyDescent="0.25">
      <c r="A622" s="117"/>
      <c r="B622" s="117"/>
      <c r="C622" s="256"/>
    </row>
    <row r="623" spans="1:3" x14ac:dyDescent="0.25">
      <c r="A623" s="117"/>
      <c r="B623" s="117"/>
      <c r="C623" s="256"/>
    </row>
    <row r="624" spans="1:3" x14ac:dyDescent="0.25">
      <c r="A624" s="117"/>
      <c r="B624" s="117"/>
      <c r="C624" s="256"/>
    </row>
    <row r="625" spans="1:3" x14ac:dyDescent="0.25">
      <c r="A625" s="117"/>
      <c r="B625" s="117"/>
      <c r="C625" s="256"/>
    </row>
    <row r="626" spans="1:3" x14ac:dyDescent="0.25">
      <c r="A626" s="117"/>
      <c r="B626" s="117"/>
      <c r="C626" s="256"/>
    </row>
    <row r="627" spans="1:3" x14ac:dyDescent="0.25">
      <c r="A627" s="117"/>
      <c r="B627" s="117"/>
      <c r="C627" s="256"/>
    </row>
    <row r="628" spans="1:3" x14ac:dyDescent="0.25">
      <c r="A628" s="117"/>
      <c r="B628" s="117"/>
      <c r="C628" s="256"/>
    </row>
    <row r="629" spans="1:3" x14ac:dyDescent="0.25">
      <c r="A629" s="117"/>
      <c r="B629" s="117"/>
      <c r="C629" s="256"/>
    </row>
    <row r="630" spans="1:3" x14ac:dyDescent="0.25">
      <c r="A630" s="117"/>
      <c r="B630" s="117"/>
      <c r="C630" s="256"/>
    </row>
    <row r="631" spans="1:3" x14ac:dyDescent="0.25">
      <c r="A631" s="321"/>
      <c r="B631" s="122"/>
      <c r="C631" s="256"/>
    </row>
    <row r="632" spans="1:3" x14ac:dyDescent="0.25">
      <c r="A632" s="321"/>
      <c r="B632" s="122"/>
      <c r="C632" s="256"/>
    </row>
    <row r="633" spans="1:3" x14ac:dyDescent="0.25">
      <c r="A633" s="321"/>
      <c r="B633" s="122"/>
      <c r="C633" s="256"/>
    </row>
    <row r="634" spans="1:3" x14ac:dyDescent="0.25">
      <c r="A634" s="321"/>
      <c r="B634" s="122"/>
      <c r="C634" s="256"/>
    </row>
    <row r="635" spans="1:3" x14ac:dyDescent="0.25">
      <c r="A635" s="321"/>
      <c r="B635" s="122"/>
      <c r="C635" s="256"/>
    </row>
    <row r="636" spans="1:3" x14ac:dyDescent="0.25">
      <c r="A636" s="321"/>
      <c r="B636" s="122"/>
      <c r="C636" s="256"/>
    </row>
    <row r="637" spans="1:3" x14ac:dyDescent="0.25">
      <c r="A637" s="321"/>
      <c r="B637" s="122"/>
      <c r="C637" s="256"/>
    </row>
    <row r="638" spans="1:3" x14ac:dyDescent="0.25">
      <c r="A638" s="321"/>
      <c r="B638" s="122"/>
      <c r="C638" s="256"/>
    </row>
    <row r="639" spans="1:3" x14ac:dyDescent="0.25">
      <c r="A639" s="321"/>
      <c r="B639" s="122"/>
      <c r="C639" s="256"/>
    </row>
    <row r="640" spans="1:3" x14ac:dyDescent="0.25">
      <c r="A640" s="321"/>
      <c r="B640" s="122"/>
      <c r="C640" s="256"/>
    </row>
    <row r="641" spans="1:3" x14ac:dyDescent="0.25">
      <c r="A641" s="321"/>
      <c r="B641" s="122"/>
      <c r="C641" s="256"/>
    </row>
    <row r="642" spans="1:3" x14ac:dyDescent="0.25">
      <c r="A642" s="321"/>
      <c r="B642" s="122"/>
      <c r="C642" s="256"/>
    </row>
    <row r="643" spans="1:3" x14ac:dyDescent="0.25">
      <c r="A643" s="321"/>
      <c r="B643" s="122"/>
      <c r="C643" s="256"/>
    </row>
    <row r="644" spans="1:3" x14ac:dyDescent="0.25">
      <c r="A644" s="321"/>
      <c r="B644" s="122"/>
      <c r="C644" s="256"/>
    </row>
    <row r="645" spans="1:3" x14ac:dyDescent="0.25">
      <c r="A645" s="321"/>
      <c r="B645" s="122"/>
      <c r="C645" s="256"/>
    </row>
    <row r="646" spans="1:3" x14ac:dyDescent="0.25">
      <c r="A646" s="321"/>
      <c r="B646" s="122"/>
      <c r="C646" s="256"/>
    </row>
    <row r="647" spans="1:3" x14ac:dyDescent="0.25">
      <c r="A647" s="321"/>
      <c r="B647" s="122"/>
      <c r="C647" s="256"/>
    </row>
    <row r="648" spans="1:3" x14ac:dyDescent="0.25">
      <c r="A648" s="321"/>
      <c r="B648" s="122"/>
      <c r="C648" s="256"/>
    </row>
    <row r="649" spans="1:3" x14ac:dyDescent="0.25">
      <c r="A649" s="321"/>
      <c r="B649" s="122"/>
      <c r="C649" s="256"/>
    </row>
    <row r="650" spans="1:3" x14ac:dyDescent="0.25">
      <c r="A650" s="321"/>
      <c r="B650" s="122"/>
      <c r="C650" s="256"/>
    </row>
    <row r="651" spans="1:3" x14ac:dyDescent="0.25">
      <c r="A651" s="321"/>
      <c r="B651" s="122"/>
      <c r="C651" s="256"/>
    </row>
    <row r="652" spans="1:3" x14ac:dyDescent="0.25">
      <c r="A652" s="321"/>
      <c r="B652" s="122"/>
      <c r="C652" s="256"/>
    </row>
    <row r="653" spans="1:3" x14ac:dyDescent="0.25">
      <c r="A653" s="321"/>
      <c r="B653" s="122"/>
      <c r="C653" s="256"/>
    </row>
    <row r="654" spans="1:3" x14ac:dyDescent="0.25">
      <c r="A654" s="321"/>
      <c r="B654" s="122"/>
      <c r="C654" s="256"/>
    </row>
    <row r="655" spans="1:3" x14ac:dyDescent="0.25">
      <c r="A655" s="321"/>
      <c r="B655" s="122"/>
      <c r="C655" s="256"/>
    </row>
    <row r="656" spans="1:3" x14ac:dyDescent="0.25">
      <c r="A656" s="321"/>
      <c r="B656" s="122"/>
      <c r="C656" s="256"/>
    </row>
    <row r="657" spans="1:3" x14ac:dyDescent="0.25">
      <c r="A657" s="321"/>
      <c r="B657" s="122"/>
      <c r="C657" s="256"/>
    </row>
    <row r="658" spans="1:3" x14ac:dyDescent="0.25">
      <c r="A658" s="321"/>
      <c r="B658" s="122"/>
      <c r="C658" s="256"/>
    </row>
    <row r="659" spans="1:3" x14ac:dyDescent="0.25">
      <c r="A659" s="321"/>
      <c r="B659" s="122"/>
      <c r="C659" s="256"/>
    </row>
    <row r="660" spans="1:3" x14ac:dyDescent="0.25">
      <c r="A660" s="321"/>
      <c r="B660" s="122"/>
      <c r="C660" s="256"/>
    </row>
    <row r="661" spans="1:3" x14ac:dyDescent="0.25">
      <c r="A661" s="321"/>
      <c r="B661" s="122"/>
      <c r="C661" s="256"/>
    </row>
    <row r="662" spans="1:3" x14ac:dyDescent="0.25">
      <c r="A662" s="321"/>
      <c r="B662" s="122"/>
      <c r="C662" s="256"/>
    </row>
    <row r="663" spans="1:3" x14ac:dyDescent="0.25">
      <c r="A663" s="321"/>
      <c r="B663" s="122"/>
      <c r="C663" s="256"/>
    </row>
    <row r="664" spans="1:3" x14ac:dyDescent="0.25">
      <c r="A664" s="321"/>
      <c r="B664" s="122"/>
      <c r="C664" s="256"/>
    </row>
    <row r="665" spans="1:3" x14ac:dyDescent="0.25">
      <c r="A665" s="321"/>
      <c r="B665" s="122"/>
      <c r="C665" s="256"/>
    </row>
    <row r="666" spans="1:3" x14ac:dyDescent="0.25">
      <c r="A666" s="321"/>
      <c r="B666" s="122"/>
      <c r="C666" s="256"/>
    </row>
    <row r="667" spans="1:3" x14ac:dyDescent="0.25">
      <c r="A667" s="321"/>
      <c r="B667" s="122"/>
      <c r="C667" s="256"/>
    </row>
    <row r="668" spans="1:3" x14ac:dyDescent="0.25">
      <c r="A668" s="321"/>
      <c r="B668" s="122"/>
      <c r="C668" s="256"/>
    </row>
    <row r="669" spans="1:3" x14ac:dyDescent="0.25">
      <c r="A669" s="321"/>
      <c r="B669" s="122"/>
      <c r="C669" s="256"/>
    </row>
    <row r="670" spans="1:3" x14ac:dyDescent="0.25">
      <c r="A670" s="321"/>
      <c r="B670" s="122"/>
      <c r="C670" s="256"/>
    </row>
    <row r="671" spans="1:3" x14ac:dyDescent="0.25">
      <c r="A671" s="321"/>
      <c r="B671" s="122"/>
      <c r="C671" s="256"/>
    </row>
    <row r="672" spans="1:3" x14ac:dyDescent="0.25">
      <c r="A672" s="321"/>
      <c r="B672" s="122"/>
      <c r="C672" s="256"/>
    </row>
    <row r="673" spans="1:3" x14ac:dyDescent="0.25">
      <c r="A673" s="321"/>
      <c r="B673" s="122"/>
      <c r="C673" s="256"/>
    </row>
    <row r="674" spans="1:3" x14ac:dyDescent="0.25">
      <c r="A674" s="321"/>
      <c r="B674" s="122"/>
      <c r="C674" s="256"/>
    </row>
    <row r="675" spans="1:3" x14ac:dyDescent="0.25">
      <c r="A675" s="321"/>
      <c r="B675" s="122"/>
      <c r="C675" s="256"/>
    </row>
    <row r="676" spans="1:3" x14ac:dyDescent="0.25">
      <c r="A676" s="321"/>
      <c r="B676" s="122"/>
      <c r="C676" s="256"/>
    </row>
    <row r="677" spans="1:3" x14ac:dyDescent="0.25">
      <c r="A677" s="321"/>
      <c r="B677" s="122"/>
      <c r="C677" s="256"/>
    </row>
    <row r="678" spans="1:3" x14ac:dyDescent="0.25">
      <c r="A678" s="321"/>
      <c r="B678" s="122"/>
      <c r="C678" s="256"/>
    </row>
    <row r="679" spans="1:3" x14ac:dyDescent="0.25">
      <c r="A679" s="321"/>
      <c r="B679" s="122"/>
      <c r="C679" s="256"/>
    </row>
    <row r="680" spans="1:3" x14ac:dyDescent="0.25">
      <c r="A680" s="321"/>
      <c r="B680" s="122"/>
      <c r="C680" s="256"/>
    </row>
    <row r="681" spans="1:3" x14ac:dyDescent="0.25">
      <c r="A681" s="321"/>
      <c r="B681" s="122"/>
      <c r="C681" s="256"/>
    </row>
    <row r="682" spans="1:3" x14ac:dyDescent="0.25">
      <c r="A682" s="321"/>
      <c r="B682" s="122"/>
      <c r="C682" s="256"/>
    </row>
    <row r="683" spans="1:3" x14ac:dyDescent="0.25">
      <c r="A683" s="321"/>
      <c r="B683" s="122"/>
      <c r="C683" s="256"/>
    </row>
    <row r="684" spans="1:3" x14ac:dyDescent="0.25">
      <c r="A684" s="321"/>
      <c r="B684" s="122"/>
      <c r="C684" s="256"/>
    </row>
    <row r="685" spans="1:3" x14ac:dyDescent="0.25">
      <c r="A685" s="321"/>
      <c r="B685" s="122"/>
      <c r="C685" s="256"/>
    </row>
  </sheetData>
  <mergeCells count="19">
    <mergeCell ref="E6:E7"/>
    <mergeCell ref="F6:F7"/>
    <mergeCell ref="G6:G7"/>
    <mergeCell ref="A1:H4"/>
    <mergeCell ref="A67:H67"/>
    <mergeCell ref="A6:A7"/>
    <mergeCell ref="B11:D11"/>
    <mergeCell ref="B13:D13"/>
    <mergeCell ref="B21:D21"/>
    <mergeCell ref="E49:E50"/>
    <mergeCell ref="F49:F50"/>
    <mergeCell ref="G49:G50"/>
    <mergeCell ref="H49:H50"/>
    <mergeCell ref="B54:D54"/>
    <mergeCell ref="B56:D56"/>
    <mergeCell ref="B9:D9"/>
    <mergeCell ref="B14:D14"/>
    <mergeCell ref="H6:H7"/>
    <mergeCell ref="B6:D7"/>
  </mergeCells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66"/>
  <sheetViews>
    <sheetView view="pageBreakPreview" topLeftCell="A26" zoomScale="50" zoomScaleNormal="100" zoomScaleSheetLayoutView="50" zoomScalePageLayoutView="50" workbookViewId="0">
      <selection activeCell="B15" sqref="B15"/>
    </sheetView>
  </sheetViews>
  <sheetFormatPr defaultColWidth="10.33203125" defaultRowHeight="15" x14ac:dyDescent="0.25"/>
  <cols>
    <col min="1" max="1" width="15.77734375" style="7" customWidth="1"/>
    <col min="2" max="3" width="5.33203125" style="6" customWidth="1"/>
    <col min="4" max="4" width="86.77734375" style="6" customWidth="1"/>
    <col min="5" max="5" width="20.77734375" style="6" customWidth="1"/>
    <col min="6" max="6" width="20.77734375" style="67" customWidth="1"/>
    <col min="7" max="8" width="30.77734375" style="6" customWidth="1"/>
    <col min="9" max="11" width="14.6640625" style="6" customWidth="1"/>
    <col min="12" max="12" width="14.6640625" style="116" customWidth="1"/>
    <col min="13" max="15" width="14.6640625" style="6" customWidth="1"/>
    <col min="16" max="16" width="18" style="6" customWidth="1"/>
    <col min="17" max="59" width="14.6640625" style="6" customWidth="1"/>
    <col min="60" max="60" width="10.33203125" style="6" customWidth="1"/>
    <col min="61" max="61" width="11" style="6" customWidth="1"/>
    <col min="62" max="62" width="10.33203125" style="6" customWidth="1"/>
    <col min="63" max="63" width="11" style="6" customWidth="1"/>
    <col min="64" max="64" width="10.33203125" style="6" customWidth="1"/>
    <col min="65" max="65" width="11" style="6" customWidth="1"/>
    <col min="66" max="16384" width="10.33203125" style="6"/>
  </cols>
  <sheetData>
    <row r="1" spans="1:65" s="256" customFormat="1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</row>
    <row r="2" spans="1:65" s="256" customFormat="1" ht="15" customHeight="1" x14ac:dyDescent="0.25">
      <c r="A2" s="865"/>
      <c r="B2" s="865"/>
      <c r="C2" s="865"/>
      <c r="D2" s="865"/>
      <c r="E2" s="865"/>
      <c r="F2" s="865"/>
      <c r="G2" s="865"/>
      <c r="H2" s="865"/>
    </row>
    <row r="3" spans="1:65" s="256" customFormat="1" ht="15" customHeight="1" x14ac:dyDescent="0.25">
      <c r="A3" s="865"/>
      <c r="B3" s="865"/>
      <c r="C3" s="865"/>
      <c r="D3" s="865"/>
      <c r="E3" s="865"/>
      <c r="F3" s="865"/>
      <c r="G3" s="865"/>
      <c r="H3" s="865"/>
    </row>
    <row r="4" spans="1:65" s="256" customFormat="1" ht="15" customHeight="1" x14ac:dyDescent="0.25">
      <c r="A4" s="865"/>
      <c r="B4" s="865"/>
      <c r="C4" s="865"/>
      <c r="D4" s="865"/>
      <c r="E4" s="865"/>
      <c r="F4" s="865"/>
      <c r="G4" s="865"/>
      <c r="H4" s="865"/>
    </row>
    <row r="5" spans="1:65" s="256" customFormat="1" x14ac:dyDescent="0.25">
      <c r="A5" s="117"/>
      <c r="F5" s="67"/>
    </row>
    <row r="6" spans="1:65" ht="30" customHeight="1" x14ac:dyDescent="0.3">
      <c r="A6" s="856" t="s">
        <v>654</v>
      </c>
      <c r="B6" s="870" t="s">
        <v>34</v>
      </c>
      <c r="C6" s="857"/>
      <c r="D6" s="858"/>
      <c r="E6" s="871" t="s">
        <v>35</v>
      </c>
      <c r="F6" s="872" t="s">
        <v>36</v>
      </c>
      <c r="G6" s="872" t="s">
        <v>37</v>
      </c>
      <c r="H6" s="872" t="s">
        <v>38</v>
      </c>
      <c r="I6" s="17"/>
      <c r="J6" s="17"/>
      <c r="K6" s="17"/>
      <c r="L6" s="17"/>
      <c r="M6" s="17"/>
      <c r="N6"/>
      <c r="O6" s="77"/>
      <c r="P6"/>
      <c r="Q6"/>
      <c r="R6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8"/>
      <c r="BI6" s="8"/>
      <c r="BJ6" s="8"/>
      <c r="BK6" s="8"/>
      <c r="BL6" s="8"/>
      <c r="BM6" s="8"/>
    </row>
    <row r="7" spans="1:65" ht="30" customHeight="1" x14ac:dyDescent="0.25">
      <c r="A7" s="921"/>
      <c r="B7" s="859"/>
      <c r="C7" s="860"/>
      <c r="D7" s="861"/>
      <c r="E7" s="862"/>
      <c r="F7" s="862"/>
      <c r="G7" s="862"/>
      <c r="H7" s="862"/>
      <c r="I7" s="18"/>
      <c r="J7" s="18"/>
      <c r="K7" s="18"/>
      <c r="L7" s="120"/>
      <c r="M7" s="18"/>
      <c r="N7"/>
      <c r="O7"/>
      <c r="P7" s="77"/>
      <c r="Q7"/>
      <c r="R7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8"/>
      <c r="BI7" s="8"/>
      <c r="BJ7" s="8"/>
      <c r="BK7" s="8"/>
      <c r="BL7" s="8"/>
      <c r="BM7" s="8"/>
    </row>
    <row r="8" spans="1:65" ht="30" customHeight="1" x14ac:dyDescent="0.35">
      <c r="A8" s="132"/>
      <c r="B8" s="266"/>
      <c r="C8" s="266"/>
      <c r="D8" s="266"/>
      <c r="E8" s="267"/>
      <c r="F8" s="268"/>
      <c r="G8" s="268"/>
      <c r="H8" s="268"/>
      <c r="I8" s="19"/>
      <c r="J8" s="18"/>
      <c r="K8" s="89"/>
      <c r="L8" s="89"/>
      <c r="M8" s="107"/>
      <c r="N8" s="107"/>
      <c r="O8" s="89"/>
      <c r="P8" s="89"/>
      <c r="Q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2"/>
      <c r="BI8" s="8"/>
      <c r="BJ8" s="12"/>
      <c r="BK8" s="8"/>
      <c r="BL8" s="12"/>
      <c r="BM8" s="8"/>
    </row>
    <row r="9" spans="1:65" ht="30" customHeight="1" x14ac:dyDescent="0.35">
      <c r="A9" s="140">
        <v>1700</v>
      </c>
      <c r="B9" s="867" t="s">
        <v>58</v>
      </c>
      <c r="C9" s="854"/>
      <c r="D9" s="855"/>
      <c r="E9" s="146"/>
      <c r="F9" s="268"/>
      <c r="G9" s="268"/>
      <c r="H9" s="268"/>
      <c r="I9" s="19"/>
      <c r="J9" s="18"/>
      <c r="K9" s="83"/>
      <c r="L9" s="83"/>
      <c r="M9" s="83"/>
      <c r="N9" s="83"/>
      <c r="O9" s="83"/>
      <c r="P9" s="83"/>
      <c r="Q9" s="19"/>
      <c r="R9" s="83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2"/>
      <c r="BI9" s="8"/>
      <c r="BJ9" s="12"/>
      <c r="BK9" s="8"/>
      <c r="BL9" s="12"/>
      <c r="BM9" s="8"/>
    </row>
    <row r="10" spans="1:65" ht="30" customHeight="1" x14ac:dyDescent="0.35">
      <c r="A10" s="139"/>
      <c r="B10" s="274"/>
      <c r="C10" s="274"/>
      <c r="D10" s="275"/>
      <c r="E10" s="146"/>
      <c r="F10" s="268"/>
      <c r="G10" s="268"/>
      <c r="H10" s="268"/>
      <c r="I10" s="19"/>
      <c r="K10" s="102"/>
      <c r="L10" s="102"/>
      <c r="M10" s="106"/>
      <c r="N10" s="102"/>
      <c r="O10" s="102"/>
      <c r="P10" s="106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2"/>
      <c r="BI10" s="8"/>
      <c r="BJ10" s="12"/>
      <c r="BK10" s="8"/>
      <c r="BL10" s="12"/>
      <c r="BM10" s="8"/>
    </row>
    <row r="11" spans="1:65" ht="30" customHeight="1" x14ac:dyDescent="0.25">
      <c r="A11" s="139" t="s">
        <v>59</v>
      </c>
      <c r="B11" s="922" t="s">
        <v>60</v>
      </c>
      <c r="C11" s="854"/>
      <c r="D11" s="855"/>
      <c r="E11" s="282" t="s">
        <v>61</v>
      </c>
      <c r="F11" s="283">
        <v>0.5</v>
      </c>
      <c r="G11" s="482"/>
      <c r="H11" s="482"/>
      <c r="I11" s="19"/>
      <c r="J11" s="550"/>
      <c r="K11" s="18"/>
      <c r="L11" s="77"/>
      <c r="M11" s="19"/>
      <c r="N11"/>
      <c r="O11" s="77"/>
      <c r="P11"/>
      <c r="Q11" s="19"/>
      <c r="R11" s="77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2"/>
      <c r="BI11" s="8"/>
      <c r="BJ11" s="12"/>
      <c r="BK11" s="8"/>
      <c r="BL11" s="12"/>
      <c r="BM11" s="8"/>
    </row>
    <row r="12" spans="1:65" s="256" customFormat="1" ht="30" customHeight="1" x14ac:dyDescent="0.25">
      <c r="A12" s="139"/>
      <c r="B12" s="384"/>
      <c r="C12" s="742"/>
      <c r="D12" s="743"/>
      <c r="E12" s="282"/>
      <c r="F12" s="283"/>
      <c r="G12" s="451"/>
      <c r="H12" s="769"/>
      <c r="I12" s="261"/>
      <c r="J12" s="260"/>
      <c r="K12" s="260"/>
      <c r="L12" s="77"/>
      <c r="M12" s="261"/>
      <c r="N12" s="255"/>
      <c r="O12" s="77"/>
      <c r="P12" s="255"/>
      <c r="Q12" s="261"/>
      <c r="R12" s="77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58"/>
      <c r="BI12" s="257"/>
      <c r="BJ12" s="258"/>
      <c r="BK12" s="257"/>
      <c r="BL12" s="258"/>
      <c r="BM12" s="257"/>
    </row>
    <row r="13" spans="1:65" ht="30" customHeight="1" x14ac:dyDescent="0.25">
      <c r="A13" s="139" t="s">
        <v>2</v>
      </c>
      <c r="B13" s="922" t="s">
        <v>62</v>
      </c>
      <c r="C13" s="854"/>
      <c r="D13" s="855"/>
      <c r="E13" s="282"/>
      <c r="F13" s="282"/>
      <c r="G13" s="451"/>
      <c r="H13" s="769"/>
      <c r="I13" s="19"/>
      <c r="J13" s="18"/>
      <c r="K13" s="18"/>
      <c r="L13" s="120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2"/>
      <c r="BI13" s="8"/>
      <c r="BJ13" s="12"/>
      <c r="BK13" s="8"/>
      <c r="BL13" s="12"/>
      <c r="BM13" s="8"/>
    </row>
    <row r="14" spans="1:65" s="116" customFormat="1" ht="30" customHeight="1" x14ac:dyDescent="0.25">
      <c r="A14" s="139"/>
      <c r="B14" s="384"/>
      <c r="C14" s="742"/>
      <c r="D14" s="743"/>
      <c r="E14" s="282"/>
      <c r="F14" s="282"/>
      <c r="G14" s="451"/>
      <c r="H14" s="769"/>
      <c r="I14" s="121"/>
      <c r="J14" s="120"/>
      <c r="K14" s="120"/>
      <c r="L14" s="120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19"/>
      <c r="BI14" s="118"/>
      <c r="BJ14" s="119"/>
      <c r="BK14" s="118"/>
      <c r="BL14" s="119"/>
      <c r="BM14" s="118"/>
    </row>
    <row r="15" spans="1:65" ht="30" customHeight="1" x14ac:dyDescent="0.35">
      <c r="A15" s="139"/>
      <c r="B15" s="287" t="s">
        <v>43</v>
      </c>
      <c r="C15" s="243" t="s">
        <v>63</v>
      </c>
      <c r="D15" s="259"/>
      <c r="E15" s="282" t="s">
        <v>64</v>
      </c>
      <c r="F15" s="282">
        <v>1</v>
      </c>
      <c r="G15" s="482"/>
      <c r="H15" s="482"/>
      <c r="I15" s="19"/>
      <c r="J15" s="18"/>
      <c r="K15" s="89"/>
      <c r="L15" s="89"/>
      <c r="M15" s="107"/>
      <c r="N15" s="107"/>
      <c r="O15" s="89"/>
      <c r="P15" s="8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2"/>
      <c r="BI15" s="8"/>
      <c r="BJ15" s="12"/>
      <c r="BK15" s="8"/>
      <c r="BL15" s="12"/>
      <c r="BM15" s="8"/>
    </row>
    <row r="16" spans="1:65" ht="30" customHeight="1" x14ac:dyDescent="0.25">
      <c r="A16" s="139"/>
      <c r="B16" s="287"/>
      <c r="C16" s="287"/>
      <c r="D16" s="243"/>
      <c r="E16" s="282"/>
      <c r="F16" s="282"/>
      <c r="G16" s="451"/>
      <c r="H16" s="769"/>
      <c r="I16" s="19"/>
      <c r="J16" s="18"/>
      <c r="K16" s="18"/>
      <c r="L16" s="120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4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2"/>
      <c r="BI16" s="8"/>
      <c r="BJ16" s="12"/>
      <c r="BK16" s="8"/>
      <c r="BL16" s="12"/>
      <c r="BM16" s="8"/>
    </row>
    <row r="17" spans="1:65" ht="30" customHeight="1" x14ac:dyDescent="0.25">
      <c r="A17" s="139"/>
      <c r="B17" s="287" t="s">
        <v>46</v>
      </c>
      <c r="C17" s="243" t="s">
        <v>65</v>
      </c>
      <c r="D17" s="259"/>
      <c r="E17" s="282" t="s">
        <v>64</v>
      </c>
      <c r="F17" s="282">
        <v>1</v>
      </c>
      <c r="G17" s="482"/>
      <c r="H17" s="482"/>
      <c r="I17" s="19"/>
      <c r="J17" s="18"/>
      <c r="K17" s="18"/>
      <c r="L17" s="120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2"/>
      <c r="BI17" s="8"/>
      <c r="BJ17" s="12"/>
      <c r="BK17" s="8"/>
      <c r="BL17" s="12"/>
      <c r="BM17" s="8"/>
    </row>
    <row r="18" spans="1:65" ht="30" customHeight="1" x14ac:dyDescent="0.25">
      <c r="A18" s="139"/>
      <c r="B18" s="287"/>
      <c r="C18" s="287"/>
      <c r="D18" s="243"/>
      <c r="E18" s="282"/>
      <c r="F18" s="282"/>
      <c r="G18" s="451"/>
      <c r="H18" s="769"/>
      <c r="I18" s="19"/>
      <c r="J18" s="18"/>
      <c r="K18" s="18"/>
      <c r="L18" s="120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2"/>
      <c r="BI18" s="8"/>
      <c r="BJ18" s="12"/>
      <c r="BK18" s="8"/>
      <c r="BL18" s="12"/>
      <c r="BM18" s="8"/>
    </row>
    <row r="19" spans="1:65" ht="30" customHeight="1" x14ac:dyDescent="0.25">
      <c r="A19" s="139" t="s">
        <v>3</v>
      </c>
      <c r="B19" s="922" t="s">
        <v>66</v>
      </c>
      <c r="C19" s="854"/>
      <c r="D19" s="855"/>
      <c r="E19" s="282"/>
      <c r="F19" s="282"/>
      <c r="G19" s="451"/>
      <c r="H19" s="769"/>
      <c r="I19" s="19"/>
      <c r="J19" s="18"/>
      <c r="K19" s="18"/>
      <c r="L19" s="120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2"/>
      <c r="BI19" s="8"/>
      <c r="BJ19" s="12"/>
      <c r="BK19" s="8"/>
      <c r="BL19" s="12"/>
      <c r="BM19" s="8"/>
    </row>
    <row r="20" spans="1:65" ht="30" customHeight="1" x14ac:dyDescent="0.25">
      <c r="A20" s="139"/>
      <c r="B20" s="922" t="s">
        <v>67</v>
      </c>
      <c r="C20" s="854"/>
      <c r="D20" s="855"/>
      <c r="E20" s="282" t="s">
        <v>68</v>
      </c>
      <c r="F20" s="282">
        <v>1</v>
      </c>
      <c r="G20" s="482"/>
      <c r="H20" s="482"/>
      <c r="I20" s="19"/>
      <c r="J20" s="18"/>
      <c r="K20" s="18"/>
      <c r="L20" s="120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2"/>
      <c r="BI20" s="8"/>
      <c r="BJ20" s="12"/>
      <c r="BK20" s="8"/>
      <c r="BL20" s="12"/>
      <c r="BM20" s="8"/>
    </row>
    <row r="21" spans="1:65" ht="30" customHeight="1" x14ac:dyDescent="0.25">
      <c r="A21" s="139"/>
      <c r="B21" s="287"/>
      <c r="C21" s="287"/>
      <c r="D21" s="243"/>
      <c r="E21" s="282"/>
      <c r="F21" s="282"/>
      <c r="G21" s="451"/>
      <c r="H21" s="769"/>
      <c r="I21" s="19"/>
      <c r="J21" s="18"/>
      <c r="K21" s="18"/>
      <c r="L21" s="120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2"/>
      <c r="BI21" s="8"/>
      <c r="BJ21" s="12"/>
      <c r="BK21" s="8"/>
      <c r="BL21" s="12"/>
      <c r="BM21" s="8"/>
    </row>
    <row r="22" spans="1:65" ht="30" customHeight="1" x14ac:dyDescent="0.25">
      <c r="A22" s="139" t="s">
        <v>69</v>
      </c>
      <c r="B22" s="922" t="s">
        <v>70</v>
      </c>
      <c r="C22" s="854"/>
      <c r="D22" s="855"/>
      <c r="E22" s="282"/>
      <c r="F22" s="282"/>
      <c r="G22" s="451"/>
      <c r="H22" s="769"/>
      <c r="I22" s="19"/>
      <c r="J22" s="18"/>
      <c r="K22" s="18"/>
      <c r="L22" s="120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2"/>
      <c r="BI22" s="8"/>
      <c r="BJ22" s="12"/>
      <c r="BK22" s="8"/>
      <c r="BL22" s="12"/>
      <c r="BM22" s="8"/>
    </row>
    <row r="23" spans="1:65" s="256" customFormat="1" ht="30" customHeight="1" x14ac:dyDescent="0.25">
      <c r="A23" s="139"/>
      <c r="B23" s="384"/>
      <c r="C23" s="742"/>
      <c r="D23" s="742"/>
      <c r="E23" s="282"/>
      <c r="F23" s="282"/>
      <c r="G23" s="451"/>
      <c r="H23" s="769"/>
      <c r="I23" s="261"/>
      <c r="J23" s="260"/>
      <c r="K23" s="260"/>
      <c r="L23" s="260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C23" s="261"/>
      <c r="BD23" s="261"/>
      <c r="BE23" s="261"/>
      <c r="BF23" s="261"/>
      <c r="BG23" s="261"/>
      <c r="BH23" s="258"/>
      <c r="BI23" s="257"/>
      <c r="BJ23" s="258"/>
      <c r="BK23" s="257"/>
      <c r="BL23" s="258"/>
      <c r="BM23" s="257"/>
    </row>
    <row r="24" spans="1:65" ht="45" customHeight="1" x14ac:dyDescent="0.4">
      <c r="A24" s="139"/>
      <c r="B24" s="287" t="s">
        <v>43</v>
      </c>
      <c r="C24" s="923" t="s">
        <v>481</v>
      </c>
      <c r="D24" s="924"/>
      <c r="E24" s="289" t="s">
        <v>671</v>
      </c>
      <c r="F24" s="282">
        <v>1</v>
      </c>
      <c r="G24" s="482">
        <v>200000</v>
      </c>
      <c r="H24" s="482">
        <f>F24*G24</f>
        <v>200000</v>
      </c>
      <c r="I24" s="361"/>
      <c r="J24" s="18"/>
      <c r="K24" s="18"/>
      <c r="L24" s="120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2"/>
      <c r="BI24" s="8"/>
      <c r="BJ24" s="12"/>
      <c r="BK24" s="8"/>
      <c r="BL24" s="12"/>
      <c r="BM24" s="8"/>
    </row>
    <row r="25" spans="1:65" ht="30" customHeight="1" x14ac:dyDescent="0.25">
      <c r="A25" s="139"/>
      <c r="B25" s="287"/>
      <c r="C25" s="287"/>
      <c r="D25" s="276"/>
      <c r="E25" s="282"/>
      <c r="F25" s="282"/>
      <c r="G25" s="451"/>
      <c r="H25" s="769"/>
      <c r="I25" s="63"/>
      <c r="J25" s="18"/>
      <c r="K25" s="18"/>
      <c r="L25" s="120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4"/>
      <c r="BI25" s="8"/>
      <c r="BJ25" s="64"/>
      <c r="BK25" s="8"/>
      <c r="BL25" s="64"/>
      <c r="BM25" s="8"/>
    </row>
    <row r="26" spans="1:65" ht="30" customHeight="1" x14ac:dyDescent="0.25">
      <c r="A26" s="139" t="s">
        <v>370</v>
      </c>
      <c r="B26" s="922" t="s">
        <v>350</v>
      </c>
      <c r="C26" s="854"/>
      <c r="D26" s="855"/>
      <c r="E26" s="282"/>
      <c r="F26" s="450"/>
      <c r="G26" s="769"/>
      <c r="H26" s="769"/>
      <c r="I26" s="19"/>
      <c r="J26" s="18"/>
      <c r="K26" s="18"/>
      <c r="L26" s="120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2"/>
      <c r="BI26" s="8"/>
      <c r="BJ26" s="12"/>
      <c r="BK26" s="8"/>
      <c r="BL26" s="12"/>
      <c r="BM26" s="8"/>
    </row>
    <row r="27" spans="1:65" ht="30" customHeight="1" x14ac:dyDescent="0.25">
      <c r="A27" s="172"/>
      <c r="B27" s="922" t="s">
        <v>351</v>
      </c>
      <c r="C27" s="854"/>
      <c r="D27" s="855"/>
      <c r="E27" s="282" t="s">
        <v>71</v>
      </c>
      <c r="F27" s="239">
        <f>0.8*1000*0.15</f>
        <v>120</v>
      </c>
      <c r="G27" s="482"/>
      <c r="H27" s="482"/>
      <c r="I27" s="19"/>
      <c r="J27" s="18"/>
      <c r="K27" s="18"/>
      <c r="L27" s="120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2"/>
      <c r="BI27" s="8"/>
      <c r="BJ27" s="12"/>
      <c r="BK27" s="8"/>
      <c r="BL27" s="12"/>
      <c r="BM27" s="8"/>
    </row>
    <row r="28" spans="1:65" ht="30" customHeight="1" x14ac:dyDescent="0.35">
      <c r="A28" s="172"/>
      <c r="B28" s="754"/>
      <c r="C28" s="274"/>
      <c r="D28" s="275"/>
      <c r="E28" s="282"/>
      <c r="F28" s="282"/>
      <c r="G28" s="173"/>
      <c r="H28" s="173"/>
      <c r="I28" s="19"/>
      <c r="J28" s="18"/>
      <c r="K28" s="18"/>
      <c r="L28" s="120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2"/>
      <c r="BI28" s="8"/>
      <c r="BJ28" s="12"/>
      <c r="BK28" s="8"/>
      <c r="BL28" s="12"/>
      <c r="BM28" s="8"/>
    </row>
    <row r="29" spans="1:65" ht="30" customHeight="1" x14ac:dyDescent="0.4">
      <c r="A29" s="283"/>
      <c r="B29" s="126"/>
      <c r="C29" s="266"/>
      <c r="D29" s="246"/>
      <c r="E29" s="282"/>
      <c r="F29" s="282"/>
      <c r="G29" s="173"/>
      <c r="H29" s="173"/>
      <c r="I29" s="19"/>
      <c r="J29" s="18"/>
      <c r="K29" s="18"/>
      <c r="L29" s="120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2"/>
      <c r="BI29" s="8"/>
      <c r="BJ29" s="12"/>
      <c r="BK29" s="8"/>
      <c r="BL29" s="12"/>
      <c r="BM29" s="8"/>
    </row>
    <row r="30" spans="1:65" ht="30" customHeight="1" x14ac:dyDescent="0.4">
      <c r="A30" s="283"/>
      <c r="B30" s="126"/>
      <c r="C30" s="266"/>
      <c r="D30" s="246"/>
      <c r="E30" s="282"/>
      <c r="F30" s="282"/>
      <c r="G30" s="173"/>
      <c r="H30" s="173"/>
      <c r="I30" s="63"/>
      <c r="J30" s="18"/>
      <c r="K30" s="18"/>
      <c r="L30" s="120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4"/>
      <c r="BI30" s="8"/>
      <c r="BJ30" s="64"/>
      <c r="BK30" s="8"/>
      <c r="BL30" s="64"/>
      <c r="BM30" s="8"/>
    </row>
    <row r="31" spans="1:65" s="228" customFormat="1" ht="30" customHeight="1" x14ac:dyDescent="0.4">
      <c r="A31" s="283"/>
      <c r="B31" s="126"/>
      <c r="C31" s="266"/>
      <c r="D31" s="246"/>
      <c r="E31" s="282"/>
      <c r="F31" s="282"/>
      <c r="G31" s="173"/>
      <c r="H31" s="173"/>
      <c r="I31" s="121"/>
      <c r="J31" s="120"/>
      <c r="K31" s="120"/>
      <c r="L31" s="120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1"/>
      <c r="AZ31" s="121"/>
      <c r="BA31" s="121"/>
      <c r="BB31" s="121"/>
      <c r="BC31" s="121"/>
      <c r="BD31" s="121"/>
      <c r="BE31" s="121"/>
      <c r="BF31" s="121"/>
      <c r="BG31" s="121"/>
      <c r="BH31" s="119"/>
      <c r="BI31" s="118"/>
      <c r="BJ31" s="119"/>
      <c r="BK31" s="118"/>
      <c r="BL31" s="119"/>
      <c r="BM31" s="118"/>
    </row>
    <row r="32" spans="1:65" s="228" customFormat="1" ht="30" customHeight="1" x14ac:dyDescent="0.4">
      <c r="A32" s="283"/>
      <c r="B32" s="126"/>
      <c r="C32" s="266"/>
      <c r="D32" s="246"/>
      <c r="E32" s="282"/>
      <c r="F32" s="282"/>
      <c r="G32" s="173"/>
      <c r="H32" s="173"/>
      <c r="I32" s="121"/>
      <c r="J32" s="120"/>
      <c r="K32" s="120"/>
      <c r="L32" s="120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1"/>
      <c r="BC32" s="121"/>
      <c r="BD32" s="121"/>
      <c r="BE32" s="121"/>
      <c r="BF32" s="121"/>
      <c r="BG32" s="121"/>
      <c r="BH32" s="119"/>
      <c r="BI32" s="118"/>
      <c r="BJ32" s="119"/>
      <c r="BK32" s="118"/>
      <c r="BL32" s="119"/>
      <c r="BM32" s="118"/>
    </row>
    <row r="33" spans="1:65" s="228" customFormat="1" ht="30" customHeight="1" x14ac:dyDescent="0.4">
      <c r="A33" s="283"/>
      <c r="B33" s="126"/>
      <c r="C33" s="266"/>
      <c r="D33" s="246"/>
      <c r="E33" s="282"/>
      <c r="F33" s="282"/>
      <c r="G33" s="173"/>
      <c r="H33" s="173"/>
      <c r="I33" s="121"/>
      <c r="J33" s="120"/>
      <c r="K33" s="120"/>
      <c r="L33" s="120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19"/>
      <c r="BI33" s="118"/>
      <c r="BJ33" s="119"/>
      <c r="BK33" s="118"/>
      <c r="BL33" s="119"/>
      <c r="BM33" s="118"/>
    </row>
    <row r="34" spans="1:65" s="228" customFormat="1" ht="30" customHeight="1" x14ac:dyDescent="0.4">
      <c r="A34" s="283"/>
      <c r="B34" s="126"/>
      <c r="C34" s="266"/>
      <c r="D34" s="246"/>
      <c r="E34" s="282"/>
      <c r="F34" s="282"/>
      <c r="G34" s="173"/>
      <c r="H34" s="173"/>
      <c r="I34" s="121"/>
      <c r="J34" s="120"/>
      <c r="K34" s="120"/>
      <c r="L34" s="120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19"/>
      <c r="BI34" s="118"/>
      <c r="BJ34" s="119"/>
      <c r="BK34" s="118"/>
      <c r="BL34" s="119"/>
      <c r="BM34" s="118"/>
    </row>
    <row r="35" spans="1:65" s="228" customFormat="1" ht="30" customHeight="1" x14ac:dyDescent="0.4">
      <c r="A35" s="283"/>
      <c r="B35" s="126"/>
      <c r="C35" s="266"/>
      <c r="D35" s="246"/>
      <c r="E35" s="282"/>
      <c r="F35" s="282"/>
      <c r="G35" s="173"/>
      <c r="H35" s="173"/>
      <c r="I35" s="121"/>
      <c r="J35" s="120"/>
      <c r="K35" s="120"/>
      <c r="L35" s="120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19"/>
      <c r="BI35" s="118"/>
      <c r="BJ35" s="119"/>
      <c r="BK35" s="118"/>
      <c r="BL35" s="119"/>
      <c r="BM35" s="118"/>
    </row>
    <row r="36" spans="1:65" s="228" customFormat="1" ht="30" customHeight="1" x14ac:dyDescent="0.4">
      <c r="A36" s="283"/>
      <c r="B36" s="126"/>
      <c r="C36" s="266"/>
      <c r="D36" s="246"/>
      <c r="E36" s="282"/>
      <c r="F36" s="282"/>
      <c r="G36" s="173"/>
      <c r="H36" s="173"/>
      <c r="I36" s="121"/>
      <c r="J36" s="120"/>
      <c r="K36" s="120"/>
      <c r="L36" s="120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121"/>
      <c r="AG36" s="121"/>
      <c r="AH36" s="121"/>
      <c r="AI36" s="121"/>
      <c r="AJ36" s="121"/>
      <c r="AK36" s="121"/>
      <c r="AL36" s="121"/>
      <c r="AM36" s="121"/>
      <c r="AN36" s="121"/>
      <c r="AO36" s="121"/>
      <c r="AP36" s="121"/>
      <c r="AQ36" s="121"/>
      <c r="AR36" s="121"/>
      <c r="AS36" s="121"/>
      <c r="AT36" s="121"/>
      <c r="AU36" s="121"/>
      <c r="AV36" s="121"/>
      <c r="AW36" s="121"/>
      <c r="AX36" s="121"/>
      <c r="AY36" s="121"/>
      <c r="AZ36" s="121"/>
      <c r="BA36" s="121"/>
      <c r="BB36" s="121"/>
      <c r="BC36" s="121"/>
      <c r="BD36" s="121"/>
      <c r="BE36" s="121"/>
      <c r="BF36" s="121"/>
      <c r="BG36" s="121"/>
      <c r="BH36" s="119"/>
      <c r="BI36" s="118"/>
      <c r="BJ36" s="119"/>
      <c r="BK36" s="118"/>
      <c r="BL36" s="119"/>
      <c r="BM36" s="118"/>
    </row>
    <row r="37" spans="1:65" s="116" customFormat="1" ht="30" customHeight="1" x14ac:dyDescent="0.4">
      <c r="A37" s="283"/>
      <c r="B37" s="126"/>
      <c r="C37" s="266"/>
      <c r="D37" s="246"/>
      <c r="E37" s="282"/>
      <c r="F37" s="282"/>
      <c r="G37" s="173"/>
      <c r="H37" s="173"/>
      <c r="I37" s="121"/>
      <c r="J37" s="120"/>
      <c r="K37" s="120"/>
      <c r="L37" s="120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/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/>
      <c r="AZ37" s="121"/>
      <c r="BA37" s="121"/>
      <c r="BB37" s="121"/>
      <c r="BC37" s="121"/>
      <c r="BD37" s="121"/>
      <c r="BE37" s="121"/>
      <c r="BF37" s="121"/>
      <c r="BG37" s="121"/>
      <c r="BH37" s="119"/>
      <c r="BI37" s="118"/>
      <c r="BJ37" s="119"/>
      <c r="BK37" s="118"/>
      <c r="BL37" s="119"/>
      <c r="BM37" s="118"/>
    </row>
    <row r="38" spans="1:65" s="116" customFormat="1" ht="30" customHeight="1" x14ac:dyDescent="0.4">
      <c r="A38" s="283"/>
      <c r="B38" s="126"/>
      <c r="C38" s="266"/>
      <c r="D38" s="246"/>
      <c r="E38" s="282"/>
      <c r="F38" s="282"/>
      <c r="G38" s="173"/>
      <c r="H38" s="173"/>
      <c r="I38" s="121"/>
      <c r="J38" s="120"/>
      <c r="K38" s="120"/>
      <c r="L38" s="120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  <c r="AA38" s="121"/>
      <c r="AB38" s="121"/>
      <c r="AC38" s="121"/>
      <c r="AD38" s="121"/>
      <c r="AE38" s="121"/>
      <c r="AF38" s="121"/>
      <c r="AG38" s="121"/>
      <c r="AH38" s="121"/>
      <c r="AI38" s="121"/>
      <c r="AJ38" s="121"/>
      <c r="AK38" s="121"/>
      <c r="AL38" s="121"/>
      <c r="AM38" s="121"/>
      <c r="AN38" s="121"/>
      <c r="AO38" s="121"/>
      <c r="AP38" s="121"/>
      <c r="AQ38" s="121"/>
      <c r="AR38" s="121"/>
      <c r="AS38" s="121"/>
      <c r="AT38" s="121"/>
      <c r="AU38" s="121"/>
      <c r="AV38" s="121"/>
      <c r="AW38" s="121"/>
      <c r="AX38" s="121"/>
      <c r="AY38" s="121"/>
      <c r="AZ38" s="121"/>
      <c r="BA38" s="121"/>
      <c r="BB38" s="121"/>
      <c r="BC38" s="121"/>
      <c r="BD38" s="121"/>
      <c r="BE38" s="121"/>
      <c r="BF38" s="121"/>
      <c r="BG38" s="121"/>
      <c r="BH38" s="119"/>
      <c r="BI38" s="118"/>
      <c r="BJ38" s="119"/>
      <c r="BK38" s="118"/>
      <c r="BL38" s="119"/>
      <c r="BM38" s="118"/>
    </row>
    <row r="39" spans="1:65" s="116" customFormat="1" ht="30" customHeight="1" x14ac:dyDescent="0.4">
      <c r="A39" s="283"/>
      <c r="B39" s="126"/>
      <c r="C39" s="266"/>
      <c r="D39" s="246"/>
      <c r="E39" s="282"/>
      <c r="F39" s="282"/>
      <c r="G39" s="173"/>
      <c r="H39" s="173"/>
      <c r="I39" s="121"/>
      <c r="J39" s="120"/>
      <c r="K39" s="120"/>
      <c r="L39" s="120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121"/>
      <c r="AT39" s="121"/>
      <c r="AU39" s="121"/>
      <c r="AV39" s="121"/>
      <c r="AW39" s="121"/>
      <c r="AX39" s="121"/>
      <c r="AY39" s="121"/>
      <c r="AZ39" s="121"/>
      <c r="BA39" s="121"/>
      <c r="BB39" s="121"/>
      <c r="BC39" s="121"/>
      <c r="BD39" s="121"/>
      <c r="BE39" s="121"/>
      <c r="BF39" s="121"/>
      <c r="BG39" s="121"/>
      <c r="BH39" s="119"/>
      <c r="BI39" s="118"/>
      <c r="BJ39" s="119"/>
      <c r="BK39" s="118"/>
      <c r="BL39" s="119"/>
      <c r="BM39" s="118"/>
    </row>
    <row r="40" spans="1:65" s="116" customFormat="1" ht="30" customHeight="1" x14ac:dyDescent="0.4">
      <c r="A40" s="283"/>
      <c r="B40" s="126"/>
      <c r="C40" s="266"/>
      <c r="D40" s="246"/>
      <c r="E40" s="282"/>
      <c r="F40" s="282"/>
      <c r="G40" s="173"/>
      <c r="H40" s="173"/>
      <c r="I40" s="121"/>
      <c r="J40" s="120"/>
      <c r="K40" s="120"/>
      <c r="L40" s="120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1"/>
      <c r="AD40" s="121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1"/>
      <c r="AP40" s="121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1"/>
      <c r="BB40" s="121"/>
      <c r="BC40" s="121"/>
      <c r="BD40" s="121"/>
      <c r="BE40" s="121"/>
      <c r="BF40" s="121"/>
      <c r="BG40" s="121"/>
      <c r="BH40" s="119"/>
      <c r="BI40" s="118"/>
      <c r="BJ40" s="119"/>
      <c r="BK40" s="118"/>
      <c r="BL40" s="119"/>
      <c r="BM40" s="118"/>
    </row>
    <row r="41" spans="1:65" s="116" customFormat="1" ht="30" customHeight="1" x14ac:dyDescent="0.4">
      <c r="A41" s="283"/>
      <c r="B41" s="126"/>
      <c r="C41" s="266"/>
      <c r="D41" s="246"/>
      <c r="E41" s="282"/>
      <c r="F41" s="282"/>
      <c r="G41" s="173"/>
      <c r="H41" s="173"/>
      <c r="I41" s="121"/>
      <c r="J41" s="120"/>
      <c r="K41" s="120"/>
      <c r="L41" s="120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121"/>
      <c r="BE41" s="121"/>
      <c r="BF41" s="121"/>
      <c r="BG41" s="121"/>
      <c r="BH41" s="119"/>
      <c r="BI41" s="118"/>
      <c r="BJ41" s="119"/>
      <c r="BK41" s="118"/>
      <c r="BL41" s="119"/>
      <c r="BM41" s="118"/>
    </row>
    <row r="42" spans="1:65" s="116" customFormat="1" ht="30" customHeight="1" x14ac:dyDescent="0.4">
      <c r="A42" s="283"/>
      <c r="B42" s="126"/>
      <c r="C42" s="266"/>
      <c r="D42" s="246"/>
      <c r="E42" s="282"/>
      <c r="F42" s="282"/>
      <c r="G42" s="173"/>
      <c r="H42" s="173"/>
      <c r="I42" s="121"/>
      <c r="J42" s="120"/>
      <c r="K42" s="120"/>
      <c r="L42" s="120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121"/>
      <c r="BE42" s="121"/>
      <c r="BF42" s="121"/>
      <c r="BG42" s="121"/>
      <c r="BH42" s="119"/>
      <c r="BI42" s="118"/>
      <c r="BJ42" s="119"/>
      <c r="BK42" s="118"/>
      <c r="BL42" s="119"/>
      <c r="BM42" s="118"/>
    </row>
    <row r="43" spans="1:65" s="116" customFormat="1" ht="30" customHeight="1" x14ac:dyDescent="0.4">
      <c r="A43" s="283"/>
      <c r="B43" s="126"/>
      <c r="C43" s="266"/>
      <c r="D43" s="246"/>
      <c r="E43" s="282"/>
      <c r="F43" s="282"/>
      <c r="G43" s="173"/>
      <c r="H43" s="173"/>
      <c r="I43" s="121"/>
      <c r="J43" s="120"/>
      <c r="K43" s="120"/>
      <c r="L43" s="120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1"/>
      <c r="BB43" s="121"/>
      <c r="BC43" s="121"/>
      <c r="BD43" s="121"/>
      <c r="BE43" s="121"/>
      <c r="BF43" s="121"/>
      <c r="BG43" s="121"/>
      <c r="BH43" s="119"/>
      <c r="BI43" s="118"/>
      <c r="BJ43" s="119"/>
      <c r="BK43" s="118"/>
      <c r="BL43" s="119"/>
      <c r="BM43" s="118"/>
    </row>
    <row r="44" spans="1:65" ht="30" customHeight="1" x14ac:dyDescent="0.4">
      <c r="A44" s="283"/>
      <c r="B44" s="126"/>
      <c r="C44" s="266"/>
      <c r="D44" s="246"/>
      <c r="E44" s="282"/>
      <c r="F44" s="282"/>
      <c r="G44" s="173"/>
      <c r="H44" s="173"/>
      <c r="I44" s="63"/>
      <c r="J44" s="18"/>
      <c r="K44" s="18"/>
      <c r="L44" s="120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4"/>
      <c r="BI44" s="8"/>
      <c r="BJ44" s="64"/>
      <c r="BK44" s="8"/>
      <c r="BL44" s="64"/>
      <c r="BM44" s="8"/>
    </row>
    <row r="45" spans="1:65" ht="30" customHeight="1" x14ac:dyDescent="0.4">
      <c r="A45" s="283"/>
      <c r="B45" s="126"/>
      <c r="C45" s="266"/>
      <c r="D45" s="246"/>
      <c r="E45" s="282"/>
      <c r="F45" s="282"/>
      <c r="G45" s="173"/>
      <c r="H45" s="173"/>
      <c r="I45" s="63"/>
      <c r="J45" s="18"/>
      <c r="K45" s="18"/>
      <c r="L45" s="120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4"/>
      <c r="BI45" s="8"/>
      <c r="BJ45" s="64"/>
      <c r="BK45" s="8"/>
      <c r="BL45" s="64"/>
      <c r="BM45" s="8"/>
    </row>
    <row r="46" spans="1:65" ht="30" customHeight="1" x14ac:dyDescent="0.4">
      <c r="A46" s="283"/>
      <c r="B46" s="126"/>
      <c r="C46" s="266"/>
      <c r="D46" s="246"/>
      <c r="E46" s="282"/>
      <c r="F46" s="282"/>
      <c r="G46" s="173"/>
      <c r="H46" s="173"/>
      <c r="I46" s="19"/>
      <c r="J46" s="18"/>
      <c r="K46" s="18"/>
      <c r="L46" s="120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2"/>
      <c r="BI46" s="8"/>
      <c r="BJ46" s="12"/>
      <c r="BK46" s="8"/>
      <c r="BL46" s="12"/>
      <c r="BM46" s="8"/>
    </row>
    <row r="47" spans="1:65" ht="30" customHeight="1" x14ac:dyDescent="0.3">
      <c r="A47" s="171"/>
      <c r="B47" s="46"/>
      <c r="C47" s="122"/>
      <c r="D47" s="549"/>
      <c r="E47" s="171"/>
      <c r="F47" s="315"/>
      <c r="G47" s="316"/>
      <c r="H47" s="316"/>
      <c r="I47" s="63"/>
      <c r="J47" s="18"/>
      <c r="K47" s="18"/>
      <c r="L47" s="120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4"/>
      <c r="BI47" s="8"/>
      <c r="BJ47" s="64"/>
      <c r="BK47" s="8"/>
      <c r="BL47" s="64"/>
      <c r="BM47" s="8"/>
    </row>
    <row r="48" spans="1:65" ht="30" customHeight="1" x14ac:dyDescent="0.3">
      <c r="A48" s="171"/>
      <c r="B48" s="46"/>
      <c r="C48" s="122"/>
      <c r="D48" s="549"/>
      <c r="E48" s="171"/>
      <c r="F48" s="315"/>
      <c r="G48" s="316"/>
      <c r="H48" s="316"/>
      <c r="I48" s="63"/>
      <c r="J48" s="18"/>
      <c r="K48" s="18"/>
      <c r="L48" s="120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  <c r="BH48" s="64"/>
      <c r="BI48" s="8"/>
      <c r="BJ48" s="64"/>
      <c r="BK48" s="8"/>
      <c r="BL48" s="64"/>
      <c r="BM48" s="8"/>
    </row>
    <row r="49" spans="1:65" ht="30" customHeight="1" x14ac:dyDescent="0.3">
      <c r="A49" s="171"/>
      <c r="B49" s="46"/>
      <c r="C49" s="122"/>
      <c r="D49" s="549"/>
      <c r="E49" s="171"/>
      <c r="F49" s="315"/>
      <c r="G49" s="316"/>
      <c r="H49" s="316"/>
      <c r="I49" s="19"/>
      <c r="J49" s="18"/>
      <c r="K49" s="18"/>
      <c r="L49" s="120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2"/>
      <c r="BI49" s="8"/>
      <c r="BJ49" s="12"/>
      <c r="BK49" s="8"/>
      <c r="BL49" s="12"/>
      <c r="BM49" s="8"/>
    </row>
    <row r="50" spans="1:65" s="256" customFormat="1" ht="30" customHeight="1" x14ac:dyDescent="0.3">
      <c r="A50" s="171"/>
      <c r="B50" s="47"/>
      <c r="C50" s="122"/>
      <c r="D50" s="549"/>
      <c r="E50" s="315"/>
      <c r="F50" s="315"/>
      <c r="G50" s="316"/>
      <c r="H50" s="316"/>
      <c r="I50" s="261"/>
      <c r="J50" s="260"/>
      <c r="K50" s="260"/>
      <c r="L50" s="260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1"/>
      <c r="BG50" s="261"/>
      <c r="BH50" s="258"/>
      <c r="BI50" s="257"/>
      <c r="BJ50" s="258"/>
      <c r="BK50" s="257"/>
      <c r="BL50" s="258"/>
      <c r="BM50" s="257"/>
    </row>
    <row r="51" spans="1:65" s="256" customFormat="1" ht="30" customHeight="1" x14ac:dyDescent="0.3">
      <c r="A51" s="171"/>
      <c r="B51" s="47"/>
      <c r="C51" s="122"/>
      <c r="D51" s="122"/>
      <c r="E51" s="315"/>
      <c r="F51" s="315"/>
      <c r="G51" s="316"/>
      <c r="H51" s="316"/>
      <c r="I51" s="261"/>
      <c r="J51" s="260"/>
      <c r="K51" s="260"/>
      <c r="L51" s="260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1"/>
      <c r="BG51" s="261"/>
      <c r="BH51" s="258"/>
      <c r="BI51" s="257"/>
      <c r="BJ51" s="258"/>
      <c r="BK51" s="257"/>
      <c r="BL51" s="258"/>
      <c r="BM51" s="257"/>
    </row>
    <row r="52" spans="1:65" s="256" customFormat="1" ht="30" customHeight="1" x14ac:dyDescent="0.3">
      <c r="A52" s="171"/>
      <c r="B52" s="47"/>
      <c r="C52" s="122"/>
      <c r="D52" s="122"/>
      <c r="E52" s="315"/>
      <c r="F52" s="315"/>
      <c r="G52" s="316"/>
      <c r="H52" s="316"/>
      <c r="I52" s="261"/>
      <c r="J52" s="260"/>
      <c r="K52" s="260"/>
      <c r="L52" s="260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1"/>
      <c r="BG52" s="261"/>
      <c r="BH52" s="258"/>
      <c r="BI52" s="257"/>
      <c r="BJ52" s="258"/>
      <c r="BK52" s="257"/>
      <c r="BL52" s="258"/>
      <c r="BM52" s="257"/>
    </row>
    <row r="53" spans="1:65" s="256" customFormat="1" ht="30" customHeight="1" x14ac:dyDescent="0.3">
      <c r="A53" s="171"/>
      <c r="B53" s="47"/>
      <c r="C53" s="122"/>
      <c r="D53" s="122"/>
      <c r="E53" s="315"/>
      <c r="F53" s="315"/>
      <c r="G53" s="316"/>
      <c r="H53" s="316"/>
      <c r="I53" s="261"/>
      <c r="J53" s="260"/>
      <c r="K53" s="260"/>
      <c r="L53" s="260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1"/>
      <c r="BG53" s="261"/>
      <c r="BH53" s="258"/>
      <c r="BI53" s="257"/>
      <c r="BJ53" s="258"/>
      <c r="BK53" s="257"/>
      <c r="BL53" s="258"/>
      <c r="BM53" s="257"/>
    </row>
    <row r="54" spans="1:65" s="256" customFormat="1" ht="30" customHeight="1" x14ac:dyDescent="0.3">
      <c r="A54" s="171"/>
      <c r="B54" s="47"/>
      <c r="C54" s="122"/>
      <c r="D54" s="122"/>
      <c r="E54" s="315"/>
      <c r="F54" s="315"/>
      <c r="G54" s="316"/>
      <c r="H54" s="316"/>
      <c r="I54" s="261"/>
      <c r="J54" s="260"/>
      <c r="K54" s="260"/>
      <c r="L54" s="260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1"/>
      <c r="BG54" s="261"/>
      <c r="BH54" s="258"/>
      <c r="BI54" s="257"/>
      <c r="BJ54" s="258"/>
      <c r="BK54" s="257"/>
      <c r="BL54" s="258"/>
      <c r="BM54" s="257"/>
    </row>
    <row r="55" spans="1:65" s="256" customFormat="1" ht="30" customHeight="1" x14ac:dyDescent="0.3">
      <c r="A55" s="171"/>
      <c r="B55" s="47"/>
      <c r="C55" s="122"/>
      <c r="D55" s="122"/>
      <c r="E55" s="315"/>
      <c r="F55" s="315"/>
      <c r="G55" s="316"/>
      <c r="H55" s="316"/>
      <c r="I55" s="261"/>
      <c r="J55" s="260"/>
      <c r="K55" s="260"/>
      <c r="L55" s="260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1"/>
      <c r="BG55" s="261"/>
      <c r="BH55" s="258"/>
      <c r="BI55" s="257"/>
      <c r="BJ55" s="258"/>
      <c r="BK55" s="257"/>
      <c r="BL55" s="258"/>
      <c r="BM55" s="257"/>
    </row>
    <row r="56" spans="1:65" s="256" customFormat="1" ht="30" customHeight="1" x14ac:dyDescent="0.3">
      <c r="A56" s="171"/>
      <c r="B56" s="47"/>
      <c r="C56" s="122"/>
      <c r="D56" s="122"/>
      <c r="E56" s="315"/>
      <c r="F56" s="315"/>
      <c r="G56" s="316"/>
      <c r="H56" s="316"/>
      <c r="I56" s="261"/>
      <c r="J56" s="260"/>
      <c r="K56" s="260"/>
      <c r="L56" s="260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58"/>
      <c r="BI56" s="257"/>
      <c r="BJ56" s="258"/>
      <c r="BK56" s="257"/>
      <c r="BL56" s="258"/>
      <c r="BM56" s="257"/>
    </row>
    <row r="57" spans="1:65" s="256" customFormat="1" ht="30" customHeight="1" x14ac:dyDescent="0.3">
      <c r="A57" s="171"/>
      <c r="B57" s="47"/>
      <c r="C57" s="122"/>
      <c r="D57" s="122"/>
      <c r="E57" s="315"/>
      <c r="F57" s="315"/>
      <c r="G57" s="316"/>
      <c r="H57" s="316"/>
      <c r="I57" s="261"/>
      <c r="J57" s="260"/>
      <c r="K57" s="260"/>
      <c r="L57" s="260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1"/>
      <c r="BG57" s="261"/>
      <c r="BH57" s="258"/>
      <c r="BI57" s="257"/>
      <c r="BJ57" s="258"/>
      <c r="BK57" s="257"/>
      <c r="BL57" s="258"/>
      <c r="BM57" s="257"/>
    </row>
    <row r="58" spans="1:65" ht="30" customHeight="1" x14ac:dyDescent="0.3">
      <c r="A58" s="171"/>
      <c r="B58" s="47"/>
      <c r="C58" s="122"/>
      <c r="D58" s="122"/>
      <c r="E58" s="315"/>
      <c r="F58" s="315"/>
      <c r="G58" s="316"/>
      <c r="H58" s="316"/>
      <c r="I58" s="63"/>
      <c r="J58" s="18"/>
      <c r="K58" s="18"/>
      <c r="L58" s="120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4"/>
      <c r="BI58" s="8"/>
      <c r="BJ58" s="64"/>
      <c r="BK58" s="8"/>
      <c r="BL58" s="64"/>
      <c r="BM58" s="8"/>
    </row>
    <row r="59" spans="1:65" ht="30" customHeight="1" x14ac:dyDescent="0.3">
      <c r="A59" s="171"/>
      <c r="B59" s="47"/>
      <c r="C59" s="122"/>
      <c r="D59" s="122"/>
      <c r="E59" s="315"/>
      <c r="F59" s="315"/>
      <c r="G59" s="316"/>
      <c r="H59" s="316"/>
      <c r="I59" s="63"/>
      <c r="J59" s="18"/>
      <c r="K59" s="18"/>
      <c r="L59" s="120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4"/>
      <c r="BI59" s="8"/>
      <c r="BJ59" s="64"/>
      <c r="BK59" s="8"/>
      <c r="BL59" s="64"/>
      <c r="BM59" s="8"/>
    </row>
    <row r="60" spans="1:65" ht="30" customHeight="1" x14ac:dyDescent="0.3">
      <c r="A60" s="171"/>
      <c r="B60" s="47"/>
      <c r="C60" s="122"/>
      <c r="D60" s="122"/>
      <c r="E60" s="315"/>
      <c r="F60" s="315"/>
      <c r="G60" s="316"/>
      <c r="H60" s="316"/>
      <c r="I60" s="63"/>
      <c r="J60" s="18"/>
      <c r="K60" s="18"/>
      <c r="L60" s="120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4"/>
      <c r="BI60" s="8"/>
      <c r="BJ60" s="64"/>
      <c r="BK60" s="8"/>
      <c r="BL60" s="64"/>
      <c r="BM60" s="8"/>
    </row>
    <row r="61" spans="1:65" ht="30" customHeight="1" x14ac:dyDescent="0.3">
      <c r="A61" s="171"/>
      <c r="B61" s="47"/>
      <c r="C61" s="122"/>
      <c r="D61" s="122"/>
      <c r="E61" s="315"/>
      <c r="F61" s="315"/>
      <c r="G61" s="316"/>
      <c r="H61" s="316"/>
      <c r="I61" s="14"/>
      <c r="J61" s="21"/>
      <c r="K61" s="21"/>
      <c r="L61" s="21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I61" s="15"/>
      <c r="BK61" s="15"/>
      <c r="BM61" s="15"/>
    </row>
    <row r="62" spans="1:65" s="256" customFormat="1" ht="30" customHeight="1" x14ac:dyDescent="0.3">
      <c r="A62" s="171"/>
      <c r="B62" s="47"/>
      <c r="C62" s="122"/>
      <c r="D62" s="122"/>
      <c r="E62" s="315"/>
      <c r="F62" s="315"/>
      <c r="G62" s="316"/>
      <c r="H62" s="316"/>
      <c r="I62" s="259"/>
      <c r="J62" s="21"/>
      <c r="K62" s="21"/>
      <c r="L62" s="21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59"/>
      <c r="AK62" s="259"/>
      <c r="AL62" s="259"/>
      <c r="AM62" s="259"/>
      <c r="AN62" s="259"/>
      <c r="AO62" s="259"/>
      <c r="AP62" s="259"/>
      <c r="AQ62" s="259"/>
      <c r="AR62" s="259"/>
      <c r="AS62" s="259"/>
      <c r="AT62" s="259"/>
      <c r="AU62" s="259"/>
      <c r="AV62" s="259"/>
      <c r="AW62" s="259"/>
      <c r="AX62" s="259"/>
      <c r="AY62" s="259"/>
      <c r="AZ62" s="259"/>
      <c r="BA62" s="259"/>
      <c r="BB62" s="259"/>
      <c r="BC62" s="259"/>
      <c r="BD62" s="259"/>
      <c r="BE62" s="259"/>
      <c r="BF62" s="259"/>
      <c r="BG62" s="259"/>
      <c r="BI62" s="15"/>
      <c r="BK62" s="15"/>
      <c r="BM62" s="15"/>
    </row>
    <row r="63" spans="1:65" s="256" customFormat="1" ht="30" customHeight="1" x14ac:dyDescent="0.3">
      <c r="A63" s="171"/>
      <c r="B63" s="47"/>
      <c r="C63" s="122"/>
      <c r="D63" s="122"/>
      <c r="E63" s="315"/>
      <c r="F63" s="315"/>
      <c r="G63" s="316"/>
      <c r="H63" s="316"/>
      <c r="I63" s="259"/>
      <c r="J63" s="21"/>
      <c r="K63" s="21"/>
      <c r="L63" s="21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259"/>
      <c r="AI63" s="259"/>
      <c r="AJ63" s="259"/>
      <c r="AK63" s="259"/>
      <c r="AL63" s="259"/>
      <c r="AM63" s="259"/>
      <c r="AN63" s="259"/>
      <c r="AO63" s="259"/>
      <c r="AP63" s="259"/>
      <c r="AQ63" s="259"/>
      <c r="AR63" s="259"/>
      <c r="AS63" s="259"/>
      <c r="AT63" s="259"/>
      <c r="AU63" s="259"/>
      <c r="AV63" s="259"/>
      <c r="AW63" s="259"/>
      <c r="AX63" s="259"/>
      <c r="AY63" s="259"/>
      <c r="AZ63" s="259"/>
      <c r="BA63" s="259"/>
      <c r="BB63" s="259"/>
      <c r="BC63" s="259"/>
      <c r="BD63" s="259"/>
      <c r="BE63" s="259"/>
      <c r="BF63" s="259"/>
      <c r="BG63" s="259"/>
      <c r="BI63" s="15"/>
      <c r="BK63" s="15"/>
      <c r="BM63" s="15"/>
    </row>
    <row r="64" spans="1:65" s="256" customFormat="1" ht="30" customHeight="1" x14ac:dyDescent="0.3">
      <c r="A64" s="171"/>
      <c r="B64" s="47"/>
      <c r="C64" s="122"/>
      <c r="D64" s="122"/>
      <c r="E64" s="315"/>
      <c r="F64" s="315"/>
      <c r="G64" s="316"/>
      <c r="H64" s="316"/>
      <c r="I64" s="259"/>
      <c r="J64" s="21"/>
      <c r="K64" s="21"/>
      <c r="L64" s="21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259"/>
      <c r="AI64" s="259"/>
      <c r="AJ64" s="259"/>
      <c r="AK64" s="259"/>
      <c r="AL64" s="259"/>
      <c r="AM64" s="259"/>
      <c r="AN64" s="259"/>
      <c r="AO64" s="259"/>
      <c r="AP64" s="259"/>
      <c r="AQ64" s="259"/>
      <c r="AR64" s="259"/>
      <c r="AS64" s="259"/>
      <c r="AT64" s="259"/>
      <c r="AU64" s="259"/>
      <c r="AV64" s="259"/>
      <c r="AW64" s="259"/>
      <c r="AX64" s="259"/>
      <c r="AY64" s="259"/>
      <c r="AZ64" s="259"/>
      <c r="BA64" s="259"/>
      <c r="BB64" s="259"/>
      <c r="BC64" s="259"/>
      <c r="BD64" s="259"/>
      <c r="BE64" s="259"/>
      <c r="BF64" s="259"/>
      <c r="BG64" s="259"/>
      <c r="BI64" s="15"/>
      <c r="BK64" s="15"/>
      <c r="BM64" s="15"/>
    </row>
    <row r="65" spans="1:65" s="256" customFormat="1" ht="30" customHeight="1" x14ac:dyDescent="0.3">
      <c r="A65" s="171"/>
      <c r="B65" s="47"/>
      <c r="C65" s="122"/>
      <c r="D65" s="122"/>
      <c r="E65" s="315"/>
      <c r="F65" s="315"/>
      <c r="G65" s="316"/>
      <c r="H65" s="316"/>
      <c r="I65" s="259"/>
      <c r="J65" s="21"/>
      <c r="K65" s="21"/>
      <c r="L65" s="21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259"/>
      <c r="AI65" s="259"/>
      <c r="AJ65" s="259"/>
      <c r="AK65" s="259"/>
      <c r="AL65" s="259"/>
      <c r="AM65" s="259"/>
      <c r="AN65" s="259"/>
      <c r="AO65" s="259"/>
      <c r="AP65" s="259"/>
      <c r="AQ65" s="259"/>
      <c r="AR65" s="259"/>
      <c r="AS65" s="259"/>
      <c r="AT65" s="259"/>
      <c r="AU65" s="259"/>
      <c r="AV65" s="259"/>
      <c r="AW65" s="259"/>
      <c r="AX65" s="259"/>
      <c r="AY65" s="259"/>
      <c r="AZ65" s="259"/>
      <c r="BA65" s="259"/>
      <c r="BB65" s="259"/>
      <c r="BC65" s="259"/>
      <c r="BD65" s="259"/>
      <c r="BE65" s="259"/>
      <c r="BF65" s="259"/>
      <c r="BG65" s="259"/>
      <c r="BI65" s="15"/>
      <c r="BK65" s="15"/>
      <c r="BM65" s="15"/>
    </row>
    <row r="66" spans="1:65" ht="49.95" customHeight="1" x14ac:dyDescent="0.4">
      <c r="A66" s="511" t="s">
        <v>51</v>
      </c>
      <c r="B66" s="518"/>
      <c r="C66" s="518"/>
      <c r="D66" s="518"/>
      <c r="E66" s="519"/>
      <c r="F66" s="524"/>
      <c r="G66" s="519"/>
      <c r="H66" s="499"/>
    </row>
  </sheetData>
  <mergeCells count="16">
    <mergeCell ref="B9:D9"/>
    <mergeCell ref="B11:D11"/>
    <mergeCell ref="B13:D13"/>
    <mergeCell ref="B19:D19"/>
    <mergeCell ref="B27:D27"/>
    <mergeCell ref="B20:D20"/>
    <mergeCell ref="B22:D22"/>
    <mergeCell ref="B26:D26"/>
    <mergeCell ref="C24:D24"/>
    <mergeCell ref="A1:H4"/>
    <mergeCell ref="A6:A7"/>
    <mergeCell ref="H6:H7"/>
    <mergeCell ref="B6:D7"/>
    <mergeCell ref="E6:E7"/>
    <mergeCell ref="F6:F7"/>
    <mergeCell ref="G6:G7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view="pageBreakPreview" topLeftCell="A52" zoomScale="50" zoomScaleNormal="100" zoomScaleSheetLayoutView="50" zoomScalePageLayoutView="50" workbookViewId="0">
      <selection sqref="A1:H4"/>
    </sheetView>
  </sheetViews>
  <sheetFormatPr defaultColWidth="10.33203125" defaultRowHeight="15" x14ac:dyDescent="0.25"/>
  <cols>
    <col min="1" max="1" width="15.77734375" style="25" customWidth="1"/>
    <col min="2" max="2" width="5.33203125" style="24" customWidth="1"/>
    <col min="3" max="3" width="4.5546875" style="24" customWidth="1"/>
    <col min="4" max="4" width="86.77734375" style="24" customWidth="1"/>
    <col min="5" max="5" width="20.77734375" style="24" customWidth="1"/>
    <col min="6" max="6" width="20.77734375" style="434" customWidth="1"/>
    <col min="7" max="7" width="30.77734375" style="434" customWidth="1"/>
    <col min="8" max="9" width="30.77734375" style="24" customWidth="1"/>
    <col min="10" max="10" width="19.5546875" style="24" customWidth="1"/>
    <col min="11" max="11" width="10.33203125" style="24" customWidth="1"/>
    <col min="12" max="12" width="11" style="24" customWidth="1"/>
    <col min="13" max="13" width="10.33203125" style="24" customWidth="1"/>
    <col min="14" max="14" width="11" style="24" customWidth="1"/>
    <col min="15" max="15" width="10.33203125" style="24" customWidth="1"/>
    <col min="16" max="16" width="11" style="24" customWidth="1"/>
    <col min="17" max="17" width="10.33203125" style="24" customWidth="1"/>
    <col min="18" max="18" width="12.33203125" style="24" customWidth="1"/>
    <col min="19" max="16384" width="10.33203125" style="24"/>
  </cols>
  <sheetData>
    <row r="1" spans="1:18" x14ac:dyDescent="0.25">
      <c r="A1" s="865" t="s">
        <v>724</v>
      </c>
      <c r="B1" s="865"/>
      <c r="C1" s="865"/>
      <c r="D1" s="865"/>
      <c r="E1" s="865"/>
      <c r="F1" s="865"/>
      <c r="G1" s="865"/>
      <c r="H1" s="865"/>
    </row>
    <row r="2" spans="1:18" x14ac:dyDescent="0.25">
      <c r="A2" s="865"/>
      <c r="B2" s="865"/>
      <c r="C2" s="865"/>
      <c r="D2" s="865"/>
      <c r="E2" s="865"/>
      <c r="F2" s="865"/>
      <c r="G2" s="865"/>
      <c r="H2" s="865"/>
    </row>
    <row r="3" spans="1:18" x14ac:dyDescent="0.25">
      <c r="A3" s="865"/>
      <c r="B3" s="865"/>
      <c r="C3" s="865"/>
      <c r="D3" s="865"/>
      <c r="E3" s="865"/>
      <c r="F3" s="865"/>
      <c r="G3" s="865"/>
      <c r="H3" s="865"/>
    </row>
    <row r="4" spans="1:18" x14ac:dyDescent="0.25">
      <c r="A4" s="865"/>
      <c r="B4" s="865"/>
      <c r="C4" s="865"/>
      <c r="D4" s="865"/>
      <c r="E4" s="865"/>
      <c r="F4" s="865"/>
      <c r="G4" s="865"/>
      <c r="H4" s="865"/>
    </row>
    <row r="6" spans="1:18" ht="30" customHeight="1" x14ac:dyDescent="0.25">
      <c r="A6" s="925" t="s">
        <v>654</v>
      </c>
      <c r="B6" s="929" t="s">
        <v>34</v>
      </c>
      <c r="C6" s="930"/>
      <c r="D6" s="931"/>
      <c r="E6" s="935" t="s">
        <v>35</v>
      </c>
      <c r="F6" s="927" t="s">
        <v>36</v>
      </c>
      <c r="G6" s="927" t="s">
        <v>37</v>
      </c>
      <c r="H6" s="927" t="s">
        <v>38</v>
      </c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ht="30" customHeight="1" x14ac:dyDescent="0.25">
      <c r="A7" s="926"/>
      <c r="B7" s="932"/>
      <c r="C7" s="933"/>
      <c r="D7" s="934"/>
      <c r="E7" s="928"/>
      <c r="F7" s="928"/>
      <c r="G7" s="928"/>
      <c r="H7" s="928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ht="24" customHeight="1" x14ac:dyDescent="0.4">
      <c r="A8" s="283"/>
      <c r="B8" s="551"/>
      <c r="C8" s="552"/>
      <c r="D8" s="88"/>
      <c r="E8" s="246"/>
      <c r="F8" s="282"/>
      <c r="G8" s="282"/>
      <c r="H8" s="173"/>
      <c r="I8" s="27"/>
      <c r="J8" s="26"/>
      <c r="K8" s="27"/>
      <c r="L8" s="26"/>
      <c r="M8" s="27"/>
      <c r="N8" s="26"/>
      <c r="O8" s="27"/>
      <c r="P8" s="26"/>
      <c r="Q8" s="27"/>
      <c r="R8" s="26"/>
    </row>
    <row r="9" spans="1:18" ht="30" customHeight="1" x14ac:dyDescent="0.35">
      <c r="A9" s="174" t="s">
        <v>209</v>
      </c>
      <c r="B9" s="881" t="s">
        <v>156</v>
      </c>
      <c r="C9" s="882"/>
      <c r="D9" s="883"/>
      <c r="E9" s="246"/>
      <c r="F9" s="282"/>
      <c r="G9" s="282"/>
      <c r="H9" s="173"/>
      <c r="I9" s="27"/>
      <c r="J9" s="26"/>
      <c r="K9" s="27"/>
      <c r="L9" s="26"/>
      <c r="M9" s="27"/>
      <c r="N9" s="26"/>
      <c r="O9" s="27"/>
      <c r="P9" s="26"/>
      <c r="Q9" s="27"/>
      <c r="R9" s="26"/>
    </row>
    <row r="10" spans="1:18" ht="24" customHeight="1" x14ac:dyDescent="0.4">
      <c r="A10" s="283"/>
      <c r="B10" s="553"/>
      <c r="C10" s="126"/>
      <c r="D10" s="246"/>
      <c r="E10" s="246"/>
      <c r="F10" s="282"/>
      <c r="G10" s="282"/>
      <c r="H10" s="173"/>
      <c r="I10" s="27"/>
      <c r="J10" s="26"/>
      <c r="K10" s="27"/>
      <c r="L10" s="26"/>
      <c r="M10" s="27"/>
      <c r="N10" s="26"/>
      <c r="O10" s="27"/>
      <c r="P10" s="26"/>
      <c r="Q10" s="27"/>
      <c r="R10" s="26"/>
    </row>
    <row r="11" spans="1:18" ht="30" customHeight="1" x14ac:dyDescent="0.35">
      <c r="A11" s="174" t="s">
        <v>210</v>
      </c>
      <c r="B11" s="881" t="s">
        <v>75</v>
      </c>
      <c r="C11" s="882"/>
      <c r="D11" s="883"/>
      <c r="E11" s="246"/>
      <c r="F11" s="282"/>
      <c r="G11" s="282"/>
      <c r="H11" s="173" t="s">
        <v>76</v>
      </c>
      <c r="I11" s="27"/>
      <c r="J11" s="26"/>
      <c r="K11" s="27"/>
      <c r="L11" s="26"/>
      <c r="M11" s="27"/>
      <c r="N11" s="26"/>
      <c r="O11" s="27"/>
      <c r="P11" s="26"/>
      <c r="Q11" s="27"/>
      <c r="R11" s="26"/>
    </row>
    <row r="12" spans="1:18" ht="24" customHeight="1" x14ac:dyDescent="0.4">
      <c r="A12" s="283"/>
      <c r="B12" s="553"/>
      <c r="C12" s="126"/>
      <c r="D12" s="246"/>
      <c r="E12" s="246"/>
      <c r="F12" s="282"/>
      <c r="G12" s="282"/>
      <c r="H12" s="173"/>
      <c r="I12" s="27"/>
      <c r="J12" s="26"/>
      <c r="K12" s="27"/>
      <c r="L12" s="26"/>
      <c r="M12" s="27"/>
      <c r="N12" s="26"/>
      <c r="O12" s="27"/>
      <c r="P12" s="26"/>
      <c r="Q12" s="27"/>
      <c r="R12" s="26"/>
    </row>
    <row r="13" spans="1:18" ht="30" customHeight="1" x14ac:dyDescent="0.4">
      <c r="A13" s="283"/>
      <c r="B13" s="553" t="s">
        <v>43</v>
      </c>
      <c r="C13" s="126"/>
      <c r="D13" s="246" t="s">
        <v>77</v>
      </c>
      <c r="E13" s="554" t="s">
        <v>73</v>
      </c>
      <c r="F13" s="282">
        <v>5</v>
      </c>
      <c r="G13" s="482"/>
      <c r="H13" s="482"/>
      <c r="I13" s="27"/>
      <c r="J13" s="26"/>
      <c r="K13" s="27"/>
      <c r="L13" s="26"/>
      <c r="M13" s="27"/>
      <c r="N13" s="26"/>
      <c r="O13" s="27"/>
      <c r="P13" s="26"/>
      <c r="Q13" s="27"/>
      <c r="R13" s="26"/>
    </row>
    <row r="14" spans="1:18" ht="24" customHeight="1" x14ac:dyDescent="0.4">
      <c r="A14" s="283"/>
      <c r="B14" s="553"/>
      <c r="C14" s="126"/>
      <c r="D14" s="246"/>
      <c r="E14" s="554"/>
      <c r="F14" s="282"/>
      <c r="G14" s="282"/>
      <c r="H14" s="173"/>
      <c r="I14" s="27"/>
      <c r="J14" s="26"/>
      <c r="K14" s="27"/>
      <c r="L14" s="26"/>
      <c r="M14" s="27"/>
      <c r="N14" s="26"/>
      <c r="O14" s="27"/>
      <c r="P14" s="26"/>
      <c r="Q14" s="27"/>
      <c r="R14" s="26"/>
    </row>
    <row r="15" spans="1:18" ht="30" customHeight="1" x14ac:dyDescent="0.4">
      <c r="A15" s="283"/>
      <c r="B15" s="553" t="s">
        <v>46</v>
      </c>
      <c r="C15" s="126"/>
      <c r="D15" s="246" t="s">
        <v>78</v>
      </c>
      <c r="E15" s="554" t="s">
        <v>73</v>
      </c>
      <c r="F15" s="282">
        <v>5</v>
      </c>
      <c r="G15" s="482"/>
      <c r="H15" s="482"/>
      <c r="I15" s="27"/>
      <c r="J15" s="26"/>
      <c r="K15" s="27"/>
      <c r="L15" s="26"/>
      <c r="M15" s="27"/>
      <c r="N15" s="26"/>
      <c r="O15" s="27"/>
      <c r="P15" s="26"/>
      <c r="Q15" s="27"/>
      <c r="R15" s="26"/>
    </row>
    <row r="16" spans="1:18" ht="24" customHeight="1" x14ac:dyDescent="0.4">
      <c r="A16" s="283"/>
      <c r="B16" s="553"/>
      <c r="C16" s="126"/>
      <c r="D16" s="246"/>
      <c r="E16" s="554"/>
      <c r="F16" s="282"/>
      <c r="G16" s="482"/>
      <c r="H16" s="482"/>
      <c r="I16" s="27"/>
      <c r="J16" s="26"/>
      <c r="K16" s="27"/>
      <c r="L16" s="26"/>
      <c r="M16" s="27"/>
      <c r="N16" s="26"/>
      <c r="O16" s="27"/>
      <c r="P16" s="26"/>
      <c r="Q16" s="27"/>
      <c r="R16" s="26"/>
    </row>
    <row r="17" spans="1:20" ht="30" customHeight="1" x14ac:dyDescent="0.4">
      <c r="A17" s="283"/>
      <c r="B17" s="553" t="s">
        <v>47</v>
      </c>
      <c r="C17" s="126"/>
      <c r="D17" s="246" t="s">
        <v>79</v>
      </c>
      <c r="E17" s="554" t="s">
        <v>73</v>
      </c>
      <c r="F17" s="282">
        <v>5</v>
      </c>
      <c r="G17" s="482"/>
      <c r="H17" s="482"/>
      <c r="I17" s="27"/>
      <c r="J17" s="26"/>
      <c r="K17" s="27"/>
      <c r="L17" s="26"/>
      <c r="M17" s="27"/>
      <c r="N17" s="26"/>
      <c r="O17" s="27"/>
      <c r="P17" s="26"/>
      <c r="Q17" s="27"/>
      <c r="R17" s="26"/>
    </row>
    <row r="18" spans="1:20" ht="24" customHeight="1" x14ac:dyDescent="0.4">
      <c r="A18" s="283"/>
      <c r="B18" s="553"/>
      <c r="C18" s="126"/>
      <c r="D18" s="246"/>
      <c r="E18" s="554"/>
      <c r="F18" s="282"/>
      <c r="G18" s="482"/>
      <c r="H18" s="482"/>
      <c r="I18" s="27"/>
      <c r="J18" s="26"/>
      <c r="K18" s="27"/>
      <c r="L18" s="26"/>
      <c r="M18" s="27"/>
      <c r="N18" s="26"/>
      <c r="O18" s="18"/>
      <c r="P18" s="89"/>
      <c r="Q18" s="107"/>
      <c r="R18" s="107"/>
      <c r="S18" s="89"/>
      <c r="T18" s="89"/>
    </row>
    <row r="19" spans="1:20" ht="30" customHeight="1" x14ac:dyDescent="0.4">
      <c r="A19" s="283"/>
      <c r="B19" s="553" t="s">
        <v>48</v>
      </c>
      <c r="C19" s="126"/>
      <c r="D19" s="246" t="s">
        <v>80</v>
      </c>
      <c r="E19" s="554" t="s">
        <v>73</v>
      </c>
      <c r="F19" s="282">
        <v>5</v>
      </c>
      <c r="G19" s="482"/>
      <c r="H19" s="482"/>
      <c r="I19" s="27"/>
      <c r="J19" s="26"/>
      <c r="K19" s="27"/>
      <c r="L19" s="26"/>
      <c r="M19" s="27"/>
      <c r="N19" s="26"/>
      <c r="O19" s="27"/>
      <c r="P19" s="26"/>
      <c r="Q19" s="27"/>
      <c r="R19" s="26"/>
    </row>
    <row r="20" spans="1:20" ht="24" customHeight="1" x14ac:dyDescent="0.4">
      <c r="A20" s="283"/>
      <c r="B20" s="553"/>
      <c r="C20" s="126"/>
      <c r="D20" s="246"/>
      <c r="E20" s="554"/>
      <c r="F20" s="282"/>
      <c r="G20" s="482"/>
      <c r="H20" s="482"/>
      <c r="I20" s="27"/>
      <c r="J20" s="26"/>
      <c r="K20" s="27"/>
      <c r="L20" s="26"/>
      <c r="M20" s="27"/>
      <c r="N20" s="26"/>
      <c r="O20" s="27"/>
      <c r="P20" s="26"/>
      <c r="Q20" s="27"/>
      <c r="R20" s="26"/>
    </row>
    <row r="21" spans="1:20" ht="30" customHeight="1" x14ac:dyDescent="0.4">
      <c r="A21" s="283"/>
      <c r="B21" s="553" t="s">
        <v>81</v>
      </c>
      <c r="C21" s="126"/>
      <c r="D21" s="246" t="s">
        <v>82</v>
      </c>
      <c r="E21" s="554" t="s">
        <v>73</v>
      </c>
      <c r="F21" s="282">
        <v>5</v>
      </c>
      <c r="G21" s="482"/>
      <c r="H21" s="482"/>
      <c r="I21" s="27"/>
      <c r="J21" s="26"/>
      <c r="K21" s="27"/>
      <c r="L21" s="26"/>
      <c r="M21" s="27"/>
      <c r="N21" s="26"/>
      <c r="O21" s="27"/>
      <c r="P21" s="26"/>
      <c r="Q21" s="27"/>
      <c r="R21" s="26"/>
    </row>
    <row r="22" spans="1:20" ht="24" customHeight="1" x14ac:dyDescent="0.4">
      <c r="A22" s="283"/>
      <c r="B22" s="553"/>
      <c r="C22" s="126"/>
      <c r="D22" s="246"/>
      <c r="E22" s="554"/>
      <c r="F22" s="282"/>
      <c r="G22" s="482"/>
      <c r="H22" s="482"/>
      <c r="I22" s="27"/>
      <c r="J22" s="26"/>
      <c r="K22" s="27"/>
      <c r="L22" s="26"/>
      <c r="M22" s="27"/>
      <c r="N22" s="26"/>
      <c r="O22" s="27"/>
      <c r="P22" s="26"/>
      <c r="Q22" s="27"/>
      <c r="R22" s="26"/>
    </row>
    <row r="23" spans="1:20" ht="30" customHeight="1" x14ac:dyDescent="0.4">
      <c r="A23" s="283"/>
      <c r="B23" s="553" t="s">
        <v>86</v>
      </c>
      <c r="C23" s="126"/>
      <c r="D23" s="246" t="s">
        <v>178</v>
      </c>
      <c r="E23" s="554" t="s">
        <v>73</v>
      </c>
      <c r="F23" s="282">
        <v>5</v>
      </c>
      <c r="G23" s="482"/>
      <c r="H23" s="482"/>
      <c r="I23" s="27"/>
      <c r="J23" s="26"/>
      <c r="K23" s="27"/>
      <c r="L23" s="26"/>
      <c r="M23" s="27"/>
      <c r="N23" s="26"/>
      <c r="O23" s="27"/>
      <c r="P23" s="26"/>
      <c r="Q23" s="27"/>
      <c r="R23" s="26"/>
    </row>
    <row r="24" spans="1:20" ht="24" customHeight="1" x14ac:dyDescent="0.4">
      <c r="A24" s="283"/>
      <c r="B24" s="553"/>
      <c r="C24" s="126"/>
      <c r="D24" s="246"/>
      <c r="E24" s="554"/>
      <c r="F24" s="282"/>
      <c r="G24" s="482"/>
      <c r="H24" s="482"/>
      <c r="I24" s="27"/>
      <c r="J24" s="26"/>
      <c r="K24" s="27"/>
      <c r="L24" s="26"/>
      <c r="M24" s="27"/>
      <c r="N24" s="26"/>
      <c r="O24" s="27"/>
      <c r="P24" s="26"/>
      <c r="Q24" s="27"/>
      <c r="R24" s="26"/>
    </row>
    <row r="25" spans="1:20" ht="30" customHeight="1" x14ac:dyDescent="0.35">
      <c r="A25" s="174" t="s">
        <v>212</v>
      </c>
      <c r="B25" s="881" t="s">
        <v>83</v>
      </c>
      <c r="C25" s="882"/>
      <c r="D25" s="883"/>
      <c r="E25" s="554"/>
      <c r="F25" s="282"/>
      <c r="G25" s="482"/>
      <c r="H25" s="482"/>
      <c r="I25" s="27"/>
      <c r="J25" s="26"/>
      <c r="K25" s="27"/>
      <c r="L25" s="26"/>
      <c r="M25" s="27"/>
      <c r="N25" s="26"/>
      <c r="O25" s="27"/>
      <c r="P25" s="26"/>
      <c r="Q25" s="27"/>
      <c r="R25" s="26"/>
    </row>
    <row r="26" spans="1:20" ht="24" customHeight="1" x14ac:dyDescent="0.3">
      <c r="A26" s="171"/>
      <c r="B26" s="555"/>
      <c r="C26" s="46"/>
      <c r="D26" s="549"/>
      <c r="E26" s="556"/>
      <c r="F26" s="171"/>
      <c r="G26" s="315"/>
      <c r="H26" s="316"/>
      <c r="I26" s="27"/>
      <c r="J26" s="26"/>
      <c r="K26" s="27"/>
      <c r="L26" s="26"/>
      <c r="M26" s="27"/>
      <c r="N26" s="26"/>
      <c r="O26" s="27"/>
      <c r="P26" s="26"/>
      <c r="Q26" s="27"/>
      <c r="R26" s="26"/>
    </row>
    <row r="27" spans="1:20" ht="30" customHeight="1" x14ac:dyDescent="0.25">
      <c r="A27" s="171"/>
      <c r="B27" s="553" t="s">
        <v>43</v>
      </c>
      <c r="C27" s="557"/>
      <c r="D27" s="558" t="s">
        <v>213</v>
      </c>
      <c r="E27" s="559" t="s">
        <v>73</v>
      </c>
      <c r="F27" s="282">
        <v>8</v>
      </c>
      <c r="G27" s="482"/>
      <c r="H27" s="482"/>
      <c r="I27" s="27"/>
      <c r="J27" s="26"/>
      <c r="K27" s="27"/>
      <c r="L27" s="26"/>
      <c r="M27" s="27"/>
      <c r="N27" s="26"/>
      <c r="O27" s="27"/>
      <c r="P27" s="26"/>
      <c r="Q27" s="27"/>
      <c r="R27" s="26"/>
    </row>
    <row r="28" spans="1:20" ht="24" customHeight="1" x14ac:dyDescent="0.25">
      <c r="A28" s="171"/>
      <c r="B28" s="553"/>
      <c r="C28" s="557"/>
      <c r="D28" s="558"/>
      <c r="E28" s="559"/>
      <c r="F28" s="283"/>
      <c r="G28" s="482"/>
      <c r="H28" s="482"/>
      <c r="I28" s="27"/>
      <c r="J28" s="26"/>
      <c r="K28" s="27"/>
      <c r="L28" s="26"/>
      <c r="M28" s="27"/>
      <c r="N28" s="26"/>
      <c r="O28" s="27"/>
      <c r="P28" s="26"/>
      <c r="Q28" s="27"/>
      <c r="R28" s="26"/>
    </row>
    <row r="29" spans="1:20" ht="30" customHeight="1" x14ac:dyDescent="0.25">
      <c r="A29" s="171"/>
      <c r="B29" s="553" t="s">
        <v>46</v>
      </c>
      <c r="C29" s="560"/>
      <c r="D29" s="558" t="s">
        <v>84</v>
      </c>
      <c r="E29" s="559" t="s">
        <v>73</v>
      </c>
      <c r="F29" s="282">
        <v>8</v>
      </c>
      <c r="G29" s="482"/>
      <c r="H29" s="482"/>
      <c r="I29" s="27"/>
      <c r="J29" s="26"/>
      <c r="K29" s="27"/>
      <c r="L29" s="26"/>
      <c r="M29" s="27"/>
      <c r="N29" s="26"/>
      <c r="O29" s="27"/>
      <c r="P29" s="26"/>
      <c r="Q29" s="27"/>
      <c r="R29" s="26"/>
    </row>
    <row r="30" spans="1:20" ht="24" customHeight="1" x14ac:dyDescent="0.25">
      <c r="A30" s="171"/>
      <c r="B30" s="553"/>
      <c r="C30" s="560"/>
      <c r="D30" s="558"/>
      <c r="E30" s="77"/>
      <c r="F30" s="282"/>
      <c r="G30" s="482"/>
      <c r="H30" s="482"/>
      <c r="I30" s="27"/>
      <c r="J30" s="26"/>
      <c r="K30" s="27"/>
      <c r="L30" s="26"/>
      <c r="M30" s="27"/>
      <c r="N30" s="26"/>
      <c r="O30" s="27"/>
      <c r="P30" s="26"/>
      <c r="Q30" s="27"/>
      <c r="R30" s="26"/>
    </row>
    <row r="31" spans="1:20" ht="30" customHeight="1" x14ac:dyDescent="0.25">
      <c r="A31" s="171"/>
      <c r="B31" s="553" t="s">
        <v>47</v>
      </c>
      <c r="C31" s="560"/>
      <c r="D31" s="558" t="s">
        <v>85</v>
      </c>
      <c r="E31" s="77" t="s">
        <v>73</v>
      </c>
      <c r="F31" s="282">
        <v>8</v>
      </c>
      <c r="G31" s="482"/>
      <c r="H31" s="482"/>
      <c r="J31" s="26"/>
      <c r="L31" s="26"/>
      <c r="N31" s="26"/>
      <c r="P31" s="26"/>
      <c r="R31" s="26"/>
    </row>
    <row r="32" spans="1:20" ht="24" customHeight="1" x14ac:dyDescent="0.25">
      <c r="A32" s="171"/>
      <c r="B32" s="553"/>
      <c r="C32" s="560"/>
      <c r="D32" s="558"/>
      <c r="E32" s="77"/>
      <c r="F32" s="282"/>
      <c r="G32" s="482"/>
      <c r="H32" s="482"/>
      <c r="J32" s="26"/>
      <c r="L32" s="26"/>
      <c r="N32" s="26"/>
      <c r="P32" s="26"/>
      <c r="R32" s="26"/>
    </row>
    <row r="33" spans="1:18" ht="30" customHeight="1" x14ac:dyDescent="0.25">
      <c r="A33" s="283"/>
      <c r="B33" s="553" t="s">
        <v>48</v>
      </c>
      <c r="C33" s="557"/>
      <c r="D33" s="558" t="s">
        <v>315</v>
      </c>
      <c r="E33" s="559" t="s">
        <v>73</v>
      </c>
      <c r="F33" s="282">
        <v>8</v>
      </c>
      <c r="G33" s="482"/>
      <c r="H33" s="482"/>
      <c r="J33" s="26"/>
      <c r="L33" s="26"/>
      <c r="N33" s="26"/>
      <c r="P33" s="26"/>
      <c r="R33" s="26"/>
    </row>
    <row r="34" spans="1:18" ht="24" customHeight="1" x14ac:dyDescent="0.25">
      <c r="A34" s="283"/>
      <c r="B34" s="553"/>
      <c r="C34" s="557"/>
      <c r="D34" s="558"/>
      <c r="E34" s="559"/>
      <c r="F34" s="282"/>
      <c r="G34" s="482"/>
      <c r="H34" s="482"/>
      <c r="J34" s="26"/>
      <c r="L34" s="26"/>
      <c r="N34" s="26"/>
      <c r="P34" s="26"/>
      <c r="R34" s="26"/>
    </row>
    <row r="35" spans="1:18" ht="30" customHeight="1" x14ac:dyDescent="0.25">
      <c r="A35" s="283"/>
      <c r="B35" s="553" t="s">
        <v>81</v>
      </c>
      <c r="C35" s="557"/>
      <c r="D35" s="558" t="s">
        <v>6</v>
      </c>
      <c r="E35" s="559" t="s">
        <v>73</v>
      </c>
      <c r="F35" s="282">
        <v>8</v>
      </c>
      <c r="G35" s="482"/>
      <c r="H35" s="482"/>
      <c r="I35" s="27"/>
      <c r="J35" s="26"/>
      <c r="K35" s="27"/>
      <c r="L35" s="26"/>
      <c r="M35" s="27"/>
      <c r="N35" s="26"/>
      <c r="O35" s="27"/>
      <c r="P35" s="26"/>
      <c r="Q35" s="27"/>
      <c r="R35" s="26"/>
    </row>
    <row r="36" spans="1:18" ht="24" customHeight="1" x14ac:dyDescent="0.25">
      <c r="A36" s="283"/>
      <c r="B36" s="553"/>
      <c r="C36" s="557"/>
      <c r="D36" s="558"/>
      <c r="E36" s="559"/>
      <c r="F36" s="282"/>
      <c r="G36" s="482"/>
      <c r="H36" s="482"/>
      <c r="I36" s="27"/>
      <c r="J36" s="26"/>
      <c r="K36" s="27"/>
      <c r="L36" s="26"/>
      <c r="M36" s="27"/>
      <c r="N36" s="26"/>
      <c r="O36" s="27"/>
      <c r="P36" s="26"/>
      <c r="Q36" s="27"/>
      <c r="R36" s="26"/>
    </row>
    <row r="37" spans="1:18" ht="30" customHeight="1" x14ac:dyDescent="0.25">
      <c r="A37" s="283"/>
      <c r="B37" s="553" t="s">
        <v>86</v>
      </c>
      <c r="C37" s="557"/>
      <c r="D37" s="558" t="s">
        <v>87</v>
      </c>
      <c r="E37" s="559" t="s">
        <v>73</v>
      </c>
      <c r="F37" s="282">
        <v>8</v>
      </c>
      <c r="G37" s="482"/>
      <c r="H37" s="482"/>
      <c r="I37" s="27"/>
      <c r="J37" s="26"/>
      <c r="K37" s="27"/>
      <c r="L37" s="26"/>
      <c r="M37" s="27"/>
      <c r="N37" s="26"/>
      <c r="O37" s="27"/>
      <c r="P37" s="26"/>
      <c r="Q37" s="27"/>
      <c r="R37" s="26"/>
    </row>
    <row r="38" spans="1:18" ht="24" customHeight="1" x14ac:dyDescent="0.25">
      <c r="A38" s="283"/>
      <c r="B38" s="553"/>
      <c r="C38" s="557"/>
      <c r="D38" s="558"/>
      <c r="E38" s="559"/>
      <c r="F38" s="282"/>
      <c r="G38" s="482"/>
      <c r="H38" s="482"/>
      <c r="I38" s="27"/>
      <c r="J38" s="26"/>
      <c r="K38" s="27"/>
      <c r="L38" s="26"/>
      <c r="M38" s="27"/>
      <c r="N38" s="26"/>
      <c r="O38" s="27"/>
      <c r="P38" s="26"/>
      <c r="Q38" s="27"/>
      <c r="R38" s="26"/>
    </row>
    <row r="39" spans="1:18" ht="30" customHeight="1" x14ac:dyDescent="0.25">
      <c r="A39" s="283"/>
      <c r="B39" s="553" t="s">
        <v>88</v>
      </c>
      <c r="C39" s="557"/>
      <c r="D39" s="558" t="s">
        <v>5</v>
      </c>
      <c r="E39" s="559" t="s">
        <v>73</v>
      </c>
      <c r="F39" s="282">
        <v>8</v>
      </c>
      <c r="G39" s="482"/>
      <c r="H39" s="482"/>
      <c r="I39" s="27"/>
      <c r="J39" s="26"/>
      <c r="K39" s="27"/>
      <c r="L39" s="26"/>
      <c r="M39" s="27"/>
      <c r="N39" s="26"/>
      <c r="O39" s="27"/>
      <c r="P39" s="26"/>
      <c r="Q39" s="27"/>
      <c r="R39" s="26"/>
    </row>
    <row r="40" spans="1:18" ht="24" customHeight="1" x14ac:dyDescent="0.25">
      <c r="A40" s="283"/>
      <c r="B40" s="553"/>
      <c r="C40" s="557"/>
      <c r="D40" s="558"/>
      <c r="E40" s="559"/>
      <c r="F40" s="282"/>
      <c r="G40" s="482"/>
      <c r="H40" s="482"/>
      <c r="I40" s="27"/>
      <c r="J40" s="26"/>
      <c r="K40" s="27"/>
      <c r="L40" s="26"/>
      <c r="M40" s="27"/>
      <c r="N40" s="26"/>
      <c r="O40" s="27"/>
      <c r="P40" s="26"/>
      <c r="Q40" s="27"/>
      <c r="R40" s="26"/>
    </row>
    <row r="41" spans="1:18" ht="30" customHeight="1" x14ac:dyDescent="0.25">
      <c r="A41" s="283"/>
      <c r="B41" s="553" t="s">
        <v>89</v>
      </c>
      <c r="C41" s="557"/>
      <c r="D41" s="558" t="s">
        <v>90</v>
      </c>
      <c r="E41" s="559" t="s">
        <v>73</v>
      </c>
      <c r="F41" s="282">
        <v>8</v>
      </c>
      <c r="G41" s="482"/>
      <c r="H41" s="482"/>
      <c r="I41" s="27"/>
      <c r="J41" s="26"/>
      <c r="K41" s="27"/>
      <c r="L41" s="26"/>
      <c r="M41" s="27"/>
      <c r="N41" s="26"/>
      <c r="O41" s="27"/>
      <c r="P41" s="26"/>
      <c r="Q41" s="27"/>
      <c r="R41" s="26"/>
    </row>
    <row r="42" spans="1:18" ht="24" customHeight="1" x14ac:dyDescent="0.25">
      <c r="A42" s="283"/>
      <c r="B42" s="553"/>
      <c r="C42" s="557"/>
      <c r="D42" s="558"/>
      <c r="E42" s="559"/>
      <c r="F42" s="282"/>
      <c r="G42" s="482"/>
      <c r="H42" s="482"/>
      <c r="I42" s="27"/>
      <c r="J42" s="26"/>
      <c r="K42" s="27"/>
      <c r="L42" s="26"/>
      <c r="M42" s="27"/>
      <c r="N42" s="26"/>
      <c r="O42" s="27"/>
      <c r="P42" s="26"/>
      <c r="Q42" s="27"/>
      <c r="R42" s="26"/>
    </row>
    <row r="43" spans="1:18" ht="30" customHeight="1" x14ac:dyDescent="0.25">
      <c r="A43" s="283"/>
      <c r="B43" s="553" t="s">
        <v>55</v>
      </c>
      <c r="C43" s="557"/>
      <c r="D43" s="558" t="s">
        <v>91</v>
      </c>
      <c r="E43" s="559" t="s">
        <v>73</v>
      </c>
      <c r="F43" s="282">
        <v>8</v>
      </c>
      <c r="G43" s="482"/>
      <c r="H43" s="482"/>
      <c r="I43" s="27"/>
      <c r="J43" s="26"/>
      <c r="K43" s="27"/>
      <c r="L43" s="26"/>
      <c r="M43" s="27"/>
      <c r="N43" s="26"/>
      <c r="O43" s="27"/>
      <c r="P43" s="26"/>
      <c r="Q43" s="27"/>
      <c r="R43" s="26"/>
    </row>
    <row r="44" spans="1:18" ht="24" customHeight="1" x14ac:dyDescent="0.25">
      <c r="A44" s="283"/>
      <c r="B44" s="553"/>
      <c r="C44" s="557"/>
      <c r="D44" s="558"/>
      <c r="E44" s="559"/>
      <c r="F44" s="282"/>
      <c r="G44" s="482"/>
      <c r="H44" s="482"/>
      <c r="I44" s="27"/>
      <c r="J44" s="26"/>
      <c r="K44" s="27"/>
      <c r="L44" s="26"/>
      <c r="M44" s="27"/>
      <c r="N44" s="26"/>
      <c r="O44" s="27"/>
      <c r="P44" s="26"/>
      <c r="Q44" s="27"/>
      <c r="R44" s="26"/>
    </row>
    <row r="45" spans="1:18" ht="30" customHeight="1" x14ac:dyDescent="0.25">
      <c r="A45" s="283"/>
      <c r="B45" s="553" t="s">
        <v>92</v>
      </c>
      <c r="C45" s="557"/>
      <c r="D45" s="558" t="s">
        <v>93</v>
      </c>
      <c r="E45" s="559" t="s">
        <v>73</v>
      </c>
      <c r="F45" s="282">
        <v>8</v>
      </c>
      <c r="G45" s="482"/>
      <c r="H45" s="482"/>
      <c r="I45" s="27"/>
      <c r="J45" s="26"/>
      <c r="K45" s="27"/>
      <c r="L45" s="26"/>
      <c r="M45" s="27"/>
      <c r="N45" s="26"/>
      <c r="O45" s="27"/>
      <c r="P45" s="26"/>
      <c r="Q45" s="27"/>
      <c r="R45" s="26"/>
    </row>
    <row r="46" spans="1:18" ht="24" customHeight="1" x14ac:dyDescent="0.25">
      <c r="A46" s="283"/>
      <c r="B46" s="553"/>
      <c r="C46" s="557"/>
      <c r="D46" s="558"/>
      <c r="E46" s="559"/>
      <c r="F46" s="282"/>
      <c r="G46" s="482"/>
      <c r="H46" s="482"/>
      <c r="I46" s="27"/>
      <c r="J46" s="26"/>
      <c r="K46" s="27"/>
      <c r="L46" s="26"/>
      <c r="M46" s="27"/>
      <c r="N46" s="26"/>
      <c r="O46" s="27"/>
      <c r="P46" s="26"/>
      <c r="Q46" s="27"/>
      <c r="R46" s="26"/>
    </row>
    <row r="47" spans="1:18" ht="30" customHeight="1" x14ac:dyDescent="0.25">
      <c r="A47" s="283"/>
      <c r="B47" s="553" t="s">
        <v>94</v>
      </c>
      <c r="C47" s="557"/>
      <c r="D47" s="558" t="s">
        <v>95</v>
      </c>
      <c r="E47" s="559" t="s">
        <v>73</v>
      </c>
      <c r="F47" s="282">
        <v>8</v>
      </c>
      <c r="G47" s="482"/>
      <c r="H47" s="482"/>
      <c r="I47" s="27"/>
      <c r="J47" s="26"/>
      <c r="K47" s="27"/>
      <c r="L47" s="26"/>
      <c r="M47" s="27"/>
      <c r="N47" s="26"/>
      <c r="O47" s="27"/>
      <c r="P47" s="26"/>
      <c r="Q47" s="27"/>
      <c r="R47" s="26"/>
    </row>
    <row r="48" spans="1:18" ht="24" customHeight="1" x14ac:dyDescent="0.25">
      <c r="A48" s="283"/>
      <c r="B48" s="553"/>
      <c r="C48" s="557"/>
      <c r="D48" s="558"/>
      <c r="E48" s="559"/>
      <c r="F48" s="282"/>
      <c r="G48" s="482"/>
      <c r="H48" s="482"/>
      <c r="I48" s="27"/>
      <c r="J48" s="26"/>
      <c r="K48" s="27"/>
      <c r="L48" s="26"/>
      <c r="M48" s="27"/>
      <c r="N48" s="26"/>
      <c r="O48" s="27"/>
      <c r="P48" s="26"/>
      <c r="Q48" s="27"/>
      <c r="R48" s="26"/>
    </row>
    <row r="49" spans="1:18" ht="30" customHeight="1" x14ac:dyDescent="0.25">
      <c r="A49" s="283"/>
      <c r="B49" s="553" t="s">
        <v>172</v>
      </c>
      <c r="C49" s="557"/>
      <c r="D49" s="558" t="s">
        <v>214</v>
      </c>
      <c r="E49" s="559" t="s">
        <v>73</v>
      </c>
      <c r="F49" s="282">
        <v>8</v>
      </c>
      <c r="G49" s="482"/>
      <c r="H49" s="482"/>
      <c r="I49" s="27"/>
      <c r="J49" s="26"/>
      <c r="K49" s="27"/>
      <c r="L49" s="26"/>
      <c r="M49" s="27"/>
      <c r="N49" s="26"/>
      <c r="O49" s="27"/>
      <c r="P49" s="26"/>
      <c r="Q49" s="27"/>
      <c r="R49" s="26"/>
    </row>
    <row r="50" spans="1:18" ht="24" customHeight="1" x14ac:dyDescent="0.25">
      <c r="A50" s="283"/>
      <c r="B50" s="553"/>
      <c r="C50" s="557"/>
      <c r="D50" s="558"/>
      <c r="E50" s="559"/>
      <c r="F50" s="282"/>
      <c r="G50" s="482"/>
      <c r="H50" s="482"/>
      <c r="I50" s="27"/>
      <c r="J50" s="26"/>
      <c r="K50" s="27"/>
      <c r="L50" s="26"/>
      <c r="M50" s="27"/>
      <c r="N50" s="26"/>
      <c r="O50" s="27"/>
      <c r="P50" s="26"/>
      <c r="Q50" s="27"/>
      <c r="R50" s="26"/>
    </row>
    <row r="51" spans="1:18" ht="36.6" customHeight="1" x14ac:dyDescent="0.25">
      <c r="A51" s="171"/>
      <c r="B51" s="553" t="s">
        <v>215</v>
      </c>
      <c r="C51" s="557"/>
      <c r="D51" s="558" t="s">
        <v>216</v>
      </c>
      <c r="E51" s="559" t="s">
        <v>73</v>
      </c>
      <c r="F51" s="283">
        <v>8</v>
      </c>
      <c r="G51" s="482"/>
      <c r="H51" s="482"/>
      <c r="I51" s="27"/>
      <c r="J51" s="26"/>
      <c r="K51" s="27"/>
      <c r="L51" s="26"/>
      <c r="M51" s="27"/>
      <c r="N51" s="26"/>
      <c r="O51" s="27"/>
      <c r="P51" s="26"/>
      <c r="Q51" s="27"/>
      <c r="R51" s="26"/>
    </row>
    <row r="52" spans="1:18" ht="24" customHeight="1" x14ac:dyDescent="0.25">
      <c r="A52" s="171"/>
      <c r="B52" s="553"/>
      <c r="C52" s="557"/>
      <c r="D52" s="558"/>
      <c r="E52" s="559"/>
      <c r="F52" s="283"/>
      <c r="G52" s="482"/>
      <c r="H52" s="482"/>
      <c r="I52" s="27"/>
      <c r="J52" s="26"/>
      <c r="K52" s="27"/>
      <c r="L52" s="26"/>
      <c r="M52" s="27"/>
      <c r="N52" s="26"/>
      <c r="O52" s="27"/>
      <c r="P52" s="26"/>
      <c r="Q52" s="27"/>
      <c r="R52" s="26"/>
    </row>
    <row r="53" spans="1:18" ht="24" customHeight="1" x14ac:dyDescent="0.25">
      <c r="A53" s="171"/>
      <c r="B53" s="553" t="s">
        <v>96</v>
      </c>
      <c r="C53" s="557"/>
      <c r="D53" s="558" t="s">
        <v>97</v>
      </c>
      <c r="E53" s="559" t="s">
        <v>73</v>
      </c>
      <c r="F53" s="283">
        <v>8</v>
      </c>
      <c r="G53" s="482"/>
      <c r="H53" s="482"/>
      <c r="I53" s="27"/>
      <c r="J53" s="26"/>
      <c r="K53" s="27"/>
      <c r="L53" s="26"/>
      <c r="M53" s="27"/>
      <c r="N53" s="26"/>
      <c r="O53" s="27"/>
      <c r="P53" s="26"/>
      <c r="Q53" s="27"/>
      <c r="R53" s="26"/>
    </row>
    <row r="54" spans="1:18" ht="24" customHeight="1" x14ac:dyDescent="0.25">
      <c r="A54" s="171"/>
      <c r="B54" s="553"/>
      <c r="C54" s="560"/>
      <c r="D54" s="558"/>
      <c r="E54" s="559"/>
      <c r="F54" s="282"/>
      <c r="G54" s="482"/>
      <c r="H54" s="482"/>
      <c r="I54" s="27"/>
      <c r="J54" s="26"/>
      <c r="K54" s="27"/>
      <c r="L54" s="26"/>
      <c r="M54" s="27"/>
      <c r="N54" s="26"/>
      <c r="O54" s="27"/>
      <c r="P54" s="26"/>
      <c r="Q54" s="27"/>
      <c r="R54" s="26"/>
    </row>
    <row r="55" spans="1:18" ht="30" customHeight="1" x14ac:dyDescent="0.25">
      <c r="A55" s="171"/>
      <c r="B55" s="553" t="s">
        <v>98</v>
      </c>
      <c r="C55" s="560"/>
      <c r="D55" s="558" t="s">
        <v>99</v>
      </c>
      <c r="E55" s="77" t="s">
        <v>73</v>
      </c>
      <c r="F55" s="282">
        <v>8</v>
      </c>
      <c r="G55" s="482"/>
      <c r="H55" s="482"/>
      <c r="I55" s="27"/>
      <c r="J55" s="26"/>
      <c r="K55" s="27"/>
      <c r="L55" s="26"/>
      <c r="M55" s="27"/>
      <c r="N55" s="26"/>
      <c r="O55" s="27"/>
      <c r="P55" s="26"/>
      <c r="Q55" s="27"/>
      <c r="R55" s="26"/>
    </row>
    <row r="56" spans="1:18" ht="24" customHeight="1" x14ac:dyDescent="0.25">
      <c r="A56" s="171"/>
      <c r="B56" s="553"/>
      <c r="C56" s="560"/>
      <c r="D56" s="558"/>
      <c r="E56" s="77"/>
      <c r="F56" s="282"/>
      <c r="G56" s="482"/>
      <c r="H56" s="482"/>
      <c r="I56" s="27"/>
      <c r="J56" s="26"/>
      <c r="K56" s="27"/>
      <c r="L56" s="26"/>
      <c r="M56" s="27"/>
      <c r="N56" s="26"/>
      <c r="O56" s="27"/>
      <c r="P56" s="26"/>
      <c r="Q56" s="27"/>
      <c r="R56" s="26"/>
    </row>
    <row r="57" spans="1:18" ht="30" customHeight="1" x14ac:dyDescent="0.25">
      <c r="A57" s="171"/>
      <c r="B57" s="553" t="s">
        <v>100</v>
      </c>
      <c r="C57" s="560"/>
      <c r="D57" s="558" t="s">
        <v>316</v>
      </c>
      <c r="E57" s="77"/>
      <c r="F57" s="282"/>
      <c r="G57" s="482"/>
      <c r="H57" s="482"/>
      <c r="I57" s="27"/>
      <c r="J57" s="26"/>
      <c r="K57" s="27"/>
      <c r="L57" s="26"/>
      <c r="M57" s="27"/>
      <c r="N57" s="26"/>
      <c r="O57" s="27"/>
      <c r="P57" s="26"/>
      <c r="Q57" s="27"/>
      <c r="R57" s="26"/>
    </row>
    <row r="58" spans="1:18" ht="30" customHeight="1" x14ac:dyDescent="0.25">
      <c r="A58" s="283"/>
      <c r="B58" s="553"/>
      <c r="C58" s="557"/>
      <c r="D58" s="558" t="s">
        <v>317</v>
      </c>
      <c r="E58" s="559" t="s">
        <v>73</v>
      </c>
      <c r="F58" s="282">
        <v>8</v>
      </c>
      <c r="G58" s="482"/>
      <c r="H58" s="482"/>
      <c r="I58" s="27"/>
      <c r="J58" s="26"/>
      <c r="K58" s="27"/>
      <c r="L58" s="26"/>
      <c r="M58" s="27"/>
      <c r="N58" s="26"/>
      <c r="O58" s="27"/>
      <c r="P58" s="26"/>
      <c r="Q58" s="27"/>
      <c r="R58" s="26"/>
    </row>
    <row r="59" spans="1:18" ht="22.95" customHeight="1" x14ac:dyDescent="0.25">
      <c r="A59" s="283"/>
      <c r="B59" s="553"/>
      <c r="C59" s="557"/>
      <c r="D59" s="558"/>
      <c r="E59" s="559"/>
      <c r="F59" s="282"/>
      <c r="G59" s="482"/>
      <c r="H59" s="482"/>
      <c r="I59" s="27"/>
      <c r="J59" s="26"/>
      <c r="K59" s="27"/>
      <c r="L59" s="26"/>
      <c r="M59" s="27"/>
      <c r="N59" s="26"/>
      <c r="O59" s="27"/>
      <c r="P59" s="26"/>
      <c r="Q59" s="27"/>
      <c r="R59" s="26"/>
    </row>
    <row r="60" spans="1:18" ht="30" customHeight="1" x14ac:dyDescent="0.25">
      <c r="A60" s="283"/>
      <c r="B60" s="553" t="s">
        <v>217</v>
      </c>
      <c r="C60" s="557"/>
      <c r="D60" s="558" t="s">
        <v>218</v>
      </c>
      <c r="E60" s="559" t="s">
        <v>73</v>
      </c>
      <c r="F60" s="282">
        <v>1</v>
      </c>
      <c r="G60" s="482"/>
      <c r="H60" s="482"/>
      <c r="I60" s="27"/>
      <c r="J60" s="26"/>
      <c r="K60" s="27"/>
      <c r="L60" s="26"/>
      <c r="M60" s="27"/>
      <c r="N60" s="26"/>
      <c r="O60" s="27"/>
      <c r="P60" s="26"/>
      <c r="Q60" s="27"/>
      <c r="R60" s="26"/>
    </row>
    <row r="61" spans="1:18" ht="24" customHeight="1" x14ac:dyDescent="0.25">
      <c r="A61" s="283"/>
      <c r="B61" s="553"/>
      <c r="C61" s="557"/>
      <c r="D61" s="558"/>
      <c r="E61" s="559"/>
      <c r="F61" s="282"/>
      <c r="G61" s="482"/>
      <c r="H61" s="482"/>
      <c r="I61" s="27"/>
      <c r="J61" s="26"/>
      <c r="K61" s="27"/>
      <c r="L61" s="26"/>
      <c r="M61" s="27"/>
      <c r="N61" s="26"/>
      <c r="O61" s="27"/>
      <c r="P61" s="26"/>
      <c r="Q61" s="27"/>
      <c r="R61" s="26"/>
    </row>
    <row r="62" spans="1:18" ht="30" customHeight="1" x14ac:dyDescent="0.25">
      <c r="A62" s="283"/>
      <c r="B62" s="553" t="s">
        <v>219</v>
      </c>
      <c r="C62" s="557"/>
      <c r="D62" s="558" t="s">
        <v>220</v>
      </c>
      <c r="E62" s="559" t="s">
        <v>73</v>
      </c>
      <c r="F62" s="282">
        <v>1</v>
      </c>
      <c r="G62" s="482"/>
      <c r="H62" s="482"/>
      <c r="I62" s="27"/>
      <c r="J62" s="26"/>
      <c r="K62" s="27"/>
      <c r="L62" s="26"/>
      <c r="M62" s="27"/>
      <c r="N62" s="26"/>
      <c r="O62" s="27"/>
      <c r="P62" s="26"/>
      <c r="Q62" s="27"/>
      <c r="R62" s="26"/>
    </row>
    <row r="63" spans="1:18" ht="22.95" customHeight="1" x14ac:dyDescent="0.25">
      <c r="A63" s="283"/>
      <c r="B63" s="553"/>
      <c r="C63" s="557"/>
      <c r="D63" s="558"/>
      <c r="E63" s="559"/>
      <c r="F63" s="282"/>
      <c r="G63" s="482"/>
      <c r="H63" s="482"/>
      <c r="I63" s="27"/>
      <c r="J63" s="26"/>
      <c r="K63" s="27"/>
      <c r="L63" s="26"/>
      <c r="M63" s="27"/>
      <c r="N63" s="26"/>
      <c r="O63" s="27"/>
      <c r="P63" s="26"/>
      <c r="Q63" s="27"/>
      <c r="R63" s="26"/>
    </row>
    <row r="64" spans="1:18" ht="30" customHeight="1" x14ac:dyDescent="0.25">
      <c r="A64" s="283"/>
      <c r="B64" s="553" t="s">
        <v>101</v>
      </c>
      <c r="C64" s="557"/>
      <c r="D64" s="558" t="s">
        <v>102</v>
      </c>
      <c r="E64" s="559" t="s">
        <v>73</v>
      </c>
      <c r="F64" s="282">
        <v>8</v>
      </c>
      <c r="G64" s="482"/>
      <c r="H64" s="482"/>
      <c r="I64" s="27"/>
      <c r="J64" s="26"/>
      <c r="K64" s="27"/>
      <c r="L64" s="26"/>
      <c r="M64" s="27"/>
      <c r="N64" s="26"/>
      <c r="O64" s="27"/>
      <c r="P64" s="26"/>
      <c r="Q64" s="27"/>
      <c r="R64" s="26"/>
    </row>
    <row r="65" spans="1:18" ht="24" customHeight="1" x14ac:dyDescent="0.25">
      <c r="A65" s="171"/>
      <c r="B65" s="553"/>
      <c r="C65" s="557"/>
      <c r="D65" s="558"/>
      <c r="E65" s="559"/>
      <c r="F65" s="283"/>
      <c r="G65" s="482"/>
      <c r="H65" s="482"/>
      <c r="I65" s="27"/>
      <c r="J65" s="26"/>
      <c r="K65" s="27"/>
      <c r="L65" s="26"/>
      <c r="M65" s="27"/>
      <c r="N65" s="26"/>
      <c r="O65" s="27"/>
      <c r="P65" s="26"/>
      <c r="Q65" s="27"/>
      <c r="R65" s="26"/>
    </row>
    <row r="66" spans="1:18" ht="30" customHeight="1" x14ac:dyDescent="0.25">
      <c r="A66" s="171"/>
      <c r="B66" s="553" t="s">
        <v>221</v>
      </c>
      <c r="C66" s="557"/>
      <c r="D66" s="558" t="s">
        <v>222</v>
      </c>
      <c r="E66" s="559" t="s">
        <v>73</v>
      </c>
      <c r="F66" s="282">
        <v>8</v>
      </c>
      <c r="G66" s="482"/>
      <c r="H66" s="482"/>
      <c r="I66" s="27"/>
      <c r="J66" s="26"/>
      <c r="K66" s="27"/>
      <c r="L66" s="26"/>
      <c r="M66" s="27"/>
      <c r="N66" s="26"/>
      <c r="O66" s="27"/>
      <c r="P66" s="26"/>
      <c r="Q66" s="27"/>
      <c r="R66" s="26"/>
    </row>
    <row r="67" spans="1:18" ht="22.95" customHeight="1" x14ac:dyDescent="0.25">
      <c r="A67" s="171"/>
      <c r="B67" s="553"/>
      <c r="C67" s="557"/>
      <c r="D67" s="558"/>
      <c r="E67" s="559"/>
      <c r="F67" s="283"/>
      <c r="G67" s="482"/>
      <c r="H67" s="482"/>
      <c r="I67" s="27"/>
      <c r="J67" s="26"/>
      <c r="K67" s="27"/>
      <c r="L67" s="26"/>
      <c r="M67" s="27"/>
      <c r="N67" s="26"/>
      <c r="O67" s="27"/>
      <c r="P67" s="26"/>
      <c r="Q67" s="27"/>
      <c r="R67" s="26"/>
    </row>
    <row r="68" spans="1:18" ht="30" customHeight="1" x14ac:dyDescent="0.25">
      <c r="A68" s="171"/>
      <c r="B68" s="553" t="s">
        <v>223</v>
      </c>
      <c r="C68" s="560"/>
      <c r="D68" s="558" t="s">
        <v>224</v>
      </c>
      <c r="E68" s="77" t="s">
        <v>73</v>
      </c>
      <c r="F68" s="282">
        <v>8</v>
      </c>
      <c r="G68" s="482"/>
      <c r="H68" s="482"/>
      <c r="I68" s="27"/>
      <c r="J68" s="26"/>
      <c r="K68" s="27"/>
      <c r="L68" s="26"/>
      <c r="M68" s="27"/>
      <c r="N68" s="26"/>
      <c r="O68" s="27"/>
      <c r="P68" s="26"/>
      <c r="Q68" s="27"/>
      <c r="R68" s="26"/>
    </row>
    <row r="69" spans="1:18" ht="24" customHeight="1" x14ac:dyDescent="0.25">
      <c r="A69" s="171"/>
      <c r="B69" s="553"/>
      <c r="C69" s="560"/>
      <c r="D69" s="558"/>
      <c r="E69" s="77"/>
      <c r="F69" s="282"/>
      <c r="G69" s="482"/>
      <c r="H69" s="482"/>
      <c r="I69" s="27"/>
      <c r="J69" s="26"/>
      <c r="K69" s="27"/>
      <c r="L69" s="26"/>
      <c r="M69" s="27"/>
      <c r="N69" s="26"/>
      <c r="O69" s="27"/>
      <c r="P69" s="26"/>
      <c r="Q69" s="27"/>
      <c r="R69" s="26"/>
    </row>
    <row r="70" spans="1:18" ht="30" customHeight="1" x14ac:dyDescent="0.25">
      <c r="A70" s="283"/>
      <c r="B70" s="77" t="s">
        <v>266</v>
      </c>
      <c r="C70" s="557"/>
      <c r="D70" s="558" t="s">
        <v>267</v>
      </c>
      <c r="E70" s="283" t="s">
        <v>73</v>
      </c>
      <c r="F70" s="282">
        <v>8</v>
      </c>
      <c r="G70" s="803"/>
      <c r="H70" s="482"/>
      <c r="I70" s="27"/>
      <c r="J70" s="26"/>
      <c r="K70" s="27"/>
      <c r="L70" s="26"/>
      <c r="M70" s="27"/>
      <c r="N70" s="26"/>
      <c r="O70" s="27"/>
      <c r="P70" s="26"/>
      <c r="Q70" s="27"/>
      <c r="R70" s="26"/>
    </row>
    <row r="71" spans="1:18" ht="24" customHeight="1" x14ac:dyDescent="0.25">
      <c r="A71" s="283"/>
      <c r="B71" s="77"/>
      <c r="C71" s="557"/>
      <c r="D71" s="558"/>
      <c r="E71" s="283"/>
      <c r="F71" s="282"/>
      <c r="G71" s="790"/>
      <c r="H71" s="482"/>
      <c r="I71" s="27"/>
      <c r="J71" s="26"/>
      <c r="K71" s="27"/>
      <c r="L71" s="26"/>
      <c r="M71" s="27"/>
      <c r="N71" s="26"/>
      <c r="O71" s="27"/>
      <c r="P71" s="26"/>
      <c r="Q71" s="27"/>
      <c r="R71" s="26"/>
    </row>
    <row r="72" spans="1:18" ht="30" customHeight="1" x14ac:dyDescent="0.25">
      <c r="A72" s="283"/>
      <c r="B72" s="77" t="s">
        <v>268</v>
      </c>
      <c r="C72" s="557"/>
      <c r="D72" s="558" t="s">
        <v>225</v>
      </c>
      <c r="E72" s="283" t="s">
        <v>73</v>
      </c>
      <c r="F72" s="282">
        <v>1</v>
      </c>
      <c r="G72" s="803"/>
      <c r="H72" s="482"/>
      <c r="I72" s="27"/>
      <c r="J72" s="26"/>
      <c r="K72" s="27"/>
      <c r="L72" s="26"/>
      <c r="M72" s="27"/>
      <c r="N72" s="26"/>
      <c r="O72" s="27"/>
      <c r="P72" s="26"/>
      <c r="Q72" s="27"/>
      <c r="R72" s="26"/>
    </row>
    <row r="73" spans="1:18" ht="24" customHeight="1" x14ac:dyDescent="0.25">
      <c r="A73" s="566"/>
      <c r="B73" s="77"/>
      <c r="C73" s="557"/>
      <c r="D73" s="802"/>
      <c r="E73" s="566"/>
      <c r="F73" s="804"/>
      <c r="G73" s="790"/>
      <c r="H73" s="482"/>
      <c r="I73" s="27"/>
      <c r="J73" s="26"/>
      <c r="K73" s="27"/>
      <c r="L73" s="26"/>
      <c r="M73" s="27"/>
      <c r="N73" s="26"/>
      <c r="O73" s="27"/>
      <c r="P73" s="26"/>
      <c r="Q73" s="27"/>
      <c r="R73" s="26"/>
    </row>
    <row r="74" spans="1:18" ht="49.95" customHeight="1" x14ac:dyDescent="0.3">
      <c r="A74" s="561" t="s">
        <v>252</v>
      </c>
      <c r="B74" s="562"/>
      <c r="C74" s="562"/>
      <c r="D74" s="562"/>
      <c r="E74" s="563"/>
      <c r="F74" s="563"/>
      <c r="G74" s="563"/>
      <c r="H74" s="499"/>
    </row>
    <row r="84" ht="24" customHeight="1" x14ac:dyDescent="0.25"/>
  </sheetData>
  <mergeCells count="10">
    <mergeCell ref="A1:H4"/>
    <mergeCell ref="A6:A7"/>
    <mergeCell ref="B11:D11"/>
    <mergeCell ref="B25:D25"/>
    <mergeCell ref="H6:H7"/>
    <mergeCell ref="B6:D7"/>
    <mergeCell ref="E6:E7"/>
    <mergeCell ref="F6:F7"/>
    <mergeCell ref="G6:G7"/>
    <mergeCell ref="B9:D9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8"/>
  <sheetViews>
    <sheetView view="pageBreakPreview" topLeftCell="A77" zoomScale="50" zoomScaleNormal="100" zoomScaleSheetLayoutView="50" zoomScalePageLayoutView="70" workbookViewId="0">
      <selection activeCell="F61" sqref="F61"/>
    </sheetView>
  </sheetViews>
  <sheetFormatPr defaultColWidth="10.33203125" defaultRowHeight="15" x14ac:dyDescent="0.25"/>
  <cols>
    <col min="1" max="1" width="15.77734375" style="7" customWidth="1"/>
    <col min="2" max="3" width="5.33203125" style="6" customWidth="1"/>
    <col min="4" max="4" width="86.77734375" style="6" customWidth="1"/>
    <col min="5" max="5" width="20.77734375" style="6" customWidth="1"/>
    <col min="6" max="6" width="20.77734375" style="437" customWidth="1"/>
    <col min="7" max="7" width="30.77734375" style="53" customWidth="1"/>
    <col min="8" max="8" width="30.77734375" style="6" customWidth="1"/>
    <col min="9" max="9" width="14.6640625" style="6" customWidth="1"/>
    <col min="10" max="23" width="25.6640625" style="6" customWidth="1"/>
    <col min="24" max="24" width="20.6640625" style="6" customWidth="1"/>
    <col min="25" max="58" width="14.6640625" style="6" customWidth="1"/>
    <col min="59" max="59" width="10.33203125" style="6" customWidth="1"/>
    <col min="60" max="60" width="11" style="6" customWidth="1"/>
    <col min="61" max="61" width="10.33203125" style="6" customWidth="1"/>
    <col min="62" max="62" width="11" style="6" customWidth="1"/>
    <col min="63" max="63" width="10.33203125" style="6" customWidth="1"/>
    <col min="64" max="64" width="12.33203125" style="6" customWidth="1"/>
    <col min="65" max="16384" width="10.33203125" style="6"/>
  </cols>
  <sheetData>
    <row r="1" spans="1:64" s="256" customFormat="1" ht="15" customHeight="1" x14ac:dyDescent="0.25">
      <c r="A1" s="865" t="s">
        <v>724</v>
      </c>
      <c r="B1" s="865"/>
      <c r="C1" s="865"/>
      <c r="D1" s="865"/>
      <c r="E1" s="865"/>
      <c r="F1" s="865"/>
      <c r="G1" s="865"/>
      <c r="H1" s="865"/>
    </row>
    <row r="2" spans="1:64" s="256" customFormat="1" ht="15" customHeight="1" x14ac:dyDescent="0.25">
      <c r="A2" s="865"/>
      <c r="B2" s="865"/>
      <c r="C2" s="865"/>
      <c r="D2" s="865"/>
      <c r="E2" s="865"/>
      <c r="F2" s="865"/>
      <c r="G2" s="865"/>
      <c r="H2" s="865"/>
    </row>
    <row r="3" spans="1:64" s="256" customFormat="1" ht="15" customHeight="1" x14ac:dyDescent="0.25">
      <c r="A3" s="865"/>
      <c r="B3" s="865"/>
      <c r="C3" s="865"/>
      <c r="D3" s="865"/>
      <c r="E3" s="865"/>
      <c r="F3" s="865"/>
      <c r="G3" s="865"/>
      <c r="H3" s="865"/>
    </row>
    <row r="4" spans="1:64" s="256" customFormat="1" ht="15" customHeight="1" x14ac:dyDescent="0.25">
      <c r="A4" s="865"/>
      <c r="B4" s="865"/>
      <c r="C4" s="865"/>
      <c r="D4" s="865"/>
      <c r="E4" s="865"/>
      <c r="F4" s="865"/>
      <c r="G4" s="865"/>
      <c r="H4" s="865"/>
    </row>
    <row r="5" spans="1:64" s="256" customFormat="1" x14ac:dyDescent="0.25">
      <c r="A5" s="117"/>
      <c r="F5" s="437"/>
      <c r="G5" s="53"/>
    </row>
    <row r="6" spans="1:64" ht="30" customHeight="1" x14ac:dyDescent="0.3">
      <c r="A6" s="848" t="s">
        <v>654</v>
      </c>
      <c r="B6" s="870" t="s">
        <v>34</v>
      </c>
      <c r="C6" s="857"/>
      <c r="D6" s="858"/>
      <c r="E6" s="871" t="s">
        <v>35</v>
      </c>
      <c r="F6" s="942" t="s">
        <v>36</v>
      </c>
      <c r="G6" s="942" t="s">
        <v>37</v>
      </c>
      <c r="H6" s="872" t="s">
        <v>38</v>
      </c>
      <c r="I6" s="359"/>
      <c r="J6" s="359"/>
      <c r="K6" s="359"/>
      <c r="L6" s="359"/>
      <c r="M6" s="359"/>
      <c r="N6" s="359"/>
      <c r="O6" s="359"/>
      <c r="P6" s="731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59"/>
      <c r="AF6" s="359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8"/>
      <c r="BF6" s="18"/>
      <c r="BG6" s="8"/>
      <c r="BH6" s="8"/>
      <c r="BI6" s="8"/>
      <c r="BJ6" s="8"/>
      <c r="BK6" s="8"/>
      <c r="BL6" s="8"/>
    </row>
    <row r="7" spans="1:64" ht="30" customHeight="1" x14ac:dyDescent="0.25">
      <c r="A7" s="849"/>
      <c r="B7" s="859"/>
      <c r="C7" s="860"/>
      <c r="D7" s="861"/>
      <c r="E7" s="862"/>
      <c r="F7" s="943"/>
      <c r="G7" s="943"/>
      <c r="H7" s="862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8"/>
      <c r="BH7" s="8"/>
      <c r="BI7" s="8"/>
      <c r="BJ7" s="8"/>
      <c r="BK7" s="8"/>
      <c r="BL7" s="8"/>
    </row>
    <row r="8" spans="1:64" ht="22.95" customHeight="1" x14ac:dyDescent="0.35">
      <c r="A8" s="283"/>
      <c r="B8" s="266"/>
      <c r="C8" s="266"/>
      <c r="D8" s="266"/>
      <c r="E8" s="267"/>
      <c r="F8" s="271"/>
      <c r="G8" s="271"/>
      <c r="H8" s="268"/>
      <c r="I8" s="261"/>
      <c r="J8" s="260"/>
      <c r="K8" s="260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1"/>
      <c r="AB8" s="261"/>
      <c r="AC8" s="261"/>
      <c r="AD8" s="261"/>
      <c r="AE8" s="261"/>
      <c r="AF8" s="261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8"/>
      <c r="BG8" s="12"/>
      <c r="BH8" s="8"/>
      <c r="BI8" s="12"/>
      <c r="BJ8" s="8"/>
      <c r="BK8" s="12"/>
      <c r="BL8" s="8"/>
    </row>
    <row r="9" spans="1:64" ht="30" customHeight="1" x14ac:dyDescent="0.35">
      <c r="A9" s="140">
        <v>2100</v>
      </c>
      <c r="B9" s="906" t="s">
        <v>103</v>
      </c>
      <c r="C9" s="854"/>
      <c r="D9" s="855"/>
      <c r="E9" s="146"/>
      <c r="F9" s="271"/>
      <c r="G9" s="271"/>
      <c r="H9" s="268"/>
      <c r="I9" s="261"/>
      <c r="J9" s="260"/>
      <c r="K9" s="260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8"/>
      <c r="BG9" s="12"/>
      <c r="BH9" s="8"/>
      <c r="BI9" s="12"/>
      <c r="BJ9" s="8"/>
      <c r="BK9" s="12"/>
      <c r="BL9" s="8"/>
    </row>
    <row r="10" spans="1:64" ht="22.95" customHeight="1" x14ac:dyDescent="0.35">
      <c r="A10" s="139"/>
      <c r="B10" s="274"/>
      <c r="C10" s="274"/>
      <c r="D10" s="275"/>
      <c r="E10" s="146"/>
      <c r="F10" s="271"/>
      <c r="G10" s="271"/>
      <c r="H10" s="268"/>
      <c r="I10" s="261"/>
      <c r="J10" s="260"/>
      <c r="K10" s="260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8"/>
      <c r="BG10" s="12"/>
      <c r="BH10" s="8"/>
      <c r="BI10" s="12"/>
      <c r="BJ10" s="8"/>
      <c r="BK10" s="12"/>
      <c r="BL10" s="8"/>
    </row>
    <row r="11" spans="1:64" ht="30" customHeight="1" x14ac:dyDescent="0.35">
      <c r="A11" s="139" t="s">
        <v>104</v>
      </c>
      <c r="B11" s="914" t="s">
        <v>105</v>
      </c>
      <c r="C11" s="854"/>
      <c r="D11" s="855"/>
      <c r="E11" s="268"/>
      <c r="F11" s="271"/>
      <c r="G11" s="271"/>
      <c r="H11" s="268"/>
      <c r="I11" s="261"/>
      <c r="J11" s="260"/>
      <c r="K11" s="260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8"/>
      <c r="BG11" s="12"/>
      <c r="BH11" s="8"/>
      <c r="BI11" s="12"/>
      <c r="BJ11" s="8"/>
      <c r="BK11" s="12"/>
      <c r="BL11" s="8"/>
    </row>
    <row r="12" spans="1:64" s="116" customFormat="1" ht="22.95" customHeight="1" x14ac:dyDescent="0.35">
      <c r="A12" s="139"/>
      <c r="B12" s="384"/>
      <c r="C12" s="742"/>
      <c r="D12" s="743"/>
      <c r="E12" s="268"/>
      <c r="F12" s="271"/>
      <c r="G12" s="271"/>
      <c r="H12" s="268"/>
      <c r="I12" s="261"/>
      <c r="J12" s="260"/>
      <c r="K12" s="260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0"/>
      <c r="BG12" s="119"/>
      <c r="BH12" s="118"/>
      <c r="BI12" s="119"/>
      <c r="BJ12" s="118"/>
      <c r="BK12" s="119"/>
      <c r="BL12" s="118"/>
    </row>
    <row r="13" spans="1:64" ht="30" customHeight="1" x14ac:dyDescent="0.35">
      <c r="A13" s="139"/>
      <c r="B13" s="287" t="s">
        <v>43</v>
      </c>
      <c r="C13" s="287"/>
      <c r="D13" s="243" t="s">
        <v>274</v>
      </c>
      <c r="E13" s="268"/>
      <c r="F13" s="271"/>
      <c r="G13" s="271"/>
      <c r="H13" s="268"/>
      <c r="I13" s="261"/>
      <c r="J13" s="260"/>
      <c r="K13" s="260"/>
      <c r="L13" s="261"/>
      <c r="M13" s="261"/>
      <c r="N13" s="261"/>
      <c r="O13" s="261"/>
      <c r="P13" s="261"/>
      <c r="Q13" s="261"/>
      <c r="R13" s="261"/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8"/>
      <c r="BG13" s="12"/>
      <c r="BH13" s="8"/>
      <c r="BI13" s="12"/>
      <c r="BJ13" s="8"/>
      <c r="BK13" s="12"/>
      <c r="BL13" s="8"/>
    </row>
    <row r="14" spans="1:64" ht="30" customHeight="1" x14ac:dyDescent="0.35">
      <c r="A14" s="139"/>
      <c r="B14" s="287"/>
      <c r="C14" s="287"/>
      <c r="D14" s="243" t="s">
        <v>275</v>
      </c>
      <c r="E14" s="268"/>
      <c r="F14" s="435"/>
      <c r="G14" s="271"/>
      <c r="H14" s="268"/>
      <c r="I14" s="261"/>
      <c r="J14" s="260"/>
      <c r="K14" s="260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8"/>
      <c r="BG14" s="12"/>
      <c r="BH14" s="8"/>
      <c r="BI14" s="12"/>
      <c r="BJ14" s="8"/>
      <c r="BK14" s="12"/>
      <c r="BL14" s="8"/>
    </row>
    <row r="15" spans="1:64" s="256" customFormat="1" ht="22.95" customHeight="1" x14ac:dyDescent="0.35">
      <c r="A15" s="139"/>
      <c r="B15" s="287"/>
      <c r="C15" s="287"/>
      <c r="D15" s="243"/>
      <c r="E15" s="268"/>
      <c r="F15" s="435"/>
      <c r="G15" s="271"/>
      <c r="H15" s="268"/>
      <c r="I15" s="261"/>
      <c r="J15" s="260"/>
      <c r="K15" s="260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61"/>
      <c r="AR15" s="261"/>
      <c r="AS15" s="261"/>
      <c r="AT15" s="261"/>
      <c r="AU15" s="261"/>
      <c r="AV15" s="261"/>
      <c r="AW15" s="261"/>
      <c r="AX15" s="261"/>
      <c r="AY15" s="261"/>
      <c r="AZ15" s="261"/>
      <c r="BA15" s="261"/>
      <c r="BB15" s="261"/>
      <c r="BC15" s="261"/>
      <c r="BD15" s="261"/>
      <c r="BE15" s="261"/>
      <c r="BF15" s="260"/>
      <c r="BG15" s="258"/>
      <c r="BH15" s="257"/>
      <c r="BI15" s="258"/>
      <c r="BJ15" s="257"/>
      <c r="BK15" s="258"/>
      <c r="BL15" s="257"/>
    </row>
    <row r="16" spans="1:64" ht="30" customHeight="1" x14ac:dyDescent="0.35">
      <c r="A16" s="139"/>
      <c r="B16" s="287"/>
      <c r="C16" s="287" t="s">
        <v>55</v>
      </c>
      <c r="D16" s="243" t="s">
        <v>107</v>
      </c>
      <c r="E16" s="268" t="s">
        <v>71</v>
      </c>
      <c r="F16" s="281">
        <v>10</v>
      </c>
      <c r="G16" s="482"/>
      <c r="H16" s="482"/>
      <c r="I16" s="261"/>
      <c r="J16" s="260"/>
      <c r="K16" s="260"/>
      <c r="L16" s="261"/>
      <c r="M16" s="261"/>
      <c r="N16" s="261"/>
      <c r="O16" s="261"/>
      <c r="P16" s="261"/>
      <c r="Q16" s="261"/>
      <c r="R16" s="261"/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8"/>
      <c r="BG16" s="12"/>
      <c r="BH16" s="8"/>
      <c r="BI16" s="12"/>
      <c r="BJ16" s="8"/>
      <c r="BK16" s="12"/>
      <c r="BL16" s="8"/>
    </row>
    <row r="17" spans="1:64" s="230" customFormat="1" ht="22.95" customHeight="1" x14ac:dyDescent="0.35">
      <c r="A17" s="139"/>
      <c r="B17" s="287"/>
      <c r="C17" s="287"/>
      <c r="D17" s="287"/>
      <c r="E17" s="268"/>
      <c r="F17" s="281"/>
      <c r="G17" s="482"/>
      <c r="H17" s="482"/>
      <c r="I17" s="261"/>
      <c r="J17" s="260"/>
      <c r="K17" s="260"/>
      <c r="L17" s="261"/>
      <c r="M17" s="261"/>
      <c r="N17" s="261"/>
      <c r="O17" s="261"/>
      <c r="P17" s="261"/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  <c r="AZ17" s="234"/>
      <c r="BA17" s="234"/>
      <c r="BB17" s="234"/>
      <c r="BC17" s="234"/>
      <c r="BD17" s="234"/>
      <c r="BE17" s="234"/>
      <c r="BF17" s="233"/>
      <c r="BG17" s="232"/>
      <c r="BH17" s="231"/>
      <c r="BI17" s="232"/>
      <c r="BJ17" s="231"/>
      <c r="BK17" s="232"/>
      <c r="BL17" s="231"/>
    </row>
    <row r="18" spans="1:64" s="230" customFormat="1" ht="30" customHeight="1" x14ac:dyDescent="0.35">
      <c r="A18" s="139"/>
      <c r="B18" s="287"/>
      <c r="C18" s="287" t="s">
        <v>57</v>
      </c>
      <c r="D18" s="243" t="s">
        <v>371</v>
      </c>
      <c r="E18" s="268" t="s">
        <v>71</v>
      </c>
      <c r="F18" s="281">
        <v>10</v>
      </c>
      <c r="G18" s="482"/>
      <c r="H18" s="482"/>
      <c r="I18" s="261"/>
      <c r="J18" s="260"/>
      <c r="K18" s="260"/>
      <c r="L18" s="261"/>
      <c r="M18" s="261"/>
      <c r="N18" s="261"/>
      <c r="O18" s="261"/>
      <c r="P18" s="261"/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  <c r="AZ18" s="234"/>
      <c r="BA18" s="234"/>
      <c r="BB18" s="234"/>
      <c r="BC18" s="234"/>
      <c r="BD18" s="234"/>
      <c r="BE18" s="234"/>
      <c r="BF18" s="233"/>
      <c r="BG18" s="232"/>
      <c r="BH18" s="231"/>
      <c r="BI18" s="232"/>
      <c r="BJ18" s="231"/>
      <c r="BK18" s="232"/>
      <c r="BL18" s="231"/>
    </row>
    <row r="19" spans="1:64" ht="22.95" customHeight="1" x14ac:dyDescent="0.35">
      <c r="A19" s="139"/>
      <c r="B19" s="287"/>
      <c r="C19" s="287"/>
      <c r="D19" s="276"/>
      <c r="E19" s="268"/>
      <c r="F19" s="281"/>
      <c r="G19" s="482"/>
      <c r="H19" s="482"/>
      <c r="I19" s="261"/>
      <c r="J19" s="260"/>
      <c r="K19" s="260"/>
      <c r="L19" s="261"/>
      <c r="M19" s="261"/>
      <c r="N19" s="261"/>
      <c r="O19" s="261"/>
      <c r="P19" s="261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59"/>
      <c r="AE19" s="261"/>
      <c r="AF19" s="261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8"/>
      <c r="BG19" s="12"/>
      <c r="BH19" s="8"/>
      <c r="BI19" s="12"/>
      <c r="BJ19" s="8"/>
      <c r="BK19" s="12"/>
      <c r="BL19" s="8"/>
    </row>
    <row r="20" spans="1:64" ht="30" customHeight="1" x14ac:dyDescent="0.35">
      <c r="A20" s="139"/>
      <c r="B20" s="287" t="s">
        <v>46</v>
      </c>
      <c r="C20" s="287"/>
      <c r="D20" s="243" t="s">
        <v>108</v>
      </c>
      <c r="E20" s="268"/>
      <c r="F20" s="281"/>
      <c r="G20" s="482"/>
      <c r="H20" s="482"/>
      <c r="I20" s="261"/>
      <c r="J20" s="260"/>
      <c r="K20" s="260"/>
      <c r="L20" s="261"/>
      <c r="M20" s="261"/>
      <c r="N20" s="261"/>
      <c r="O20" s="261"/>
      <c r="P20" s="261"/>
      <c r="Q20" s="261"/>
      <c r="R20" s="261"/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8"/>
      <c r="BG20" s="12"/>
      <c r="BH20" s="8"/>
      <c r="BI20" s="12"/>
      <c r="BJ20" s="8"/>
      <c r="BK20" s="12"/>
      <c r="BL20" s="8"/>
    </row>
    <row r="21" spans="1:64" ht="30" customHeight="1" x14ac:dyDescent="0.35">
      <c r="A21" s="139"/>
      <c r="B21" s="288"/>
      <c r="C21" s="274"/>
      <c r="D21" s="275" t="s">
        <v>109</v>
      </c>
      <c r="E21" s="146" t="s">
        <v>71</v>
      </c>
      <c r="F21" s="436">
        <v>10</v>
      </c>
      <c r="G21" s="482"/>
      <c r="H21" s="482"/>
      <c r="I21" s="261"/>
      <c r="J21" s="260"/>
      <c r="K21" s="260"/>
      <c r="L21" s="261"/>
      <c r="M21" s="261"/>
      <c r="N21" s="261"/>
      <c r="O21" s="261"/>
      <c r="P21" s="261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8"/>
      <c r="BG21" s="12"/>
      <c r="BH21" s="8"/>
      <c r="BI21" s="12"/>
      <c r="BJ21" s="8"/>
      <c r="BK21" s="12"/>
      <c r="BL21" s="8"/>
    </row>
    <row r="22" spans="1:64" s="256" customFormat="1" ht="22.95" customHeight="1" x14ac:dyDescent="0.35">
      <c r="A22" s="139"/>
      <c r="B22" s="288"/>
      <c r="C22" s="274"/>
      <c r="D22" s="275"/>
      <c r="E22" s="146"/>
      <c r="F22" s="436"/>
      <c r="G22" s="482"/>
      <c r="H22" s="482"/>
      <c r="I22" s="261"/>
      <c r="J22" s="260"/>
      <c r="K22" s="260"/>
      <c r="L22" s="261"/>
      <c r="M22" s="261"/>
      <c r="N22" s="261"/>
      <c r="O22" s="261"/>
      <c r="P22" s="261"/>
      <c r="Q22" s="261"/>
      <c r="R22" s="261"/>
      <c r="S22" s="261"/>
      <c r="T22" s="261"/>
      <c r="U22" s="261"/>
      <c r="V22" s="261"/>
      <c r="W22" s="261"/>
      <c r="X22" s="261"/>
      <c r="Y22" s="261"/>
      <c r="Z22" s="261"/>
      <c r="AA22" s="261"/>
      <c r="AB22" s="261"/>
      <c r="AC22" s="261"/>
      <c r="AD22" s="261"/>
      <c r="AE22" s="261"/>
      <c r="AF22" s="261"/>
      <c r="AG22" s="261"/>
      <c r="AH22" s="261"/>
      <c r="AI22" s="261"/>
      <c r="AJ22" s="261"/>
      <c r="AK22" s="261"/>
      <c r="AL22" s="261"/>
      <c r="AM22" s="261"/>
      <c r="AN22" s="261"/>
      <c r="AO22" s="261"/>
      <c r="AP22" s="261"/>
      <c r="AQ22" s="261"/>
      <c r="AR22" s="261"/>
      <c r="AS22" s="261"/>
      <c r="AT22" s="261"/>
      <c r="AU22" s="261"/>
      <c r="AV22" s="261"/>
      <c r="AW22" s="261"/>
      <c r="AX22" s="261"/>
      <c r="AY22" s="261"/>
      <c r="AZ22" s="261"/>
      <c r="BA22" s="261"/>
      <c r="BB22" s="261"/>
      <c r="BC22" s="261"/>
      <c r="BD22" s="261"/>
      <c r="BE22" s="261"/>
      <c r="BF22" s="260"/>
      <c r="BG22" s="258"/>
      <c r="BH22" s="257"/>
      <c r="BI22" s="258"/>
      <c r="BJ22" s="257"/>
      <c r="BK22" s="258"/>
      <c r="BL22" s="257"/>
    </row>
    <row r="23" spans="1:64" s="116" customFormat="1" ht="30" customHeight="1" x14ac:dyDescent="0.35">
      <c r="A23" s="139" t="s">
        <v>483</v>
      </c>
      <c r="B23" s="906" t="s">
        <v>482</v>
      </c>
      <c r="C23" s="854"/>
      <c r="D23" s="855"/>
      <c r="E23" s="146" t="s">
        <v>71</v>
      </c>
      <c r="F23" s="436">
        <v>1</v>
      </c>
      <c r="G23" s="482"/>
      <c r="H23" s="482"/>
      <c r="I23" s="261"/>
      <c r="J23" s="260"/>
      <c r="K23" s="260"/>
      <c r="L23" s="261"/>
      <c r="M23" s="261"/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1"/>
      <c r="Y23" s="261"/>
      <c r="Z23" s="261"/>
      <c r="AA23" s="261"/>
      <c r="AB23" s="261"/>
      <c r="AC23" s="261"/>
      <c r="AD23" s="261"/>
      <c r="AE23" s="261"/>
      <c r="AF23" s="26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0"/>
      <c r="BG23" s="119"/>
      <c r="BH23" s="118"/>
      <c r="BI23" s="119"/>
      <c r="BJ23" s="118"/>
      <c r="BK23" s="119"/>
      <c r="BL23" s="118"/>
    </row>
    <row r="24" spans="1:64" s="256" customFormat="1" ht="22.95" customHeight="1" x14ac:dyDescent="0.35">
      <c r="A24" s="139"/>
      <c r="B24" s="764"/>
      <c r="C24" s="742"/>
      <c r="D24" s="743"/>
      <c r="E24" s="146"/>
      <c r="F24" s="436"/>
      <c r="G24" s="482"/>
      <c r="H24" s="482"/>
      <c r="I24" s="261"/>
      <c r="J24" s="260"/>
      <c r="K24" s="260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  <c r="AD24" s="261"/>
      <c r="AE24" s="261"/>
      <c r="AF24" s="261"/>
      <c r="AG24" s="261"/>
      <c r="AH24" s="261"/>
      <c r="AI24" s="261"/>
      <c r="AJ24" s="261"/>
      <c r="AK24" s="261"/>
      <c r="AL24" s="261"/>
      <c r="AM24" s="261"/>
      <c r="AN24" s="261"/>
      <c r="AO24" s="261"/>
      <c r="AP24" s="261"/>
      <c r="AQ24" s="261"/>
      <c r="AR24" s="261"/>
      <c r="AS24" s="261"/>
      <c r="AT24" s="261"/>
      <c r="AU24" s="261"/>
      <c r="AV24" s="261"/>
      <c r="AW24" s="261"/>
      <c r="AX24" s="261"/>
      <c r="AY24" s="261"/>
      <c r="AZ24" s="261"/>
      <c r="BA24" s="261"/>
      <c r="BB24" s="261"/>
      <c r="BC24" s="261"/>
      <c r="BD24" s="261"/>
      <c r="BE24" s="261"/>
      <c r="BF24" s="260"/>
      <c r="BG24" s="258"/>
      <c r="BH24" s="257"/>
      <c r="BI24" s="258"/>
      <c r="BJ24" s="257"/>
      <c r="BK24" s="258"/>
      <c r="BL24" s="257"/>
    </row>
    <row r="25" spans="1:64" s="256" customFormat="1" ht="30" customHeight="1" x14ac:dyDescent="0.35">
      <c r="A25" s="139" t="s">
        <v>484</v>
      </c>
      <c r="B25" s="914" t="s">
        <v>485</v>
      </c>
      <c r="C25" s="854"/>
      <c r="D25" s="855"/>
      <c r="E25" s="268"/>
      <c r="F25" s="271"/>
      <c r="G25" s="482"/>
      <c r="H25" s="482"/>
      <c r="I25" s="261"/>
      <c r="J25" s="260"/>
      <c r="K25" s="260"/>
      <c r="L25" s="261"/>
      <c r="M25" s="261"/>
      <c r="N25" s="261"/>
      <c r="O25" s="261"/>
      <c r="P25" s="261"/>
      <c r="Q25" s="261"/>
      <c r="R25" s="261"/>
      <c r="S25" s="261"/>
      <c r="T25" s="261"/>
      <c r="U25" s="261"/>
      <c r="V25" s="261"/>
      <c r="W25" s="261"/>
      <c r="X25" s="261"/>
      <c r="Y25" s="261"/>
      <c r="Z25" s="261"/>
      <c r="AA25" s="261"/>
      <c r="AB25" s="261"/>
      <c r="AC25" s="261"/>
      <c r="AD25" s="261"/>
      <c r="AE25" s="261"/>
      <c r="AF25" s="261"/>
      <c r="AG25" s="261"/>
      <c r="AH25" s="261"/>
      <c r="AI25" s="261"/>
      <c r="AJ25" s="261"/>
      <c r="AK25" s="261"/>
      <c r="AL25" s="261"/>
      <c r="AM25" s="261"/>
      <c r="AN25" s="261"/>
      <c r="AO25" s="261"/>
      <c r="AP25" s="261"/>
      <c r="AQ25" s="261"/>
      <c r="AR25" s="261"/>
      <c r="AS25" s="261"/>
      <c r="AT25" s="261"/>
      <c r="AU25" s="261"/>
      <c r="AV25" s="261"/>
      <c r="AW25" s="261"/>
      <c r="AX25" s="261"/>
      <c r="AY25" s="261"/>
      <c r="AZ25" s="261"/>
      <c r="BA25" s="261"/>
      <c r="BB25" s="261"/>
      <c r="BC25" s="261"/>
      <c r="BD25" s="261"/>
      <c r="BE25" s="261"/>
      <c r="BF25" s="260"/>
      <c r="BG25" s="258"/>
      <c r="BH25" s="257"/>
      <c r="BI25" s="258"/>
      <c r="BJ25" s="257"/>
      <c r="BK25" s="258"/>
      <c r="BL25" s="257"/>
    </row>
    <row r="26" spans="1:64" s="256" customFormat="1" ht="22.95" customHeight="1" x14ac:dyDescent="0.35">
      <c r="A26" s="139"/>
      <c r="B26" s="384"/>
      <c r="C26" s="742"/>
      <c r="D26" s="743"/>
      <c r="E26" s="268"/>
      <c r="F26" s="271"/>
      <c r="G26" s="482"/>
      <c r="H26" s="482"/>
      <c r="I26" s="261"/>
      <c r="J26" s="260"/>
      <c r="K26" s="260"/>
      <c r="L26" s="261"/>
      <c r="M26" s="261"/>
      <c r="N26" s="261"/>
      <c r="O26" s="261"/>
      <c r="P26" s="261"/>
      <c r="Q26" s="261"/>
      <c r="R26" s="261"/>
      <c r="S26" s="261"/>
      <c r="T26" s="261"/>
      <c r="U26" s="261"/>
      <c r="V26" s="261"/>
      <c r="W26" s="261"/>
      <c r="X26" s="261"/>
      <c r="Y26" s="261"/>
      <c r="Z26" s="261"/>
      <c r="AA26" s="261"/>
      <c r="AB26" s="261"/>
      <c r="AC26" s="261"/>
      <c r="AD26" s="261"/>
      <c r="AE26" s="261"/>
      <c r="AF26" s="261"/>
      <c r="AG26" s="261"/>
      <c r="AH26" s="261"/>
      <c r="AI26" s="261"/>
      <c r="AJ26" s="261"/>
      <c r="AK26" s="261"/>
      <c r="AL26" s="261"/>
      <c r="AM26" s="261"/>
      <c r="AN26" s="261"/>
      <c r="AO26" s="261"/>
      <c r="AP26" s="261"/>
      <c r="AQ26" s="261"/>
      <c r="AR26" s="261"/>
      <c r="AS26" s="261"/>
      <c r="AT26" s="261"/>
      <c r="AU26" s="261"/>
      <c r="AV26" s="261"/>
      <c r="AW26" s="261"/>
      <c r="AX26" s="261"/>
      <c r="AY26" s="261"/>
      <c r="AZ26" s="261"/>
      <c r="BA26" s="261"/>
      <c r="BB26" s="261"/>
      <c r="BC26" s="261"/>
      <c r="BD26" s="261"/>
      <c r="BE26" s="261"/>
      <c r="BF26" s="260"/>
      <c r="BG26" s="258"/>
      <c r="BH26" s="257"/>
      <c r="BI26" s="258"/>
      <c r="BJ26" s="257"/>
      <c r="BK26" s="258"/>
      <c r="BL26" s="257"/>
    </row>
    <row r="27" spans="1:64" s="256" customFormat="1" ht="30" customHeight="1" x14ac:dyDescent="0.35">
      <c r="A27" s="139"/>
      <c r="B27" s="287" t="s">
        <v>43</v>
      </c>
      <c r="C27" s="287"/>
      <c r="D27" s="243" t="s">
        <v>274</v>
      </c>
      <c r="E27" s="268"/>
      <c r="F27" s="271"/>
      <c r="G27" s="482"/>
      <c r="H27" s="482"/>
      <c r="I27" s="261"/>
      <c r="J27" s="260"/>
      <c r="K27" s="260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1"/>
      <c r="Z27" s="261"/>
      <c r="AA27" s="261"/>
      <c r="AB27" s="261"/>
      <c r="AC27" s="261"/>
      <c r="AD27" s="261"/>
      <c r="AE27" s="261"/>
      <c r="AF27" s="261"/>
      <c r="AG27" s="261"/>
      <c r="AH27" s="261"/>
      <c r="AI27" s="261"/>
      <c r="AJ27" s="261"/>
      <c r="AK27" s="261"/>
      <c r="AL27" s="261"/>
      <c r="AM27" s="261"/>
      <c r="AN27" s="261"/>
      <c r="AO27" s="261"/>
      <c r="AP27" s="261"/>
      <c r="AQ27" s="261"/>
      <c r="AR27" s="261"/>
      <c r="AS27" s="261"/>
      <c r="AT27" s="261"/>
      <c r="AU27" s="261"/>
      <c r="AV27" s="261"/>
      <c r="AW27" s="261"/>
      <c r="AX27" s="261"/>
      <c r="AY27" s="261"/>
      <c r="AZ27" s="261"/>
      <c r="BA27" s="261"/>
      <c r="BB27" s="261"/>
      <c r="BC27" s="261"/>
      <c r="BD27" s="261"/>
      <c r="BE27" s="261"/>
      <c r="BF27" s="260"/>
      <c r="BG27" s="258"/>
      <c r="BH27" s="257"/>
      <c r="BI27" s="258"/>
      <c r="BJ27" s="257"/>
      <c r="BK27" s="258"/>
      <c r="BL27" s="257"/>
    </row>
    <row r="28" spans="1:64" s="256" customFormat="1" ht="30" customHeight="1" x14ac:dyDescent="0.35">
      <c r="A28" s="139"/>
      <c r="B28" s="287"/>
      <c r="C28" s="287"/>
      <c r="D28" s="243" t="s">
        <v>275</v>
      </c>
      <c r="E28" s="268"/>
      <c r="F28" s="435"/>
      <c r="G28" s="482"/>
      <c r="H28" s="482"/>
      <c r="I28" s="261"/>
      <c r="J28" s="260"/>
      <c r="K28" s="260"/>
      <c r="L28" s="261"/>
      <c r="M28" s="261"/>
      <c r="N28" s="261"/>
      <c r="O28" s="261"/>
      <c r="P28" s="261"/>
      <c r="Q28" s="261"/>
      <c r="R28" s="261"/>
      <c r="S28" s="261"/>
      <c r="T28" s="261"/>
      <c r="U28" s="261"/>
      <c r="V28" s="261"/>
      <c r="W28" s="261"/>
      <c r="X28" s="261"/>
      <c r="Y28" s="261"/>
      <c r="Z28" s="261"/>
      <c r="AA28" s="261"/>
      <c r="AB28" s="261"/>
      <c r="AC28" s="261"/>
      <c r="AD28" s="261"/>
      <c r="AE28" s="261"/>
      <c r="AF28" s="261"/>
      <c r="AG28" s="261"/>
      <c r="AH28" s="261"/>
      <c r="AI28" s="261"/>
      <c r="AJ28" s="261"/>
      <c r="AK28" s="261"/>
      <c r="AL28" s="261"/>
      <c r="AM28" s="261"/>
      <c r="AN28" s="261"/>
      <c r="AO28" s="261"/>
      <c r="AP28" s="261"/>
      <c r="AQ28" s="261"/>
      <c r="AR28" s="261"/>
      <c r="AS28" s="261"/>
      <c r="AT28" s="261"/>
      <c r="AU28" s="261"/>
      <c r="AV28" s="261"/>
      <c r="AW28" s="261"/>
      <c r="AX28" s="261"/>
      <c r="AY28" s="261"/>
      <c r="AZ28" s="261"/>
      <c r="BA28" s="261"/>
      <c r="BB28" s="261"/>
      <c r="BC28" s="261"/>
      <c r="BD28" s="261"/>
      <c r="BE28" s="261"/>
      <c r="BF28" s="260"/>
      <c r="BG28" s="258"/>
      <c r="BH28" s="257"/>
      <c r="BI28" s="258"/>
      <c r="BJ28" s="257"/>
      <c r="BK28" s="258"/>
      <c r="BL28" s="257"/>
    </row>
    <row r="29" spans="1:64" s="256" customFormat="1" ht="22.95" customHeight="1" x14ac:dyDescent="0.35">
      <c r="A29" s="139"/>
      <c r="B29" s="287"/>
      <c r="C29" s="287"/>
      <c r="D29" s="243"/>
      <c r="E29" s="268"/>
      <c r="F29" s="435"/>
      <c r="G29" s="482"/>
      <c r="H29" s="482"/>
      <c r="I29" s="261"/>
      <c r="J29" s="260"/>
      <c r="K29" s="260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  <c r="AV29" s="261"/>
      <c r="AW29" s="261"/>
      <c r="AX29" s="261"/>
      <c r="AY29" s="261"/>
      <c r="AZ29" s="261"/>
      <c r="BA29" s="261"/>
      <c r="BB29" s="261"/>
      <c r="BC29" s="261"/>
      <c r="BD29" s="261"/>
      <c r="BE29" s="261"/>
      <c r="BF29" s="260"/>
      <c r="BG29" s="258"/>
      <c r="BH29" s="257"/>
      <c r="BI29" s="258"/>
      <c r="BJ29" s="257"/>
      <c r="BK29" s="258"/>
      <c r="BL29" s="257"/>
    </row>
    <row r="30" spans="1:64" s="256" customFormat="1" ht="30" customHeight="1" x14ac:dyDescent="0.35">
      <c r="A30" s="139"/>
      <c r="B30" s="287"/>
      <c r="C30" s="287" t="s">
        <v>55</v>
      </c>
      <c r="D30" s="243" t="s">
        <v>107</v>
      </c>
      <c r="E30" s="268" t="s">
        <v>71</v>
      </c>
      <c r="F30" s="281">
        <v>45</v>
      </c>
      <c r="G30" s="482"/>
      <c r="H30" s="482"/>
      <c r="I30" s="261"/>
      <c r="J30" s="260"/>
      <c r="K30" s="260"/>
      <c r="L30" s="261"/>
      <c r="M30" s="261"/>
      <c r="N30" s="261"/>
      <c r="O30" s="261"/>
      <c r="P30" s="261"/>
      <c r="Q30" s="261"/>
      <c r="R30" s="261"/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  <c r="AM30" s="261"/>
      <c r="AN30" s="261"/>
      <c r="AO30" s="261"/>
      <c r="AP30" s="261"/>
      <c r="AQ30" s="261"/>
      <c r="AR30" s="261"/>
      <c r="AS30" s="261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0"/>
      <c r="BG30" s="258"/>
      <c r="BH30" s="257"/>
      <c r="BI30" s="258"/>
      <c r="BJ30" s="257"/>
      <c r="BK30" s="258"/>
      <c r="BL30" s="257"/>
    </row>
    <row r="31" spans="1:64" s="256" customFormat="1" ht="22.95" customHeight="1" x14ac:dyDescent="0.35">
      <c r="A31" s="139"/>
      <c r="B31" s="287"/>
      <c r="C31" s="287"/>
      <c r="D31" s="287"/>
      <c r="E31" s="268"/>
      <c r="F31" s="281"/>
      <c r="G31" s="482"/>
      <c r="H31" s="482"/>
      <c r="I31" s="261"/>
      <c r="J31" s="260"/>
      <c r="K31" s="260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0"/>
      <c r="BG31" s="258"/>
      <c r="BH31" s="257"/>
      <c r="BI31" s="258"/>
      <c r="BJ31" s="257"/>
      <c r="BK31" s="258"/>
      <c r="BL31" s="257"/>
    </row>
    <row r="32" spans="1:64" s="256" customFormat="1" ht="30" customHeight="1" x14ac:dyDescent="0.35">
      <c r="A32" s="139"/>
      <c r="B32" s="287"/>
      <c r="C32" s="287" t="s">
        <v>57</v>
      </c>
      <c r="D32" s="243" t="s">
        <v>371</v>
      </c>
      <c r="E32" s="268" t="s">
        <v>71</v>
      </c>
      <c r="F32" s="281">
        <v>1</v>
      </c>
      <c r="G32" s="482"/>
      <c r="H32" s="482"/>
      <c r="I32" s="261"/>
      <c r="J32" s="260"/>
      <c r="K32" s="260"/>
      <c r="L32" s="261"/>
      <c r="M32" s="261"/>
      <c r="N32" s="261"/>
      <c r="O32" s="261"/>
      <c r="P32" s="261"/>
      <c r="Q32" s="261"/>
      <c r="R32" s="261"/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  <c r="AM32" s="261"/>
      <c r="AN32" s="261"/>
      <c r="AO32" s="261"/>
      <c r="AP32" s="261"/>
      <c r="AQ32" s="261"/>
      <c r="AR32" s="261"/>
      <c r="AS32" s="261"/>
      <c r="AT32" s="261"/>
      <c r="AU32" s="261"/>
      <c r="AV32" s="261"/>
      <c r="AW32" s="261"/>
      <c r="AX32" s="261"/>
      <c r="AY32" s="261"/>
      <c r="AZ32" s="261"/>
      <c r="BA32" s="261"/>
      <c r="BB32" s="261"/>
      <c r="BC32" s="261"/>
      <c r="BD32" s="261"/>
      <c r="BE32" s="261"/>
      <c r="BF32" s="260"/>
      <c r="BG32" s="258"/>
      <c r="BH32" s="257"/>
      <c r="BI32" s="258"/>
      <c r="BJ32" s="257"/>
      <c r="BK32" s="258"/>
      <c r="BL32" s="257"/>
    </row>
    <row r="33" spans="1:64" s="256" customFormat="1" ht="22.95" customHeight="1" x14ac:dyDescent="0.35">
      <c r="A33" s="139"/>
      <c r="B33" s="287"/>
      <c r="C33" s="287"/>
      <c r="D33" s="276"/>
      <c r="E33" s="268"/>
      <c r="F33" s="281"/>
      <c r="G33" s="482"/>
      <c r="H33" s="482"/>
      <c r="I33" s="261"/>
      <c r="J33" s="260"/>
      <c r="K33" s="260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0"/>
      <c r="BG33" s="258"/>
      <c r="BH33" s="257"/>
      <c r="BI33" s="258"/>
      <c r="BJ33" s="257"/>
      <c r="BK33" s="258"/>
      <c r="BL33" s="257"/>
    </row>
    <row r="34" spans="1:64" s="116" customFormat="1" ht="30" customHeight="1" x14ac:dyDescent="0.35">
      <c r="A34" s="139"/>
      <c r="B34" s="287" t="s">
        <v>46</v>
      </c>
      <c r="C34" s="287"/>
      <c r="D34" s="243" t="s">
        <v>108</v>
      </c>
      <c r="E34" s="268"/>
      <c r="F34" s="281"/>
      <c r="G34" s="482"/>
      <c r="H34" s="482"/>
      <c r="I34" s="261"/>
      <c r="J34" s="260"/>
      <c r="K34" s="260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0"/>
      <c r="BG34" s="119"/>
      <c r="BH34" s="118"/>
      <c r="BI34" s="119"/>
      <c r="BJ34" s="118"/>
      <c r="BK34" s="119"/>
      <c r="BL34" s="118"/>
    </row>
    <row r="35" spans="1:64" s="116" customFormat="1" ht="30" customHeight="1" x14ac:dyDescent="0.35">
      <c r="A35" s="139"/>
      <c r="B35" s="288"/>
      <c r="C35" s="274"/>
      <c r="D35" s="275" t="s">
        <v>109</v>
      </c>
      <c r="E35" s="146" t="s">
        <v>71</v>
      </c>
      <c r="F35" s="436">
        <v>10</v>
      </c>
      <c r="G35" s="482"/>
      <c r="H35" s="482"/>
      <c r="I35" s="261"/>
      <c r="J35" s="260"/>
      <c r="K35" s="260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0"/>
      <c r="BG35" s="119"/>
      <c r="BH35" s="118"/>
      <c r="BI35" s="119"/>
      <c r="BJ35" s="118"/>
      <c r="BK35" s="119"/>
      <c r="BL35" s="118"/>
    </row>
    <row r="36" spans="1:64" s="256" customFormat="1" ht="22.95" customHeight="1" x14ac:dyDescent="0.35">
      <c r="A36" s="139"/>
      <c r="B36" s="288"/>
      <c r="C36" s="274"/>
      <c r="D36" s="275"/>
      <c r="E36" s="146"/>
      <c r="F36" s="436"/>
      <c r="G36" s="482"/>
      <c r="H36" s="482"/>
      <c r="I36" s="261"/>
      <c r="J36" s="260"/>
      <c r="K36" s="260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0"/>
      <c r="BG36" s="258"/>
      <c r="BH36" s="257"/>
      <c r="BI36" s="258"/>
      <c r="BJ36" s="257"/>
      <c r="BK36" s="258"/>
      <c r="BL36" s="257"/>
    </row>
    <row r="37" spans="1:64" s="256" customFormat="1" ht="30" customHeight="1" x14ac:dyDescent="0.35">
      <c r="A37" s="139" t="s">
        <v>484</v>
      </c>
      <c r="B37" s="914" t="s">
        <v>486</v>
      </c>
      <c r="C37" s="854"/>
      <c r="D37" s="855"/>
      <c r="E37" s="146" t="s">
        <v>71</v>
      </c>
      <c r="F37" s="436">
        <v>18</v>
      </c>
      <c r="G37" s="482"/>
      <c r="H37" s="482"/>
      <c r="I37" s="261"/>
      <c r="J37" s="260"/>
      <c r="K37" s="260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  <c r="AP37" s="261"/>
      <c r="AQ37" s="261"/>
      <c r="AR37" s="261"/>
      <c r="AS37" s="261"/>
      <c r="AT37" s="261"/>
      <c r="AU37" s="261"/>
      <c r="AV37" s="261"/>
      <c r="AW37" s="261"/>
      <c r="AX37" s="261"/>
      <c r="AY37" s="261"/>
      <c r="AZ37" s="261"/>
      <c r="BA37" s="261"/>
      <c r="BB37" s="261"/>
      <c r="BC37" s="261"/>
      <c r="BD37" s="261"/>
      <c r="BE37" s="261"/>
      <c r="BF37" s="260"/>
      <c r="BG37" s="258"/>
      <c r="BH37" s="257"/>
      <c r="BI37" s="258"/>
      <c r="BJ37" s="257"/>
      <c r="BK37" s="258"/>
      <c r="BL37" s="257"/>
    </row>
    <row r="38" spans="1:64" s="256" customFormat="1" ht="22.95" customHeight="1" x14ac:dyDescent="0.35">
      <c r="A38" s="139"/>
      <c r="B38" s="288"/>
      <c r="C38" s="274"/>
      <c r="D38" s="275"/>
      <c r="E38" s="146"/>
      <c r="F38" s="436"/>
      <c r="G38" s="482"/>
      <c r="H38" s="482"/>
      <c r="I38" s="261"/>
      <c r="J38" s="260"/>
      <c r="K38" s="260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  <c r="AS38" s="261"/>
      <c r="AT38" s="261"/>
      <c r="AU38" s="261"/>
      <c r="AV38" s="261"/>
      <c r="AW38" s="261"/>
      <c r="AX38" s="261"/>
      <c r="AY38" s="261"/>
      <c r="AZ38" s="261"/>
      <c r="BA38" s="261"/>
      <c r="BB38" s="261"/>
      <c r="BC38" s="261"/>
      <c r="BD38" s="261"/>
      <c r="BE38" s="261"/>
      <c r="BF38" s="260"/>
      <c r="BG38" s="258"/>
      <c r="BH38" s="257"/>
      <c r="BI38" s="258"/>
      <c r="BJ38" s="257"/>
      <c r="BK38" s="258"/>
      <c r="BL38" s="257"/>
    </row>
    <row r="39" spans="1:64" s="256" customFormat="1" ht="30" customHeight="1" x14ac:dyDescent="0.35">
      <c r="A39" s="139" t="s">
        <v>487</v>
      </c>
      <c r="B39" s="914" t="s">
        <v>488</v>
      </c>
      <c r="C39" s="854"/>
      <c r="D39" s="855"/>
      <c r="E39" s="146"/>
      <c r="F39" s="436"/>
      <c r="G39" s="482"/>
      <c r="H39" s="482"/>
      <c r="I39" s="261"/>
      <c r="J39" s="260"/>
      <c r="K39" s="260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  <c r="AN39" s="261"/>
      <c r="AO39" s="261"/>
      <c r="AP39" s="261"/>
      <c r="AQ39" s="261"/>
      <c r="AR39" s="261"/>
      <c r="AS39" s="261"/>
      <c r="AT39" s="261"/>
      <c r="AU39" s="261"/>
      <c r="AV39" s="261"/>
      <c r="AW39" s="261"/>
      <c r="AX39" s="261"/>
      <c r="AY39" s="261"/>
      <c r="AZ39" s="261"/>
      <c r="BA39" s="261"/>
      <c r="BB39" s="261"/>
      <c r="BC39" s="261"/>
      <c r="BD39" s="261"/>
      <c r="BE39" s="261"/>
      <c r="BF39" s="260"/>
      <c r="BG39" s="258"/>
      <c r="BH39" s="257"/>
      <c r="BI39" s="258"/>
      <c r="BJ39" s="257"/>
      <c r="BK39" s="258"/>
      <c r="BL39" s="257"/>
    </row>
    <row r="40" spans="1:64" s="256" customFormat="1" ht="22.95" customHeight="1" x14ac:dyDescent="0.35">
      <c r="A40" s="139"/>
      <c r="B40" s="384"/>
      <c r="C40" s="742"/>
      <c r="D40" s="743"/>
      <c r="E40" s="146"/>
      <c r="F40" s="436"/>
      <c r="G40" s="482"/>
      <c r="H40" s="482"/>
      <c r="I40" s="261"/>
      <c r="J40" s="260"/>
      <c r="K40" s="260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0"/>
      <c r="BG40" s="258"/>
      <c r="BH40" s="257"/>
      <c r="BI40" s="258"/>
      <c r="BJ40" s="257"/>
      <c r="BK40" s="258"/>
      <c r="BL40" s="257"/>
    </row>
    <row r="41" spans="1:64" s="256" customFormat="1" ht="30" customHeight="1" x14ac:dyDescent="0.35">
      <c r="A41" s="139"/>
      <c r="B41" s="287" t="s">
        <v>43</v>
      </c>
      <c r="C41" s="287"/>
      <c r="D41" s="243" t="s">
        <v>489</v>
      </c>
      <c r="E41" s="146"/>
      <c r="F41" s="436"/>
      <c r="G41" s="482"/>
      <c r="H41" s="482"/>
      <c r="I41" s="261"/>
      <c r="J41" s="260"/>
      <c r="K41" s="260"/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1"/>
      <c r="AV41" s="261"/>
      <c r="AW41" s="261"/>
      <c r="AX41" s="261"/>
      <c r="AY41" s="261"/>
      <c r="AZ41" s="261"/>
      <c r="BA41" s="261"/>
      <c r="BB41" s="261"/>
      <c r="BC41" s="261"/>
      <c r="BD41" s="261"/>
      <c r="BE41" s="261"/>
      <c r="BF41" s="260"/>
      <c r="BG41" s="258"/>
      <c r="BH41" s="257"/>
      <c r="BI41" s="258"/>
      <c r="BJ41" s="257"/>
      <c r="BK41" s="258"/>
      <c r="BL41" s="257"/>
    </row>
    <row r="42" spans="1:64" s="256" customFormat="1" ht="22.95" customHeight="1" x14ac:dyDescent="0.35">
      <c r="A42" s="139"/>
      <c r="B42" s="287"/>
      <c r="C42" s="287"/>
      <c r="D42" s="243"/>
      <c r="E42" s="146"/>
      <c r="F42" s="436"/>
      <c r="G42" s="482"/>
      <c r="H42" s="482"/>
      <c r="I42" s="261"/>
      <c r="J42" s="260"/>
      <c r="K42" s="260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261"/>
      <c r="AJ42" s="261"/>
      <c r="AK42" s="261"/>
      <c r="AL42" s="261"/>
      <c r="AM42" s="261"/>
      <c r="AN42" s="261"/>
      <c r="AO42" s="261"/>
      <c r="AP42" s="261"/>
      <c r="AQ42" s="261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0"/>
      <c r="BG42" s="258"/>
      <c r="BH42" s="257"/>
      <c r="BI42" s="258"/>
      <c r="BJ42" s="257"/>
      <c r="BK42" s="258"/>
      <c r="BL42" s="257"/>
    </row>
    <row r="43" spans="1:64" s="256" customFormat="1" ht="30" customHeight="1" x14ac:dyDescent="0.35">
      <c r="A43" s="139"/>
      <c r="B43" s="288"/>
      <c r="C43" s="274" t="s">
        <v>55</v>
      </c>
      <c r="D43" s="275" t="s">
        <v>490</v>
      </c>
      <c r="E43" s="146" t="s">
        <v>71</v>
      </c>
      <c r="F43" s="436">
        <v>18</v>
      </c>
      <c r="G43" s="482"/>
      <c r="H43" s="482"/>
      <c r="I43" s="261"/>
      <c r="J43" s="260"/>
      <c r="K43" s="260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261"/>
      <c r="AJ43" s="261"/>
      <c r="AK43" s="261"/>
      <c r="AL43" s="261"/>
      <c r="AM43" s="261"/>
      <c r="AN43" s="261"/>
      <c r="AO43" s="261"/>
      <c r="AP43" s="261"/>
      <c r="AQ43" s="261"/>
      <c r="AR43" s="261"/>
      <c r="AS43" s="261"/>
      <c r="AT43" s="261"/>
      <c r="AU43" s="261"/>
      <c r="AV43" s="261"/>
      <c r="AW43" s="261"/>
      <c r="AX43" s="261"/>
      <c r="AY43" s="261"/>
      <c r="AZ43" s="261"/>
      <c r="BA43" s="261"/>
      <c r="BB43" s="261"/>
      <c r="BC43" s="261"/>
      <c r="BD43" s="261"/>
      <c r="BE43" s="261"/>
      <c r="BF43" s="260"/>
      <c r="BG43" s="258"/>
      <c r="BH43" s="257"/>
      <c r="BI43" s="258"/>
      <c r="BJ43" s="257"/>
      <c r="BK43" s="258"/>
      <c r="BL43" s="257"/>
    </row>
    <row r="44" spans="1:64" s="256" customFormat="1" ht="22.95" customHeight="1" x14ac:dyDescent="0.35">
      <c r="A44" s="139"/>
      <c r="B44" s="288"/>
      <c r="C44" s="274"/>
      <c r="D44" s="275"/>
      <c r="E44" s="146"/>
      <c r="F44" s="436"/>
      <c r="G44" s="482"/>
      <c r="H44" s="482"/>
      <c r="I44" s="261"/>
      <c r="J44" s="260"/>
      <c r="K44" s="260"/>
      <c r="L44" s="261"/>
      <c r="M44" s="261"/>
      <c r="N44" s="261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1"/>
      <c r="AJ44" s="261"/>
      <c r="AK44" s="261"/>
      <c r="AL44" s="261"/>
      <c r="AM44" s="261"/>
      <c r="AN44" s="261"/>
      <c r="AO44" s="261"/>
      <c r="AP44" s="261"/>
      <c r="AQ44" s="261"/>
      <c r="AR44" s="261"/>
      <c r="AS44" s="261"/>
      <c r="AT44" s="261"/>
      <c r="AU44" s="261"/>
      <c r="AV44" s="261"/>
      <c r="AW44" s="261"/>
      <c r="AX44" s="261"/>
      <c r="AY44" s="261"/>
      <c r="AZ44" s="261"/>
      <c r="BA44" s="261"/>
      <c r="BB44" s="261"/>
      <c r="BC44" s="261"/>
      <c r="BD44" s="261"/>
      <c r="BE44" s="261"/>
      <c r="BF44" s="260"/>
      <c r="BG44" s="258"/>
      <c r="BH44" s="257"/>
      <c r="BI44" s="258"/>
      <c r="BJ44" s="257"/>
      <c r="BK44" s="258"/>
      <c r="BL44" s="257"/>
    </row>
    <row r="45" spans="1:64" s="256" customFormat="1" ht="30" customHeight="1" x14ac:dyDescent="0.35">
      <c r="A45" s="139" t="s">
        <v>491</v>
      </c>
      <c r="B45" s="914" t="s">
        <v>492</v>
      </c>
      <c r="C45" s="854"/>
      <c r="D45" s="855"/>
      <c r="E45" s="146"/>
      <c r="F45" s="436"/>
      <c r="G45" s="482"/>
      <c r="H45" s="482"/>
      <c r="I45" s="261"/>
      <c r="J45" s="260"/>
      <c r="K45" s="260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0"/>
      <c r="BG45" s="258"/>
      <c r="BH45" s="257"/>
      <c r="BI45" s="258"/>
      <c r="BJ45" s="257"/>
      <c r="BK45" s="258"/>
      <c r="BL45" s="257"/>
    </row>
    <row r="46" spans="1:64" s="256" customFormat="1" ht="22.95" customHeight="1" x14ac:dyDescent="0.35">
      <c r="A46" s="139"/>
      <c r="B46" s="384"/>
      <c r="C46" s="742"/>
      <c r="D46" s="743"/>
      <c r="E46" s="146"/>
      <c r="F46" s="436"/>
      <c r="G46" s="482"/>
      <c r="H46" s="482"/>
      <c r="I46" s="261"/>
      <c r="J46" s="260"/>
      <c r="K46" s="260"/>
      <c r="L46" s="261"/>
      <c r="M46" s="261"/>
      <c r="N46" s="261"/>
      <c r="O46" s="261"/>
      <c r="P46" s="261"/>
      <c r="Q46" s="261"/>
      <c r="R46" s="261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261"/>
      <c r="AJ46" s="261"/>
      <c r="AK46" s="261"/>
      <c r="AL46" s="261"/>
      <c r="AM46" s="261"/>
      <c r="AN46" s="261"/>
      <c r="AO46" s="261"/>
      <c r="AP46" s="261"/>
      <c r="AQ46" s="261"/>
      <c r="AR46" s="261"/>
      <c r="AS46" s="261"/>
      <c r="AT46" s="261"/>
      <c r="AU46" s="261"/>
      <c r="AV46" s="261"/>
      <c r="AW46" s="261"/>
      <c r="AX46" s="261"/>
      <c r="AY46" s="261"/>
      <c r="AZ46" s="261"/>
      <c r="BA46" s="261"/>
      <c r="BB46" s="261"/>
      <c r="BC46" s="261"/>
      <c r="BD46" s="261"/>
      <c r="BE46" s="261"/>
      <c r="BF46" s="260"/>
      <c r="BG46" s="258"/>
      <c r="BH46" s="257"/>
      <c r="BI46" s="258"/>
      <c r="BJ46" s="257"/>
      <c r="BK46" s="258"/>
      <c r="BL46" s="257"/>
    </row>
    <row r="47" spans="1:64" s="256" customFormat="1" ht="51" customHeight="1" x14ac:dyDescent="0.35">
      <c r="A47" s="139"/>
      <c r="B47" s="287" t="s">
        <v>46</v>
      </c>
      <c r="C47" s="287"/>
      <c r="D47" s="380" t="s">
        <v>493</v>
      </c>
      <c r="E47" s="146"/>
      <c r="F47" s="436"/>
      <c r="G47" s="482"/>
      <c r="H47" s="482"/>
      <c r="I47" s="261"/>
      <c r="J47" s="260"/>
      <c r="K47" s="260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O47" s="261"/>
      <c r="AP47" s="261"/>
      <c r="AQ47" s="261"/>
      <c r="AR47" s="261"/>
      <c r="AS47" s="261"/>
      <c r="AT47" s="261"/>
      <c r="AU47" s="261"/>
      <c r="AV47" s="261"/>
      <c r="AW47" s="261"/>
      <c r="AX47" s="261"/>
      <c r="AY47" s="261"/>
      <c r="AZ47" s="261"/>
      <c r="BA47" s="261"/>
      <c r="BB47" s="261"/>
      <c r="BC47" s="261"/>
      <c r="BD47" s="261"/>
      <c r="BE47" s="261"/>
      <c r="BF47" s="260"/>
      <c r="BG47" s="258"/>
      <c r="BH47" s="257"/>
      <c r="BI47" s="258"/>
      <c r="BJ47" s="257"/>
      <c r="BK47" s="258"/>
      <c r="BL47" s="257"/>
    </row>
    <row r="48" spans="1:64" s="256" customFormat="1" ht="22.95" customHeight="1" x14ac:dyDescent="0.35">
      <c r="A48" s="139"/>
      <c r="B48" s="287"/>
      <c r="C48" s="287"/>
      <c r="D48" s="275"/>
      <c r="E48" s="146"/>
      <c r="F48" s="436"/>
      <c r="G48" s="482"/>
      <c r="H48" s="482"/>
      <c r="I48" s="261"/>
      <c r="J48" s="260"/>
      <c r="K48" s="260"/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261"/>
      <c r="AJ48" s="261"/>
      <c r="AK48" s="261"/>
      <c r="AL48" s="261"/>
      <c r="AM48" s="261"/>
      <c r="AN48" s="261"/>
      <c r="AO48" s="261"/>
      <c r="AP48" s="261"/>
      <c r="AQ48" s="261"/>
      <c r="AR48" s="261"/>
      <c r="AS48" s="261"/>
      <c r="AT48" s="261"/>
      <c r="AU48" s="261"/>
      <c r="AV48" s="261"/>
      <c r="AW48" s="261"/>
      <c r="AX48" s="261"/>
      <c r="AY48" s="261"/>
      <c r="AZ48" s="261"/>
      <c r="BA48" s="261"/>
      <c r="BB48" s="261"/>
      <c r="BC48" s="261"/>
      <c r="BD48" s="261"/>
      <c r="BE48" s="261"/>
      <c r="BF48" s="260"/>
      <c r="BG48" s="258"/>
      <c r="BH48" s="257"/>
      <c r="BI48" s="258"/>
      <c r="BJ48" s="257"/>
      <c r="BK48" s="258"/>
      <c r="BL48" s="257"/>
    </row>
    <row r="49" spans="1:64" s="256" customFormat="1" ht="30" customHeight="1" x14ac:dyDescent="0.35">
      <c r="A49" s="139"/>
      <c r="B49" s="288"/>
      <c r="C49" s="274" t="s">
        <v>55</v>
      </c>
      <c r="D49" s="275" t="s">
        <v>494</v>
      </c>
      <c r="E49" s="146" t="s">
        <v>113</v>
      </c>
      <c r="F49" s="436">
        <v>100</v>
      </c>
      <c r="G49" s="482"/>
      <c r="H49" s="482"/>
      <c r="I49" s="261"/>
      <c r="J49" s="260"/>
      <c r="K49" s="260"/>
      <c r="L49" s="261"/>
      <c r="M49" s="261"/>
      <c r="N49" s="261"/>
      <c r="O49" s="261"/>
      <c r="P49" s="261"/>
      <c r="Q49" s="261"/>
      <c r="R49" s="261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61"/>
      <c r="AG49" s="261"/>
      <c r="AH49" s="261"/>
      <c r="AI49" s="261"/>
      <c r="AJ49" s="261"/>
      <c r="AK49" s="261"/>
      <c r="AL49" s="261"/>
      <c r="AM49" s="261"/>
      <c r="AN49" s="261"/>
      <c r="AO49" s="261"/>
      <c r="AP49" s="261"/>
      <c r="AQ49" s="261"/>
      <c r="AR49" s="261"/>
      <c r="AS49" s="261"/>
      <c r="AT49" s="261"/>
      <c r="AU49" s="261"/>
      <c r="AV49" s="261"/>
      <c r="AW49" s="261"/>
      <c r="AX49" s="261"/>
      <c r="AY49" s="261"/>
      <c r="AZ49" s="261"/>
      <c r="BA49" s="261"/>
      <c r="BB49" s="261"/>
      <c r="BC49" s="261"/>
      <c r="BD49" s="261"/>
      <c r="BE49" s="261"/>
      <c r="BF49" s="260"/>
      <c r="BG49" s="258"/>
      <c r="BH49" s="257"/>
      <c r="BI49" s="258"/>
      <c r="BJ49" s="257"/>
      <c r="BK49" s="258"/>
      <c r="BL49" s="257"/>
    </row>
    <row r="50" spans="1:64" s="256" customFormat="1" ht="22.95" customHeight="1" x14ac:dyDescent="0.35">
      <c r="A50" s="139"/>
      <c r="B50" s="288"/>
      <c r="C50" s="274"/>
      <c r="D50" s="275"/>
      <c r="E50" s="146"/>
      <c r="F50" s="436"/>
      <c r="G50" s="482"/>
      <c r="H50" s="482"/>
      <c r="I50" s="261"/>
      <c r="J50" s="260"/>
      <c r="K50" s="260"/>
      <c r="L50" s="261"/>
      <c r="M50" s="261"/>
      <c r="N50" s="261"/>
      <c r="O50" s="261"/>
      <c r="P50" s="261"/>
      <c r="Q50" s="261"/>
      <c r="R50" s="261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61"/>
      <c r="AG50" s="261"/>
      <c r="AH50" s="261"/>
      <c r="AI50" s="261"/>
      <c r="AJ50" s="261"/>
      <c r="AK50" s="261"/>
      <c r="AL50" s="261"/>
      <c r="AM50" s="261"/>
      <c r="AN50" s="261"/>
      <c r="AO50" s="261"/>
      <c r="AP50" s="261"/>
      <c r="AQ50" s="261"/>
      <c r="AR50" s="261"/>
      <c r="AS50" s="261"/>
      <c r="AT50" s="261"/>
      <c r="AU50" s="261"/>
      <c r="AV50" s="261"/>
      <c r="AW50" s="261"/>
      <c r="AX50" s="261"/>
      <c r="AY50" s="261"/>
      <c r="AZ50" s="261"/>
      <c r="BA50" s="261"/>
      <c r="BB50" s="261"/>
      <c r="BC50" s="261"/>
      <c r="BD50" s="261"/>
      <c r="BE50" s="261"/>
      <c r="BF50" s="260"/>
      <c r="BG50" s="258"/>
      <c r="BH50" s="257"/>
      <c r="BI50" s="258"/>
      <c r="BJ50" s="257"/>
      <c r="BK50" s="258"/>
      <c r="BL50" s="257"/>
    </row>
    <row r="51" spans="1:64" s="256" customFormat="1" ht="30" customHeight="1" x14ac:dyDescent="0.35">
      <c r="A51" s="139"/>
      <c r="B51" s="288"/>
      <c r="C51" s="274" t="s">
        <v>57</v>
      </c>
      <c r="D51" s="275" t="s">
        <v>495</v>
      </c>
      <c r="E51" s="146" t="s">
        <v>113</v>
      </c>
      <c r="F51" s="436">
        <v>1</v>
      </c>
      <c r="G51" s="482"/>
      <c r="H51" s="482"/>
      <c r="I51" s="261"/>
      <c r="J51" s="260"/>
      <c r="K51" s="260"/>
      <c r="L51" s="261"/>
      <c r="M51" s="261"/>
      <c r="N51" s="261"/>
      <c r="O51" s="261"/>
      <c r="P51" s="261"/>
      <c r="Q51" s="261"/>
      <c r="R51" s="261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61"/>
      <c r="AG51" s="261"/>
      <c r="AH51" s="261"/>
      <c r="AI51" s="261"/>
      <c r="AJ51" s="261"/>
      <c r="AK51" s="261"/>
      <c r="AL51" s="261"/>
      <c r="AM51" s="261"/>
      <c r="AN51" s="261"/>
      <c r="AO51" s="261"/>
      <c r="AP51" s="261"/>
      <c r="AQ51" s="261"/>
      <c r="AR51" s="261"/>
      <c r="AS51" s="261"/>
      <c r="AT51" s="261"/>
      <c r="AU51" s="261"/>
      <c r="AV51" s="261"/>
      <c r="AW51" s="261"/>
      <c r="AX51" s="261"/>
      <c r="AY51" s="261"/>
      <c r="AZ51" s="261"/>
      <c r="BA51" s="261"/>
      <c r="BB51" s="261"/>
      <c r="BC51" s="261"/>
      <c r="BD51" s="261"/>
      <c r="BE51" s="261"/>
      <c r="BF51" s="260"/>
      <c r="BG51" s="258"/>
      <c r="BH51" s="257"/>
      <c r="BI51" s="258"/>
      <c r="BJ51" s="257"/>
      <c r="BK51" s="258"/>
      <c r="BL51" s="257"/>
    </row>
    <row r="52" spans="1:64" s="256" customFormat="1" ht="22.95" customHeight="1" x14ac:dyDescent="0.35">
      <c r="A52" s="139"/>
      <c r="B52" s="288"/>
      <c r="C52" s="274"/>
      <c r="D52" s="275"/>
      <c r="E52" s="146"/>
      <c r="F52" s="436"/>
      <c r="G52" s="482"/>
      <c r="H52" s="482"/>
      <c r="I52" s="261"/>
      <c r="J52" s="260"/>
      <c r="K52" s="260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61"/>
      <c r="AG52" s="261"/>
      <c r="AH52" s="261"/>
      <c r="AI52" s="261"/>
      <c r="AJ52" s="261"/>
      <c r="AK52" s="261"/>
      <c r="AL52" s="261"/>
      <c r="AM52" s="261"/>
      <c r="AN52" s="261"/>
      <c r="AO52" s="261"/>
      <c r="AP52" s="261"/>
      <c r="AQ52" s="261"/>
      <c r="AR52" s="261"/>
      <c r="AS52" s="261"/>
      <c r="AT52" s="261"/>
      <c r="AU52" s="261"/>
      <c r="AV52" s="261"/>
      <c r="AW52" s="261"/>
      <c r="AX52" s="261"/>
      <c r="AY52" s="261"/>
      <c r="AZ52" s="261"/>
      <c r="BA52" s="261"/>
      <c r="BB52" s="261"/>
      <c r="BC52" s="261"/>
      <c r="BD52" s="261"/>
      <c r="BE52" s="261"/>
      <c r="BF52" s="260"/>
      <c r="BG52" s="258"/>
      <c r="BH52" s="257"/>
      <c r="BI52" s="258"/>
      <c r="BJ52" s="257"/>
      <c r="BK52" s="258"/>
      <c r="BL52" s="257"/>
    </row>
    <row r="53" spans="1:64" s="256" customFormat="1" ht="45" customHeight="1" x14ac:dyDescent="0.25">
      <c r="A53" s="139" t="s">
        <v>496</v>
      </c>
      <c r="B53" s="906" t="s">
        <v>497</v>
      </c>
      <c r="C53" s="854"/>
      <c r="D53" s="855"/>
      <c r="E53" s="283" t="s">
        <v>455</v>
      </c>
      <c r="F53" s="436">
        <v>1</v>
      </c>
      <c r="G53" s="482"/>
      <c r="H53" s="482"/>
      <c r="I53" s="261"/>
      <c r="J53" s="260"/>
      <c r="K53" s="260"/>
      <c r="L53" s="261"/>
      <c r="M53" s="261"/>
      <c r="N53" s="261"/>
      <c r="O53" s="261"/>
      <c r="P53" s="261"/>
      <c r="Q53" s="261"/>
      <c r="R53" s="261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61"/>
      <c r="AG53" s="261"/>
      <c r="AH53" s="261"/>
      <c r="AI53" s="261"/>
      <c r="AJ53" s="261"/>
      <c r="AK53" s="261"/>
      <c r="AL53" s="261"/>
      <c r="AM53" s="261"/>
      <c r="AN53" s="261"/>
      <c r="AO53" s="261"/>
      <c r="AP53" s="261"/>
      <c r="AQ53" s="261"/>
      <c r="AR53" s="261"/>
      <c r="AS53" s="261"/>
      <c r="AT53" s="261"/>
      <c r="AU53" s="261"/>
      <c r="AV53" s="261"/>
      <c r="AW53" s="261"/>
      <c r="AX53" s="261"/>
      <c r="AY53" s="261"/>
      <c r="AZ53" s="261"/>
      <c r="BA53" s="261"/>
      <c r="BB53" s="261"/>
      <c r="BC53" s="261"/>
      <c r="BD53" s="261"/>
      <c r="BE53" s="261"/>
      <c r="BF53" s="260"/>
      <c r="BG53" s="258"/>
      <c r="BH53" s="257"/>
      <c r="BI53" s="258"/>
      <c r="BJ53" s="257"/>
      <c r="BK53" s="258"/>
      <c r="BL53" s="257"/>
    </row>
    <row r="54" spans="1:64" s="256" customFormat="1" ht="22.95" customHeight="1" x14ac:dyDescent="0.35">
      <c r="A54" s="139"/>
      <c r="B54" s="288"/>
      <c r="C54" s="274"/>
      <c r="D54" s="275"/>
      <c r="E54" s="146"/>
      <c r="F54" s="436"/>
      <c r="G54" s="482"/>
      <c r="H54" s="482"/>
      <c r="I54" s="261"/>
      <c r="J54" s="260"/>
      <c r="K54" s="260"/>
      <c r="L54" s="261"/>
      <c r="M54" s="261"/>
      <c r="N54" s="261"/>
      <c r="O54" s="261"/>
      <c r="P54" s="261"/>
      <c r="Q54" s="261"/>
      <c r="R54" s="261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  <c r="AT54" s="261"/>
      <c r="AU54" s="261"/>
      <c r="AV54" s="261"/>
      <c r="AW54" s="261"/>
      <c r="AX54" s="261"/>
      <c r="AY54" s="261"/>
      <c r="AZ54" s="261"/>
      <c r="BA54" s="261"/>
      <c r="BB54" s="261"/>
      <c r="BC54" s="261"/>
      <c r="BD54" s="261"/>
      <c r="BE54" s="261"/>
      <c r="BF54" s="260"/>
      <c r="BG54" s="258"/>
      <c r="BH54" s="257"/>
      <c r="BI54" s="258"/>
      <c r="BJ54" s="257"/>
      <c r="BK54" s="258"/>
      <c r="BL54" s="257"/>
    </row>
    <row r="55" spans="1:64" s="256" customFormat="1" ht="40.200000000000003" customHeight="1" x14ac:dyDescent="0.25">
      <c r="A55" s="139" t="s">
        <v>500</v>
      </c>
      <c r="B55" s="906" t="s">
        <v>498</v>
      </c>
      <c r="C55" s="854"/>
      <c r="D55" s="855"/>
      <c r="E55" s="283"/>
      <c r="F55" s="436"/>
      <c r="G55" s="482"/>
      <c r="H55" s="482"/>
      <c r="I55" s="261"/>
      <c r="J55" s="260"/>
      <c r="K55" s="260"/>
      <c r="L55" s="261"/>
      <c r="M55" s="261"/>
      <c r="N55" s="261"/>
      <c r="O55" s="261"/>
      <c r="P55" s="261"/>
      <c r="Q55" s="261"/>
      <c r="R55" s="261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61"/>
      <c r="AG55" s="261"/>
      <c r="AH55" s="261"/>
      <c r="AI55" s="261"/>
      <c r="AJ55" s="261"/>
      <c r="AK55" s="261"/>
      <c r="AL55" s="261"/>
      <c r="AM55" s="261"/>
      <c r="AN55" s="261"/>
      <c r="AO55" s="261"/>
      <c r="AP55" s="261"/>
      <c r="AQ55" s="261"/>
      <c r="AR55" s="261"/>
      <c r="AS55" s="261"/>
      <c r="AT55" s="261"/>
      <c r="AU55" s="261"/>
      <c r="AV55" s="261"/>
      <c r="AW55" s="261"/>
      <c r="AX55" s="261"/>
      <c r="AY55" s="261"/>
      <c r="AZ55" s="261"/>
      <c r="BA55" s="261"/>
      <c r="BB55" s="261"/>
      <c r="BC55" s="261"/>
      <c r="BD55" s="261"/>
      <c r="BE55" s="261"/>
      <c r="BF55" s="260"/>
      <c r="BG55" s="258"/>
      <c r="BH55" s="257"/>
      <c r="BI55" s="258"/>
      <c r="BJ55" s="257"/>
      <c r="BK55" s="258"/>
      <c r="BL55" s="257"/>
    </row>
    <row r="56" spans="1:64" s="256" customFormat="1" ht="30" customHeight="1" x14ac:dyDescent="0.25">
      <c r="A56" s="139"/>
      <c r="B56" s="287" t="s">
        <v>43</v>
      </c>
      <c r="C56" s="275" t="s">
        <v>499</v>
      </c>
      <c r="D56" s="275"/>
      <c r="E56" s="283" t="s">
        <v>455</v>
      </c>
      <c r="F56" s="436">
        <v>81</v>
      </c>
      <c r="G56" s="482"/>
      <c r="H56" s="482"/>
      <c r="I56" s="261"/>
      <c r="J56" s="260"/>
      <c r="K56" s="260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0"/>
      <c r="BG56" s="258"/>
      <c r="BH56" s="257"/>
      <c r="BI56" s="258"/>
      <c r="BJ56" s="257"/>
      <c r="BK56" s="258"/>
      <c r="BL56" s="257"/>
    </row>
    <row r="57" spans="1:64" s="256" customFormat="1" ht="22.95" customHeight="1" x14ac:dyDescent="0.25">
      <c r="A57" s="139"/>
      <c r="B57" s="287"/>
      <c r="C57" s="274"/>
      <c r="D57" s="275"/>
      <c r="E57" s="283"/>
      <c r="F57" s="436"/>
      <c r="G57" s="482"/>
      <c r="H57" s="482"/>
      <c r="I57" s="261"/>
      <c r="J57" s="260"/>
      <c r="K57" s="260"/>
      <c r="L57" s="261"/>
      <c r="M57" s="261"/>
      <c r="N57" s="261"/>
      <c r="O57" s="261"/>
      <c r="P57" s="261"/>
      <c r="Q57" s="261"/>
      <c r="R57" s="261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61"/>
      <c r="AG57" s="261"/>
      <c r="AH57" s="261"/>
      <c r="AI57" s="261"/>
      <c r="AJ57" s="261"/>
      <c r="AK57" s="261"/>
      <c r="AL57" s="261"/>
      <c r="AM57" s="261"/>
      <c r="AN57" s="261"/>
      <c r="AO57" s="261"/>
      <c r="AP57" s="261"/>
      <c r="AQ57" s="261"/>
      <c r="AR57" s="261"/>
      <c r="AS57" s="261"/>
      <c r="AT57" s="261"/>
      <c r="AU57" s="261"/>
      <c r="AV57" s="261"/>
      <c r="AW57" s="261"/>
      <c r="AX57" s="261"/>
      <c r="AY57" s="261"/>
      <c r="AZ57" s="261"/>
      <c r="BA57" s="261"/>
      <c r="BB57" s="261"/>
      <c r="BC57" s="261"/>
      <c r="BD57" s="261"/>
      <c r="BE57" s="261"/>
      <c r="BF57" s="260"/>
      <c r="BG57" s="258"/>
      <c r="BH57" s="257"/>
      <c r="BI57" s="258"/>
      <c r="BJ57" s="257"/>
      <c r="BK57" s="258"/>
      <c r="BL57" s="257"/>
    </row>
    <row r="58" spans="1:64" s="256" customFormat="1" ht="43.2" customHeight="1" x14ac:dyDescent="0.35">
      <c r="A58" s="139" t="s">
        <v>501</v>
      </c>
      <c r="B58" s="914" t="s">
        <v>502</v>
      </c>
      <c r="C58" s="854"/>
      <c r="D58" s="855"/>
      <c r="E58" s="268"/>
      <c r="F58" s="436"/>
      <c r="G58" s="272"/>
      <c r="H58" s="769"/>
      <c r="I58" s="261"/>
      <c r="J58" s="260"/>
      <c r="K58" s="260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0"/>
      <c r="BG58" s="258"/>
      <c r="BH58" s="257"/>
      <c r="BI58" s="258"/>
      <c r="BJ58" s="257"/>
      <c r="BK58" s="258"/>
      <c r="BL58" s="257"/>
    </row>
    <row r="59" spans="1:64" s="256" customFormat="1" ht="22.95" customHeight="1" x14ac:dyDescent="0.35">
      <c r="A59" s="139"/>
      <c r="B59" s="384"/>
      <c r="C59" s="742"/>
      <c r="D59" s="743"/>
      <c r="E59" s="268"/>
      <c r="F59" s="436"/>
      <c r="G59" s="482"/>
      <c r="H59" s="482"/>
      <c r="I59" s="261"/>
      <c r="J59" s="260"/>
      <c r="K59" s="260"/>
      <c r="L59" s="261"/>
      <c r="M59" s="261"/>
      <c r="N59" s="261"/>
      <c r="O59" s="261"/>
      <c r="P59" s="261"/>
      <c r="Q59" s="261"/>
      <c r="R59" s="261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61"/>
      <c r="AG59" s="261"/>
      <c r="AH59" s="261"/>
      <c r="AI59" s="261"/>
      <c r="AJ59" s="261"/>
      <c r="AK59" s="261"/>
      <c r="AL59" s="261"/>
      <c r="AM59" s="261"/>
      <c r="AN59" s="261"/>
      <c r="AO59" s="261"/>
      <c r="AP59" s="261"/>
      <c r="AQ59" s="261"/>
      <c r="AR59" s="261"/>
      <c r="AS59" s="261"/>
      <c r="AT59" s="261"/>
      <c r="AU59" s="261"/>
      <c r="AV59" s="261"/>
      <c r="AW59" s="261"/>
      <c r="AX59" s="261"/>
      <c r="AY59" s="261"/>
      <c r="AZ59" s="261"/>
      <c r="BA59" s="261"/>
      <c r="BB59" s="261"/>
      <c r="BC59" s="261"/>
      <c r="BD59" s="261"/>
      <c r="BE59" s="261"/>
      <c r="BF59" s="260"/>
      <c r="BG59" s="258"/>
      <c r="BH59" s="257"/>
      <c r="BI59" s="258"/>
      <c r="BJ59" s="257"/>
      <c r="BK59" s="258"/>
      <c r="BL59" s="257"/>
    </row>
    <row r="60" spans="1:64" s="256" customFormat="1" ht="30" customHeight="1" x14ac:dyDescent="0.35">
      <c r="A60" s="139"/>
      <c r="B60" s="337" t="s">
        <v>43</v>
      </c>
      <c r="C60" s="337"/>
      <c r="D60" s="710" t="s">
        <v>503</v>
      </c>
      <c r="E60" s="271" t="s">
        <v>125</v>
      </c>
      <c r="F60" s="436">
        <v>1</v>
      </c>
      <c r="G60" s="726"/>
      <c r="H60" s="726"/>
      <c r="I60" s="261"/>
      <c r="J60" s="260"/>
      <c r="K60" s="260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61"/>
      <c r="AG60" s="261"/>
      <c r="AH60" s="261"/>
      <c r="AI60" s="261"/>
      <c r="AJ60" s="261"/>
      <c r="AK60" s="261"/>
      <c r="AL60" s="261"/>
      <c r="AM60" s="261"/>
      <c r="AN60" s="261"/>
      <c r="AO60" s="261"/>
      <c r="AP60" s="261"/>
      <c r="AQ60" s="261"/>
      <c r="AR60" s="261"/>
      <c r="AS60" s="261"/>
      <c r="AT60" s="261"/>
      <c r="AU60" s="261"/>
      <c r="AV60" s="261"/>
      <c r="AW60" s="261"/>
      <c r="AX60" s="261"/>
      <c r="AY60" s="261"/>
      <c r="AZ60" s="261"/>
      <c r="BA60" s="261"/>
      <c r="BB60" s="261"/>
      <c r="BC60" s="261"/>
      <c r="BD60" s="261"/>
      <c r="BE60" s="261"/>
      <c r="BF60" s="260"/>
      <c r="BG60" s="258"/>
      <c r="BH60" s="257"/>
      <c r="BI60" s="258"/>
      <c r="BJ60" s="257"/>
      <c r="BK60" s="258"/>
      <c r="BL60" s="257"/>
    </row>
    <row r="61" spans="1:64" s="256" customFormat="1" ht="22.95" customHeight="1" x14ac:dyDescent="0.35">
      <c r="A61" s="139"/>
      <c r="B61" s="337"/>
      <c r="C61" s="337"/>
      <c r="D61" s="710"/>
      <c r="E61" s="271"/>
      <c r="F61" s="436"/>
      <c r="G61" s="726"/>
      <c r="H61" s="726"/>
      <c r="I61" s="261"/>
      <c r="J61" s="260"/>
      <c r="K61" s="260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61"/>
      <c r="AG61" s="261"/>
      <c r="AH61" s="261"/>
      <c r="AI61" s="261"/>
      <c r="AJ61" s="261"/>
      <c r="AK61" s="261"/>
      <c r="AL61" s="261"/>
      <c r="AM61" s="261"/>
      <c r="AN61" s="261"/>
      <c r="AO61" s="261"/>
      <c r="AP61" s="261"/>
      <c r="AQ61" s="261"/>
      <c r="AR61" s="261"/>
      <c r="AS61" s="261"/>
      <c r="AT61" s="261"/>
      <c r="AU61" s="261"/>
      <c r="AV61" s="261"/>
      <c r="AW61" s="261"/>
      <c r="AX61" s="261"/>
      <c r="AY61" s="261"/>
      <c r="AZ61" s="261"/>
      <c r="BA61" s="261"/>
      <c r="BB61" s="261"/>
      <c r="BC61" s="261"/>
      <c r="BD61" s="261"/>
      <c r="BE61" s="261"/>
      <c r="BF61" s="260"/>
      <c r="BG61" s="258"/>
      <c r="BH61" s="257"/>
      <c r="BI61" s="258"/>
      <c r="BJ61" s="257"/>
      <c r="BK61" s="258"/>
      <c r="BL61" s="257"/>
    </row>
    <row r="62" spans="1:64" s="256" customFormat="1" ht="30" customHeight="1" x14ac:dyDescent="0.35">
      <c r="A62" s="139"/>
      <c r="B62" s="337" t="s">
        <v>46</v>
      </c>
      <c r="C62" s="284"/>
      <c r="D62" s="285" t="s">
        <v>504</v>
      </c>
      <c r="E62" s="271" t="s">
        <v>125</v>
      </c>
      <c r="F62" s="436">
        <v>1</v>
      </c>
      <c r="G62" s="726"/>
      <c r="H62" s="726"/>
      <c r="I62" s="261"/>
      <c r="J62" s="260"/>
      <c r="K62" s="260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61"/>
      <c r="AG62" s="261"/>
      <c r="AH62" s="261"/>
      <c r="AI62" s="261"/>
      <c r="AJ62" s="261"/>
      <c r="AK62" s="261"/>
      <c r="AL62" s="261"/>
      <c r="AM62" s="261"/>
      <c r="AN62" s="261"/>
      <c r="AO62" s="261"/>
      <c r="AP62" s="261"/>
      <c r="AQ62" s="261"/>
      <c r="AR62" s="261"/>
      <c r="AS62" s="261"/>
      <c r="AT62" s="261"/>
      <c r="AU62" s="261"/>
      <c r="AV62" s="261"/>
      <c r="AW62" s="261"/>
      <c r="AX62" s="261"/>
      <c r="AY62" s="261"/>
      <c r="AZ62" s="261"/>
      <c r="BA62" s="261"/>
      <c r="BB62" s="261"/>
      <c r="BC62" s="261"/>
      <c r="BD62" s="261"/>
      <c r="BE62" s="261"/>
      <c r="BF62" s="260"/>
      <c r="BG62" s="258"/>
      <c r="BH62" s="257"/>
      <c r="BI62" s="258"/>
      <c r="BJ62" s="257"/>
      <c r="BK62" s="258"/>
      <c r="BL62" s="257"/>
    </row>
    <row r="63" spans="1:64" s="256" customFormat="1" ht="22.95" customHeight="1" x14ac:dyDescent="0.25">
      <c r="A63" s="139"/>
      <c r="B63" s="337"/>
      <c r="C63" s="284"/>
      <c r="D63" s="285"/>
      <c r="E63" s="280"/>
      <c r="F63" s="436"/>
      <c r="G63" s="726"/>
      <c r="H63" s="726"/>
      <c r="I63" s="261"/>
      <c r="J63" s="260"/>
      <c r="K63" s="260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  <c r="AM63" s="261"/>
      <c r="AN63" s="261"/>
      <c r="AO63" s="261"/>
      <c r="AP63" s="261"/>
      <c r="AQ63" s="261"/>
      <c r="AR63" s="261"/>
      <c r="AS63" s="261"/>
      <c r="AT63" s="261"/>
      <c r="AU63" s="261"/>
      <c r="AV63" s="261"/>
      <c r="AW63" s="261"/>
      <c r="AX63" s="261"/>
      <c r="AY63" s="261"/>
      <c r="AZ63" s="261"/>
      <c r="BA63" s="261"/>
      <c r="BB63" s="261"/>
      <c r="BC63" s="261"/>
      <c r="BD63" s="261"/>
      <c r="BE63" s="261"/>
      <c r="BF63" s="260"/>
      <c r="BG63" s="258"/>
      <c r="BH63" s="257"/>
      <c r="BI63" s="258"/>
      <c r="BJ63" s="257"/>
      <c r="BK63" s="258"/>
      <c r="BL63" s="257"/>
    </row>
    <row r="64" spans="1:64" s="256" customFormat="1" ht="30" customHeight="1" x14ac:dyDescent="0.35">
      <c r="A64" s="139"/>
      <c r="B64" s="337" t="s">
        <v>229</v>
      </c>
      <c r="C64" s="284"/>
      <c r="D64" s="285" t="s">
        <v>505</v>
      </c>
      <c r="E64" s="271" t="s">
        <v>125</v>
      </c>
      <c r="F64" s="436">
        <v>1</v>
      </c>
      <c r="G64" s="726"/>
      <c r="H64" s="726"/>
      <c r="I64" s="261"/>
      <c r="J64" s="260"/>
      <c r="K64" s="260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  <c r="AM64" s="261"/>
      <c r="AN64" s="261"/>
      <c r="AO64" s="261"/>
      <c r="AP64" s="261"/>
      <c r="AQ64" s="261"/>
      <c r="AR64" s="261"/>
      <c r="AS64" s="261"/>
      <c r="AT64" s="261"/>
      <c r="AU64" s="261"/>
      <c r="AV64" s="261"/>
      <c r="AW64" s="261"/>
      <c r="AX64" s="261"/>
      <c r="AY64" s="261"/>
      <c r="AZ64" s="261"/>
      <c r="BA64" s="261"/>
      <c r="BB64" s="261"/>
      <c r="BC64" s="261"/>
      <c r="BD64" s="261"/>
      <c r="BE64" s="261"/>
      <c r="BF64" s="260"/>
      <c r="BG64" s="258"/>
      <c r="BH64" s="257"/>
      <c r="BI64" s="258"/>
      <c r="BJ64" s="257"/>
      <c r="BK64" s="258"/>
      <c r="BL64" s="257"/>
    </row>
    <row r="65" spans="1:64" s="256" customFormat="1" ht="22.95" customHeight="1" x14ac:dyDescent="0.35">
      <c r="A65" s="139"/>
      <c r="B65" s="337"/>
      <c r="C65" s="284"/>
      <c r="D65" s="285"/>
      <c r="E65" s="271"/>
      <c r="F65" s="436"/>
      <c r="G65" s="726"/>
      <c r="H65" s="726"/>
      <c r="I65" s="261"/>
      <c r="J65" s="260"/>
      <c r="K65" s="260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  <c r="AM65" s="261"/>
      <c r="AN65" s="261"/>
      <c r="AO65" s="261"/>
      <c r="AP65" s="261"/>
      <c r="AQ65" s="261"/>
      <c r="AR65" s="261"/>
      <c r="AS65" s="261"/>
      <c r="AT65" s="261"/>
      <c r="AU65" s="261"/>
      <c r="AV65" s="261"/>
      <c r="AW65" s="261"/>
      <c r="AX65" s="261"/>
      <c r="AY65" s="261"/>
      <c r="AZ65" s="261"/>
      <c r="BA65" s="261"/>
      <c r="BB65" s="261"/>
      <c r="BC65" s="261"/>
      <c r="BD65" s="261"/>
      <c r="BE65" s="261"/>
      <c r="BF65" s="260"/>
      <c r="BG65" s="258"/>
      <c r="BH65" s="257"/>
      <c r="BI65" s="258"/>
      <c r="BJ65" s="257"/>
      <c r="BK65" s="258"/>
      <c r="BL65" s="257"/>
    </row>
    <row r="66" spans="1:64" s="256" customFormat="1" ht="30" customHeight="1" x14ac:dyDescent="0.35">
      <c r="A66" s="139"/>
      <c r="B66" s="337" t="s">
        <v>48</v>
      </c>
      <c r="C66" s="284"/>
      <c r="D66" s="285" t="s">
        <v>506</v>
      </c>
      <c r="E66" s="271" t="s">
        <v>125</v>
      </c>
      <c r="F66" s="436">
        <v>1</v>
      </c>
      <c r="G66" s="726"/>
      <c r="H66" s="726"/>
      <c r="I66" s="261"/>
      <c r="J66" s="260"/>
      <c r="K66" s="260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0"/>
      <c r="BG66" s="258"/>
      <c r="BH66" s="257"/>
      <c r="BI66" s="258"/>
      <c r="BJ66" s="257"/>
      <c r="BK66" s="258"/>
      <c r="BL66" s="257"/>
    </row>
    <row r="67" spans="1:64" s="256" customFormat="1" ht="22.95" customHeight="1" x14ac:dyDescent="0.25">
      <c r="A67" s="139"/>
      <c r="B67" s="337"/>
      <c r="C67" s="284"/>
      <c r="D67" s="285"/>
      <c r="E67" s="280"/>
      <c r="F67" s="436"/>
      <c r="G67" s="726"/>
      <c r="H67" s="726"/>
      <c r="I67" s="261"/>
      <c r="J67" s="260"/>
      <c r="K67" s="260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  <c r="AM67" s="261"/>
      <c r="AN67" s="261"/>
      <c r="AO67" s="261"/>
      <c r="AP67" s="261"/>
      <c r="AQ67" s="261"/>
      <c r="AR67" s="261"/>
      <c r="AS67" s="261"/>
      <c r="AT67" s="261"/>
      <c r="AU67" s="261"/>
      <c r="AV67" s="261"/>
      <c r="AW67" s="261"/>
      <c r="AX67" s="261"/>
      <c r="AY67" s="261"/>
      <c r="AZ67" s="261"/>
      <c r="BA67" s="261"/>
      <c r="BB67" s="261"/>
      <c r="BC67" s="261"/>
      <c r="BD67" s="261"/>
      <c r="BE67" s="261"/>
      <c r="BF67" s="260"/>
      <c r="BG67" s="258"/>
      <c r="BH67" s="257"/>
      <c r="BI67" s="258"/>
      <c r="BJ67" s="257"/>
      <c r="BK67" s="258"/>
      <c r="BL67" s="257"/>
    </row>
    <row r="68" spans="1:64" s="256" customFormat="1" ht="30" customHeight="1" x14ac:dyDescent="0.25">
      <c r="A68" s="139" t="s">
        <v>508</v>
      </c>
      <c r="B68" s="941" t="s">
        <v>507</v>
      </c>
      <c r="C68" s="851"/>
      <c r="D68" s="852"/>
      <c r="E68" s="280" t="s">
        <v>125</v>
      </c>
      <c r="F68" s="436">
        <v>1</v>
      </c>
      <c r="G68" s="726"/>
      <c r="H68" s="726"/>
      <c r="I68" s="261"/>
      <c r="J68" s="260"/>
      <c r="K68" s="260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  <c r="AM68" s="261"/>
      <c r="AN68" s="261"/>
      <c r="AO68" s="261"/>
      <c r="AP68" s="261"/>
      <c r="AQ68" s="261"/>
      <c r="AR68" s="261"/>
      <c r="AS68" s="261"/>
      <c r="AT68" s="261"/>
      <c r="AU68" s="261"/>
      <c r="AV68" s="261"/>
      <c r="AW68" s="261"/>
      <c r="AX68" s="261"/>
      <c r="AY68" s="261"/>
      <c r="AZ68" s="261"/>
      <c r="BA68" s="261"/>
      <c r="BB68" s="261"/>
      <c r="BC68" s="261"/>
      <c r="BD68" s="261"/>
      <c r="BE68" s="261"/>
      <c r="BF68" s="260"/>
      <c r="BG68" s="258"/>
      <c r="BH68" s="257"/>
      <c r="BI68" s="258"/>
      <c r="BJ68" s="257"/>
      <c r="BK68" s="258"/>
      <c r="BL68" s="257"/>
    </row>
    <row r="69" spans="1:64" s="256" customFormat="1" ht="22.95" customHeight="1" x14ac:dyDescent="0.25">
      <c r="A69" s="139"/>
      <c r="B69" s="337"/>
      <c r="C69" s="284"/>
      <c r="D69" s="285"/>
      <c r="E69" s="280"/>
      <c r="F69" s="436"/>
      <c r="G69" s="726"/>
      <c r="H69" s="726"/>
      <c r="I69" s="261"/>
      <c r="J69" s="260"/>
      <c r="K69" s="260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  <c r="AM69" s="261"/>
      <c r="AN69" s="261"/>
      <c r="AO69" s="261"/>
      <c r="AP69" s="261"/>
      <c r="AQ69" s="261"/>
      <c r="AR69" s="261"/>
      <c r="AS69" s="261"/>
      <c r="AT69" s="261"/>
      <c r="AU69" s="261"/>
      <c r="AV69" s="261"/>
      <c r="AW69" s="261"/>
      <c r="AX69" s="261"/>
      <c r="AY69" s="261"/>
      <c r="AZ69" s="261"/>
      <c r="BA69" s="261"/>
      <c r="BB69" s="261"/>
      <c r="BC69" s="261"/>
      <c r="BD69" s="261"/>
      <c r="BE69" s="261"/>
      <c r="BF69" s="260"/>
      <c r="BG69" s="258"/>
      <c r="BH69" s="257"/>
      <c r="BI69" s="258"/>
      <c r="BJ69" s="257"/>
      <c r="BK69" s="258"/>
      <c r="BL69" s="257"/>
    </row>
    <row r="70" spans="1:64" s="256" customFormat="1" ht="30" customHeight="1" x14ac:dyDescent="0.25">
      <c r="A70" s="139" t="s">
        <v>509</v>
      </c>
      <c r="B70" s="941" t="s">
        <v>510</v>
      </c>
      <c r="C70" s="851"/>
      <c r="D70" s="852"/>
      <c r="E70" s="280" t="s">
        <v>125</v>
      </c>
      <c r="F70" s="436">
        <v>1</v>
      </c>
      <c r="G70" s="726"/>
      <c r="H70" s="726"/>
      <c r="I70" s="261"/>
      <c r="J70" s="260"/>
      <c r="K70" s="260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261"/>
      <c r="AX70" s="261"/>
      <c r="AY70" s="261"/>
      <c r="AZ70" s="261"/>
      <c r="BA70" s="261"/>
      <c r="BB70" s="261"/>
      <c r="BC70" s="261"/>
      <c r="BD70" s="261"/>
      <c r="BE70" s="261"/>
      <c r="BF70" s="260"/>
      <c r="BG70" s="258"/>
      <c r="BH70" s="257"/>
      <c r="BI70" s="258"/>
      <c r="BJ70" s="257"/>
      <c r="BK70" s="258"/>
      <c r="BL70" s="257"/>
    </row>
    <row r="71" spans="1:64" s="256" customFormat="1" ht="30" customHeight="1" x14ac:dyDescent="0.25">
      <c r="A71" s="565"/>
      <c r="B71" s="567"/>
      <c r="C71" s="568"/>
      <c r="D71" s="569"/>
      <c r="E71" s="566"/>
      <c r="F71" s="570"/>
      <c r="G71" s="571"/>
      <c r="H71" s="572"/>
      <c r="I71" s="261"/>
      <c r="J71" s="260"/>
      <c r="K71" s="260"/>
      <c r="L71" s="261"/>
      <c r="M71" s="261"/>
      <c r="N71" s="261"/>
      <c r="O71" s="261"/>
      <c r="P71" s="261"/>
      <c r="Q71" s="261"/>
      <c r="R71" s="261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261"/>
      <c r="AZ71" s="261"/>
      <c r="BA71" s="261"/>
      <c r="BB71" s="261"/>
      <c r="BC71" s="261"/>
      <c r="BD71" s="261"/>
      <c r="BE71" s="261"/>
      <c r="BF71" s="260"/>
      <c r="BG71" s="258"/>
      <c r="BH71" s="257"/>
      <c r="BI71" s="258"/>
      <c r="BJ71" s="257"/>
      <c r="BK71" s="258"/>
      <c r="BL71" s="257"/>
    </row>
    <row r="72" spans="1:64" s="256" customFormat="1" ht="49.95" customHeight="1" x14ac:dyDescent="0.25">
      <c r="A72" s="936" t="s">
        <v>250</v>
      </c>
      <c r="B72" s="937"/>
      <c r="C72" s="937"/>
      <c r="D72" s="937"/>
      <c r="E72" s="937"/>
      <c r="F72" s="937"/>
      <c r="G72" s="938"/>
      <c r="H72" s="499"/>
      <c r="I72" s="261"/>
      <c r="J72" s="260"/>
      <c r="K72" s="260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261"/>
      <c r="AZ72" s="261"/>
      <c r="BA72" s="261"/>
      <c r="BB72" s="261"/>
      <c r="BC72" s="261"/>
      <c r="BD72" s="261"/>
      <c r="BE72" s="261"/>
      <c r="BF72" s="260"/>
      <c r="BG72" s="258"/>
      <c r="BH72" s="257"/>
      <c r="BI72" s="258"/>
      <c r="BJ72" s="257"/>
      <c r="BK72" s="258"/>
      <c r="BL72" s="257"/>
    </row>
    <row r="73" spans="1:64" s="256" customFormat="1" ht="49.95" customHeight="1" x14ac:dyDescent="0.25">
      <c r="A73" s="939" t="s">
        <v>254</v>
      </c>
      <c r="B73" s="940"/>
      <c r="C73" s="940"/>
      <c r="D73" s="940"/>
      <c r="E73" s="940"/>
      <c r="F73" s="940"/>
      <c r="G73" s="940"/>
      <c r="H73" s="499"/>
      <c r="I73" s="261"/>
      <c r="J73" s="260"/>
      <c r="K73" s="260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261"/>
      <c r="AZ73" s="261"/>
      <c r="BA73" s="261"/>
      <c r="BB73" s="261"/>
      <c r="BC73" s="261"/>
      <c r="BD73" s="261"/>
      <c r="BE73" s="261"/>
      <c r="BF73" s="260"/>
      <c r="BG73" s="258"/>
      <c r="BH73" s="257"/>
      <c r="BI73" s="258"/>
      <c r="BJ73" s="257"/>
      <c r="BK73" s="258"/>
      <c r="BL73" s="257"/>
    </row>
    <row r="74" spans="1:64" s="256" customFormat="1" ht="30" customHeight="1" x14ac:dyDescent="0.25">
      <c r="A74" s="139"/>
      <c r="B74" s="287"/>
      <c r="C74" s="274"/>
      <c r="D74" s="275"/>
      <c r="E74" s="283"/>
      <c r="F74" s="436"/>
      <c r="G74" s="272"/>
      <c r="H74" s="769"/>
      <c r="I74" s="261"/>
      <c r="J74" s="260"/>
      <c r="K74" s="260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261"/>
      <c r="AZ74" s="261"/>
      <c r="BA74" s="261"/>
      <c r="BB74" s="261"/>
      <c r="BC74" s="261"/>
      <c r="BD74" s="261"/>
      <c r="BE74" s="261"/>
      <c r="BF74" s="260"/>
      <c r="BG74" s="258"/>
      <c r="BH74" s="257"/>
      <c r="BI74" s="258"/>
      <c r="BJ74" s="257"/>
      <c r="BK74" s="258"/>
      <c r="BL74" s="257"/>
    </row>
    <row r="75" spans="1:64" s="256" customFormat="1" ht="30" customHeight="1" x14ac:dyDescent="0.25">
      <c r="A75" s="139"/>
      <c r="B75" s="287"/>
      <c r="C75" s="274"/>
      <c r="D75" s="275"/>
      <c r="E75" s="283"/>
      <c r="F75" s="436"/>
      <c r="G75" s="482"/>
      <c r="H75" s="482"/>
      <c r="I75" s="261"/>
      <c r="J75" s="260"/>
      <c r="K75" s="260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  <c r="AM75" s="261"/>
      <c r="AN75" s="261"/>
      <c r="AO75" s="261"/>
      <c r="AP75" s="261"/>
      <c r="AQ75" s="261"/>
      <c r="AR75" s="261"/>
      <c r="AS75" s="261"/>
      <c r="AT75" s="261"/>
      <c r="AU75" s="261"/>
      <c r="AV75" s="261"/>
      <c r="AW75" s="261"/>
      <c r="AX75" s="261"/>
      <c r="AY75" s="261"/>
      <c r="AZ75" s="261"/>
      <c r="BA75" s="261"/>
      <c r="BB75" s="261"/>
      <c r="BC75" s="261"/>
      <c r="BD75" s="261"/>
      <c r="BE75" s="261"/>
      <c r="BF75" s="260"/>
      <c r="BG75" s="258"/>
      <c r="BH75" s="257"/>
      <c r="BI75" s="258"/>
      <c r="BJ75" s="257"/>
      <c r="BK75" s="258"/>
      <c r="BL75" s="257"/>
    </row>
    <row r="76" spans="1:64" s="256" customFormat="1" ht="30" customHeight="1" x14ac:dyDescent="0.35">
      <c r="A76" s="139" t="s">
        <v>110</v>
      </c>
      <c r="B76" s="906" t="s">
        <v>319</v>
      </c>
      <c r="C76" s="854"/>
      <c r="D76" s="855"/>
      <c r="E76" s="146"/>
      <c r="F76" s="281"/>
      <c r="G76" s="482"/>
      <c r="H76" s="482"/>
      <c r="I76" s="261"/>
      <c r="J76" s="260"/>
      <c r="K76" s="260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261"/>
      <c r="AZ76" s="261"/>
      <c r="BA76" s="261"/>
      <c r="BB76" s="261"/>
      <c r="BC76" s="261"/>
      <c r="BD76" s="261"/>
      <c r="BE76" s="261"/>
      <c r="BF76" s="260"/>
      <c r="BG76" s="258"/>
      <c r="BH76" s="257"/>
      <c r="BI76" s="258"/>
      <c r="BJ76" s="257"/>
      <c r="BK76" s="258"/>
      <c r="BL76" s="257"/>
    </row>
    <row r="77" spans="1:64" s="256" customFormat="1" ht="30" customHeight="1" x14ac:dyDescent="0.35">
      <c r="A77" s="139"/>
      <c r="B77" s="754"/>
      <c r="C77" s="274"/>
      <c r="D77" s="275"/>
      <c r="E77" s="146"/>
      <c r="F77" s="281"/>
      <c r="G77" s="482"/>
      <c r="H77" s="482"/>
      <c r="I77" s="261"/>
      <c r="J77" s="260"/>
      <c r="K77" s="260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  <c r="AM77" s="261"/>
      <c r="AN77" s="261"/>
      <c r="AO77" s="261"/>
      <c r="AP77" s="261"/>
      <c r="AQ77" s="261"/>
      <c r="AR77" s="261"/>
      <c r="AS77" s="261"/>
      <c r="AT77" s="261"/>
      <c r="AU77" s="261"/>
      <c r="AV77" s="261"/>
      <c r="AW77" s="261"/>
      <c r="AX77" s="261"/>
      <c r="AY77" s="261"/>
      <c r="AZ77" s="261"/>
      <c r="BA77" s="261"/>
      <c r="BB77" s="261"/>
      <c r="BC77" s="261"/>
      <c r="BD77" s="261"/>
      <c r="BE77" s="261"/>
      <c r="BF77" s="260"/>
      <c r="BG77" s="258"/>
      <c r="BH77" s="257"/>
      <c r="BI77" s="258"/>
      <c r="BJ77" s="257"/>
      <c r="BK77" s="258"/>
      <c r="BL77" s="257"/>
    </row>
    <row r="78" spans="1:64" ht="46.5" customHeight="1" x14ac:dyDescent="0.35">
      <c r="A78" s="139"/>
      <c r="B78" s="274" t="s">
        <v>139</v>
      </c>
      <c r="C78" s="274"/>
      <c r="D78" s="275" t="s">
        <v>7</v>
      </c>
      <c r="E78" s="146"/>
      <c r="F78" s="281"/>
      <c r="G78" s="482"/>
      <c r="H78" s="482"/>
      <c r="I78" s="261"/>
      <c r="J78" s="260"/>
      <c r="K78" s="260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8"/>
      <c r="BG78" s="12"/>
      <c r="BH78" s="8"/>
      <c r="BI78" s="12"/>
      <c r="BJ78" s="8"/>
      <c r="BK78" s="12"/>
      <c r="BL78" s="8"/>
    </row>
    <row r="79" spans="1:64" ht="30" customHeight="1" x14ac:dyDescent="0.35">
      <c r="A79" s="139"/>
      <c r="B79" s="274"/>
      <c r="C79" s="274"/>
      <c r="D79" s="275"/>
      <c r="E79" s="146"/>
      <c r="F79" s="281"/>
      <c r="G79" s="482"/>
      <c r="H79" s="482"/>
      <c r="I79" s="261"/>
      <c r="J79" s="260"/>
      <c r="K79" s="260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8"/>
      <c r="BG79" s="12"/>
      <c r="BH79" s="8"/>
      <c r="BI79" s="12"/>
      <c r="BJ79" s="8"/>
      <c r="BK79" s="12"/>
      <c r="BL79" s="8"/>
    </row>
    <row r="80" spans="1:64" ht="30" customHeight="1" x14ac:dyDescent="0.35">
      <c r="A80" s="139"/>
      <c r="B80" s="754"/>
      <c r="C80" s="274" t="s">
        <v>55</v>
      </c>
      <c r="D80" s="275" t="s">
        <v>320</v>
      </c>
      <c r="E80" s="146" t="s">
        <v>71</v>
      </c>
      <c r="F80" s="281">
        <v>10</v>
      </c>
      <c r="G80" s="482"/>
      <c r="H80" s="482"/>
      <c r="I80" s="261"/>
      <c r="J80" s="260"/>
      <c r="K80" s="260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8"/>
      <c r="BG80" s="12"/>
      <c r="BH80" s="8"/>
      <c r="BI80" s="12"/>
      <c r="BJ80" s="8"/>
      <c r="BK80" s="12"/>
      <c r="BL80" s="8"/>
    </row>
    <row r="81" spans="1:64" s="116" customFormat="1" ht="30" customHeight="1" x14ac:dyDescent="0.35">
      <c r="A81" s="139"/>
      <c r="B81" s="754"/>
      <c r="C81" s="136"/>
      <c r="D81" s="743"/>
      <c r="E81" s="146"/>
      <c r="F81" s="281"/>
      <c r="G81" s="482"/>
      <c r="H81" s="482"/>
      <c r="I81" s="261"/>
      <c r="J81" s="260"/>
      <c r="K81" s="260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0"/>
      <c r="BG81" s="119"/>
      <c r="BH81" s="118"/>
      <c r="BI81" s="119"/>
      <c r="BJ81" s="118"/>
      <c r="BK81" s="119"/>
      <c r="BL81" s="118"/>
    </row>
    <row r="82" spans="1:64" ht="30" customHeight="1" x14ac:dyDescent="0.35">
      <c r="A82" s="139"/>
      <c r="B82" s="274" t="s">
        <v>46</v>
      </c>
      <c r="C82" s="274"/>
      <c r="D82" s="275" t="s">
        <v>8</v>
      </c>
      <c r="E82" s="146" t="s">
        <v>71</v>
      </c>
      <c r="F82" s="281">
        <v>10</v>
      </c>
      <c r="G82" s="482"/>
      <c r="H82" s="482"/>
      <c r="I82" s="261"/>
      <c r="J82" s="944"/>
      <c r="K82" s="945"/>
      <c r="L82" s="945"/>
      <c r="M82" s="945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8"/>
      <c r="BG82" s="12"/>
      <c r="BH82" s="8"/>
      <c r="BI82" s="12"/>
      <c r="BJ82" s="8"/>
      <c r="BK82" s="12"/>
      <c r="BL82" s="8"/>
    </row>
    <row r="83" spans="1:64" ht="30" customHeight="1" x14ac:dyDescent="0.4">
      <c r="A83" s="139"/>
      <c r="B83" s="274"/>
      <c r="C83" s="274"/>
      <c r="D83" s="275"/>
      <c r="E83" s="268"/>
      <c r="F83" s="281"/>
      <c r="G83" s="482"/>
      <c r="H83" s="482"/>
      <c r="I83" s="261"/>
      <c r="J83" s="237"/>
      <c r="K83" s="237"/>
      <c r="L83" s="237"/>
      <c r="M83" s="237"/>
      <c r="N83" s="261"/>
      <c r="O83" s="261"/>
      <c r="P83" s="261"/>
      <c r="Q83" s="261"/>
      <c r="R83" s="261"/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18"/>
      <c r="BG83" s="64"/>
      <c r="BH83" s="8"/>
      <c r="BI83" s="64"/>
      <c r="BJ83" s="8"/>
      <c r="BK83" s="64"/>
      <c r="BL83" s="8"/>
    </row>
    <row r="84" spans="1:64" ht="30" customHeight="1" x14ac:dyDescent="0.35">
      <c r="A84" s="139"/>
      <c r="B84" s="274" t="s">
        <v>47</v>
      </c>
      <c r="C84" s="274"/>
      <c r="D84" s="275" t="s">
        <v>9</v>
      </c>
      <c r="E84" s="146" t="s">
        <v>71</v>
      </c>
      <c r="F84" s="281">
        <v>10</v>
      </c>
      <c r="G84" s="482"/>
      <c r="H84" s="482"/>
      <c r="I84" s="261"/>
      <c r="J84" s="261"/>
      <c r="K84" s="261"/>
      <c r="L84" s="261"/>
      <c r="M84" s="261"/>
      <c r="N84" s="290"/>
      <c r="O84" s="290"/>
      <c r="P84" s="290"/>
      <c r="Q84" s="290"/>
      <c r="R84" s="290"/>
      <c r="S84" s="290"/>
      <c r="T84" s="290"/>
      <c r="U84" s="290"/>
      <c r="V84" s="290"/>
      <c r="W84" s="290"/>
      <c r="X84" s="290"/>
      <c r="Y84" s="261"/>
      <c r="Z84" s="261"/>
      <c r="AA84" s="261"/>
      <c r="AB84" s="261"/>
      <c r="AC84" s="261"/>
      <c r="AD84" s="261"/>
      <c r="AE84" s="261"/>
      <c r="AF84" s="261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8"/>
      <c r="BG84" s="12"/>
      <c r="BH84" s="8"/>
      <c r="BI84" s="12"/>
      <c r="BJ84" s="8"/>
      <c r="BK84" s="12"/>
      <c r="BL84" s="8"/>
    </row>
    <row r="85" spans="1:64" ht="30" customHeight="1" x14ac:dyDescent="0.35">
      <c r="A85" s="139"/>
      <c r="B85" s="274"/>
      <c r="C85" s="274"/>
      <c r="D85" s="275"/>
      <c r="E85" s="268"/>
      <c r="F85" s="281"/>
      <c r="G85" s="482"/>
      <c r="H85" s="482"/>
      <c r="I85" s="261"/>
      <c r="J85" s="260"/>
      <c r="K85" s="290"/>
      <c r="L85" s="290"/>
      <c r="M85" s="290"/>
      <c r="N85" s="290"/>
      <c r="O85" s="290"/>
      <c r="P85" s="290"/>
      <c r="Q85" s="290"/>
      <c r="R85" s="290"/>
      <c r="S85" s="290"/>
      <c r="T85" s="290"/>
      <c r="U85" s="290"/>
      <c r="V85" s="290"/>
      <c r="W85" s="290"/>
      <c r="X85" s="290"/>
      <c r="Y85" s="261"/>
      <c r="Z85" s="261"/>
      <c r="AA85" s="261"/>
      <c r="AB85" s="261"/>
      <c r="AC85" s="261"/>
      <c r="AD85" s="261"/>
      <c r="AE85" s="261"/>
      <c r="AF85" s="261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8"/>
      <c r="BG85" s="12"/>
      <c r="BH85" s="8"/>
      <c r="BI85" s="12"/>
      <c r="BJ85" s="8"/>
      <c r="BK85" s="12"/>
      <c r="BL85" s="8"/>
    </row>
    <row r="86" spans="1:64" ht="30" customHeight="1" x14ac:dyDescent="0.35">
      <c r="A86" s="139" t="s">
        <v>10</v>
      </c>
      <c r="B86" s="906" t="s">
        <v>111</v>
      </c>
      <c r="C86" s="854"/>
      <c r="D86" s="855"/>
      <c r="E86" s="146"/>
      <c r="F86" s="281"/>
      <c r="G86" s="482"/>
      <c r="H86" s="482"/>
      <c r="I86" s="261"/>
      <c r="J86" s="260"/>
      <c r="K86" s="290"/>
      <c r="L86" s="290"/>
      <c r="M86" s="290"/>
      <c r="N86" s="290"/>
      <c r="O86" s="290"/>
      <c r="P86" s="290"/>
      <c r="Q86" s="290"/>
      <c r="R86" s="290"/>
      <c r="S86" s="290"/>
      <c r="T86" s="290"/>
      <c r="U86" s="290"/>
      <c r="V86" s="290"/>
      <c r="W86" s="290"/>
      <c r="X86" s="290"/>
      <c r="Y86" s="261"/>
      <c r="Z86" s="261"/>
      <c r="AA86" s="261"/>
      <c r="AB86" s="261"/>
      <c r="AC86" s="261"/>
      <c r="AD86" s="261"/>
      <c r="AE86" s="261"/>
      <c r="AF86" s="261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8"/>
      <c r="BG86" s="12"/>
      <c r="BH86" s="8"/>
      <c r="BI86" s="12"/>
      <c r="BJ86" s="8"/>
      <c r="BK86" s="12"/>
      <c r="BL86" s="8"/>
    </row>
    <row r="87" spans="1:64" ht="30" customHeight="1" x14ac:dyDescent="0.35">
      <c r="A87" s="139"/>
      <c r="B87" s="906" t="s">
        <v>112</v>
      </c>
      <c r="C87" s="854"/>
      <c r="D87" s="855"/>
      <c r="E87" s="146" t="s">
        <v>71</v>
      </c>
      <c r="F87" s="281">
        <v>1</v>
      </c>
      <c r="G87" s="482"/>
      <c r="H87" s="482"/>
      <c r="I87" s="261"/>
      <c r="J87" s="260"/>
      <c r="K87" s="290"/>
      <c r="L87" s="290"/>
      <c r="M87" s="236"/>
      <c r="N87" s="290"/>
      <c r="O87" s="290"/>
      <c r="P87" s="290"/>
      <c r="Q87" s="290"/>
      <c r="R87" s="261"/>
      <c r="S87" s="261"/>
      <c r="T87" s="236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8"/>
      <c r="BG87" s="12"/>
      <c r="BH87" s="8"/>
      <c r="BI87" s="12"/>
      <c r="BJ87" s="8"/>
      <c r="BK87" s="12"/>
      <c r="BL87" s="8"/>
    </row>
    <row r="88" spans="1:64" ht="30" customHeight="1" x14ac:dyDescent="0.35">
      <c r="A88" s="139"/>
      <c r="B88" s="274"/>
      <c r="C88" s="274"/>
      <c r="D88" s="275"/>
      <c r="E88" s="146"/>
      <c r="F88" s="271"/>
      <c r="G88" s="482"/>
      <c r="H88" s="482"/>
      <c r="I88" s="261"/>
      <c r="J88" s="260"/>
      <c r="K88" s="290"/>
      <c r="L88" s="290"/>
      <c r="M88" s="290"/>
      <c r="N88" s="290"/>
      <c r="O88" s="290"/>
      <c r="P88" s="290"/>
      <c r="Q88" s="290"/>
      <c r="R88" s="261"/>
      <c r="S88" s="261"/>
      <c r="T88" s="290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8"/>
    </row>
    <row r="89" spans="1:64" ht="30" customHeight="1" x14ac:dyDescent="0.35">
      <c r="A89" s="573" t="s">
        <v>338</v>
      </c>
      <c r="B89" s="946" t="s">
        <v>339</v>
      </c>
      <c r="C89" s="947"/>
      <c r="D89" s="948"/>
      <c r="E89" s="291" t="s">
        <v>340</v>
      </c>
      <c r="F89" s="281">
        <f>(F80+F82+F84)*5</f>
        <v>150</v>
      </c>
      <c r="G89" s="482"/>
      <c r="H89" s="482"/>
      <c r="I89" s="261"/>
      <c r="J89" s="260"/>
      <c r="K89" s="290"/>
      <c r="L89" s="290"/>
      <c r="M89" s="290"/>
      <c r="N89" s="290"/>
      <c r="O89" s="290"/>
      <c r="P89" s="290"/>
      <c r="Q89" s="290"/>
      <c r="R89" s="290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8"/>
    </row>
    <row r="90" spans="1:64" ht="30" customHeight="1" x14ac:dyDescent="0.4">
      <c r="A90" s="174"/>
      <c r="B90" s="266"/>
      <c r="C90" s="266"/>
      <c r="D90" s="454"/>
      <c r="E90" s="317"/>
      <c r="F90" s="271"/>
      <c r="G90" s="482"/>
      <c r="H90" s="482"/>
      <c r="I90" s="261"/>
      <c r="J90" s="260"/>
      <c r="K90" s="290"/>
      <c r="L90" s="290"/>
      <c r="M90" s="290"/>
      <c r="N90" s="290"/>
      <c r="O90" s="290"/>
      <c r="P90" s="290"/>
      <c r="Q90" s="290"/>
      <c r="R90" s="237"/>
      <c r="S90" s="290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8"/>
    </row>
    <row r="91" spans="1:64" ht="30" customHeight="1" x14ac:dyDescent="0.4">
      <c r="A91" s="174"/>
      <c r="B91" s="266"/>
      <c r="C91" s="266"/>
      <c r="D91" s="246"/>
      <c r="E91" s="317"/>
      <c r="F91" s="271"/>
      <c r="G91" s="482"/>
      <c r="H91" s="482"/>
      <c r="I91" s="261"/>
      <c r="J91" s="260"/>
      <c r="K91" s="290"/>
      <c r="L91" s="290"/>
      <c r="M91" s="290"/>
      <c r="N91" s="290"/>
      <c r="O91" s="290"/>
      <c r="P91" s="290"/>
      <c r="Q91" s="290"/>
      <c r="R91" s="241"/>
      <c r="S91" s="261"/>
      <c r="T91" s="261"/>
      <c r="U91" s="261"/>
      <c r="V91" s="261"/>
      <c r="W91" s="261"/>
      <c r="X91" s="261"/>
      <c r="Y91" s="261"/>
      <c r="Z91" s="261"/>
      <c r="AA91" s="261"/>
      <c r="AB91" s="261"/>
      <c r="AC91" s="261"/>
      <c r="AD91" s="261"/>
      <c r="AE91" s="261"/>
      <c r="AF91" s="261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4"/>
      <c r="BF91" s="18"/>
    </row>
    <row r="92" spans="1:64" ht="30" customHeight="1" x14ac:dyDescent="0.35">
      <c r="A92" s="174"/>
      <c r="B92" s="266"/>
      <c r="C92" s="266"/>
      <c r="D92" s="246"/>
      <c r="E92" s="317"/>
      <c r="F92" s="271"/>
      <c r="G92" s="482"/>
      <c r="H92" s="482"/>
      <c r="I92" s="261"/>
      <c r="J92" s="260"/>
      <c r="K92" s="290"/>
      <c r="L92" s="290"/>
      <c r="M92" s="290"/>
      <c r="N92" s="290"/>
      <c r="O92" s="290"/>
      <c r="P92" s="290"/>
      <c r="Q92" s="290"/>
      <c r="R92" s="290"/>
      <c r="S92" s="290"/>
      <c r="T92" s="290"/>
      <c r="U92" s="290"/>
      <c r="V92" s="290"/>
      <c r="W92" s="290"/>
      <c r="X92" s="290"/>
      <c r="Y92" s="261"/>
      <c r="Z92" s="261"/>
      <c r="AA92" s="261"/>
      <c r="AB92" s="261"/>
      <c r="AC92" s="261"/>
      <c r="AD92" s="261"/>
      <c r="AE92" s="261"/>
      <c r="AF92" s="261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8"/>
    </row>
    <row r="93" spans="1:64" ht="30" customHeight="1" x14ac:dyDescent="0.35">
      <c r="A93" s="174"/>
      <c r="B93" s="266"/>
      <c r="C93" s="266"/>
      <c r="D93" s="246"/>
      <c r="E93" s="317"/>
      <c r="F93" s="271"/>
      <c r="G93" s="482"/>
      <c r="H93" s="482"/>
      <c r="I93" s="261"/>
      <c r="J93" s="260"/>
      <c r="K93" s="290"/>
      <c r="L93" s="290"/>
      <c r="M93" s="290"/>
      <c r="N93" s="290"/>
      <c r="O93" s="290"/>
      <c r="P93" s="290"/>
      <c r="Q93" s="290"/>
      <c r="R93" s="290"/>
      <c r="S93" s="290"/>
      <c r="T93" s="290"/>
      <c r="U93" s="290"/>
      <c r="V93" s="290"/>
      <c r="W93" s="290"/>
      <c r="X93" s="290"/>
      <c r="Y93" s="261"/>
      <c r="Z93" s="261"/>
      <c r="AA93" s="261"/>
      <c r="AB93" s="261"/>
      <c r="AC93" s="261"/>
      <c r="AD93" s="261"/>
      <c r="AE93" s="261"/>
      <c r="AF93" s="261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8"/>
    </row>
    <row r="94" spans="1:64" ht="30" customHeight="1" x14ac:dyDescent="0.35">
      <c r="A94" s="174"/>
      <c r="B94" s="266"/>
      <c r="C94" s="266"/>
      <c r="D94" s="246"/>
      <c r="E94" s="317"/>
      <c r="F94" s="271"/>
      <c r="G94" s="482"/>
      <c r="H94" s="482"/>
      <c r="I94" s="261"/>
      <c r="J94" s="260"/>
      <c r="K94" s="290"/>
      <c r="L94" s="290"/>
      <c r="M94" s="290"/>
      <c r="N94" s="290"/>
      <c r="O94" s="290"/>
      <c r="P94" s="290"/>
      <c r="Q94" s="290"/>
      <c r="R94" s="290"/>
      <c r="S94" s="290"/>
      <c r="T94" s="290"/>
      <c r="U94" s="290"/>
      <c r="V94" s="290"/>
      <c r="W94" s="290"/>
      <c r="X94" s="290"/>
      <c r="Y94" s="261"/>
      <c r="Z94" s="261"/>
      <c r="AA94" s="261"/>
      <c r="AB94" s="261"/>
      <c r="AC94" s="261"/>
      <c r="AD94" s="261"/>
      <c r="AE94" s="261"/>
      <c r="AF94" s="261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18"/>
    </row>
    <row r="95" spans="1:64" ht="30" customHeight="1" x14ac:dyDescent="0.4">
      <c r="A95" s="174"/>
      <c r="B95" s="266"/>
      <c r="C95" s="266"/>
      <c r="D95" s="246"/>
      <c r="E95" s="317"/>
      <c r="F95" s="271"/>
      <c r="G95" s="482"/>
      <c r="H95" s="482"/>
      <c r="I95" s="261"/>
      <c r="J95" s="260"/>
      <c r="K95" s="290"/>
      <c r="L95" s="290"/>
      <c r="M95" s="237"/>
      <c r="N95" s="290"/>
      <c r="O95" s="290"/>
      <c r="P95" s="290"/>
      <c r="Q95" s="290"/>
      <c r="R95" s="261"/>
      <c r="S95" s="261"/>
      <c r="T95" s="236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18"/>
    </row>
    <row r="96" spans="1:64" s="116" customFormat="1" ht="30" customHeight="1" x14ac:dyDescent="0.4">
      <c r="A96" s="174"/>
      <c r="B96" s="266"/>
      <c r="C96" s="266"/>
      <c r="D96" s="246"/>
      <c r="E96" s="317"/>
      <c r="F96" s="271"/>
      <c r="G96" s="482"/>
      <c r="H96" s="482"/>
      <c r="I96" s="261"/>
      <c r="J96" s="260"/>
      <c r="K96" s="290"/>
      <c r="L96" s="290"/>
      <c r="M96" s="241"/>
      <c r="N96" s="290"/>
      <c r="O96" s="290"/>
      <c r="P96" s="290"/>
      <c r="Q96" s="290"/>
      <c r="R96" s="261"/>
      <c r="S96" s="261"/>
      <c r="T96" s="290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121"/>
      <c r="AH96" s="121"/>
      <c r="AI96" s="121"/>
      <c r="AJ96" s="121"/>
      <c r="AK96" s="121"/>
      <c r="AL96" s="121"/>
      <c r="AM96" s="121"/>
      <c r="AN96" s="121"/>
      <c r="AO96" s="121"/>
      <c r="AP96" s="121"/>
      <c r="AQ96" s="121"/>
      <c r="AR96" s="121"/>
      <c r="AS96" s="121"/>
      <c r="AT96" s="121"/>
      <c r="AU96" s="121"/>
      <c r="AV96" s="121"/>
      <c r="AW96" s="121"/>
      <c r="AX96" s="121"/>
      <c r="AY96" s="121"/>
      <c r="AZ96" s="121"/>
      <c r="BA96" s="121"/>
      <c r="BB96" s="121"/>
      <c r="BC96" s="121"/>
      <c r="BD96" s="121"/>
      <c r="BE96" s="121"/>
      <c r="BF96" s="120"/>
    </row>
    <row r="97" spans="1:58" ht="30" customHeight="1" x14ac:dyDescent="0.35">
      <c r="A97" s="174"/>
      <c r="B97" s="266"/>
      <c r="C97" s="266"/>
      <c r="D97" s="246"/>
      <c r="E97" s="317"/>
      <c r="F97" s="271"/>
      <c r="G97" s="482"/>
      <c r="H97" s="482"/>
      <c r="I97" s="261"/>
      <c r="J97" s="260"/>
      <c r="K97" s="290"/>
      <c r="L97" s="290"/>
      <c r="M97" s="290"/>
      <c r="N97" s="290"/>
      <c r="O97" s="290"/>
      <c r="P97" s="290"/>
      <c r="Q97" s="290"/>
      <c r="R97" s="290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18"/>
    </row>
    <row r="98" spans="1:58" s="256" customFormat="1" ht="30" customHeight="1" x14ac:dyDescent="0.35">
      <c r="A98" s="174"/>
      <c r="B98" s="266"/>
      <c r="C98" s="266"/>
      <c r="D98" s="246"/>
      <c r="E98" s="317"/>
      <c r="F98" s="271"/>
      <c r="G98" s="482"/>
      <c r="H98" s="482"/>
      <c r="I98" s="261"/>
      <c r="J98" s="260"/>
      <c r="K98" s="290"/>
      <c r="L98" s="290"/>
      <c r="M98" s="290"/>
      <c r="N98" s="290"/>
      <c r="O98" s="290"/>
      <c r="P98" s="290"/>
      <c r="Q98" s="290"/>
      <c r="R98" s="290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1"/>
      <c r="AH98" s="261"/>
      <c r="AI98" s="261"/>
      <c r="AJ98" s="261"/>
      <c r="AK98" s="261"/>
      <c r="AL98" s="261"/>
      <c r="AM98" s="261"/>
      <c r="AN98" s="261"/>
      <c r="AO98" s="261"/>
      <c r="AP98" s="261"/>
      <c r="AQ98" s="261"/>
      <c r="AR98" s="261"/>
      <c r="AS98" s="261"/>
      <c r="AT98" s="261"/>
      <c r="AU98" s="261"/>
      <c r="AV98" s="261"/>
      <c r="AW98" s="261"/>
      <c r="AX98" s="261"/>
      <c r="AY98" s="261"/>
      <c r="AZ98" s="261"/>
      <c r="BA98" s="261"/>
      <c r="BB98" s="261"/>
      <c r="BC98" s="261"/>
      <c r="BD98" s="261"/>
      <c r="BE98" s="261"/>
      <c r="BF98" s="260"/>
    </row>
    <row r="99" spans="1:58" ht="30" customHeight="1" x14ac:dyDescent="0.4">
      <c r="A99" s="174"/>
      <c r="B99" s="266"/>
      <c r="C99" s="266"/>
      <c r="D99" s="246"/>
      <c r="E99" s="317"/>
      <c r="F99" s="271"/>
      <c r="G99" s="482"/>
      <c r="H99" s="482"/>
      <c r="I99" s="261"/>
      <c r="J99" s="260"/>
      <c r="K99" s="290"/>
      <c r="L99" s="290"/>
      <c r="M99" s="290"/>
      <c r="N99" s="290"/>
      <c r="O99" s="290"/>
      <c r="P99" s="290"/>
      <c r="Q99" s="290"/>
      <c r="R99" s="237"/>
      <c r="S99" s="290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18"/>
    </row>
    <row r="100" spans="1:58" s="116" customFormat="1" ht="30" customHeight="1" x14ac:dyDescent="0.4">
      <c r="A100" s="174"/>
      <c r="B100" s="266"/>
      <c r="C100" s="266"/>
      <c r="D100" s="246"/>
      <c r="E100" s="317"/>
      <c r="F100" s="271"/>
      <c r="G100" s="482"/>
      <c r="H100" s="482"/>
      <c r="I100" s="261"/>
      <c r="J100" s="260"/>
      <c r="K100" s="290"/>
      <c r="L100" s="290"/>
      <c r="M100" s="290"/>
      <c r="N100" s="290"/>
      <c r="O100" s="290"/>
      <c r="P100" s="290"/>
      <c r="Q100" s="290"/>
      <c r="R100" s="241"/>
      <c r="S100" s="261"/>
      <c r="T100" s="261"/>
      <c r="U100" s="261"/>
      <c r="V100" s="261"/>
      <c r="W100" s="261"/>
      <c r="X100" s="261"/>
      <c r="Y100" s="261"/>
      <c r="Z100" s="261"/>
      <c r="AA100" s="261"/>
      <c r="AB100" s="261"/>
      <c r="AC100" s="261"/>
      <c r="AD100" s="261"/>
      <c r="AE100" s="261"/>
      <c r="AF100" s="261"/>
      <c r="AG100" s="121"/>
      <c r="AH100" s="121"/>
      <c r="AI100" s="121"/>
      <c r="AJ100" s="121"/>
      <c r="AK100" s="121"/>
      <c r="AL100" s="121"/>
      <c r="AM100" s="121"/>
      <c r="AN100" s="121"/>
      <c r="AO100" s="121"/>
      <c r="AP100" s="121"/>
      <c r="AQ100" s="121"/>
      <c r="AR100" s="121"/>
      <c r="AS100" s="121"/>
      <c r="AT100" s="121"/>
      <c r="AU100" s="121"/>
      <c r="AV100" s="121"/>
      <c r="AW100" s="121"/>
      <c r="AX100" s="121"/>
      <c r="AY100" s="121"/>
      <c r="AZ100" s="121"/>
      <c r="BA100" s="121"/>
      <c r="BB100" s="121"/>
      <c r="BC100" s="121"/>
      <c r="BD100" s="121"/>
      <c r="BE100" s="121"/>
      <c r="BF100" s="120"/>
    </row>
    <row r="101" spans="1:58" s="116" customFormat="1" ht="30" customHeight="1" x14ac:dyDescent="0.35">
      <c r="A101" s="174"/>
      <c r="B101" s="266"/>
      <c r="C101" s="266"/>
      <c r="D101" s="246"/>
      <c r="E101" s="317"/>
      <c r="F101" s="271"/>
      <c r="G101" s="482"/>
      <c r="H101" s="482"/>
      <c r="I101" s="261"/>
      <c r="J101" s="260"/>
      <c r="K101" s="260"/>
      <c r="L101" s="261"/>
      <c r="M101" s="261"/>
      <c r="N101" s="261"/>
      <c r="O101" s="261"/>
      <c r="P101" s="261"/>
      <c r="Q101" s="261"/>
      <c r="R101" s="261"/>
      <c r="S101" s="261"/>
      <c r="T101" s="261"/>
      <c r="U101" s="261"/>
      <c r="V101" s="261"/>
      <c r="W101" s="261"/>
      <c r="X101" s="261"/>
      <c r="Y101" s="261"/>
      <c r="Z101" s="261"/>
      <c r="AA101" s="261"/>
      <c r="AB101" s="261"/>
      <c r="AC101" s="261"/>
      <c r="AD101" s="261"/>
      <c r="AE101" s="261"/>
      <c r="AF101" s="26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21"/>
      <c r="AZ101" s="121"/>
      <c r="BA101" s="121"/>
      <c r="BB101" s="121"/>
      <c r="BC101" s="121"/>
      <c r="BD101" s="121"/>
      <c r="BE101" s="121"/>
      <c r="BF101" s="120"/>
    </row>
    <row r="102" spans="1:58" s="228" customFormat="1" ht="30" customHeight="1" x14ac:dyDescent="0.35">
      <c r="A102" s="174"/>
      <c r="B102" s="266"/>
      <c r="C102" s="266"/>
      <c r="D102" s="246"/>
      <c r="E102" s="317"/>
      <c r="F102" s="271"/>
      <c r="G102" s="482"/>
      <c r="H102" s="482"/>
      <c r="I102" s="261"/>
      <c r="J102" s="260"/>
      <c r="K102" s="260"/>
      <c r="L102" s="261"/>
      <c r="M102" s="261"/>
      <c r="N102" s="261"/>
      <c r="O102" s="261"/>
      <c r="P102" s="261"/>
      <c r="Q102" s="261"/>
      <c r="R102" s="261"/>
      <c r="S102" s="261"/>
      <c r="T102" s="261"/>
      <c r="U102" s="261"/>
      <c r="V102" s="261"/>
      <c r="W102" s="261"/>
      <c r="X102" s="261"/>
      <c r="Y102" s="261"/>
      <c r="Z102" s="261"/>
      <c r="AA102" s="261"/>
      <c r="AB102" s="261"/>
      <c r="AC102" s="261"/>
      <c r="AD102" s="261"/>
      <c r="AE102" s="261"/>
      <c r="AF102" s="261"/>
      <c r="AG102" s="121"/>
      <c r="AH102" s="121"/>
      <c r="AI102" s="121"/>
      <c r="AJ102" s="121"/>
      <c r="AK102" s="121"/>
      <c r="AL102" s="121"/>
      <c r="AM102" s="121"/>
      <c r="AN102" s="121"/>
      <c r="AO102" s="121"/>
      <c r="AP102" s="121"/>
      <c r="AQ102" s="121"/>
      <c r="AR102" s="121"/>
      <c r="AS102" s="121"/>
      <c r="AT102" s="121"/>
      <c r="AU102" s="121"/>
      <c r="AV102" s="121"/>
      <c r="AW102" s="121"/>
      <c r="AX102" s="121"/>
      <c r="AY102" s="121"/>
      <c r="AZ102" s="121"/>
      <c r="BA102" s="121"/>
      <c r="BB102" s="121"/>
      <c r="BC102" s="121"/>
      <c r="BD102" s="121"/>
      <c r="BE102" s="121"/>
      <c r="BF102" s="120"/>
    </row>
    <row r="103" spans="1:58" s="116" customFormat="1" ht="30" customHeight="1" x14ac:dyDescent="0.35">
      <c r="A103" s="174"/>
      <c r="B103" s="266"/>
      <c r="C103" s="266"/>
      <c r="D103" s="246"/>
      <c r="E103" s="317"/>
      <c r="F103" s="271"/>
      <c r="G103" s="482"/>
      <c r="H103" s="482"/>
      <c r="I103" s="261"/>
      <c r="J103" s="260"/>
      <c r="K103" s="260"/>
      <c r="L103" s="261"/>
      <c r="M103" s="261"/>
      <c r="N103" s="261"/>
      <c r="O103" s="261"/>
      <c r="P103" s="261"/>
      <c r="Q103" s="261"/>
      <c r="R103" s="261"/>
      <c r="S103" s="261"/>
      <c r="T103" s="261"/>
      <c r="U103" s="261"/>
      <c r="V103" s="261"/>
      <c r="W103" s="261"/>
      <c r="X103" s="261"/>
      <c r="Y103" s="261"/>
      <c r="Z103" s="261"/>
      <c r="AA103" s="261"/>
      <c r="AB103" s="261"/>
      <c r="AC103" s="261"/>
      <c r="AD103" s="261"/>
      <c r="AE103" s="261"/>
      <c r="AF103" s="261"/>
      <c r="AG103" s="121"/>
      <c r="AH103" s="121"/>
      <c r="AI103" s="121"/>
      <c r="AJ103" s="121"/>
      <c r="AK103" s="121"/>
      <c r="AL103" s="121"/>
      <c r="AM103" s="121"/>
      <c r="AN103" s="121"/>
      <c r="AO103" s="121"/>
      <c r="AP103" s="121"/>
      <c r="AQ103" s="121"/>
      <c r="AR103" s="121"/>
      <c r="AS103" s="121"/>
      <c r="AT103" s="121"/>
      <c r="AU103" s="121"/>
      <c r="AV103" s="121"/>
      <c r="AW103" s="121"/>
      <c r="AX103" s="121"/>
      <c r="AY103" s="121"/>
      <c r="AZ103" s="121"/>
      <c r="BA103" s="121"/>
      <c r="BB103" s="121"/>
      <c r="BC103" s="121"/>
      <c r="BD103" s="121"/>
      <c r="BE103" s="121"/>
      <c r="BF103" s="120"/>
    </row>
    <row r="104" spans="1:58" ht="30" customHeight="1" x14ac:dyDescent="0.35">
      <c r="A104" s="174"/>
      <c r="B104" s="266"/>
      <c r="C104" s="266"/>
      <c r="D104" s="246"/>
      <c r="E104" s="317"/>
      <c r="F104" s="271"/>
      <c r="G104" s="271"/>
      <c r="H104" s="268"/>
      <c r="I104" s="261"/>
      <c r="J104" s="260"/>
      <c r="K104" s="260"/>
      <c r="L104" s="261"/>
      <c r="M104" s="261"/>
      <c r="N104" s="261"/>
      <c r="O104" s="261"/>
      <c r="P104" s="261"/>
      <c r="Q104" s="261"/>
      <c r="R104" s="261"/>
      <c r="S104" s="261"/>
      <c r="T104" s="261"/>
      <c r="U104" s="261"/>
      <c r="V104" s="261"/>
      <c r="W104" s="261"/>
      <c r="X104" s="261"/>
      <c r="Y104" s="261"/>
      <c r="Z104" s="261"/>
      <c r="AA104" s="261"/>
      <c r="AB104" s="261"/>
      <c r="AC104" s="261"/>
      <c r="AD104" s="261"/>
      <c r="AE104" s="261"/>
      <c r="AF104" s="261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8"/>
    </row>
    <row r="105" spans="1:58" ht="30" customHeight="1" x14ac:dyDescent="0.35">
      <c r="A105" s="174"/>
      <c r="B105" s="266"/>
      <c r="C105" s="266"/>
      <c r="D105" s="246"/>
      <c r="E105" s="317"/>
      <c r="F105" s="271"/>
      <c r="G105" s="271"/>
      <c r="H105" s="268"/>
      <c r="I105" s="261"/>
      <c r="J105" s="260"/>
      <c r="K105" s="260"/>
      <c r="L105" s="261"/>
      <c r="M105" s="261"/>
      <c r="N105" s="261"/>
      <c r="O105" s="261"/>
      <c r="P105" s="261"/>
      <c r="Q105" s="261"/>
      <c r="R105" s="261"/>
      <c r="S105" s="261"/>
      <c r="T105" s="261"/>
      <c r="U105" s="261"/>
      <c r="V105" s="261"/>
      <c r="W105" s="261"/>
      <c r="X105" s="261"/>
      <c r="Y105" s="261"/>
      <c r="Z105" s="261"/>
      <c r="AA105" s="261"/>
      <c r="AB105" s="261"/>
      <c r="AC105" s="261"/>
      <c r="AD105" s="261"/>
      <c r="AE105" s="261"/>
      <c r="AF105" s="261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8"/>
    </row>
    <row r="106" spans="1:58" ht="30" customHeight="1" x14ac:dyDescent="0.35">
      <c r="A106" s="174"/>
      <c r="B106" s="266"/>
      <c r="C106" s="266"/>
      <c r="D106" s="246"/>
      <c r="E106" s="317"/>
      <c r="F106" s="271"/>
      <c r="G106" s="271"/>
      <c r="H106" s="268"/>
      <c r="I106" s="259"/>
      <c r="J106" s="21"/>
      <c r="K106" s="21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  <c r="AD106" s="259"/>
      <c r="AE106" s="259"/>
      <c r="AF106" s="259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</row>
    <row r="107" spans="1:58" ht="30" customHeight="1" x14ac:dyDescent="0.35">
      <c r="A107" s="174"/>
      <c r="B107" s="266"/>
      <c r="C107" s="266"/>
      <c r="D107" s="246"/>
      <c r="E107" s="317"/>
      <c r="F107" s="271"/>
      <c r="G107" s="271"/>
      <c r="H107" s="268"/>
      <c r="I107" s="256"/>
      <c r="J107" s="256"/>
      <c r="K107" s="256"/>
      <c r="L107" s="256"/>
      <c r="M107" s="256"/>
      <c r="N107" s="256"/>
      <c r="O107" s="256"/>
      <c r="P107" s="256"/>
      <c r="Q107" s="256"/>
      <c r="R107" s="256"/>
      <c r="S107" s="256"/>
      <c r="T107" s="256"/>
      <c r="U107" s="256"/>
      <c r="V107" s="256"/>
      <c r="W107" s="256"/>
      <c r="X107" s="256"/>
      <c r="Y107" s="256"/>
      <c r="Z107" s="256"/>
      <c r="AA107" s="256"/>
      <c r="AB107" s="256"/>
      <c r="AC107" s="256"/>
      <c r="AD107" s="256"/>
      <c r="AE107" s="256"/>
      <c r="AF107" s="256"/>
    </row>
    <row r="108" spans="1:58" ht="30" customHeight="1" x14ac:dyDescent="0.35">
      <c r="A108" s="174"/>
      <c r="B108" s="266"/>
      <c r="C108" s="266"/>
      <c r="D108" s="246"/>
      <c r="E108" s="317"/>
      <c r="F108" s="271"/>
      <c r="G108" s="271"/>
      <c r="H108" s="268"/>
      <c r="I108" s="256"/>
      <c r="J108" s="256"/>
      <c r="K108" s="256"/>
      <c r="L108" s="256"/>
      <c r="M108" s="256"/>
      <c r="N108" s="256"/>
      <c r="O108" s="256"/>
      <c r="P108" s="256"/>
      <c r="Q108" s="256"/>
      <c r="R108" s="256"/>
      <c r="S108" s="256"/>
      <c r="T108" s="256"/>
      <c r="U108" s="256"/>
      <c r="V108" s="256"/>
      <c r="W108" s="256"/>
      <c r="X108" s="256"/>
      <c r="Y108" s="256"/>
      <c r="Z108" s="256"/>
      <c r="AA108" s="256"/>
      <c r="AB108" s="256"/>
      <c r="AC108" s="256"/>
      <c r="AD108" s="256"/>
      <c r="AE108" s="256"/>
      <c r="AF108" s="256"/>
    </row>
    <row r="109" spans="1:58" ht="30" customHeight="1" x14ac:dyDescent="0.35">
      <c r="A109" s="174"/>
      <c r="B109" s="266"/>
      <c r="C109" s="266"/>
      <c r="D109" s="246"/>
      <c r="E109" s="317"/>
      <c r="F109" s="271"/>
      <c r="G109" s="271"/>
      <c r="H109" s="268"/>
      <c r="I109" s="256"/>
      <c r="J109" s="256"/>
      <c r="K109" s="256"/>
      <c r="L109" s="256"/>
      <c r="M109" s="256"/>
      <c r="N109" s="256"/>
      <c r="O109" s="256"/>
      <c r="P109" s="256"/>
      <c r="Q109" s="256"/>
      <c r="R109" s="256"/>
      <c r="S109" s="256"/>
      <c r="T109" s="256"/>
      <c r="U109" s="256"/>
      <c r="V109" s="256"/>
      <c r="W109" s="256"/>
      <c r="X109" s="256"/>
      <c r="Y109" s="256"/>
      <c r="Z109" s="256"/>
      <c r="AA109" s="256"/>
      <c r="AB109" s="256"/>
      <c r="AC109" s="256"/>
      <c r="AD109" s="256"/>
      <c r="AE109" s="256"/>
      <c r="AF109" s="256"/>
    </row>
    <row r="110" spans="1:58" ht="30" customHeight="1" x14ac:dyDescent="0.35">
      <c r="A110" s="174"/>
      <c r="B110" s="266"/>
      <c r="C110" s="266"/>
      <c r="D110" s="246"/>
      <c r="E110" s="317"/>
      <c r="F110" s="271"/>
      <c r="G110" s="271"/>
      <c r="H110" s="268"/>
      <c r="I110" s="256"/>
      <c r="J110" s="256"/>
      <c r="K110" s="256"/>
      <c r="L110" s="256"/>
      <c r="M110" s="256"/>
      <c r="N110" s="256"/>
      <c r="O110" s="256"/>
      <c r="P110" s="256"/>
      <c r="Q110" s="256"/>
      <c r="R110" s="256"/>
      <c r="S110" s="256"/>
      <c r="T110" s="256"/>
      <c r="U110" s="256"/>
      <c r="V110" s="256"/>
      <c r="W110" s="256"/>
      <c r="X110" s="256"/>
      <c r="Y110" s="256"/>
      <c r="Z110" s="256"/>
      <c r="AA110" s="256"/>
      <c r="AB110" s="256"/>
      <c r="AC110" s="256"/>
      <c r="AD110" s="256"/>
      <c r="AE110" s="256"/>
      <c r="AF110" s="256"/>
    </row>
    <row r="111" spans="1:58" ht="30" customHeight="1" x14ac:dyDescent="0.35">
      <c r="A111" s="174"/>
      <c r="B111" s="266"/>
      <c r="C111" s="266"/>
      <c r="D111" s="246"/>
      <c r="E111" s="317"/>
      <c r="F111" s="271"/>
      <c r="G111" s="271"/>
      <c r="H111" s="268"/>
      <c r="I111" s="256"/>
      <c r="J111" s="256"/>
      <c r="K111" s="256"/>
      <c r="L111" s="256"/>
      <c r="M111" s="256"/>
      <c r="N111" s="256"/>
      <c r="O111" s="256"/>
      <c r="P111" s="256"/>
      <c r="Q111" s="256"/>
      <c r="R111" s="256"/>
      <c r="S111" s="256"/>
      <c r="T111" s="256"/>
      <c r="U111" s="256"/>
      <c r="V111" s="256"/>
      <c r="W111" s="256"/>
      <c r="X111" s="256"/>
      <c r="Y111" s="256"/>
      <c r="Z111" s="256"/>
      <c r="AA111" s="256"/>
      <c r="AB111" s="256"/>
      <c r="AC111" s="256"/>
      <c r="AD111" s="256"/>
      <c r="AE111" s="256"/>
      <c r="AF111" s="256"/>
    </row>
    <row r="112" spans="1:58" ht="30" customHeight="1" x14ac:dyDescent="0.35">
      <c r="A112" s="174"/>
      <c r="B112" s="266"/>
      <c r="C112" s="266"/>
      <c r="D112" s="246"/>
      <c r="E112" s="317"/>
      <c r="F112" s="271"/>
      <c r="G112" s="271"/>
      <c r="H112" s="268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  <c r="AB112" s="256"/>
      <c r="AC112" s="256"/>
      <c r="AD112" s="256"/>
      <c r="AE112" s="256"/>
      <c r="AF112" s="256"/>
    </row>
    <row r="113" spans="1:32" s="256" customFormat="1" ht="30" customHeight="1" x14ac:dyDescent="0.35">
      <c r="A113" s="174"/>
      <c r="B113" s="266"/>
      <c r="C113" s="266"/>
      <c r="D113" s="246"/>
      <c r="E113" s="317"/>
      <c r="F113" s="271"/>
      <c r="G113" s="271"/>
      <c r="H113" s="268"/>
    </row>
    <row r="114" spans="1:32" s="256" customFormat="1" ht="30" customHeight="1" x14ac:dyDescent="0.35">
      <c r="A114" s="174"/>
      <c r="B114" s="266"/>
      <c r="C114" s="266"/>
      <c r="D114" s="246"/>
      <c r="E114" s="317"/>
      <c r="F114" s="271"/>
      <c r="G114" s="271"/>
      <c r="H114" s="268"/>
    </row>
    <row r="115" spans="1:32" s="256" customFormat="1" ht="30" customHeight="1" x14ac:dyDescent="0.35">
      <c r="A115" s="174"/>
      <c r="B115" s="266"/>
      <c r="C115" s="266"/>
      <c r="D115" s="246"/>
      <c r="E115" s="317"/>
      <c r="F115" s="271"/>
      <c r="G115" s="271"/>
      <c r="H115" s="268"/>
    </row>
    <row r="116" spans="1:32" s="256" customFormat="1" ht="30" customHeight="1" x14ac:dyDescent="0.35">
      <c r="A116" s="174"/>
      <c r="B116" s="266"/>
      <c r="C116" s="266"/>
      <c r="D116" s="246"/>
      <c r="E116" s="317"/>
      <c r="F116" s="271"/>
      <c r="G116" s="271"/>
      <c r="H116" s="268"/>
    </row>
    <row r="117" spans="1:32" s="256" customFormat="1" ht="30" customHeight="1" x14ac:dyDescent="0.35">
      <c r="A117" s="174"/>
      <c r="B117" s="266"/>
      <c r="C117" s="266"/>
      <c r="D117" s="246"/>
      <c r="E117" s="317"/>
      <c r="F117" s="271"/>
      <c r="G117" s="271"/>
      <c r="H117" s="268"/>
    </row>
    <row r="118" spans="1:32" s="256" customFormat="1" ht="30" customHeight="1" x14ac:dyDescent="0.35">
      <c r="A118" s="174"/>
      <c r="B118" s="266"/>
      <c r="C118" s="266"/>
      <c r="D118" s="246"/>
      <c r="E118" s="317"/>
      <c r="F118" s="271"/>
      <c r="G118" s="271"/>
      <c r="H118" s="268"/>
    </row>
    <row r="119" spans="1:32" s="256" customFormat="1" ht="30" customHeight="1" x14ac:dyDescent="0.35">
      <c r="A119" s="174"/>
      <c r="B119" s="266"/>
      <c r="C119" s="266"/>
      <c r="D119" s="246"/>
      <c r="E119" s="317"/>
      <c r="F119" s="271"/>
      <c r="G119" s="271"/>
      <c r="H119" s="268"/>
    </row>
    <row r="120" spans="1:32" s="256" customFormat="1" ht="30" customHeight="1" x14ac:dyDescent="0.35">
      <c r="A120" s="174"/>
      <c r="B120" s="266"/>
      <c r="C120" s="266"/>
      <c r="D120" s="246"/>
      <c r="E120" s="317"/>
      <c r="F120" s="271"/>
      <c r="G120" s="271"/>
      <c r="H120" s="268"/>
    </row>
    <row r="121" spans="1:32" s="256" customFormat="1" ht="30" customHeight="1" x14ac:dyDescent="0.35">
      <c r="A121" s="174"/>
      <c r="B121" s="266"/>
      <c r="C121" s="266"/>
      <c r="D121" s="246"/>
      <c r="E121" s="317"/>
      <c r="F121" s="271"/>
      <c r="G121" s="271"/>
      <c r="H121" s="268"/>
    </row>
    <row r="122" spans="1:32" s="256" customFormat="1" ht="30" customHeight="1" x14ac:dyDescent="0.35">
      <c r="A122" s="174"/>
      <c r="B122" s="266"/>
      <c r="C122" s="266"/>
      <c r="D122" s="246"/>
      <c r="E122" s="317"/>
      <c r="F122" s="271"/>
      <c r="G122" s="271"/>
      <c r="H122" s="268"/>
    </row>
    <row r="123" spans="1:32" s="256" customFormat="1" ht="30" customHeight="1" x14ac:dyDescent="0.35">
      <c r="A123" s="174"/>
      <c r="B123" s="266"/>
      <c r="C123" s="266"/>
      <c r="D123" s="246"/>
      <c r="E123" s="317"/>
      <c r="F123" s="271"/>
      <c r="G123" s="271"/>
      <c r="H123" s="268"/>
    </row>
    <row r="124" spans="1:32" s="256" customFormat="1" ht="30" customHeight="1" x14ac:dyDescent="0.35">
      <c r="A124" s="174"/>
      <c r="B124" s="266"/>
      <c r="C124" s="266"/>
      <c r="D124" s="246"/>
      <c r="E124" s="317"/>
      <c r="F124" s="271"/>
      <c r="G124" s="271"/>
      <c r="H124" s="268"/>
    </row>
    <row r="125" spans="1:32" ht="30" customHeight="1" x14ac:dyDescent="0.35">
      <c r="A125" s="174"/>
      <c r="B125" s="266"/>
      <c r="C125" s="266"/>
      <c r="D125" s="246"/>
      <c r="E125" s="317"/>
      <c r="F125" s="271"/>
      <c r="G125" s="271"/>
      <c r="H125" s="268"/>
      <c r="I125" s="256"/>
      <c r="J125" s="256"/>
      <c r="K125" s="256"/>
      <c r="L125" s="256"/>
      <c r="M125" s="256"/>
      <c r="N125" s="256"/>
      <c r="O125" s="256"/>
      <c r="P125" s="256"/>
      <c r="Q125" s="256"/>
      <c r="R125" s="256"/>
      <c r="S125" s="256"/>
      <c r="T125" s="256"/>
      <c r="U125" s="256"/>
      <c r="V125" s="256"/>
      <c r="W125" s="256"/>
      <c r="X125" s="256"/>
      <c r="Y125" s="256"/>
      <c r="Z125" s="256"/>
      <c r="AA125" s="256"/>
      <c r="AB125" s="256"/>
      <c r="AC125" s="256"/>
      <c r="AD125" s="256"/>
      <c r="AE125" s="256"/>
      <c r="AF125" s="256"/>
    </row>
    <row r="126" spans="1:32" ht="30" customHeight="1" x14ac:dyDescent="0.35">
      <c r="A126" s="174"/>
      <c r="B126" s="266"/>
      <c r="C126" s="266"/>
      <c r="D126" s="246"/>
      <c r="E126" s="317"/>
      <c r="F126" s="271"/>
      <c r="G126" s="271"/>
      <c r="H126" s="268"/>
      <c r="I126" s="256"/>
      <c r="J126" s="256"/>
      <c r="K126" s="256"/>
      <c r="L126" s="256"/>
      <c r="M126" s="256"/>
      <c r="N126" s="256"/>
      <c r="O126" s="256"/>
      <c r="P126" s="256"/>
      <c r="Q126" s="256"/>
      <c r="R126" s="256"/>
      <c r="S126" s="256"/>
      <c r="T126" s="256"/>
      <c r="U126" s="256"/>
      <c r="V126" s="256"/>
      <c r="W126" s="256"/>
      <c r="X126" s="256"/>
      <c r="Y126" s="256"/>
      <c r="Z126" s="256"/>
      <c r="AA126" s="256"/>
      <c r="AB126" s="256"/>
      <c r="AC126" s="256"/>
      <c r="AD126" s="256"/>
      <c r="AE126" s="256"/>
      <c r="AF126" s="256"/>
    </row>
    <row r="127" spans="1:32" s="256" customFormat="1" ht="30" customHeight="1" x14ac:dyDescent="0.35">
      <c r="A127" s="174"/>
      <c r="B127" s="266"/>
      <c r="C127" s="266"/>
      <c r="D127" s="246"/>
      <c r="E127" s="317"/>
      <c r="F127" s="271"/>
      <c r="G127" s="271"/>
      <c r="H127" s="268"/>
    </row>
    <row r="128" spans="1:32" s="256" customFormat="1" ht="30" customHeight="1" x14ac:dyDescent="0.35">
      <c r="A128" s="174"/>
      <c r="B128" s="266"/>
      <c r="C128" s="266"/>
      <c r="D128" s="246"/>
      <c r="E128" s="317"/>
      <c r="F128" s="271"/>
      <c r="G128" s="271"/>
      <c r="H128" s="268"/>
    </row>
    <row r="129" spans="1:32" s="256" customFormat="1" ht="30" customHeight="1" x14ac:dyDescent="0.35">
      <c r="A129" s="174"/>
      <c r="B129" s="266"/>
      <c r="C129" s="266"/>
      <c r="D129" s="246"/>
      <c r="E129" s="317"/>
      <c r="F129" s="271"/>
      <c r="G129" s="271"/>
      <c r="H129" s="268"/>
    </row>
    <row r="130" spans="1:32" s="256" customFormat="1" ht="30" customHeight="1" x14ac:dyDescent="0.35">
      <c r="A130" s="174"/>
      <c r="B130" s="266"/>
      <c r="C130" s="266"/>
      <c r="D130" s="246"/>
      <c r="E130" s="317"/>
      <c r="F130" s="271"/>
      <c r="G130" s="271"/>
      <c r="H130" s="268"/>
    </row>
    <row r="131" spans="1:32" s="256" customFormat="1" ht="30" customHeight="1" x14ac:dyDescent="0.35">
      <c r="A131" s="174"/>
      <c r="B131" s="266"/>
      <c r="C131" s="266"/>
      <c r="D131" s="246"/>
      <c r="E131" s="317"/>
      <c r="F131" s="271"/>
      <c r="G131" s="271"/>
      <c r="H131" s="268"/>
    </row>
    <row r="132" spans="1:32" s="256" customFormat="1" ht="30" customHeight="1" x14ac:dyDescent="0.35">
      <c r="A132" s="174"/>
      <c r="B132" s="266"/>
      <c r="C132" s="266"/>
      <c r="D132" s="246"/>
      <c r="E132" s="317"/>
      <c r="F132" s="271"/>
      <c r="G132" s="271"/>
      <c r="H132" s="268"/>
    </row>
    <row r="133" spans="1:32" s="256" customFormat="1" ht="30" customHeight="1" x14ac:dyDescent="0.35">
      <c r="A133" s="174"/>
      <c r="B133" s="266"/>
      <c r="C133" s="266"/>
      <c r="D133" s="246"/>
      <c r="E133" s="317"/>
      <c r="F133" s="271"/>
      <c r="G133" s="271"/>
      <c r="H133" s="268"/>
    </row>
    <row r="134" spans="1:32" s="256" customFormat="1" ht="30" customHeight="1" x14ac:dyDescent="0.35">
      <c r="A134" s="174"/>
      <c r="B134" s="266"/>
      <c r="C134" s="266"/>
      <c r="D134" s="246"/>
      <c r="E134" s="317"/>
      <c r="F134" s="271"/>
      <c r="G134" s="271"/>
      <c r="H134" s="268"/>
    </row>
    <row r="135" spans="1:32" ht="60" customHeight="1" x14ac:dyDescent="0.3">
      <c r="A135" s="574" t="s">
        <v>51</v>
      </c>
      <c r="B135" s="575"/>
      <c r="C135" s="575"/>
      <c r="D135" s="576"/>
      <c r="E135" s="577"/>
      <c r="F135" s="578"/>
      <c r="G135" s="579"/>
      <c r="H135" s="499"/>
      <c r="I135" s="256"/>
      <c r="J135" s="256"/>
      <c r="K135" s="256"/>
      <c r="L135" s="256"/>
      <c r="M135" s="256"/>
      <c r="N135" s="256"/>
      <c r="O135" s="256"/>
      <c r="P135" s="256"/>
      <c r="Q135" s="256"/>
      <c r="R135" s="256"/>
      <c r="S135" s="256"/>
      <c r="T135" s="256"/>
      <c r="U135" s="256"/>
      <c r="V135" s="256"/>
      <c r="W135" s="256"/>
      <c r="X135" s="256"/>
      <c r="Y135" s="256"/>
      <c r="Z135" s="256"/>
      <c r="AA135" s="256"/>
      <c r="AB135" s="256"/>
      <c r="AC135" s="256"/>
      <c r="AD135" s="256"/>
      <c r="AE135" s="256"/>
      <c r="AF135" s="256"/>
    </row>
    <row r="136" spans="1:32" ht="30" customHeight="1" x14ac:dyDescent="0.25">
      <c r="A136" s="117"/>
      <c r="B136" s="256"/>
      <c r="C136" s="256"/>
      <c r="D136" s="256"/>
      <c r="E136" s="256"/>
      <c r="H136" s="256"/>
      <c r="I136" s="256"/>
      <c r="J136" s="256"/>
      <c r="K136" s="256"/>
      <c r="L136" s="256"/>
      <c r="M136" s="256"/>
      <c r="N136" s="256"/>
      <c r="O136" s="256"/>
      <c r="P136" s="256"/>
      <c r="Q136" s="256"/>
      <c r="R136" s="256"/>
      <c r="S136" s="256"/>
      <c r="T136" s="256"/>
      <c r="U136" s="256"/>
      <c r="V136" s="256"/>
      <c r="W136" s="256"/>
      <c r="X136" s="256"/>
      <c r="Y136" s="256"/>
      <c r="Z136" s="256"/>
      <c r="AA136" s="256"/>
      <c r="AB136" s="256"/>
      <c r="AC136" s="256"/>
      <c r="AD136" s="256"/>
      <c r="AE136" s="256"/>
      <c r="AF136" s="256"/>
    </row>
    <row r="137" spans="1:32" ht="30" customHeight="1" x14ac:dyDescent="0.25">
      <c r="A137" s="117"/>
      <c r="B137" s="256"/>
      <c r="C137" s="256"/>
      <c r="D137" s="256"/>
      <c r="E137" s="256"/>
      <c r="H137" s="256"/>
      <c r="I137" s="256"/>
      <c r="J137" s="256"/>
      <c r="K137" s="256"/>
      <c r="L137" s="256"/>
      <c r="M137" s="256"/>
      <c r="N137" s="256"/>
      <c r="O137" s="256"/>
      <c r="P137" s="256"/>
      <c r="Q137" s="256"/>
      <c r="R137" s="256"/>
      <c r="S137" s="256"/>
      <c r="T137" s="256"/>
      <c r="U137" s="256"/>
      <c r="V137" s="256"/>
      <c r="W137" s="256"/>
      <c r="X137" s="256"/>
      <c r="Y137" s="256"/>
      <c r="Z137" s="256"/>
      <c r="AA137" s="256"/>
      <c r="AB137" s="256"/>
      <c r="AC137" s="256"/>
      <c r="AD137" s="256"/>
      <c r="AE137" s="256"/>
      <c r="AF137" s="256"/>
    </row>
    <row r="138" spans="1:32" s="256" customFormat="1" ht="30" customHeight="1" x14ac:dyDescent="0.25">
      <c r="A138" s="117"/>
      <c r="F138" s="437"/>
      <c r="G138" s="53"/>
    </row>
    <row r="139" spans="1:32" s="256" customFormat="1" ht="30" customHeight="1" x14ac:dyDescent="0.25">
      <c r="A139" s="117"/>
      <c r="F139" s="437"/>
      <c r="G139" s="53"/>
    </row>
    <row r="140" spans="1:32" s="256" customFormat="1" ht="30" customHeight="1" x14ac:dyDescent="0.25">
      <c r="A140" s="117"/>
      <c r="F140" s="437"/>
      <c r="G140" s="53"/>
    </row>
    <row r="141" spans="1:32" ht="30" customHeight="1" x14ac:dyDescent="0.25">
      <c r="A141" s="117"/>
      <c r="B141" s="256"/>
      <c r="C141" s="256"/>
      <c r="D141" s="256"/>
      <c r="E141" s="256"/>
      <c r="H141" s="256"/>
      <c r="I141" s="256"/>
      <c r="J141" s="256"/>
      <c r="K141" s="256"/>
      <c r="L141" s="256"/>
      <c r="M141" s="256"/>
      <c r="N141" s="256"/>
      <c r="O141" s="256"/>
      <c r="P141" s="256"/>
      <c r="Q141" s="256"/>
      <c r="R141" s="256"/>
      <c r="S141" s="256"/>
      <c r="T141" s="256"/>
      <c r="U141" s="256"/>
      <c r="V141" s="256"/>
      <c r="W141" s="256"/>
      <c r="X141" s="256"/>
      <c r="Y141" s="256"/>
      <c r="Z141" s="256"/>
      <c r="AA141" s="256"/>
      <c r="AB141" s="256"/>
      <c r="AC141" s="256"/>
      <c r="AD141" s="256"/>
      <c r="AE141" s="256"/>
      <c r="AF141" s="256"/>
    </row>
    <row r="142" spans="1:32" ht="49.95" customHeight="1" x14ac:dyDescent="0.25">
      <c r="I142" s="256"/>
      <c r="J142" s="256"/>
      <c r="K142" s="256"/>
      <c r="L142" s="256"/>
      <c r="M142" s="256"/>
      <c r="N142" s="256"/>
      <c r="O142" s="256"/>
      <c r="P142" s="256"/>
      <c r="Q142" s="256"/>
      <c r="R142" s="256"/>
      <c r="S142" s="256"/>
      <c r="T142" s="256"/>
      <c r="U142" s="256"/>
      <c r="V142" s="256"/>
      <c r="W142" s="256"/>
      <c r="X142" s="256"/>
      <c r="Y142" s="256"/>
      <c r="Z142" s="256"/>
      <c r="AA142" s="256"/>
      <c r="AB142" s="256"/>
      <c r="AC142" s="256"/>
      <c r="AD142" s="256"/>
      <c r="AE142" s="256"/>
      <c r="AF142" s="256"/>
    </row>
    <row r="143" spans="1:32" x14ac:dyDescent="0.25">
      <c r="I143" s="256"/>
      <c r="J143" s="256"/>
      <c r="K143" s="256"/>
      <c r="L143" s="256"/>
      <c r="M143" s="256"/>
      <c r="N143" s="256"/>
      <c r="O143" s="256"/>
      <c r="P143" s="256"/>
      <c r="Q143" s="256"/>
      <c r="R143" s="256"/>
      <c r="S143" s="256"/>
      <c r="T143" s="256"/>
      <c r="U143" s="256"/>
      <c r="V143" s="256"/>
      <c r="W143" s="256"/>
      <c r="X143" s="256"/>
      <c r="Y143" s="256"/>
      <c r="Z143" s="256"/>
      <c r="AA143" s="256"/>
      <c r="AB143" s="256"/>
      <c r="AC143" s="256"/>
      <c r="AD143" s="256"/>
      <c r="AE143" s="256"/>
      <c r="AF143" s="256"/>
    </row>
    <row r="144" spans="1:32" x14ac:dyDescent="0.25">
      <c r="I144" s="256"/>
      <c r="J144" s="256"/>
      <c r="K144" s="256"/>
      <c r="L144" s="256"/>
      <c r="M144" s="256"/>
      <c r="N144" s="256"/>
      <c r="O144" s="256"/>
      <c r="P144" s="256"/>
      <c r="Q144" s="256"/>
      <c r="R144" s="256"/>
      <c r="S144" s="256"/>
      <c r="T144" s="256"/>
      <c r="U144" s="256"/>
      <c r="V144" s="256"/>
      <c r="W144" s="256"/>
      <c r="X144" s="256"/>
      <c r="Y144" s="256"/>
      <c r="Z144" s="256"/>
      <c r="AA144" s="256"/>
      <c r="AB144" s="256"/>
      <c r="AC144" s="256"/>
      <c r="AD144" s="256"/>
      <c r="AE144" s="256"/>
      <c r="AF144" s="256"/>
    </row>
    <row r="145" spans="9:32" x14ac:dyDescent="0.25">
      <c r="I145" s="256"/>
      <c r="J145" s="256"/>
      <c r="K145" s="256"/>
      <c r="L145" s="256"/>
      <c r="M145" s="256"/>
      <c r="N145" s="256"/>
      <c r="O145" s="256"/>
      <c r="P145" s="256"/>
      <c r="Q145" s="256"/>
      <c r="R145" s="256"/>
      <c r="S145" s="256"/>
      <c r="T145" s="256"/>
      <c r="U145" s="256"/>
      <c r="V145" s="256"/>
      <c r="W145" s="256"/>
      <c r="X145" s="256"/>
      <c r="Y145" s="256"/>
      <c r="Z145" s="256"/>
      <c r="AA145" s="256"/>
      <c r="AB145" s="256"/>
      <c r="AC145" s="256"/>
      <c r="AD145" s="256"/>
      <c r="AE145" s="256"/>
      <c r="AF145" s="256"/>
    </row>
    <row r="146" spans="9:32" x14ac:dyDescent="0.25">
      <c r="I146" s="256"/>
      <c r="J146" s="256"/>
      <c r="K146" s="256"/>
      <c r="L146" s="256"/>
      <c r="M146" s="256"/>
      <c r="N146" s="256"/>
      <c r="O146" s="256"/>
      <c r="P146" s="256"/>
      <c r="Q146" s="256"/>
      <c r="R146" s="256"/>
      <c r="S146" s="256"/>
      <c r="T146" s="256"/>
      <c r="U146" s="256"/>
      <c r="V146" s="256"/>
      <c r="W146" s="256"/>
      <c r="X146" s="256"/>
      <c r="Y146" s="256"/>
      <c r="Z146" s="256"/>
      <c r="AA146" s="256"/>
      <c r="AB146" s="256"/>
      <c r="AC146" s="256"/>
      <c r="AD146" s="256"/>
      <c r="AE146" s="256"/>
      <c r="AF146" s="256"/>
    </row>
    <row r="147" spans="9:32" x14ac:dyDescent="0.25">
      <c r="I147" s="256"/>
      <c r="J147" s="256"/>
      <c r="K147" s="256"/>
      <c r="L147" s="256"/>
      <c r="M147" s="256"/>
      <c r="N147" s="256"/>
      <c r="O147" s="256"/>
      <c r="P147" s="256"/>
      <c r="Q147" s="256"/>
      <c r="R147" s="256"/>
      <c r="S147" s="256"/>
      <c r="T147" s="256"/>
      <c r="U147" s="256"/>
      <c r="V147" s="256"/>
      <c r="W147" s="256"/>
      <c r="X147" s="256"/>
      <c r="Y147" s="256"/>
      <c r="Z147" s="256"/>
      <c r="AA147" s="256"/>
      <c r="AB147" s="256"/>
      <c r="AC147" s="256"/>
      <c r="AD147" s="256"/>
      <c r="AE147" s="256"/>
      <c r="AF147" s="256"/>
    </row>
    <row r="148" spans="9:32" x14ac:dyDescent="0.25">
      <c r="I148" s="256"/>
      <c r="J148" s="256"/>
      <c r="K148" s="256"/>
      <c r="L148" s="256"/>
      <c r="M148" s="256"/>
      <c r="N148" s="256"/>
      <c r="O148" s="256"/>
      <c r="P148" s="256"/>
      <c r="Q148" s="256"/>
      <c r="R148" s="256"/>
      <c r="S148" s="256"/>
      <c r="T148" s="256"/>
      <c r="U148" s="256"/>
      <c r="V148" s="256"/>
      <c r="W148" s="256"/>
      <c r="X148" s="256"/>
      <c r="Y148" s="256"/>
      <c r="Z148" s="256"/>
      <c r="AA148" s="256"/>
      <c r="AB148" s="256"/>
      <c r="AC148" s="256"/>
      <c r="AD148" s="256"/>
      <c r="AE148" s="256"/>
      <c r="AF148" s="256"/>
    </row>
  </sheetData>
  <mergeCells count="26">
    <mergeCell ref="B70:D70"/>
    <mergeCell ref="B76:D76"/>
    <mergeCell ref="B86:D86"/>
    <mergeCell ref="B87:D87"/>
    <mergeCell ref="B89:D89"/>
    <mergeCell ref="E6:E7"/>
    <mergeCell ref="F6:F7"/>
    <mergeCell ref="G6:G7"/>
    <mergeCell ref="H6:H7"/>
    <mergeCell ref="J82:M82"/>
    <mergeCell ref="A1:H4"/>
    <mergeCell ref="B58:D58"/>
    <mergeCell ref="A6:A7"/>
    <mergeCell ref="A72:G72"/>
    <mergeCell ref="A73:G73"/>
    <mergeCell ref="B68:D68"/>
    <mergeCell ref="B55:D55"/>
    <mergeCell ref="B37:D37"/>
    <mergeCell ref="B39:D39"/>
    <mergeCell ref="B45:D45"/>
    <mergeCell ref="B53:D53"/>
    <mergeCell ref="B9:D9"/>
    <mergeCell ref="B11:D11"/>
    <mergeCell ref="B23:D23"/>
    <mergeCell ref="B25:D25"/>
    <mergeCell ref="B6:D7"/>
  </mergeCells>
  <phoneticPr fontId="11" type="noConversion"/>
  <printOptions horizontalCentered="1" verticalCentered="1"/>
  <pageMargins left="0.11811023622047245" right="0.11811023622047245" top="0.59055118110236227" bottom="0.59055118110236227" header="0" footer="0"/>
  <pageSetup paperSize="9" scale="4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27</vt:i4>
      </vt:variant>
    </vt:vector>
  </HeadingPairs>
  <TitlesOfParts>
    <vt:vector size="54" baseType="lpstr">
      <vt:lpstr>SEC1200</vt:lpstr>
      <vt:lpstr>SEC1300</vt:lpstr>
      <vt:lpstr>SEC1400</vt:lpstr>
      <vt:lpstr>SEC1500</vt:lpstr>
      <vt:lpstr>SEC1600</vt:lpstr>
      <vt:lpstr>SEC1600 </vt:lpstr>
      <vt:lpstr>SEC1700</vt:lpstr>
      <vt:lpstr>SEC1900</vt:lpstr>
      <vt:lpstr>SEC2100</vt:lpstr>
      <vt:lpstr>SEC2200</vt:lpstr>
      <vt:lpstr>SEC2300</vt:lpstr>
      <vt:lpstr>SEC2800</vt:lpstr>
      <vt:lpstr>SEC3100</vt:lpstr>
      <vt:lpstr>SEC3300</vt:lpstr>
      <vt:lpstr>SEC3400</vt:lpstr>
      <vt:lpstr>SEC3800</vt:lpstr>
      <vt:lpstr>SEC4100</vt:lpstr>
      <vt:lpstr>SEC4200</vt:lpstr>
      <vt:lpstr>SEC5200</vt:lpstr>
      <vt:lpstr>SEC5600</vt:lpstr>
      <vt:lpstr>SEC5700</vt:lpstr>
      <vt:lpstr>SEC5900</vt:lpstr>
      <vt:lpstr>SEC7300</vt:lpstr>
      <vt:lpstr>SEC8100</vt:lpstr>
      <vt:lpstr>SEC9300</vt:lpstr>
      <vt:lpstr>SEC9400</vt:lpstr>
      <vt:lpstr>Summary</vt:lpstr>
      <vt:lpstr>'SEC1200'!Print_Area</vt:lpstr>
      <vt:lpstr>'SEC1300'!Print_Area</vt:lpstr>
      <vt:lpstr>'SEC1400'!Print_Area</vt:lpstr>
      <vt:lpstr>'SEC1500'!Print_Area</vt:lpstr>
      <vt:lpstr>'SEC1600'!Print_Area</vt:lpstr>
      <vt:lpstr>'SEC1600 '!Print_Area</vt:lpstr>
      <vt:lpstr>'SEC1700'!Print_Area</vt:lpstr>
      <vt:lpstr>'SEC1900'!Print_Area</vt:lpstr>
      <vt:lpstr>'SEC2100'!Print_Area</vt:lpstr>
      <vt:lpstr>'SEC2200'!Print_Area</vt:lpstr>
      <vt:lpstr>'SEC2300'!Print_Area</vt:lpstr>
      <vt:lpstr>'SEC2800'!Print_Area</vt:lpstr>
      <vt:lpstr>'SEC3100'!Print_Area</vt:lpstr>
      <vt:lpstr>'SEC3300'!Print_Area</vt:lpstr>
      <vt:lpstr>'SEC3400'!Print_Area</vt:lpstr>
      <vt:lpstr>'SEC3800'!Print_Area</vt:lpstr>
      <vt:lpstr>'SEC4100'!Print_Area</vt:lpstr>
      <vt:lpstr>'SEC4200'!Print_Area</vt:lpstr>
      <vt:lpstr>'SEC5200'!Print_Area</vt:lpstr>
      <vt:lpstr>'SEC5600'!Print_Area</vt:lpstr>
      <vt:lpstr>'SEC5700'!Print_Area</vt:lpstr>
      <vt:lpstr>'SEC5900'!Print_Area</vt:lpstr>
      <vt:lpstr>'SEC7300'!Print_Area</vt:lpstr>
      <vt:lpstr>'SEC8100'!Print_Area</vt:lpstr>
      <vt:lpstr>'SEC9300'!Print_Area</vt:lpstr>
      <vt:lpstr>'SEC9400'!Print_Area</vt:lpstr>
      <vt:lpstr>Summary!Print_Area</vt:lpstr>
    </vt:vector>
  </TitlesOfParts>
  <Company>MBSA Consulting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Madlakane</dc:creator>
  <cp:lastModifiedBy>dale.blignaut@gmail.com</cp:lastModifiedBy>
  <cp:lastPrinted>2026-07-23T17:55:57Z</cp:lastPrinted>
  <dcterms:created xsi:type="dcterms:W3CDTF">2005-05-12T07:03:54Z</dcterms:created>
  <dcterms:modified xsi:type="dcterms:W3CDTF">2026-08-05T08:26:40Z</dcterms:modified>
</cp:coreProperties>
</file>