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nqobile.myeni\Desktop\Textbooks 2025\Request for the pricing for January intake textbooks\"/>
    </mc:Choice>
  </mc:AlternateContent>
  <xr:revisionPtr revIDLastSave="0" documentId="13_ncr:1_{9FE890CB-E058-458F-A815-9B76A2FCD10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3" i="3" l="1"/>
  <c r="K100" i="3"/>
  <c r="L100" i="3"/>
  <c r="H6" i="3"/>
  <c r="J98" i="3"/>
  <c r="J8" i="3"/>
  <c r="J15" i="3"/>
  <c r="J16" i="3"/>
  <c r="J24" i="3"/>
  <c r="J31" i="3"/>
  <c r="J32" i="3"/>
  <c r="J33" i="3"/>
  <c r="J47" i="3"/>
  <c r="J48" i="3"/>
  <c r="J49" i="3"/>
  <c r="J60" i="3"/>
  <c r="J68" i="3"/>
  <c r="J78" i="3"/>
  <c r="J87" i="3"/>
  <c r="H99" i="3"/>
  <c r="I99" i="3" s="1"/>
  <c r="H98" i="3"/>
  <c r="I98" i="3" s="1"/>
  <c r="I97" i="3"/>
  <c r="H97" i="3"/>
  <c r="J97" i="3" s="1"/>
  <c r="H96" i="3"/>
  <c r="I96" i="3" s="1"/>
  <c r="J96" i="3" s="1"/>
  <c r="H94" i="3"/>
  <c r="I94" i="3" s="1"/>
  <c r="H93" i="3"/>
  <c r="I93" i="3" s="1"/>
  <c r="H92" i="3"/>
  <c r="I92" i="3" s="1"/>
  <c r="H91" i="3"/>
  <c r="I91" i="3" s="1"/>
  <c r="H90" i="3"/>
  <c r="I90" i="3" s="1"/>
  <c r="J90" i="3" s="1"/>
  <c r="H88" i="3"/>
  <c r="H87" i="3"/>
  <c r="I87" i="3" s="1"/>
  <c r="H86" i="3"/>
  <c r="I86" i="3" s="1"/>
  <c r="H85" i="3"/>
  <c r="I85" i="3" s="1"/>
  <c r="J85" i="3" s="1"/>
  <c r="H84" i="3"/>
  <c r="I84" i="3" s="1"/>
  <c r="J84" i="3" s="1"/>
  <c r="H83" i="3"/>
  <c r="I83" i="3" s="1"/>
  <c r="H81" i="3"/>
  <c r="H80" i="3"/>
  <c r="I80" i="3" s="1"/>
  <c r="H79" i="3"/>
  <c r="I79" i="3" s="1"/>
  <c r="I78" i="3"/>
  <c r="H78" i="3"/>
  <c r="H77" i="3"/>
  <c r="I77" i="3" s="1"/>
  <c r="J77" i="3" s="1"/>
  <c r="H76" i="3"/>
  <c r="I76" i="3" s="1"/>
  <c r="H74" i="3"/>
  <c r="I74" i="3" s="1"/>
  <c r="H73" i="3"/>
  <c r="I73" i="3" s="1"/>
  <c r="H72" i="3"/>
  <c r="I72" i="3" s="1"/>
  <c r="H71" i="3"/>
  <c r="I71" i="3" s="1"/>
  <c r="H70" i="3"/>
  <c r="H69" i="3"/>
  <c r="I69" i="3" s="1"/>
  <c r="H68" i="3"/>
  <c r="I68" i="3" s="1"/>
  <c r="H66" i="3"/>
  <c r="I66" i="3" s="1"/>
  <c r="J66" i="3" s="1"/>
  <c r="H65" i="3"/>
  <c r="I65" i="3" s="1"/>
  <c r="H64" i="3"/>
  <c r="I64" i="3" s="1"/>
  <c r="H63" i="3"/>
  <c r="I63" i="3" s="1"/>
  <c r="I62" i="3"/>
  <c r="H62" i="3"/>
  <c r="J62" i="3" s="1"/>
  <c r="H61" i="3"/>
  <c r="H60" i="3"/>
  <c r="I60" i="3" s="1"/>
  <c r="H57" i="3"/>
  <c r="I57" i="3" s="1"/>
  <c r="J57" i="3" s="1"/>
  <c r="H56" i="3"/>
  <c r="I56" i="3" s="1"/>
  <c r="H55" i="3"/>
  <c r="I55" i="3" s="1"/>
  <c r="I54" i="3"/>
  <c r="H54" i="3"/>
  <c r="J54" i="3" s="1"/>
  <c r="H53" i="3"/>
  <c r="H52" i="3"/>
  <c r="I52" i="3" s="1"/>
  <c r="H51" i="3"/>
  <c r="I51" i="3" s="1"/>
  <c r="H50" i="3"/>
  <c r="I50" i="3" s="1"/>
  <c r="I49" i="3"/>
  <c r="H49" i="3"/>
  <c r="H48" i="3"/>
  <c r="I48" i="3" s="1"/>
  <c r="H47" i="3"/>
  <c r="I47" i="3" s="1"/>
  <c r="H46" i="3"/>
  <c r="I46" i="3" s="1"/>
  <c r="H45" i="3"/>
  <c r="I45" i="3" s="1"/>
  <c r="H44" i="3"/>
  <c r="I44" i="3" s="1"/>
  <c r="H43" i="3"/>
  <c r="I43" i="3" s="1"/>
  <c r="H42" i="3"/>
  <c r="I42" i="3" s="1"/>
  <c r="J42" i="3" s="1"/>
  <c r="H41" i="3"/>
  <c r="I41" i="3" s="1"/>
  <c r="J41" i="3" s="1"/>
  <c r="H40" i="3"/>
  <c r="I40" i="3" s="1"/>
  <c r="H39" i="3"/>
  <c r="I39" i="3" s="1"/>
  <c r="I38" i="3"/>
  <c r="H38" i="3"/>
  <c r="J38" i="3" s="1"/>
  <c r="H37" i="3"/>
  <c r="H35" i="3"/>
  <c r="I35" i="3" s="1"/>
  <c r="H34" i="3"/>
  <c r="I33" i="3"/>
  <c r="H33" i="3"/>
  <c r="H32" i="3"/>
  <c r="I32" i="3" s="1"/>
  <c r="H31" i="3"/>
  <c r="I31" i="3" s="1"/>
  <c r="H30" i="3"/>
  <c r="I30" i="3" s="1"/>
  <c r="H29" i="3"/>
  <c r="I29" i="3" s="1"/>
  <c r="H28" i="3"/>
  <c r="I28" i="3" s="1"/>
  <c r="H27" i="3"/>
  <c r="I27" i="3" s="1"/>
  <c r="H26" i="3"/>
  <c r="I26" i="3" s="1"/>
  <c r="H25" i="3"/>
  <c r="I25" i="3" s="1"/>
  <c r="J25" i="3" s="1"/>
  <c r="H24" i="3"/>
  <c r="I24" i="3" s="1"/>
  <c r="H23" i="3"/>
  <c r="I23" i="3" s="1"/>
  <c r="H22" i="3"/>
  <c r="I22" i="3" s="1"/>
  <c r="I21" i="3"/>
  <c r="H21" i="3"/>
  <c r="J21" i="3" s="1"/>
  <c r="H20" i="3"/>
  <c r="I20" i="3" s="1"/>
  <c r="H19" i="3"/>
  <c r="I19" i="3" s="1"/>
  <c r="H18" i="3"/>
  <c r="I18" i="3" s="1"/>
  <c r="H16" i="3"/>
  <c r="I16" i="3" s="1"/>
  <c r="H15" i="3"/>
  <c r="I15" i="3" s="1"/>
  <c r="H14" i="3"/>
  <c r="I14" i="3" s="1"/>
  <c r="I13" i="3"/>
  <c r="H13" i="3"/>
  <c r="J13" i="3" s="1"/>
  <c r="H12" i="3"/>
  <c r="I12" i="3" s="1"/>
  <c r="H11" i="3"/>
  <c r="I11" i="3" s="1"/>
  <c r="H10" i="3"/>
  <c r="I10" i="3" s="1"/>
  <c r="H9" i="3"/>
  <c r="H8" i="3"/>
  <c r="I8" i="3" s="1"/>
  <c r="H7" i="3"/>
  <c r="J81" i="3" l="1"/>
  <c r="J34" i="3"/>
  <c r="J7" i="3"/>
  <c r="J70" i="3"/>
  <c r="J23" i="3"/>
  <c r="J14" i="3"/>
  <c r="J99" i="3"/>
  <c r="I81" i="3"/>
  <c r="J76" i="3"/>
  <c r="J40" i="3"/>
  <c r="J93" i="3"/>
  <c r="J74" i="3"/>
  <c r="J65" i="3"/>
  <c r="J55" i="3"/>
  <c r="J39" i="3"/>
  <c r="J30" i="3"/>
  <c r="J22" i="3"/>
  <c r="J92" i="3"/>
  <c r="J83" i="3"/>
  <c r="J73" i="3"/>
  <c r="J64" i="3"/>
  <c r="J46" i="3"/>
  <c r="J29" i="3"/>
  <c r="J12" i="3"/>
  <c r="J69" i="3"/>
  <c r="I34" i="3"/>
  <c r="I37" i="3"/>
  <c r="J37" i="3" s="1"/>
  <c r="I53" i="3"/>
  <c r="J53" i="3" s="1"/>
  <c r="J91" i="3"/>
  <c r="J72" i="3"/>
  <c r="J63" i="3"/>
  <c r="J45" i="3"/>
  <c r="J28" i="3"/>
  <c r="J20" i="3"/>
  <c r="J11" i="3"/>
  <c r="I6" i="3"/>
  <c r="J6" i="3" s="1"/>
  <c r="J100" i="3" s="1"/>
  <c r="J50" i="3"/>
  <c r="J94" i="3"/>
  <c r="I70" i="3"/>
  <c r="I61" i="3"/>
  <c r="J61" i="3" s="1"/>
  <c r="J80" i="3"/>
  <c r="J71" i="3"/>
  <c r="J52" i="3"/>
  <c r="J44" i="3"/>
  <c r="J35" i="3"/>
  <c r="J27" i="3"/>
  <c r="J19" i="3"/>
  <c r="J10" i="3"/>
  <c r="J86" i="3"/>
  <c r="J56" i="3"/>
  <c r="I9" i="3"/>
  <c r="J9" i="3" s="1"/>
  <c r="I88" i="3"/>
  <c r="J88" i="3" s="1"/>
  <c r="J79" i="3"/>
  <c r="J51" i="3"/>
  <c r="J43" i="3"/>
  <c r="J26" i="3"/>
  <c r="J18" i="3"/>
  <c r="I7" i="3"/>
</calcChain>
</file>

<file path=xl/sharedStrings.xml><?xml version="1.0" encoding="utf-8"?>
<sst xmlns="http://schemas.openxmlformats.org/spreadsheetml/2006/main" count="386" uniqueCount="225">
  <si>
    <t>NORTHLINK TYGERBERG CAMPUS</t>
  </si>
  <si>
    <t xml:space="preserve">STOCKTAKING </t>
  </si>
  <si>
    <t xml:space="preserve">NAME OF TEXTBOOK </t>
  </si>
  <si>
    <t>LEVEL</t>
  </si>
  <si>
    <t>ISBN
(do not change, inform KB)</t>
  </si>
  <si>
    <t>AUTHOR (do not change, inform KB)</t>
  </si>
  <si>
    <t>PUBLISHER</t>
  </si>
  <si>
    <t>Total</t>
  </si>
  <si>
    <t>Computer Practice Office 2016</t>
  </si>
  <si>
    <t>N4</t>
  </si>
  <si>
    <t>978-0-6391-0938-1</t>
  </si>
  <si>
    <t>Petro de Villiers</t>
  </si>
  <si>
    <t>Entrepreneurship and Business Management</t>
  </si>
  <si>
    <t>978-1-4308-0967-8</t>
  </si>
  <si>
    <t>A Janse van Rensburg</t>
  </si>
  <si>
    <t>Human Resource Management</t>
  </si>
  <si>
    <t>978-1-919-74025-6</t>
  </si>
  <si>
    <t>H Wilson-Kirsten</t>
  </si>
  <si>
    <t>Management Communication</t>
  </si>
  <si>
    <t>978-1-77581-975-2</t>
  </si>
  <si>
    <t>Frieda Wade &amp; Lynette Steenkamp</t>
  </si>
  <si>
    <t>Computerised Financial Systems</t>
  </si>
  <si>
    <t>978-1-4308-0970-8</t>
  </si>
  <si>
    <t>T Lakhan &amp; S Mohan</t>
  </si>
  <si>
    <t>Financial Accounting</t>
  </si>
  <si>
    <t>978-0-958381-06-2</t>
  </si>
  <si>
    <t>Helene Strydom&amp;Sonja Groenewald</t>
  </si>
  <si>
    <t>Introductory Financial Accounting</t>
  </si>
  <si>
    <t>978-0-6391-0931-2</t>
  </si>
  <si>
    <t>Charlene Matthews, Kaamila Goolam</t>
  </si>
  <si>
    <t>Public Administration</t>
  </si>
  <si>
    <t>978-1-4308-0277-8</t>
  </si>
  <si>
    <t>A du Toit &amp; D O' Dougherty</t>
  </si>
  <si>
    <t>Troupant</t>
  </si>
  <si>
    <t xml:space="preserve">Information Processing </t>
  </si>
  <si>
    <t>978-06-63910-930-5</t>
  </si>
  <si>
    <t>Sus Liebenberg, Hannelie Retief, Elna van der Merwe &amp; Zeldine van As</t>
  </si>
  <si>
    <t>Principles of Marketing Management</t>
  </si>
  <si>
    <t>B van der Westhuizen, J van der Merwe</t>
  </si>
  <si>
    <t>Office Practice</t>
  </si>
  <si>
    <t>978-1-920-36473-1</t>
  </si>
  <si>
    <t>T Oosthuizen , T Coetsee</t>
  </si>
  <si>
    <t>Human Resource Training</t>
  </si>
  <si>
    <t>N5</t>
  </si>
  <si>
    <t>978-1-91978-611-7</t>
  </si>
  <si>
    <t>Hazel Willson-Kirsten</t>
  </si>
  <si>
    <t>Labour Relations</t>
  </si>
  <si>
    <t>978-1-4308-0067-5</t>
  </si>
  <si>
    <t>AA Rust &amp; A Janse van Rensburg</t>
  </si>
  <si>
    <t>Cost and Management Accounting</t>
  </si>
  <si>
    <t>978-1-920364-67-0</t>
  </si>
  <si>
    <t>M.van Eeden</t>
  </si>
  <si>
    <t>Sales Management</t>
  </si>
  <si>
    <t>978-1919786148</t>
  </si>
  <si>
    <t>A Roelofse &amp; E Francis</t>
  </si>
  <si>
    <t>Computer Practice Office 2019/2016</t>
  </si>
  <si>
    <t>978-0-6392-1002-5</t>
  </si>
  <si>
    <t>978-1-91974-024-9</t>
  </si>
  <si>
    <t>Public Relations</t>
  </si>
  <si>
    <t>978-1-920671-37-2</t>
  </si>
  <si>
    <t>D Varley</t>
  </si>
  <si>
    <t xml:space="preserve">Entrepreneurship and Business Management </t>
  </si>
  <si>
    <t>978-1-430810-10-0</t>
  </si>
  <si>
    <t xml:space="preserve">Computerised Financial Systems </t>
  </si>
  <si>
    <t>978-1-4308-1013-1</t>
  </si>
  <si>
    <t>T.Lakhan and S Mohan</t>
  </si>
  <si>
    <t>Information Processing Office 2016</t>
  </si>
  <si>
    <t>978-0-63910-492-8</t>
  </si>
  <si>
    <t>Irma Fourie &amp; Ronel Redelinghuys</t>
  </si>
  <si>
    <t xml:space="preserve">Public Administration </t>
  </si>
  <si>
    <t>978-1-920671-11-2</t>
  </si>
  <si>
    <t>W Kruywagen</t>
  </si>
  <si>
    <t xml:space="preserve">Municipal Administration </t>
  </si>
  <si>
    <t>978-1-77581-263-0</t>
  </si>
  <si>
    <t>A Kruger</t>
  </si>
  <si>
    <t>T Oosthuizen , T Coetzee</t>
  </si>
  <si>
    <t>Succeed in Communication</t>
  </si>
  <si>
    <t>978-0-19073-418-3</t>
  </si>
  <si>
    <t>Hayley Hauptfleisch, Lindi Rheeder, Liz Sparg</t>
  </si>
  <si>
    <t>Financial Accounting N5  (Student Book) NEW!!!</t>
  </si>
  <si>
    <t>978-1-928481-03-4</t>
  </si>
  <si>
    <t>Albert Schmidlin, Sonja Groenewald</t>
  </si>
  <si>
    <t>Seyfferdt Publishers</t>
  </si>
  <si>
    <t>Financial Accounting N5  (Lecturer's Guide) NEW!!!</t>
  </si>
  <si>
    <t>978-1-928481-17-1</t>
  </si>
  <si>
    <t> Albert Schmidlin, Sonja Groenewald</t>
  </si>
  <si>
    <t>The Marketing Mix</t>
  </si>
  <si>
    <t>Public Finance</t>
  </si>
  <si>
    <t xml:space="preserve">N5 </t>
  </si>
  <si>
    <t>978-1-4308-0429-1</t>
  </si>
  <si>
    <t>O' Dougherty, D and A Kruger, </t>
  </si>
  <si>
    <t>Public Law</t>
  </si>
  <si>
    <t>N6</t>
  </si>
  <si>
    <t>978-192067-150-1</t>
  </si>
  <si>
    <t>978-1-4308-0514-4</t>
  </si>
  <si>
    <t>978-14308-0469-7</t>
  </si>
  <si>
    <t>978-1-77581-264-7</t>
  </si>
  <si>
    <t>Marketing Strategies</t>
  </si>
  <si>
    <t>978-0-6392-1004-9</t>
  </si>
  <si>
    <t>Computerised Financial Systems (Student's Book)</t>
  </si>
  <si>
    <t>978-1-4308-1216-6</t>
  </si>
  <si>
    <t>Macmillan</t>
  </si>
  <si>
    <t>Computerised Financial Systems (Lecturer's Guide)</t>
  </si>
  <si>
    <t>978-1-4308-1215-9</t>
  </si>
  <si>
    <t>978-1-9203-6475-5</t>
  </si>
  <si>
    <t>T Coetzee &amp; A Nienaber</t>
  </si>
  <si>
    <t>978-0-63921-020-9</t>
  </si>
  <si>
    <t>Zeldine van As &amp; Elna van der Merwe</t>
  </si>
  <si>
    <t>978-1-92067-179-2</t>
  </si>
  <si>
    <t>J Wiehahn</t>
  </si>
  <si>
    <t>978-1-77637-241-6</t>
  </si>
  <si>
    <t>P Bruwer &amp; N Cilliers</t>
  </si>
  <si>
    <t>978-1919786-09-4</t>
  </si>
  <si>
    <t>978-1-4308-0430-7</t>
  </si>
  <si>
    <t>978-1920364199</t>
  </si>
  <si>
    <t>Income Tax</t>
  </si>
  <si>
    <t>978-1-77617-733-2</t>
  </si>
  <si>
    <t>K Coetzee, KL de Hart, AD Koekemoer, A Oosthuizen, C Stedall</t>
  </si>
  <si>
    <t>978-1-920364-68-7</t>
  </si>
  <si>
    <t>M van Eeden</t>
  </si>
  <si>
    <t>978-1-4308-0208-2</t>
  </si>
  <si>
    <t>R Eyssen &amp; M Richards</t>
  </si>
  <si>
    <t>Marketing Research</t>
  </si>
  <si>
    <t>R vd Merwe</t>
  </si>
  <si>
    <t>Marketing Communication</t>
  </si>
  <si>
    <t>9781920019-11-2</t>
  </si>
  <si>
    <t>A Groenewald &amp; E Francis</t>
  </si>
  <si>
    <t xml:space="preserve">Advanced Sales Management </t>
  </si>
  <si>
    <t>Sarel Nortje</t>
  </si>
  <si>
    <t>TOURISM</t>
  </si>
  <si>
    <t>GSA</t>
  </si>
  <si>
    <t>Travel Ideas</t>
  </si>
  <si>
    <t xml:space="preserve">Tourism Communication </t>
  </si>
  <si>
    <t>978-1-92067-161-7</t>
  </si>
  <si>
    <t>Steenkamp</t>
  </si>
  <si>
    <t>FutureManagers</t>
  </si>
  <si>
    <t xml:space="preserve">Travel Office Procedures </t>
  </si>
  <si>
    <t>978-1-77581-267-8</t>
  </si>
  <si>
    <t>Harrison</t>
  </si>
  <si>
    <t>Travel Office Procedures Workbook</t>
  </si>
  <si>
    <t>978-1-77637-300-0</t>
  </si>
  <si>
    <t>Travel Services</t>
  </si>
  <si>
    <t>978-1-43080-8688</t>
  </si>
  <si>
    <t>Daly</t>
  </si>
  <si>
    <t>McMillan</t>
  </si>
  <si>
    <t>Tourism Blueprint Guide to 9 provinces</t>
  </si>
  <si>
    <t>978-620-988-018</t>
  </si>
  <si>
    <t>Steve Newbould</t>
  </si>
  <si>
    <t>Tourism Blueprint</t>
  </si>
  <si>
    <t>Hands on Tourism Atlas</t>
  </si>
  <si>
    <t>978-1-77581-627-0</t>
  </si>
  <si>
    <t>978-1-77581-369-9</t>
  </si>
  <si>
    <t>Travel Office Procedures Student book</t>
  </si>
  <si>
    <t>978-0-63921-017-9</t>
  </si>
  <si>
    <t>Esterhuyse &amp; Harrison</t>
  </si>
  <si>
    <t>978-0-63921-09-3</t>
  </si>
  <si>
    <t>Travel Services Student book</t>
  </si>
  <si>
    <t xml:space="preserve">978-1-43080-930-2 </t>
  </si>
  <si>
    <t>M Jacobs</t>
  </si>
  <si>
    <t>Travel Services Work book</t>
  </si>
  <si>
    <t>978-1-4308-1227-2</t>
  </si>
  <si>
    <t>Tourist Destinations Volume 1</t>
  </si>
  <si>
    <t>978-1-92067-157-0</t>
  </si>
  <si>
    <t>Vermeulen</t>
  </si>
  <si>
    <t>Tourist Destinations Volume 2</t>
  </si>
  <si>
    <t>978-1-77581-148-0</t>
  </si>
  <si>
    <t xml:space="preserve">Hotel Reception </t>
  </si>
  <si>
    <t>978-1-92067-162-4</t>
  </si>
  <si>
    <t>Swart</t>
  </si>
  <si>
    <t>978-063921-047-6</t>
  </si>
  <si>
    <t>Joubert &amp; De Wet</t>
  </si>
  <si>
    <t>978-0-63921-045-2</t>
  </si>
  <si>
    <t>978-0-63921-190-9</t>
  </si>
  <si>
    <t>978-1-77581-222-7</t>
  </si>
  <si>
    <t>Hickman</t>
  </si>
  <si>
    <t>978-177581-367-5</t>
  </si>
  <si>
    <t>Applied Management for Hospitality N4</t>
  </si>
  <si>
    <t>978-0-6391-0946-6</t>
  </si>
  <si>
    <t>D. Welgemoed &amp; J. Wiehahn</t>
  </si>
  <si>
    <t>Future Managers</t>
  </si>
  <si>
    <t>Applied Management for Hospitality N4 Workbook</t>
  </si>
  <si>
    <t>978-0-6392-1161-9</t>
  </si>
  <si>
    <t>L. Gutter</t>
  </si>
  <si>
    <t>Applied Management for Hospitality Lecturer Guide</t>
  </si>
  <si>
    <t>978-0-6391-0947-3</t>
  </si>
  <si>
    <t>Catering Theory &amp; Practical N4</t>
  </si>
  <si>
    <t>978-0-6391-0535-2</t>
  </si>
  <si>
    <t>S. Deetlefs</t>
  </si>
  <si>
    <t>Nutrition &amp; Menu Planning N4</t>
  </si>
  <si>
    <t>978-6-620-9340-9</t>
  </si>
  <si>
    <t>A. Lategan</t>
  </si>
  <si>
    <t>Van Schaik</t>
  </si>
  <si>
    <t>Sanitation &amp; Safety N4</t>
  </si>
  <si>
    <t>978-1-920540234</t>
  </si>
  <si>
    <t>B. Turck</t>
  </si>
  <si>
    <t>Applied Management for Hospitality N5</t>
  </si>
  <si>
    <t>978-0-6392-1010-0</t>
  </si>
  <si>
    <t>D. Welgemoed &amp; J.Wiehahn</t>
  </si>
  <si>
    <t>Catering Theory &amp; Practical N5</t>
  </si>
  <si>
    <t>978-0-6392-1196-1</t>
  </si>
  <si>
    <t>T. Terblanche &amp; L.du Toit</t>
  </si>
  <si>
    <t>Catering Theory &amp; Practical Work book</t>
  </si>
  <si>
    <t>978-0-6392-1197-8</t>
  </si>
  <si>
    <t>Catering Theory &amp; Practical N5 Lecturer Guide</t>
  </si>
  <si>
    <t>978-0-6392-11985</t>
  </si>
  <si>
    <t>T. Terblanche</t>
  </si>
  <si>
    <t>Food &amp; Beverage Service N5</t>
  </si>
  <si>
    <t>978-1-92067-193-8</t>
  </si>
  <si>
    <t>C. van Rooyen &amp; B Turck</t>
  </si>
  <si>
    <t>Applied Management for Hospitality N6</t>
  </si>
  <si>
    <t>978-0-6392-1012-4</t>
  </si>
  <si>
    <t>Catering Theory &amp; Practical N6</t>
  </si>
  <si>
    <t>978-1-77637-222-5</t>
  </si>
  <si>
    <t>Communication &amp; Human Relations N6</t>
  </si>
  <si>
    <t>978-0-620-93208-0</t>
  </si>
  <si>
    <t>Y. Schoeman</t>
  </si>
  <si>
    <t>Communication &amp; Human Relations N6 Workbook</t>
  </si>
  <si>
    <t>978-0-620-95090-9</t>
  </si>
  <si>
    <t xml:space="preserve">Unit Price Excluding VAT </t>
  </si>
  <si>
    <t xml:space="preserve">Amount Excl Vat </t>
  </si>
  <si>
    <t>VAT at 15%</t>
  </si>
  <si>
    <t>Total after VAT Year 1</t>
  </si>
  <si>
    <t>Total after VAT Year 2</t>
  </si>
  <si>
    <t>Total after VAT Year 3</t>
  </si>
  <si>
    <t xml:space="preserve">Total for  (3) years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</si>
</sst>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\ 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242424"/>
      <name val="Calibri"/>
      <family val="2"/>
      <scheme val="minor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ED7D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4" fillId="0" borderId="0" xfId="0" applyFont="1"/>
    <xf numFmtId="15" fontId="4" fillId="0" borderId="0" xfId="0" applyNumberFormat="1" applyFont="1"/>
    <xf numFmtId="0" fontId="0" fillId="4" borderId="1" xfId="0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1" xfId="0" applyFont="1" applyBorder="1"/>
    <xf numFmtId="1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textRotation="90"/>
    </xf>
    <xf numFmtId="1" fontId="0" fillId="6" borderId="1" xfId="0" applyNumberFormat="1" applyFill="1" applyBorder="1" applyAlignment="1">
      <alignment horizontal="right" vertical="center"/>
    </xf>
    <xf numFmtId="0" fontId="0" fillId="0" borderId="3" xfId="0" applyBorder="1"/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left"/>
    </xf>
    <xf numFmtId="0" fontId="0" fillId="0" borderId="7" xfId="0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0" fillId="7" borderId="1" xfId="0" applyFill="1" applyBorder="1"/>
    <xf numFmtId="0" fontId="0" fillId="7" borderId="1" xfId="0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1" fontId="0" fillId="0" borderId="5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1" fontId="0" fillId="6" borderId="2" xfId="0" applyNumberFormat="1" applyFill="1" applyBorder="1" applyAlignment="1">
      <alignment horizontal="right" vertical="center"/>
    </xf>
    <xf numFmtId="0" fontId="0" fillId="4" borderId="1" xfId="0" applyFill="1" applyBorder="1"/>
    <xf numFmtId="0" fontId="0" fillId="3" borderId="1" xfId="0" applyFill="1" applyBorder="1"/>
    <xf numFmtId="0" fontId="0" fillId="9" borderId="1" xfId="0" applyFill="1" applyBorder="1"/>
    <xf numFmtId="0" fontId="0" fillId="9" borderId="10" xfId="0" applyFill="1" applyBorder="1"/>
    <xf numFmtId="0" fontId="0" fillId="0" borderId="10" xfId="0" applyBorder="1"/>
    <xf numFmtId="1" fontId="0" fillId="6" borderId="10" xfId="0" applyNumberFormat="1" applyFill="1" applyBorder="1" applyAlignment="1">
      <alignment horizontal="right" vertical="center"/>
    </xf>
    <xf numFmtId="0" fontId="0" fillId="7" borderId="0" xfId="0" applyFill="1"/>
    <xf numFmtId="0" fontId="6" fillId="7" borderId="1" xfId="0" applyFont="1" applyFill="1" applyBorder="1"/>
    <xf numFmtId="0" fontId="6" fillId="7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0" fontId="0" fillId="5" borderId="4" xfId="0" applyFill="1" applyBorder="1" applyAlignment="1">
      <alignment horizontal="center"/>
    </xf>
    <xf numFmtId="0" fontId="0" fillId="5" borderId="1" xfId="0" applyFill="1" applyBorder="1"/>
    <xf numFmtId="1" fontId="6" fillId="7" borderId="1" xfId="0" applyNumberFormat="1" applyFont="1" applyFill="1" applyBorder="1" applyAlignment="1">
      <alignment horizontal="center"/>
    </xf>
    <xf numFmtId="0" fontId="7" fillId="7" borderId="1" xfId="0" applyFont="1" applyFill="1" applyBorder="1"/>
    <xf numFmtId="0" fontId="6" fillId="7" borderId="0" xfId="0" applyFont="1" applyFill="1"/>
    <xf numFmtId="0" fontId="6" fillId="4" borderId="1" xfId="0" applyFont="1" applyFill="1" applyBorder="1" applyAlignment="1">
      <alignment horizontal="center"/>
    </xf>
    <xf numFmtId="0" fontId="8" fillId="0" borderId="0" xfId="0" applyFont="1"/>
    <xf numFmtId="1" fontId="0" fillId="10" borderId="1" xfId="0" applyNumberFormat="1" applyFill="1" applyBorder="1" applyAlignment="1">
      <alignment horizontal="right" vertical="center"/>
    </xf>
    <xf numFmtId="1" fontId="6" fillId="10" borderId="1" xfId="0" applyNumberFormat="1" applyFont="1" applyFill="1" applyBorder="1" applyAlignment="1">
      <alignment horizontal="right" vertical="center"/>
    </xf>
    <xf numFmtId="0" fontId="0" fillId="0" borderId="2" xfId="0" quotePrefix="1" applyBorder="1" applyAlignment="1">
      <alignment horizontal="center"/>
    </xf>
    <xf numFmtId="0" fontId="5" fillId="8" borderId="9" xfId="0" applyFont="1" applyFill="1" applyBorder="1" applyAlignment="1">
      <alignment wrapText="1"/>
    </xf>
    <xf numFmtId="0" fontId="5" fillId="8" borderId="8" xfId="0" applyFont="1" applyFill="1" applyBorder="1" applyAlignment="1">
      <alignment wrapText="1"/>
    </xf>
    <xf numFmtId="0" fontId="5" fillId="0" borderId="8" xfId="0" applyFont="1" applyBorder="1"/>
    <xf numFmtId="0" fontId="5" fillId="0" borderId="8" xfId="0" applyFont="1" applyBorder="1" applyAlignment="1">
      <alignment wrapText="1"/>
    </xf>
    <xf numFmtId="0" fontId="0" fillId="0" borderId="8" xfId="0" applyBorder="1"/>
    <xf numFmtId="0" fontId="1" fillId="7" borderId="11" xfId="0" applyFont="1" applyFill="1" applyBorder="1" applyAlignment="1">
      <alignment horizontal="center" vertical="center"/>
    </xf>
    <xf numFmtId="0" fontId="0" fillId="4" borderId="3" xfId="0" applyFill="1" applyBorder="1"/>
    <xf numFmtId="0" fontId="0" fillId="4" borderId="2" xfId="0" applyFill="1" applyBorder="1"/>
    <xf numFmtId="0" fontId="0" fillId="11" borderId="1" xfId="0" applyFill="1" applyBorder="1"/>
    <xf numFmtId="0" fontId="0" fillId="12" borderId="1" xfId="0" applyFill="1" applyBorder="1"/>
    <xf numFmtId="0" fontId="2" fillId="2" borderId="1" xfId="0" applyFont="1" applyFill="1" applyBorder="1" applyAlignment="1">
      <alignment horizontal="center" vertical="center" wrapText="1"/>
    </xf>
    <xf numFmtId="1" fontId="5" fillId="7" borderId="3" xfId="0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10" fillId="0" borderId="1" xfId="0" applyFont="1" applyBorder="1"/>
    <xf numFmtId="0" fontId="2" fillId="4" borderId="0" xfId="0" applyFont="1" applyFill="1" applyAlignment="1">
      <alignment horizontal="center"/>
    </xf>
    <xf numFmtId="1" fontId="0" fillId="10" borderId="6" xfId="0" applyNumberFormat="1" applyFill="1" applyBorder="1" applyAlignment="1">
      <alignment horizontal="right" vertical="center"/>
    </xf>
    <xf numFmtId="164" fontId="11" fillId="6" borderId="16" xfId="0" applyNumberFormat="1" applyFont="1" applyFill="1" applyBorder="1" applyAlignment="1">
      <alignment horizontal="center" vertical="center" wrapText="1"/>
    </xf>
    <xf numFmtId="164" fontId="12" fillId="7" borderId="1" xfId="0" applyNumberFormat="1" applyFont="1" applyFill="1" applyBorder="1" applyAlignment="1">
      <alignment vertical="center" wrapText="1"/>
    </xf>
    <xf numFmtId="164" fontId="12" fillId="7" borderId="18" xfId="0" applyNumberFormat="1" applyFont="1" applyFill="1" applyBorder="1" applyAlignment="1">
      <alignment vertical="center" wrapText="1"/>
    </xf>
    <xf numFmtId="0" fontId="0" fillId="0" borderId="0" xfId="0" applyFill="1"/>
    <xf numFmtId="1" fontId="0" fillId="0" borderId="0" xfId="0" applyNumberFormat="1" applyFill="1" applyAlignment="1">
      <alignment horizontal="right" vertical="center"/>
    </xf>
    <xf numFmtId="164" fontId="11" fillId="6" borderId="17" xfId="0" applyNumberFormat="1" applyFont="1" applyFill="1" applyBorder="1" applyAlignment="1">
      <alignment horizontal="center" wrapText="1"/>
    </xf>
    <xf numFmtId="164" fontId="12" fillId="7" borderId="20" xfId="0" applyNumberFormat="1" applyFont="1" applyFill="1" applyBorder="1" applyAlignment="1">
      <alignment horizontal="center"/>
    </xf>
    <xf numFmtId="164" fontId="0" fillId="0" borderId="1" xfId="0" applyNumberFormat="1" applyBorder="1"/>
    <xf numFmtId="164" fontId="6" fillId="7" borderId="1" xfId="0" applyNumberFormat="1" applyFont="1" applyFill="1" applyBorder="1"/>
    <xf numFmtId="164" fontId="0" fillId="7" borderId="1" xfId="0" applyNumberFormat="1" applyFill="1" applyBorder="1"/>
    <xf numFmtId="164" fontId="12" fillId="13" borderId="1" xfId="0" applyNumberFormat="1" applyFont="1" applyFill="1" applyBorder="1" applyAlignment="1">
      <alignment vertical="center" wrapText="1"/>
    </xf>
    <xf numFmtId="164" fontId="12" fillId="13" borderId="18" xfId="0" applyNumberFormat="1" applyFont="1" applyFill="1" applyBorder="1" applyAlignment="1">
      <alignment vertical="center" wrapText="1"/>
    </xf>
    <xf numFmtId="164" fontId="12" fillId="13" borderId="20" xfId="0" applyNumberFormat="1" applyFont="1" applyFill="1" applyBorder="1" applyAlignment="1">
      <alignment horizontal="center"/>
    </xf>
    <xf numFmtId="164" fontId="0" fillId="13" borderId="1" xfId="0" applyNumberFormat="1" applyFill="1" applyBorder="1"/>
    <xf numFmtId="0" fontId="0" fillId="13" borderId="0" xfId="0" applyFill="1"/>
    <xf numFmtId="1" fontId="0" fillId="13" borderId="15" xfId="0" applyNumberFormat="1" applyFill="1" applyBorder="1" applyAlignment="1">
      <alignment horizontal="center"/>
    </xf>
    <xf numFmtId="0" fontId="0" fillId="13" borderId="1" xfId="0" applyFill="1" applyBorder="1"/>
    <xf numFmtId="1" fontId="0" fillId="13" borderId="1" xfId="0" applyNumberFormat="1" applyFill="1" applyBorder="1" applyAlignment="1">
      <alignment horizontal="right" vertical="center"/>
    </xf>
    <xf numFmtId="0" fontId="0" fillId="0" borderId="1" xfId="0" applyFill="1" applyBorder="1"/>
    <xf numFmtId="0" fontId="0" fillId="0" borderId="4" xfId="0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9" fillId="0" borderId="3" xfId="0" applyFont="1" applyFill="1" applyBorder="1"/>
    <xf numFmtId="0" fontId="0" fillId="0" borderId="1" xfId="0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0" xfId="0" applyFont="1" applyFill="1"/>
    <xf numFmtId="0" fontId="0" fillId="0" borderId="0" xfId="0" applyAlignment="1">
      <alignment wrapText="1"/>
    </xf>
    <xf numFmtId="164" fontId="12" fillId="0" borderId="19" xfId="0" applyNumberFormat="1" applyFont="1" applyBorder="1"/>
    <xf numFmtId="0" fontId="0" fillId="13" borderId="4" xfId="0" applyFill="1" applyBorder="1" applyAlignment="1">
      <alignment horizontal="center"/>
    </xf>
    <xf numFmtId="0" fontId="0" fillId="13" borderId="13" xfId="0" applyFill="1" applyBorder="1" applyAlignment="1">
      <alignment horizontal="center"/>
    </xf>
    <xf numFmtId="0" fontId="0" fillId="13" borderId="15" xfId="0" applyFill="1" applyBorder="1" applyAlignment="1">
      <alignment horizontal="center"/>
    </xf>
    <xf numFmtId="0" fontId="3" fillId="13" borderId="12" xfId="0" applyFont="1" applyFill="1" applyBorder="1" applyAlignment="1">
      <alignment horizontal="center"/>
    </xf>
    <xf numFmtId="0" fontId="3" fillId="13" borderId="14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164" fontId="2" fillId="0" borderId="19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1541F-937E-4126-B4BA-708C339B9632}">
  <dimension ref="A1:L109"/>
  <sheetViews>
    <sheetView tabSelected="1" topLeftCell="E77" workbookViewId="0">
      <selection activeCell="I104" sqref="I104"/>
    </sheetView>
  </sheetViews>
  <sheetFormatPr defaultRowHeight="14.4" x14ac:dyDescent="0.3"/>
  <cols>
    <col min="1" max="1" width="49.5546875" customWidth="1"/>
    <col min="2" max="2" width="7.6640625" customWidth="1"/>
    <col min="3" max="3" width="19" customWidth="1"/>
    <col min="4" max="4" width="47.6640625" customWidth="1"/>
    <col min="5" max="5" width="18.5546875" bestFit="1" customWidth="1"/>
    <col min="6" max="6" width="9.109375" customWidth="1"/>
    <col min="7" max="8" width="23.88671875" customWidth="1"/>
    <col min="9" max="9" width="19.44140625" customWidth="1"/>
    <col min="10" max="10" width="17.109375" customWidth="1"/>
    <col min="11" max="11" width="16.44140625" customWidth="1"/>
    <col min="12" max="12" width="15.6640625" customWidth="1"/>
  </cols>
  <sheetData>
    <row r="1" spans="1:12" hidden="1" x14ac:dyDescent="0.3">
      <c r="A1" s="1" t="s">
        <v>0</v>
      </c>
      <c r="B1" s="1"/>
      <c r="C1" s="1"/>
      <c r="D1" s="1"/>
      <c r="E1" s="1"/>
    </row>
    <row r="2" spans="1:12" hidden="1" x14ac:dyDescent="0.3">
      <c r="A2" s="1" t="s">
        <v>1</v>
      </c>
      <c r="B2" s="1"/>
      <c r="C2" s="1"/>
      <c r="D2" s="1"/>
      <c r="E2" s="1"/>
    </row>
    <row r="3" spans="1:12" hidden="1" x14ac:dyDescent="0.3">
      <c r="A3" s="2"/>
      <c r="B3" s="1"/>
      <c r="C3" s="1"/>
      <c r="D3" s="1"/>
      <c r="E3" s="1"/>
    </row>
    <row r="4" spans="1:12" ht="13.2" hidden="1" customHeight="1" x14ac:dyDescent="0.3">
      <c r="F4" s="61"/>
    </row>
    <row r="5" spans="1:12" ht="110.4" customHeight="1" thickBot="1" x14ac:dyDescent="0.35">
      <c r="A5" s="11" t="s">
        <v>2</v>
      </c>
      <c r="B5" s="11" t="s">
        <v>3</v>
      </c>
      <c r="C5" s="57" t="s">
        <v>4</v>
      </c>
      <c r="D5" s="11" t="s">
        <v>5</v>
      </c>
      <c r="E5" s="18" t="s">
        <v>6</v>
      </c>
      <c r="F5" s="12" t="s">
        <v>7</v>
      </c>
      <c r="G5" s="63" t="s">
        <v>218</v>
      </c>
      <c r="H5" s="63" t="s">
        <v>219</v>
      </c>
      <c r="I5" s="63" t="s">
        <v>220</v>
      </c>
      <c r="J5" s="68" t="s">
        <v>221</v>
      </c>
      <c r="K5" s="68" t="s">
        <v>222</v>
      </c>
      <c r="L5" s="68" t="s">
        <v>223</v>
      </c>
    </row>
    <row r="6" spans="1:12" ht="15" customHeight="1" thickBot="1" x14ac:dyDescent="0.35">
      <c r="A6" s="4" t="s">
        <v>8</v>
      </c>
      <c r="B6" s="3" t="s">
        <v>9</v>
      </c>
      <c r="C6" s="5" t="s">
        <v>10</v>
      </c>
      <c r="D6" s="6" t="s">
        <v>11</v>
      </c>
      <c r="E6" s="6"/>
      <c r="F6" s="13">
        <v>913</v>
      </c>
      <c r="G6" s="64"/>
      <c r="H6" s="65">
        <f>F6*G6</f>
        <v>0</v>
      </c>
      <c r="I6" s="65">
        <f>H6*15%</f>
        <v>0</v>
      </c>
      <c r="J6" s="69">
        <f>H6+I6</f>
        <v>0</v>
      </c>
      <c r="K6" s="70"/>
      <c r="L6" s="70"/>
    </row>
    <row r="7" spans="1:12" ht="15" customHeight="1" thickBot="1" x14ac:dyDescent="0.35">
      <c r="A7" s="4" t="s">
        <v>12</v>
      </c>
      <c r="B7" s="3" t="s">
        <v>9</v>
      </c>
      <c r="C7" s="5" t="s">
        <v>13</v>
      </c>
      <c r="D7" s="6" t="s">
        <v>14</v>
      </c>
      <c r="E7" s="6"/>
      <c r="F7" s="13">
        <v>830</v>
      </c>
      <c r="G7" s="64"/>
      <c r="H7" s="65">
        <f t="shared" ref="H7" si="0">F7*G7</f>
        <v>0</v>
      </c>
      <c r="I7" s="65">
        <f t="shared" ref="I7" si="1">H7*15%</f>
        <v>0</v>
      </c>
      <c r="J7" s="69">
        <f t="shared" ref="J7:J69" si="2">H7+I7</f>
        <v>0</v>
      </c>
      <c r="K7" s="70"/>
      <c r="L7" s="70"/>
    </row>
    <row r="8" spans="1:12" ht="15" customHeight="1" thickBot="1" x14ac:dyDescent="0.35">
      <c r="A8" s="4" t="s">
        <v>15</v>
      </c>
      <c r="B8" s="3" t="s">
        <v>9</v>
      </c>
      <c r="C8" s="7" t="s">
        <v>16</v>
      </c>
      <c r="D8" s="6" t="s">
        <v>17</v>
      </c>
      <c r="E8" s="6"/>
      <c r="F8" s="13">
        <v>300</v>
      </c>
      <c r="G8" s="64"/>
      <c r="H8" s="65">
        <f t="shared" ref="H8:H71" si="3">F8*G8</f>
        <v>0</v>
      </c>
      <c r="I8" s="65">
        <f t="shared" ref="I8:I71" si="4">H8*15%</f>
        <v>0</v>
      </c>
      <c r="J8" s="69">
        <f t="shared" si="2"/>
        <v>0</v>
      </c>
      <c r="K8" s="70"/>
      <c r="L8" s="70"/>
    </row>
    <row r="9" spans="1:12" ht="15" customHeight="1" thickBot="1" x14ac:dyDescent="0.35">
      <c r="A9" s="4" t="s">
        <v>18</v>
      </c>
      <c r="B9" s="3" t="s">
        <v>9</v>
      </c>
      <c r="C9" s="5" t="s">
        <v>19</v>
      </c>
      <c r="D9" s="6" t="s">
        <v>20</v>
      </c>
      <c r="E9" s="6"/>
      <c r="F9" s="13">
        <v>793</v>
      </c>
      <c r="G9" s="64"/>
      <c r="H9" s="65">
        <f t="shared" si="3"/>
        <v>0</v>
      </c>
      <c r="I9" s="65">
        <f t="shared" si="4"/>
        <v>0</v>
      </c>
      <c r="J9" s="69">
        <f t="shared" si="2"/>
        <v>0</v>
      </c>
      <c r="K9" s="70"/>
      <c r="L9" s="70"/>
    </row>
    <row r="10" spans="1:12" ht="15" customHeight="1" thickBot="1" x14ac:dyDescent="0.35">
      <c r="A10" s="4" t="s">
        <v>21</v>
      </c>
      <c r="B10" s="3" t="s">
        <v>9</v>
      </c>
      <c r="C10" s="5" t="s">
        <v>22</v>
      </c>
      <c r="D10" s="6" t="s">
        <v>23</v>
      </c>
      <c r="E10" s="6"/>
      <c r="F10" s="13">
        <v>125</v>
      </c>
      <c r="G10" s="64"/>
      <c r="H10" s="65">
        <f t="shared" si="3"/>
        <v>0</v>
      </c>
      <c r="I10" s="65">
        <f t="shared" si="4"/>
        <v>0</v>
      </c>
      <c r="J10" s="69">
        <f t="shared" si="2"/>
        <v>0</v>
      </c>
      <c r="K10" s="70"/>
      <c r="L10" s="70"/>
    </row>
    <row r="11" spans="1:12" ht="15" customHeight="1" thickBot="1" x14ac:dyDescent="0.35">
      <c r="A11" s="4" t="s">
        <v>24</v>
      </c>
      <c r="B11" s="3" t="s">
        <v>9</v>
      </c>
      <c r="C11" s="5" t="s">
        <v>25</v>
      </c>
      <c r="D11" s="6" t="s">
        <v>26</v>
      </c>
      <c r="E11" s="6"/>
      <c r="F11" s="13">
        <v>125</v>
      </c>
      <c r="G11" s="64"/>
      <c r="H11" s="65">
        <f t="shared" si="3"/>
        <v>0</v>
      </c>
      <c r="I11" s="65">
        <f t="shared" si="4"/>
        <v>0</v>
      </c>
      <c r="J11" s="69">
        <f t="shared" si="2"/>
        <v>0</v>
      </c>
      <c r="K11" s="70"/>
      <c r="L11" s="70"/>
    </row>
    <row r="12" spans="1:12" ht="14.25" customHeight="1" thickBot="1" x14ac:dyDescent="0.35">
      <c r="A12" s="4" t="s">
        <v>27</v>
      </c>
      <c r="B12" s="3" t="s">
        <v>9</v>
      </c>
      <c r="C12" s="5" t="s">
        <v>28</v>
      </c>
      <c r="D12" s="6" t="s">
        <v>29</v>
      </c>
      <c r="E12" s="6"/>
      <c r="F12" s="13">
        <v>160</v>
      </c>
      <c r="G12" s="64"/>
      <c r="H12" s="65">
        <f t="shared" si="3"/>
        <v>0</v>
      </c>
      <c r="I12" s="65">
        <f t="shared" si="4"/>
        <v>0</v>
      </c>
      <c r="J12" s="69">
        <f t="shared" si="2"/>
        <v>0</v>
      </c>
      <c r="K12" s="70"/>
      <c r="L12" s="70"/>
    </row>
    <row r="13" spans="1:12" s="41" customFormat="1" ht="15" customHeight="1" thickBot="1" x14ac:dyDescent="0.35">
      <c r="A13" s="33" t="s">
        <v>30</v>
      </c>
      <c r="B13" s="42" t="s">
        <v>9</v>
      </c>
      <c r="C13" s="39" t="s">
        <v>31</v>
      </c>
      <c r="D13" s="40" t="s">
        <v>32</v>
      </c>
      <c r="E13" s="40" t="s">
        <v>33</v>
      </c>
      <c r="F13" s="45">
        <v>155</v>
      </c>
      <c r="G13" s="64"/>
      <c r="H13" s="65">
        <f t="shared" si="3"/>
        <v>0</v>
      </c>
      <c r="I13" s="65">
        <f t="shared" si="4"/>
        <v>0</v>
      </c>
      <c r="J13" s="69">
        <f t="shared" si="2"/>
        <v>0</v>
      </c>
      <c r="K13" s="71"/>
      <c r="L13" s="71"/>
    </row>
    <row r="14" spans="1:12" ht="15" customHeight="1" thickBot="1" x14ac:dyDescent="0.35">
      <c r="A14" s="4" t="s">
        <v>34</v>
      </c>
      <c r="B14" s="3" t="s">
        <v>9</v>
      </c>
      <c r="C14" s="5" t="s">
        <v>35</v>
      </c>
      <c r="D14" s="6" t="s">
        <v>36</v>
      </c>
      <c r="E14" s="6"/>
      <c r="F14" s="13">
        <v>98</v>
      </c>
      <c r="G14" s="64"/>
      <c r="H14" s="65">
        <f t="shared" si="3"/>
        <v>0</v>
      </c>
      <c r="I14" s="65">
        <f t="shared" si="4"/>
        <v>0</v>
      </c>
      <c r="J14" s="69">
        <f t="shared" si="2"/>
        <v>0</v>
      </c>
      <c r="K14" s="70"/>
      <c r="L14" s="70"/>
    </row>
    <row r="15" spans="1:12" ht="15" customHeight="1" thickBot="1" x14ac:dyDescent="0.35">
      <c r="A15" s="4" t="s">
        <v>37</v>
      </c>
      <c r="B15" s="3" t="s">
        <v>9</v>
      </c>
      <c r="C15" s="7">
        <v>9781919786650</v>
      </c>
      <c r="D15" s="6" t="s">
        <v>38</v>
      </c>
      <c r="E15" s="6"/>
      <c r="F15" s="13">
        <v>130</v>
      </c>
      <c r="G15" s="64"/>
      <c r="H15" s="65">
        <f t="shared" si="3"/>
        <v>0</v>
      </c>
      <c r="I15" s="65">
        <f t="shared" si="4"/>
        <v>0</v>
      </c>
      <c r="J15" s="69">
        <f t="shared" si="2"/>
        <v>0</v>
      </c>
      <c r="K15" s="70"/>
      <c r="L15" s="70"/>
    </row>
    <row r="16" spans="1:12" ht="15" customHeight="1" thickBot="1" x14ac:dyDescent="0.35">
      <c r="A16" s="4" t="s">
        <v>39</v>
      </c>
      <c r="B16" s="3" t="s">
        <v>9</v>
      </c>
      <c r="C16" s="5" t="s">
        <v>40</v>
      </c>
      <c r="D16" s="6" t="s">
        <v>41</v>
      </c>
      <c r="E16" s="6"/>
      <c r="F16" s="13">
        <v>98</v>
      </c>
      <c r="G16" s="64"/>
      <c r="H16" s="65">
        <f t="shared" si="3"/>
        <v>0</v>
      </c>
      <c r="I16" s="65">
        <f t="shared" si="4"/>
        <v>0</v>
      </c>
      <c r="J16" s="69">
        <f t="shared" si="2"/>
        <v>0</v>
      </c>
      <c r="K16" s="70"/>
      <c r="L16" s="70"/>
    </row>
    <row r="17" spans="1:12" ht="15" customHeight="1" thickBot="1" x14ac:dyDescent="0.35">
      <c r="A17" s="90"/>
      <c r="B17" s="91"/>
      <c r="C17" s="91"/>
      <c r="D17" s="91"/>
      <c r="E17" s="91"/>
      <c r="F17" s="91"/>
      <c r="G17" s="73"/>
      <c r="H17" s="74"/>
      <c r="I17" s="74"/>
      <c r="J17" s="75"/>
      <c r="K17" s="76"/>
      <c r="L17" s="76"/>
    </row>
    <row r="18" spans="1:12" ht="15" customHeight="1" thickBot="1" x14ac:dyDescent="0.35">
      <c r="A18" s="4" t="s">
        <v>42</v>
      </c>
      <c r="B18" s="9" t="s">
        <v>43</v>
      </c>
      <c r="C18" s="5" t="s">
        <v>44</v>
      </c>
      <c r="D18" s="8" t="s">
        <v>45</v>
      </c>
      <c r="E18" s="8"/>
      <c r="F18" s="13">
        <v>130</v>
      </c>
      <c r="G18" s="64"/>
      <c r="H18" s="65">
        <f t="shared" si="3"/>
        <v>0</v>
      </c>
      <c r="I18" s="65">
        <f t="shared" si="4"/>
        <v>0</v>
      </c>
      <c r="J18" s="69">
        <f t="shared" si="2"/>
        <v>0</v>
      </c>
      <c r="K18" s="70"/>
      <c r="L18" s="70"/>
    </row>
    <row r="19" spans="1:12" ht="15" customHeight="1" thickBot="1" x14ac:dyDescent="0.35">
      <c r="A19" s="4" t="s">
        <v>46</v>
      </c>
      <c r="B19" s="9" t="s">
        <v>43</v>
      </c>
      <c r="C19" s="5" t="s">
        <v>47</v>
      </c>
      <c r="D19" s="8" t="s">
        <v>48</v>
      </c>
      <c r="E19" s="8"/>
      <c r="F19" s="13">
        <v>130</v>
      </c>
      <c r="G19" s="64"/>
      <c r="H19" s="65">
        <f t="shared" si="3"/>
        <v>0</v>
      </c>
      <c r="I19" s="65">
        <f t="shared" si="4"/>
        <v>0</v>
      </c>
      <c r="J19" s="69">
        <f t="shared" si="2"/>
        <v>0</v>
      </c>
      <c r="K19" s="70"/>
      <c r="L19" s="70"/>
    </row>
    <row r="20" spans="1:12" ht="15" customHeight="1" thickBot="1" x14ac:dyDescent="0.35">
      <c r="A20" s="4" t="s">
        <v>49</v>
      </c>
      <c r="B20" s="9" t="s">
        <v>43</v>
      </c>
      <c r="C20" s="5" t="s">
        <v>50</v>
      </c>
      <c r="D20" s="8" t="s">
        <v>51</v>
      </c>
      <c r="E20" s="8"/>
      <c r="F20" s="13">
        <v>90</v>
      </c>
      <c r="G20" s="64"/>
      <c r="H20" s="65">
        <f t="shared" si="3"/>
        <v>0</v>
      </c>
      <c r="I20" s="65">
        <f t="shared" si="4"/>
        <v>0</v>
      </c>
      <c r="J20" s="69">
        <f t="shared" si="2"/>
        <v>0</v>
      </c>
      <c r="K20" s="70"/>
      <c r="L20" s="70"/>
    </row>
    <row r="21" spans="1:12" ht="15" customHeight="1" thickBot="1" x14ac:dyDescent="0.35">
      <c r="A21" s="4" t="s">
        <v>52</v>
      </c>
      <c r="B21" s="9" t="s">
        <v>43</v>
      </c>
      <c r="C21" s="5" t="s">
        <v>53</v>
      </c>
      <c r="D21" s="8" t="s">
        <v>54</v>
      </c>
      <c r="E21" s="8"/>
      <c r="F21" s="13">
        <v>270</v>
      </c>
      <c r="G21" s="64"/>
      <c r="H21" s="65">
        <f t="shared" si="3"/>
        <v>0</v>
      </c>
      <c r="I21" s="65">
        <f t="shared" si="4"/>
        <v>0</v>
      </c>
      <c r="J21" s="69">
        <f t="shared" si="2"/>
        <v>0</v>
      </c>
      <c r="K21" s="70"/>
      <c r="L21" s="70"/>
    </row>
    <row r="22" spans="1:12" ht="15" customHeight="1" thickBot="1" x14ac:dyDescent="0.35">
      <c r="A22" s="4" t="s">
        <v>55</v>
      </c>
      <c r="B22" s="9" t="s">
        <v>43</v>
      </c>
      <c r="C22" s="5" t="s">
        <v>56</v>
      </c>
      <c r="D22" s="8" t="s">
        <v>11</v>
      </c>
      <c r="E22" s="8"/>
      <c r="F22" s="13">
        <v>628</v>
      </c>
      <c r="G22" s="64"/>
      <c r="H22" s="65">
        <f t="shared" si="3"/>
        <v>0</v>
      </c>
      <c r="I22" s="65">
        <f t="shared" si="4"/>
        <v>0</v>
      </c>
      <c r="J22" s="69">
        <f t="shared" si="2"/>
        <v>0</v>
      </c>
      <c r="K22" s="70"/>
      <c r="L22" s="70"/>
    </row>
    <row r="23" spans="1:12" ht="15" customHeight="1" thickBot="1" x14ac:dyDescent="0.35">
      <c r="A23" s="4" t="s">
        <v>15</v>
      </c>
      <c r="B23" s="9" t="s">
        <v>43</v>
      </c>
      <c r="C23" s="5" t="s">
        <v>57</v>
      </c>
      <c r="D23" s="8" t="s">
        <v>45</v>
      </c>
      <c r="E23" s="8"/>
      <c r="F23" s="13">
        <v>130</v>
      </c>
      <c r="G23" s="64"/>
      <c r="H23" s="65">
        <f t="shared" si="3"/>
        <v>0</v>
      </c>
      <c r="I23" s="65">
        <f t="shared" si="4"/>
        <v>0</v>
      </c>
      <c r="J23" s="69">
        <f t="shared" si="2"/>
        <v>0</v>
      </c>
      <c r="K23" s="70"/>
      <c r="L23" s="70"/>
    </row>
    <row r="24" spans="1:12" ht="15" customHeight="1" thickBot="1" x14ac:dyDescent="0.35">
      <c r="A24" s="4" t="s">
        <v>58</v>
      </c>
      <c r="B24" s="9" t="s">
        <v>43</v>
      </c>
      <c r="C24" s="5" t="s">
        <v>59</v>
      </c>
      <c r="D24" s="8" t="s">
        <v>60</v>
      </c>
      <c r="E24" s="8"/>
      <c r="F24" s="13">
        <v>258</v>
      </c>
      <c r="G24" s="64"/>
      <c r="H24" s="65">
        <f t="shared" si="3"/>
        <v>0</v>
      </c>
      <c r="I24" s="65">
        <f t="shared" si="4"/>
        <v>0</v>
      </c>
      <c r="J24" s="69">
        <f t="shared" si="2"/>
        <v>0</v>
      </c>
      <c r="K24" s="70"/>
      <c r="L24" s="70"/>
    </row>
    <row r="25" spans="1:12" ht="15" customHeight="1" thickBot="1" x14ac:dyDescent="0.35">
      <c r="A25" s="19" t="s">
        <v>61</v>
      </c>
      <c r="B25" s="9" t="s">
        <v>43</v>
      </c>
      <c r="C25" s="20" t="s">
        <v>62</v>
      </c>
      <c r="D25" s="21" t="s">
        <v>14</v>
      </c>
      <c r="E25" s="21"/>
      <c r="F25" s="13">
        <v>460</v>
      </c>
      <c r="G25" s="64"/>
      <c r="H25" s="65">
        <f t="shared" si="3"/>
        <v>0</v>
      </c>
      <c r="I25" s="65">
        <f t="shared" si="4"/>
        <v>0</v>
      </c>
      <c r="J25" s="69">
        <f t="shared" si="2"/>
        <v>0</v>
      </c>
      <c r="K25" s="70"/>
      <c r="L25" s="70"/>
    </row>
    <row r="26" spans="1:12" ht="15" customHeight="1" thickBot="1" x14ac:dyDescent="0.35">
      <c r="A26" s="19" t="s">
        <v>63</v>
      </c>
      <c r="B26" s="9" t="s">
        <v>43</v>
      </c>
      <c r="C26" s="20" t="s">
        <v>64</v>
      </c>
      <c r="D26" s="21" t="s">
        <v>65</v>
      </c>
      <c r="E26" s="21"/>
      <c r="F26" s="13">
        <v>90</v>
      </c>
      <c r="G26" s="64"/>
      <c r="H26" s="65">
        <f t="shared" si="3"/>
        <v>0</v>
      </c>
      <c r="I26" s="65">
        <f t="shared" si="4"/>
        <v>0</v>
      </c>
      <c r="J26" s="69">
        <f t="shared" si="2"/>
        <v>0</v>
      </c>
      <c r="K26" s="70"/>
      <c r="L26" s="70"/>
    </row>
    <row r="27" spans="1:12" ht="15" customHeight="1" thickBot="1" x14ac:dyDescent="0.35">
      <c r="A27" s="4" t="s">
        <v>66</v>
      </c>
      <c r="B27" s="9" t="s">
        <v>43</v>
      </c>
      <c r="C27" s="5" t="s">
        <v>67</v>
      </c>
      <c r="D27" s="8" t="s">
        <v>68</v>
      </c>
      <c r="E27" s="8"/>
      <c r="F27" s="13">
        <v>98</v>
      </c>
      <c r="G27" s="64"/>
      <c r="H27" s="65">
        <f t="shared" si="3"/>
        <v>0</v>
      </c>
      <c r="I27" s="65">
        <f t="shared" si="4"/>
        <v>0</v>
      </c>
      <c r="J27" s="69">
        <f t="shared" si="2"/>
        <v>0</v>
      </c>
      <c r="K27" s="70"/>
      <c r="L27" s="70"/>
    </row>
    <row r="28" spans="1:12" ht="15" customHeight="1" thickBot="1" x14ac:dyDescent="0.35">
      <c r="A28" s="4" t="s">
        <v>69</v>
      </c>
      <c r="B28" s="9" t="s">
        <v>43</v>
      </c>
      <c r="C28" s="5" t="s">
        <v>70</v>
      </c>
      <c r="D28" s="8" t="s">
        <v>71</v>
      </c>
      <c r="E28" s="8"/>
      <c r="F28" s="13">
        <v>130</v>
      </c>
      <c r="G28" s="64"/>
      <c r="H28" s="65">
        <f t="shared" si="3"/>
        <v>0</v>
      </c>
      <c r="I28" s="65">
        <f t="shared" si="4"/>
        <v>0</v>
      </c>
      <c r="J28" s="69">
        <f t="shared" si="2"/>
        <v>0</v>
      </c>
      <c r="K28" s="70"/>
      <c r="L28" s="70"/>
    </row>
    <row r="29" spans="1:12" ht="15" customHeight="1" thickBot="1" x14ac:dyDescent="0.35">
      <c r="A29" s="4" t="s">
        <v>72</v>
      </c>
      <c r="B29" s="9" t="s">
        <v>43</v>
      </c>
      <c r="C29" s="5" t="s">
        <v>73</v>
      </c>
      <c r="D29" s="8" t="s">
        <v>74</v>
      </c>
      <c r="E29" s="8"/>
      <c r="F29" s="13">
        <v>130</v>
      </c>
      <c r="G29" s="64"/>
      <c r="H29" s="65">
        <f t="shared" si="3"/>
        <v>0</v>
      </c>
      <c r="I29" s="65">
        <f t="shared" si="4"/>
        <v>0</v>
      </c>
      <c r="J29" s="69">
        <f t="shared" si="2"/>
        <v>0</v>
      </c>
      <c r="K29" s="70"/>
      <c r="L29" s="70"/>
    </row>
    <row r="30" spans="1:12" ht="15" customHeight="1" thickBot="1" x14ac:dyDescent="0.35">
      <c r="A30" s="4" t="s">
        <v>39</v>
      </c>
      <c r="B30" s="9" t="s">
        <v>43</v>
      </c>
      <c r="C30" s="7">
        <v>9781920364748</v>
      </c>
      <c r="D30" s="8" t="s">
        <v>75</v>
      </c>
      <c r="E30" s="8"/>
      <c r="F30" s="13">
        <v>98</v>
      </c>
      <c r="G30" s="64"/>
      <c r="H30" s="65">
        <f t="shared" si="3"/>
        <v>0</v>
      </c>
      <c r="I30" s="65">
        <f t="shared" si="4"/>
        <v>0</v>
      </c>
      <c r="J30" s="69">
        <f t="shared" si="2"/>
        <v>0</v>
      </c>
      <c r="K30" s="70"/>
      <c r="L30" s="70"/>
    </row>
    <row r="31" spans="1:12" ht="15" customHeight="1" thickBot="1" x14ac:dyDescent="0.35">
      <c r="A31" s="4" t="s">
        <v>76</v>
      </c>
      <c r="B31" s="9" t="s">
        <v>43</v>
      </c>
      <c r="C31" s="22" t="s">
        <v>77</v>
      </c>
      <c r="D31" s="59" t="s">
        <v>78</v>
      </c>
      <c r="E31" s="59"/>
      <c r="F31" s="13">
        <v>98</v>
      </c>
      <c r="G31" s="64"/>
      <c r="H31" s="65">
        <f t="shared" si="3"/>
        <v>0</v>
      </c>
      <c r="I31" s="65">
        <f t="shared" si="4"/>
        <v>0</v>
      </c>
      <c r="J31" s="69">
        <f t="shared" si="2"/>
        <v>0</v>
      </c>
      <c r="K31" s="70"/>
      <c r="L31" s="70"/>
    </row>
    <row r="32" spans="1:12" ht="15" customHeight="1" thickBot="1" x14ac:dyDescent="0.35">
      <c r="A32" s="81" t="s">
        <v>79</v>
      </c>
      <c r="B32" s="82" t="s">
        <v>43</v>
      </c>
      <c r="C32" s="83" t="s">
        <v>80</v>
      </c>
      <c r="D32" s="84" t="s">
        <v>81</v>
      </c>
      <c r="E32" s="84" t="s">
        <v>82</v>
      </c>
      <c r="F32" s="13">
        <v>90</v>
      </c>
      <c r="G32" s="64"/>
      <c r="H32" s="65">
        <f t="shared" si="3"/>
        <v>0</v>
      </c>
      <c r="I32" s="65">
        <f t="shared" si="4"/>
        <v>0</v>
      </c>
      <c r="J32" s="69">
        <f t="shared" si="2"/>
        <v>0</v>
      </c>
      <c r="K32" s="70"/>
      <c r="L32" s="70"/>
    </row>
    <row r="33" spans="1:12" ht="15" customHeight="1" thickBot="1" x14ac:dyDescent="0.35">
      <c r="A33" s="81" t="s">
        <v>83</v>
      </c>
      <c r="B33" s="85" t="s">
        <v>43</v>
      </c>
      <c r="C33" s="86" t="s">
        <v>84</v>
      </c>
      <c r="D33" s="87" t="s">
        <v>85</v>
      </c>
      <c r="E33" s="87" t="s">
        <v>82</v>
      </c>
      <c r="F33" s="44">
        <v>3</v>
      </c>
      <c r="G33" s="64"/>
      <c r="H33" s="65">
        <f t="shared" si="3"/>
        <v>0</v>
      </c>
      <c r="I33" s="65">
        <f t="shared" si="4"/>
        <v>0</v>
      </c>
      <c r="J33" s="69">
        <f t="shared" si="2"/>
        <v>0</v>
      </c>
      <c r="K33" s="70"/>
      <c r="L33" s="70"/>
    </row>
    <row r="34" spans="1:12" ht="15" customHeight="1" thickBot="1" x14ac:dyDescent="0.35">
      <c r="A34" s="4" t="s">
        <v>86</v>
      </c>
      <c r="B34" s="9" t="s">
        <v>43</v>
      </c>
      <c r="C34" s="7">
        <v>9781919746746</v>
      </c>
      <c r="D34" s="8" t="s">
        <v>38</v>
      </c>
      <c r="E34" s="8"/>
      <c r="F34" s="13">
        <v>110</v>
      </c>
      <c r="G34" s="64"/>
      <c r="H34" s="65">
        <f t="shared" si="3"/>
        <v>0</v>
      </c>
      <c r="I34" s="65">
        <f t="shared" si="4"/>
        <v>0</v>
      </c>
      <c r="J34" s="69">
        <f t="shared" si="2"/>
        <v>0</v>
      </c>
      <c r="K34" s="70"/>
      <c r="L34" s="70"/>
    </row>
    <row r="35" spans="1:12" ht="15" customHeight="1" thickBot="1" x14ac:dyDescent="0.35">
      <c r="A35" s="19" t="s">
        <v>87</v>
      </c>
      <c r="B35" s="9" t="s">
        <v>88</v>
      </c>
      <c r="C35" s="52" t="s">
        <v>89</v>
      </c>
      <c r="D35" s="40" t="s">
        <v>90</v>
      </c>
      <c r="E35" s="8" t="s">
        <v>33</v>
      </c>
      <c r="F35" s="13">
        <v>130</v>
      </c>
      <c r="G35" s="64"/>
      <c r="H35" s="65">
        <f t="shared" si="3"/>
        <v>0</v>
      </c>
      <c r="I35" s="65">
        <f t="shared" si="4"/>
        <v>0</v>
      </c>
      <c r="J35" s="69">
        <f t="shared" si="2"/>
        <v>0</v>
      </c>
      <c r="K35" s="70"/>
      <c r="L35" s="70"/>
    </row>
    <row r="36" spans="1:12" ht="15" customHeight="1" thickBot="1" x14ac:dyDescent="0.35">
      <c r="A36" s="93"/>
      <c r="B36" s="94"/>
      <c r="C36" s="94"/>
      <c r="D36" s="94"/>
      <c r="E36" s="94"/>
      <c r="F36" s="94"/>
      <c r="G36" s="73"/>
      <c r="H36" s="74"/>
      <c r="I36" s="74"/>
      <c r="J36" s="75"/>
      <c r="K36" s="76"/>
      <c r="L36" s="76"/>
    </row>
    <row r="37" spans="1:12" ht="15" customHeight="1" thickBot="1" x14ac:dyDescent="0.35">
      <c r="A37" s="4" t="s">
        <v>91</v>
      </c>
      <c r="B37" s="10" t="s">
        <v>92</v>
      </c>
      <c r="C37" s="23" t="s">
        <v>93</v>
      </c>
      <c r="D37" s="8" t="s">
        <v>74</v>
      </c>
      <c r="E37" s="8"/>
      <c r="F37" s="13">
        <v>95</v>
      </c>
      <c r="G37" s="64"/>
      <c r="H37" s="65">
        <f t="shared" si="3"/>
        <v>0</v>
      </c>
      <c r="I37" s="65">
        <f t="shared" si="4"/>
        <v>0</v>
      </c>
      <c r="J37" s="69">
        <f t="shared" si="2"/>
        <v>0</v>
      </c>
      <c r="K37" s="70"/>
      <c r="L37" s="70"/>
    </row>
    <row r="38" spans="1:12" ht="15" customHeight="1" thickBot="1" x14ac:dyDescent="0.35">
      <c r="A38" s="4" t="s">
        <v>30</v>
      </c>
      <c r="B38" s="10" t="s">
        <v>92</v>
      </c>
      <c r="C38" s="23" t="s">
        <v>94</v>
      </c>
      <c r="D38" s="8" t="s">
        <v>74</v>
      </c>
      <c r="E38" s="8"/>
      <c r="F38" s="13">
        <v>95</v>
      </c>
      <c r="G38" s="64"/>
      <c r="H38" s="65">
        <f t="shared" si="3"/>
        <v>0</v>
      </c>
      <c r="I38" s="65">
        <f t="shared" si="4"/>
        <v>0</v>
      </c>
      <c r="J38" s="69">
        <f t="shared" si="2"/>
        <v>0</v>
      </c>
      <c r="K38" s="70"/>
      <c r="L38" s="70"/>
    </row>
    <row r="39" spans="1:12" ht="15" customHeight="1" thickBot="1" x14ac:dyDescent="0.35">
      <c r="A39" s="4" t="s">
        <v>87</v>
      </c>
      <c r="B39" s="10" t="s">
        <v>92</v>
      </c>
      <c r="C39" s="46" t="s">
        <v>95</v>
      </c>
      <c r="D39" s="8" t="s">
        <v>74</v>
      </c>
      <c r="E39" s="8"/>
      <c r="F39" s="13">
        <v>95</v>
      </c>
      <c r="G39" s="64"/>
      <c r="H39" s="65">
        <f t="shared" si="3"/>
        <v>0</v>
      </c>
      <c r="I39" s="65">
        <f t="shared" si="4"/>
        <v>0</v>
      </c>
      <c r="J39" s="69">
        <f t="shared" si="2"/>
        <v>0</v>
      </c>
      <c r="K39" s="70"/>
      <c r="L39" s="70"/>
    </row>
    <row r="40" spans="1:12" ht="15" customHeight="1" thickBot="1" x14ac:dyDescent="0.35">
      <c r="A40" s="4" t="s">
        <v>72</v>
      </c>
      <c r="B40" s="10" t="s">
        <v>92</v>
      </c>
      <c r="C40" s="5" t="s">
        <v>96</v>
      </c>
      <c r="D40" s="8" t="s">
        <v>74</v>
      </c>
      <c r="E40" s="8"/>
      <c r="F40" s="13">
        <v>95</v>
      </c>
      <c r="G40" s="64"/>
      <c r="H40" s="65">
        <f t="shared" si="3"/>
        <v>0</v>
      </c>
      <c r="I40" s="65">
        <f t="shared" si="4"/>
        <v>0</v>
      </c>
      <c r="J40" s="69">
        <f t="shared" si="2"/>
        <v>0</v>
      </c>
      <c r="K40" s="70"/>
      <c r="L40" s="70"/>
    </row>
    <row r="41" spans="1:12" ht="15" customHeight="1" thickBot="1" x14ac:dyDescent="0.35">
      <c r="A41" s="4" t="s">
        <v>97</v>
      </c>
      <c r="B41" s="10" t="s">
        <v>92</v>
      </c>
      <c r="C41" s="7">
        <v>9781919746227</v>
      </c>
      <c r="D41" s="8" t="s">
        <v>38</v>
      </c>
      <c r="E41" s="8"/>
      <c r="F41" s="13">
        <v>105</v>
      </c>
      <c r="G41" s="64"/>
      <c r="H41" s="65">
        <f t="shared" si="3"/>
        <v>0</v>
      </c>
      <c r="I41" s="65">
        <f t="shared" si="4"/>
        <v>0</v>
      </c>
      <c r="J41" s="69">
        <f t="shared" si="2"/>
        <v>0</v>
      </c>
      <c r="K41" s="70"/>
      <c r="L41" s="70"/>
    </row>
    <row r="42" spans="1:12" ht="15" customHeight="1" thickBot="1" x14ac:dyDescent="0.35">
      <c r="A42" s="4" t="s">
        <v>55</v>
      </c>
      <c r="B42" s="10" t="s">
        <v>92</v>
      </c>
      <c r="C42" s="5" t="s">
        <v>98</v>
      </c>
      <c r="D42" s="8" t="s">
        <v>11</v>
      </c>
      <c r="E42" s="8"/>
      <c r="F42" s="13">
        <v>60</v>
      </c>
      <c r="G42" s="64"/>
      <c r="H42" s="65">
        <f t="shared" si="3"/>
        <v>0</v>
      </c>
      <c r="I42" s="65">
        <f t="shared" si="4"/>
        <v>0</v>
      </c>
      <c r="J42" s="69">
        <f t="shared" si="2"/>
        <v>0</v>
      </c>
      <c r="K42" s="70"/>
      <c r="L42" s="70"/>
    </row>
    <row r="43" spans="1:12" ht="15" customHeight="1" thickBot="1" x14ac:dyDescent="0.35">
      <c r="A43" s="33" t="s">
        <v>99</v>
      </c>
      <c r="B43" s="10" t="s">
        <v>92</v>
      </c>
      <c r="C43" s="34" t="s">
        <v>100</v>
      </c>
      <c r="D43" s="35" t="s">
        <v>23</v>
      </c>
      <c r="E43" s="35" t="s">
        <v>101</v>
      </c>
      <c r="F43" s="44">
        <v>75</v>
      </c>
      <c r="G43" s="64"/>
      <c r="H43" s="65">
        <f t="shared" si="3"/>
        <v>0</v>
      </c>
      <c r="I43" s="65">
        <f t="shared" si="4"/>
        <v>0</v>
      </c>
      <c r="J43" s="69">
        <f t="shared" si="2"/>
        <v>0</v>
      </c>
      <c r="K43" s="70"/>
      <c r="L43" s="70"/>
    </row>
    <row r="44" spans="1:12" ht="15" customHeight="1" thickBot="1" x14ac:dyDescent="0.35">
      <c r="A44" s="33" t="s">
        <v>102</v>
      </c>
      <c r="B44" s="10" t="s">
        <v>92</v>
      </c>
      <c r="C44" s="34" t="s">
        <v>103</v>
      </c>
      <c r="D44" s="35" t="s">
        <v>23</v>
      </c>
      <c r="E44" s="35" t="s">
        <v>101</v>
      </c>
      <c r="F44" s="44">
        <v>2</v>
      </c>
      <c r="G44" s="64"/>
      <c r="H44" s="65">
        <f t="shared" si="3"/>
        <v>0</v>
      </c>
      <c r="I44" s="65">
        <f t="shared" si="4"/>
        <v>0</v>
      </c>
      <c r="J44" s="69">
        <f t="shared" si="2"/>
        <v>0</v>
      </c>
      <c r="K44" s="70"/>
      <c r="L44" s="70"/>
    </row>
    <row r="45" spans="1:12" ht="15" customHeight="1" thickBot="1" x14ac:dyDescent="0.35">
      <c r="A45" s="19" t="s">
        <v>39</v>
      </c>
      <c r="B45" s="10" t="s">
        <v>92</v>
      </c>
      <c r="C45" s="20" t="s">
        <v>104</v>
      </c>
      <c r="D45" s="21" t="s">
        <v>105</v>
      </c>
      <c r="E45" s="21"/>
      <c r="F45" s="44">
        <v>60</v>
      </c>
      <c r="G45" s="64"/>
      <c r="H45" s="65">
        <f t="shared" si="3"/>
        <v>0</v>
      </c>
      <c r="I45" s="65">
        <f t="shared" si="4"/>
        <v>0</v>
      </c>
      <c r="J45" s="69">
        <f t="shared" si="2"/>
        <v>0</v>
      </c>
      <c r="K45" s="70"/>
      <c r="L45" s="70"/>
    </row>
    <row r="46" spans="1:12" ht="15" customHeight="1" thickBot="1" x14ac:dyDescent="0.35">
      <c r="A46" s="4" t="s">
        <v>66</v>
      </c>
      <c r="B46" s="10" t="s">
        <v>92</v>
      </c>
      <c r="C46" s="5" t="s">
        <v>106</v>
      </c>
      <c r="D46" s="8" t="s">
        <v>107</v>
      </c>
      <c r="E46" s="8"/>
      <c r="F46" s="62">
        <v>60</v>
      </c>
      <c r="G46" s="64"/>
      <c r="H46" s="65">
        <f t="shared" si="3"/>
        <v>0</v>
      </c>
      <c r="I46" s="65">
        <f t="shared" si="4"/>
        <v>0</v>
      </c>
      <c r="J46" s="69">
        <f t="shared" si="2"/>
        <v>0</v>
      </c>
      <c r="K46" s="70"/>
      <c r="L46" s="70"/>
    </row>
    <row r="47" spans="1:12" ht="15" customHeight="1" thickBot="1" x14ac:dyDescent="0.35">
      <c r="A47" s="4" t="s">
        <v>58</v>
      </c>
      <c r="B47" s="10" t="s">
        <v>92</v>
      </c>
      <c r="C47" s="5" t="s">
        <v>108</v>
      </c>
      <c r="D47" s="8" t="s">
        <v>109</v>
      </c>
      <c r="E47" s="8"/>
      <c r="F47" s="13">
        <v>140</v>
      </c>
      <c r="G47" s="64"/>
      <c r="H47" s="65">
        <f t="shared" si="3"/>
        <v>0</v>
      </c>
      <c r="I47" s="65">
        <f t="shared" si="4"/>
        <v>0</v>
      </c>
      <c r="J47" s="69">
        <f t="shared" si="2"/>
        <v>0</v>
      </c>
      <c r="K47" s="70"/>
      <c r="L47" s="70"/>
    </row>
    <row r="48" spans="1:12" ht="15" customHeight="1" thickBot="1" x14ac:dyDescent="0.35">
      <c r="A48" s="4" t="s">
        <v>61</v>
      </c>
      <c r="B48" s="10" t="s">
        <v>92</v>
      </c>
      <c r="C48" s="20" t="s">
        <v>110</v>
      </c>
      <c r="D48" s="8" t="s">
        <v>111</v>
      </c>
      <c r="E48" s="8"/>
      <c r="F48" s="13">
        <v>140</v>
      </c>
      <c r="G48" s="64"/>
      <c r="H48" s="65">
        <f t="shared" si="3"/>
        <v>0</v>
      </c>
      <c r="I48" s="65">
        <f t="shared" si="4"/>
        <v>0</v>
      </c>
      <c r="J48" s="69">
        <f t="shared" si="2"/>
        <v>0</v>
      </c>
      <c r="K48" s="70"/>
      <c r="L48" s="70"/>
    </row>
    <row r="49" spans="1:12" ht="15" customHeight="1" thickBot="1" x14ac:dyDescent="0.35">
      <c r="A49" s="4" t="s">
        <v>42</v>
      </c>
      <c r="B49" s="10" t="s">
        <v>92</v>
      </c>
      <c r="C49" s="5" t="s">
        <v>112</v>
      </c>
      <c r="D49" s="8" t="s">
        <v>17</v>
      </c>
      <c r="E49" s="8"/>
      <c r="F49" s="13">
        <v>100</v>
      </c>
      <c r="G49" s="64"/>
      <c r="H49" s="65">
        <f t="shared" si="3"/>
        <v>0</v>
      </c>
      <c r="I49" s="65">
        <f t="shared" si="4"/>
        <v>0</v>
      </c>
      <c r="J49" s="69">
        <f t="shared" si="2"/>
        <v>0</v>
      </c>
      <c r="K49" s="70"/>
      <c r="L49" s="70"/>
    </row>
    <row r="50" spans="1:12" ht="15" customHeight="1" thickBot="1" x14ac:dyDescent="0.35">
      <c r="A50" s="4" t="s">
        <v>46</v>
      </c>
      <c r="B50" s="10" t="s">
        <v>92</v>
      </c>
      <c r="C50" s="5" t="s">
        <v>113</v>
      </c>
      <c r="D50" s="8" t="s">
        <v>48</v>
      </c>
      <c r="E50" s="8"/>
      <c r="F50" s="13">
        <v>100</v>
      </c>
      <c r="G50" s="64"/>
      <c r="H50" s="65">
        <f t="shared" si="3"/>
        <v>0</v>
      </c>
      <c r="I50" s="65">
        <f t="shared" si="4"/>
        <v>0</v>
      </c>
      <c r="J50" s="69">
        <f t="shared" si="2"/>
        <v>0</v>
      </c>
      <c r="K50" s="70"/>
      <c r="L50" s="70"/>
    </row>
    <row r="51" spans="1:12" ht="15" customHeight="1" thickBot="1" x14ac:dyDescent="0.35">
      <c r="A51" s="4" t="s">
        <v>15</v>
      </c>
      <c r="B51" s="10" t="s">
        <v>92</v>
      </c>
      <c r="C51" s="5" t="s">
        <v>114</v>
      </c>
      <c r="D51" s="8" t="s">
        <v>17</v>
      </c>
      <c r="E51" s="8"/>
      <c r="F51" s="13">
        <v>100</v>
      </c>
      <c r="G51" s="64"/>
      <c r="H51" s="65">
        <f t="shared" si="3"/>
        <v>0</v>
      </c>
      <c r="I51" s="65">
        <f t="shared" si="4"/>
        <v>0</v>
      </c>
      <c r="J51" s="69">
        <f t="shared" si="2"/>
        <v>0</v>
      </c>
      <c r="K51" s="70"/>
      <c r="L51" s="70"/>
    </row>
    <row r="52" spans="1:12" ht="15" customHeight="1" thickBot="1" x14ac:dyDescent="0.35">
      <c r="A52" s="4" t="s">
        <v>115</v>
      </c>
      <c r="B52" s="10" t="s">
        <v>92</v>
      </c>
      <c r="C52" s="7" t="s">
        <v>116</v>
      </c>
      <c r="D52" s="8" t="s">
        <v>117</v>
      </c>
      <c r="E52" s="8"/>
      <c r="F52" s="13">
        <v>100</v>
      </c>
      <c r="G52" s="64"/>
      <c r="H52" s="65">
        <f t="shared" si="3"/>
        <v>0</v>
      </c>
      <c r="I52" s="65">
        <f t="shared" si="4"/>
        <v>0</v>
      </c>
      <c r="J52" s="69">
        <f t="shared" si="2"/>
        <v>0</v>
      </c>
      <c r="K52" s="70"/>
      <c r="L52" s="70"/>
    </row>
    <row r="53" spans="1:12" ht="15" customHeight="1" thickBot="1" x14ac:dyDescent="0.35">
      <c r="A53" s="4" t="s">
        <v>49</v>
      </c>
      <c r="B53" s="10" t="s">
        <v>92</v>
      </c>
      <c r="C53" s="5" t="s">
        <v>118</v>
      </c>
      <c r="D53" s="8" t="s">
        <v>119</v>
      </c>
      <c r="E53" s="8"/>
      <c r="F53" s="13">
        <v>75</v>
      </c>
      <c r="G53" s="64"/>
      <c r="H53" s="65">
        <f t="shared" si="3"/>
        <v>0</v>
      </c>
      <c r="I53" s="65">
        <f t="shared" si="4"/>
        <v>0</v>
      </c>
      <c r="J53" s="69">
        <f t="shared" si="2"/>
        <v>0</v>
      </c>
      <c r="K53" s="70"/>
      <c r="L53" s="70"/>
    </row>
    <row r="54" spans="1:12" ht="15" customHeight="1" thickBot="1" x14ac:dyDescent="0.35">
      <c r="A54" s="4" t="s">
        <v>24</v>
      </c>
      <c r="B54" s="10" t="s">
        <v>92</v>
      </c>
      <c r="C54" s="15" t="s">
        <v>120</v>
      </c>
      <c r="D54" s="8" t="s">
        <v>121</v>
      </c>
      <c r="E54" s="8"/>
      <c r="F54" s="13">
        <v>75</v>
      </c>
      <c r="G54" s="64"/>
      <c r="H54" s="65">
        <f t="shared" si="3"/>
        <v>0</v>
      </c>
      <c r="I54" s="65">
        <f t="shared" si="4"/>
        <v>0</v>
      </c>
      <c r="J54" s="69">
        <f t="shared" si="2"/>
        <v>0</v>
      </c>
      <c r="K54" s="70"/>
      <c r="L54" s="70"/>
    </row>
    <row r="55" spans="1:12" s="32" customFormat="1" ht="15" customHeight="1" thickBot="1" x14ac:dyDescent="0.35">
      <c r="A55" s="19" t="s">
        <v>122</v>
      </c>
      <c r="B55" s="37" t="s">
        <v>92</v>
      </c>
      <c r="C55" s="58">
        <v>9781919786988</v>
      </c>
      <c r="D55" s="36" t="s">
        <v>123</v>
      </c>
      <c r="E55" s="21" t="s">
        <v>33</v>
      </c>
      <c r="F55" s="13">
        <v>105</v>
      </c>
      <c r="G55" s="64"/>
      <c r="H55" s="65">
        <f t="shared" si="3"/>
        <v>0</v>
      </c>
      <c r="I55" s="65">
        <f t="shared" si="4"/>
        <v>0</v>
      </c>
      <c r="J55" s="69">
        <f t="shared" si="2"/>
        <v>0</v>
      </c>
      <c r="K55" s="72"/>
      <c r="L55" s="72"/>
    </row>
    <row r="56" spans="1:12" ht="15" customHeight="1" thickBot="1" x14ac:dyDescent="0.35">
      <c r="A56" s="4" t="s">
        <v>124</v>
      </c>
      <c r="B56" s="10" t="s">
        <v>92</v>
      </c>
      <c r="C56" s="23" t="s">
        <v>125</v>
      </c>
      <c r="D56" s="8" t="s">
        <v>126</v>
      </c>
      <c r="E56" s="17"/>
      <c r="F56" s="44">
        <v>105</v>
      </c>
      <c r="G56" s="64"/>
      <c r="H56" s="65">
        <f t="shared" si="3"/>
        <v>0</v>
      </c>
      <c r="I56" s="65">
        <f t="shared" si="4"/>
        <v>0</v>
      </c>
      <c r="J56" s="69">
        <f t="shared" si="2"/>
        <v>0</v>
      </c>
      <c r="K56" s="70"/>
      <c r="L56" s="70"/>
    </row>
    <row r="57" spans="1:12" ht="15" customHeight="1" thickBot="1" x14ac:dyDescent="0.35">
      <c r="A57" s="4" t="s">
        <v>127</v>
      </c>
      <c r="B57" s="10" t="s">
        <v>92</v>
      </c>
      <c r="C57" s="7">
        <v>9781919786841</v>
      </c>
      <c r="D57" s="16" t="s">
        <v>128</v>
      </c>
      <c r="E57" s="17"/>
      <c r="F57" s="13">
        <v>245</v>
      </c>
      <c r="G57" s="64"/>
      <c r="H57" s="65">
        <f t="shared" si="3"/>
        <v>0</v>
      </c>
      <c r="I57" s="65">
        <f t="shared" si="4"/>
        <v>0</v>
      </c>
      <c r="J57" s="69">
        <f t="shared" si="2"/>
        <v>0</v>
      </c>
      <c r="K57" s="70"/>
      <c r="L57" s="70"/>
    </row>
    <row r="58" spans="1:12" ht="15" customHeight="1" thickBot="1" x14ac:dyDescent="0.35">
      <c r="A58" s="77"/>
      <c r="B58" s="77"/>
      <c r="C58" s="77"/>
      <c r="D58" s="77"/>
      <c r="E58" s="77"/>
      <c r="F58" s="78"/>
      <c r="G58" s="73"/>
      <c r="H58" s="74"/>
      <c r="I58" s="74"/>
      <c r="J58" s="75"/>
      <c r="K58" s="76"/>
      <c r="L58" s="76"/>
    </row>
    <row r="59" spans="1:12" ht="15" customHeight="1" thickBot="1" x14ac:dyDescent="0.35">
      <c r="A59" s="95" t="s">
        <v>129</v>
      </c>
      <c r="B59" s="95"/>
      <c r="C59" s="95"/>
      <c r="D59" s="95"/>
      <c r="E59" s="95"/>
      <c r="F59" s="95"/>
      <c r="G59" s="64"/>
      <c r="H59" s="65"/>
      <c r="I59" s="65"/>
      <c r="J59" s="69"/>
      <c r="K59" s="70"/>
      <c r="L59" s="70"/>
    </row>
    <row r="60" spans="1:12" ht="15" customHeight="1" thickBot="1" x14ac:dyDescent="0.35">
      <c r="A60" s="14" t="s">
        <v>130</v>
      </c>
      <c r="B60" s="53"/>
      <c r="C60" s="14"/>
      <c r="D60" s="14"/>
      <c r="E60" s="14" t="s">
        <v>131</v>
      </c>
      <c r="F60" s="13">
        <v>150</v>
      </c>
      <c r="G60" s="64"/>
      <c r="H60" s="65">
        <f t="shared" si="3"/>
        <v>0</v>
      </c>
      <c r="I60" s="65">
        <f t="shared" si="4"/>
        <v>0</v>
      </c>
      <c r="J60" s="69">
        <f t="shared" si="2"/>
        <v>0</v>
      </c>
      <c r="K60" s="70"/>
      <c r="L60" s="70"/>
    </row>
    <row r="61" spans="1:12" ht="15" customHeight="1" thickBot="1" x14ac:dyDescent="0.35">
      <c r="A61" s="24" t="s">
        <v>132</v>
      </c>
      <c r="B61" s="54" t="s">
        <v>9</v>
      </c>
      <c r="C61" s="24" t="s">
        <v>133</v>
      </c>
      <c r="D61" s="24" t="s">
        <v>134</v>
      </c>
      <c r="E61" s="24" t="s">
        <v>135</v>
      </c>
      <c r="F61" s="13">
        <v>150</v>
      </c>
      <c r="G61" s="64"/>
      <c r="H61" s="65">
        <f t="shared" si="3"/>
        <v>0</v>
      </c>
      <c r="I61" s="65">
        <f t="shared" si="4"/>
        <v>0</v>
      </c>
      <c r="J61" s="69">
        <f t="shared" si="2"/>
        <v>0</v>
      </c>
      <c r="K61" s="70"/>
      <c r="L61" s="70"/>
    </row>
    <row r="62" spans="1:12" ht="15" customHeight="1" thickBot="1" x14ac:dyDescent="0.35">
      <c r="A62" s="24" t="s">
        <v>136</v>
      </c>
      <c r="B62" s="54" t="s">
        <v>9</v>
      </c>
      <c r="C62" s="24" t="s">
        <v>137</v>
      </c>
      <c r="D62" s="24" t="s">
        <v>138</v>
      </c>
      <c r="E62" s="24" t="s">
        <v>135</v>
      </c>
      <c r="F62" s="13">
        <v>150</v>
      </c>
      <c r="G62" s="64"/>
      <c r="H62" s="65">
        <f t="shared" si="3"/>
        <v>0</v>
      </c>
      <c r="I62" s="65">
        <f t="shared" si="4"/>
        <v>0</v>
      </c>
      <c r="J62" s="69">
        <f t="shared" si="2"/>
        <v>0</v>
      </c>
      <c r="K62" s="70"/>
      <c r="L62" s="70"/>
    </row>
    <row r="63" spans="1:12" ht="15" customHeight="1" thickBot="1" x14ac:dyDescent="0.35">
      <c r="A63" s="4" t="s">
        <v>139</v>
      </c>
      <c r="B63" s="26" t="s">
        <v>9</v>
      </c>
      <c r="C63" s="4" t="s">
        <v>140</v>
      </c>
      <c r="D63" s="4"/>
      <c r="E63" s="4" t="s">
        <v>135</v>
      </c>
      <c r="F63" s="13">
        <v>150</v>
      </c>
      <c r="G63" s="64"/>
      <c r="H63" s="65">
        <f t="shared" si="3"/>
        <v>0</v>
      </c>
      <c r="I63" s="65">
        <f t="shared" si="4"/>
        <v>0</v>
      </c>
      <c r="J63" s="69">
        <f t="shared" si="2"/>
        <v>0</v>
      </c>
      <c r="K63" s="70"/>
      <c r="L63" s="70"/>
    </row>
    <row r="64" spans="1:12" ht="15" customHeight="1" thickBot="1" x14ac:dyDescent="0.35">
      <c r="A64" s="4" t="s">
        <v>141</v>
      </c>
      <c r="B64" s="26" t="s">
        <v>9</v>
      </c>
      <c r="C64" s="4" t="s">
        <v>142</v>
      </c>
      <c r="D64" s="4" t="s">
        <v>143</v>
      </c>
      <c r="E64" s="4" t="s">
        <v>144</v>
      </c>
      <c r="F64" s="13">
        <v>150</v>
      </c>
      <c r="G64" s="64"/>
      <c r="H64" s="65">
        <f t="shared" si="3"/>
        <v>0</v>
      </c>
      <c r="I64" s="65">
        <f t="shared" si="4"/>
        <v>0</v>
      </c>
      <c r="J64" s="69">
        <f t="shared" si="2"/>
        <v>0</v>
      </c>
      <c r="K64" s="70"/>
      <c r="L64" s="70"/>
    </row>
    <row r="65" spans="1:12" ht="15" customHeight="1" thickBot="1" x14ac:dyDescent="0.35">
      <c r="A65" s="4" t="s">
        <v>145</v>
      </c>
      <c r="B65" s="26" t="s">
        <v>9</v>
      </c>
      <c r="C65" s="4" t="s">
        <v>146</v>
      </c>
      <c r="D65" s="4" t="s">
        <v>147</v>
      </c>
      <c r="E65" s="4" t="s">
        <v>148</v>
      </c>
      <c r="F65" s="13">
        <v>150</v>
      </c>
      <c r="G65" s="64"/>
      <c r="H65" s="65">
        <f t="shared" si="3"/>
        <v>0</v>
      </c>
      <c r="I65" s="65">
        <f t="shared" si="4"/>
        <v>0</v>
      </c>
      <c r="J65" s="69">
        <f t="shared" si="2"/>
        <v>0</v>
      </c>
      <c r="K65" s="70"/>
      <c r="L65" s="70"/>
    </row>
    <row r="66" spans="1:12" ht="15" customHeight="1" thickBot="1" x14ac:dyDescent="0.35">
      <c r="A66" s="4" t="s">
        <v>149</v>
      </c>
      <c r="B66" s="26"/>
      <c r="C66" s="4" t="s">
        <v>150</v>
      </c>
      <c r="D66" s="4"/>
      <c r="E66" s="4" t="s">
        <v>135</v>
      </c>
      <c r="F66" s="13">
        <v>150</v>
      </c>
      <c r="G66" s="64"/>
      <c r="H66" s="65">
        <f t="shared" si="3"/>
        <v>0</v>
      </c>
      <c r="I66" s="65">
        <f t="shared" si="4"/>
        <v>0</v>
      </c>
      <c r="J66" s="69">
        <f t="shared" si="2"/>
        <v>0</v>
      </c>
      <c r="K66" s="70"/>
      <c r="L66" s="70"/>
    </row>
    <row r="67" spans="1:12" ht="15" customHeight="1" thickBot="1" x14ac:dyDescent="0.35">
      <c r="A67" s="90"/>
      <c r="B67" s="91"/>
      <c r="C67" s="91"/>
      <c r="D67" s="91"/>
      <c r="E67" s="91"/>
      <c r="F67" s="91"/>
      <c r="G67" s="73"/>
      <c r="H67" s="74"/>
      <c r="I67" s="74"/>
      <c r="J67" s="75"/>
      <c r="K67" s="76"/>
      <c r="L67" s="76"/>
    </row>
    <row r="68" spans="1:12" ht="15" customHeight="1" thickBot="1" x14ac:dyDescent="0.35">
      <c r="A68" s="4" t="s">
        <v>132</v>
      </c>
      <c r="B68" s="55" t="s">
        <v>43</v>
      </c>
      <c r="C68" s="4" t="s">
        <v>151</v>
      </c>
      <c r="D68" s="4" t="s">
        <v>134</v>
      </c>
      <c r="E68" s="4" t="s">
        <v>135</v>
      </c>
      <c r="F68" s="13">
        <v>150</v>
      </c>
      <c r="G68" s="64"/>
      <c r="H68" s="65">
        <f t="shared" si="3"/>
        <v>0</v>
      </c>
      <c r="I68" s="65">
        <f t="shared" si="4"/>
        <v>0</v>
      </c>
      <c r="J68" s="69">
        <f t="shared" si="2"/>
        <v>0</v>
      </c>
      <c r="K68" s="70"/>
      <c r="L68" s="70"/>
    </row>
    <row r="69" spans="1:12" ht="15" customHeight="1" thickBot="1" x14ac:dyDescent="0.35">
      <c r="A69" s="4" t="s">
        <v>152</v>
      </c>
      <c r="B69" s="55" t="s">
        <v>43</v>
      </c>
      <c r="C69" s="51" t="s">
        <v>153</v>
      </c>
      <c r="D69" s="4" t="s">
        <v>154</v>
      </c>
      <c r="E69" s="4" t="s">
        <v>135</v>
      </c>
      <c r="F69" s="13">
        <v>150</v>
      </c>
      <c r="G69" s="64"/>
      <c r="H69" s="65">
        <f t="shared" si="3"/>
        <v>0</v>
      </c>
      <c r="I69" s="65">
        <f t="shared" si="4"/>
        <v>0</v>
      </c>
      <c r="J69" s="69">
        <f t="shared" si="2"/>
        <v>0</v>
      </c>
      <c r="K69" s="70"/>
      <c r="L69" s="70"/>
    </row>
    <row r="70" spans="1:12" ht="15" customHeight="1" thickBot="1" x14ac:dyDescent="0.35">
      <c r="A70" s="4" t="s">
        <v>139</v>
      </c>
      <c r="B70" s="55" t="s">
        <v>43</v>
      </c>
      <c r="C70" s="49" t="s">
        <v>155</v>
      </c>
      <c r="D70" s="4" t="s">
        <v>154</v>
      </c>
      <c r="E70" s="4" t="s">
        <v>135</v>
      </c>
      <c r="F70" s="13">
        <v>150</v>
      </c>
      <c r="G70" s="64"/>
      <c r="H70" s="65">
        <f t="shared" si="3"/>
        <v>0</v>
      </c>
      <c r="I70" s="65">
        <f t="shared" si="4"/>
        <v>0</v>
      </c>
      <c r="J70" s="69">
        <f t="shared" ref="J70:J99" si="5">H70+I70</f>
        <v>0</v>
      </c>
      <c r="K70" s="70"/>
      <c r="L70" s="70"/>
    </row>
    <row r="71" spans="1:12" ht="15" customHeight="1" thickBot="1" x14ac:dyDescent="0.35">
      <c r="A71" s="47" t="s">
        <v>156</v>
      </c>
      <c r="B71" s="55" t="s">
        <v>88</v>
      </c>
      <c r="C71" s="43" t="s">
        <v>157</v>
      </c>
      <c r="D71" s="49" t="s">
        <v>158</v>
      </c>
      <c r="E71" s="50" t="s">
        <v>144</v>
      </c>
      <c r="F71" s="13">
        <v>150</v>
      </c>
      <c r="G71" s="64"/>
      <c r="H71" s="65">
        <f t="shared" si="3"/>
        <v>0</v>
      </c>
      <c r="I71" s="65">
        <f t="shared" si="4"/>
        <v>0</v>
      </c>
      <c r="J71" s="69">
        <f t="shared" si="5"/>
        <v>0</v>
      </c>
      <c r="K71" s="70"/>
      <c r="L71" s="70"/>
    </row>
    <row r="72" spans="1:12" ht="15" customHeight="1" thickBot="1" x14ac:dyDescent="0.35">
      <c r="A72" s="48" t="s">
        <v>159</v>
      </c>
      <c r="B72" s="55" t="s">
        <v>43</v>
      </c>
      <c r="C72" s="43" t="s">
        <v>160</v>
      </c>
      <c r="D72" s="49" t="s">
        <v>158</v>
      </c>
      <c r="E72" s="50" t="s">
        <v>144</v>
      </c>
      <c r="F72" s="13">
        <v>150</v>
      </c>
      <c r="G72" s="64"/>
      <c r="H72" s="65">
        <f t="shared" ref="H72:H99" si="6">F72*G72</f>
        <v>0</v>
      </c>
      <c r="I72" s="65">
        <f t="shared" ref="I72:I99" si="7">H72*15%</f>
        <v>0</v>
      </c>
      <c r="J72" s="69">
        <f t="shared" si="5"/>
        <v>0</v>
      </c>
      <c r="K72" s="70"/>
      <c r="L72" s="70"/>
    </row>
    <row r="73" spans="1:12" ht="15" customHeight="1" thickBot="1" x14ac:dyDescent="0.35">
      <c r="A73" s="4" t="s">
        <v>161</v>
      </c>
      <c r="B73" s="55" t="s">
        <v>43</v>
      </c>
      <c r="C73" s="4" t="s">
        <v>162</v>
      </c>
      <c r="D73" s="4" t="s">
        <v>163</v>
      </c>
      <c r="E73" s="4" t="s">
        <v>135</v>
      </c>
      <c r="F73" s="13">
        <v>150</v>
      </c>
      <c r="G73" s="64"/>
      <c r="H73" s="65">
        <f t="shared" si="6"/>
        <v>0</v>
      </c>
      <c r="I73" s="65">
        <f t="shared" si="7"/>
        <v>0</v>
      </c>
      <c r="J73" s="69">
        <f t="shared" si="5"/>
        <v>0</v>
      </c>
      <c r="K73" s="70"/>
      <c r="L73" s="70"/>
    </row>
    <row r="74" spans="1:12" ht="15" customHeight="1" thickBot="1" x14ac:dyDescent="0.35">
      <c r="A74" s="4" t="s">
        <v>164</v>
      </c>
      <c r="B74" s="55" t="s">
        <v>43</v>
      </c>
      <c r="C74" s="4" t="s">
        <v>165</v>
      </c>
      <c r="D74" s="4" t="s">
        <v>163</v>
      </c>
      <c r="E74" s="4" t="s">
        <v>135</v>
      </c>
      <c r="F74" s="13">
        <v>150</v>
      </c>
      <c r="G74" s="64"/>
      <c r="H74" s="65">
        <f t="shared" si="6"/>
        <v>0</v>
      </c>
      <c r="I74" s="65">
        <f t="shared" si="7"/>
        <v>0</v>
      </c>
      <c r="J74" s="69">
        <f t="shared" si="5"/>
        <v>0</v>
      </c>
      <c r="K74" s="70"/>
      <c r="L74" s="70"/>
    </row>
    <row r="75" spans="1:12" ht="15" customHeight="1" thickBot="1" x14ac:dyDescent="0.35">
      <c r="A75" s="90"/>
      <c r="B75" s="91"/>
      <c r="C75" s="91"/>
      <c r="D75" s="91"/>
      <c r="E75" s="91"/>
      <c r="F75" s="91"/>
      <c r="G75" s="73"/>
      <c r="H75" s="74"/>
      <c r="I75" s="74"/>
      <c r="J75" s="75"/>
      <c r="K75" s="76"/>
      <c r="L75" s="76"/>
    </row>
    <row r="76" spans="1:12" ht="15" customHeight="1" thickBot="1" x14ac:dyDescent="0.35">
      <c r="A76" s="4" t="s">
        <v>166</v>
      </c>
      <c r="B76" s="56" t="s">
        <v>92</v>
      </c>
      <c r="C76" s="4" t="s">
        <v>167</v>
      </c>
      <c r="D76" s="4" t="s">
        <v>168</v>
      </c>
      <c r="E76" s="4" t="s">
        <v>135</v>
      </c>
      <c r="F76" s="13">
        <v>150</v>
      </c>
      <c r="G76" s="64"/>
      <c r="H76" s="65">
        <f t="shared" si="6"/>
        <v>0</v>
      </c>
      <c r="I76" s="65">
        <f t="shared" si="7"/>
        <v>0</v>
      </c>
      <c r="J76" s="69">
        <f t="shared" si="5"/>
        <v>0</v>
      </c>
      <c r="K76" s="70"/>
      <c r="L76" s="70"/>
    </row>
    <row r="77" spans="1:12" ht="15" customHeight="1" thickBot="1" x14ac:dyDescent="0.35">
      <c r="A77" s="4" t="s">
        <v>136</v>
      </c>
      <c r="B77" s="56" t="s">
        <v>92</v>
      </c>
      <c r="C77" s="4" t="s">
        <v>169</v>
      </c>
      <c r="D77" s="4" t="s">
        <v>170</v>
      </c>
      <c r="E77" s="4" t="s">
        <v>135</v>
      </c>
      <c r="F77" s="13">
        <v>150</v>
      </c>
      <c r="G77" s="64"/>
      <c r="H77" s="65">
        <f t="shared" si="6"/>
        <v>0</v>
      </c>
      <c r="I77" s="65">
        <f t="shared" si="7"/>
        <v>0</v>
      </c>
      <c r="J77" s="69">
        <f t="shared" si="5"/>
        <v>0</v>
      </c>
      <c r="K77" s="70"/>
      <c r="L77" s="70"/>
    </row>
    <row r="78" spans="1:12" ht="15" customHeight="1" thickBot="1" x14ac:dyDescent="0.35">
      <c r="A78" s="4" t="s">
        <v>156</v>
      </c>
      <c r="B78" s="56" t="s">
        <v>92</v>
      </c>
      <c r="C78" t="s">
        <v>171</v>
      </c>
      <c r="D78" s="4" t="s">
        <v>143</v>
      </c>
      <c r="E78" s="4" t="s">
        <v>135</v>
      </c>
      <c r="F78" s="13">
        <v>150</v>
      </c>
      <c r="G78" s="64"/>
      <c r="H78" s="65">
        <f t="shared" si="6"/>
        <v>0</v>
      </c>
      <c r="I78" s="65">
        <f t="shared" si="7"/>
        <v>0</v>
      </c>
      <c r="J78" s="69">
        <f t="shared" si="5"/>
        <v>0</v>
      </c>
      <c r="K78" s="70"/>
      <c r="L78" s="70"/>
    </row>
    <row r="79" spans="1:12" ht="15" customHeight="1" thickBot="1" x14ac:dyDescent="0.35">
      <c r="A79" s="4" t="s">
        <v>159</v>
      </c>
      <c r="B79" s="56" t="s">
        <v>92</v>
      </c>
      <c r="C79" t="s">
        <v>172</v>
      </c>
      <c r="D79" s="4" t="s">
        <v>143</v>
      </c>
      <c r="E79" s="4" t="s">
        <v>135</v>
      </c>
      <c r="F79" s="13">
        <v>150</v>
      </c>
      <c r="G79" s="64"/>
      <c r="H79" s="65">
        <f t="shared" si="6"/>
        <v>0</v>
      </c>
      <c r="I79" s="65">
        <f t="shared" si="7"/>
        <v>0</v>
      </c>
      <c r="J79" s="69">
        <f t="shared" si="5"/>
        <v>0</v>
      </c>
      <c r="K79" s="70"/>
      <c r="L79" s="70"/>
    </row>
    <row r="80" spans="1:12" ht="15" customHeight="1" thickBot="1" x14ac:dyDescent="0.35">
      <c r="A80" s="4" t="s">
        <v>161</v>
      </c>
      <c r="B80" s="56" t="s">
        <v>92</v>
      </c>
      <c r="C80" s="4" t="s">
        <v>173</v>
      </c>
      <c r="D80" s="4" t="s">
        <v>174</v>
      </c>
      <c r="E80" s="4" t="s">
        <v>135</v>
      </c>
      <c r="F80" s="13">
        <v>150</v>
      </c>
      <c r="G80" s="64"/>
      <c r="H80" s="65">
        <f t="shared" si="6"/>
        <v>0</v>
      </c>
      <c r="I80" s="65">
        <f t="shared" si="7"/>
        <v>0</v>
      </c>
      <c r="J80" s="69">
        <f t="shared" si="5"/>
        <v>0</v>
      </c>
      <c r="K80" s="70"/>
      <c r="L80" s="70"/>
    </row>
    <row r="81" spans="1:12" ht="15" customHeight="1" thickBot="1" x14ac:dyDescent="0.35">
      <c r="A81" s="4" t="s">
        <v>164</v>
      </c>
      <c r="B81" s="56" t="s">
        <v>92</v>
      </c>
      <c r="C81" s="4" t="s">
        <v>175</v>
      </c>
      <c r="D81" s="4" t="s">
        <v>163</v>
      </c>
      <c r="E81" s="4" t="s">
        <v>135</v>
      </c>
      <c r="F81" s="13">
        <v>150</v>
      </c>
      <c r="G81" s="64"/>
      <c r="H81" s="65">
        <f t="shared" si="6"/>
        <v>0</v>
      </c>
      <c r="I81" s="65">
        <f t="shared" si="7"/>
        <v>0</v>
      </c>
      <c r="J81" s="69">
        <f t="shared" si="5"/>
        <v>0</v>
      </c>
      <c r="K81" s="70"/>
      <c r="L81" s="70"/>
    </row>
    <row r="82" spans="1:12" ht="15" customHeight="1" thickBot="1" x14ac:dyDescent="0.35">
      <c r="A82" s="92"/>
      <c r="B82" s="92"/>
      <c r="C82" s="92"/>
      <c r="D82" s="92"/>
      <c r="E82" s="92"/>
      <c r="F82" s="92"/>
      <c r="G82" s="73"/>
      <c r="H82" s="74"/>
      <c r="I82" s="74"/>
      <c r="J82" s="75"/>
      <c r="K82" s="76"/>
      <c r="L82" s="76"/>
    </row>
    <row r="83" spans="1:12" ht="15" customHeight="1" thickBot="1" x14ac:dyDescent="0.35">
      <c r="A83" s="4" t="s">
        <v>176</v>
      </c>
      <c r="B83" s="26" t="s">
        <v>9</v>
      </c>
      <c r="C83" s="4" t="s">
        <v>177</v>
      </c>
      <c r="D83" s="4" t="s">
        <v>178</v>
      </c>
      <c r="E83" s="4" t="s">
        <v>179</v>
      </c>
      <c r="F83" s="13">
        <v>180</v>
      </c>
      <c r="G83" s="64"/>
      <c r="H83" s="65">
        <f t="shared" si="6"/>
        <v>0</v>
      </c>
      <c r="I83" s="65">
        <f t="shared" si="7"/>
        <v>0</v>
      </c>
      <c r="J83" s="69">
        <f t="shared" si="5"/>
        <v>0</v>
      </c>
      <c r="K83" s="70"/>
      <c r="L83" s="70"/>
    </row>
    <row r="84" spans="1:12" ht="15" customHeight="1" thickBot="1" x14ac:dyDescent="0.35">
      <c r="A84" s="4" t="s">
        <v>180</v>
      </c>
      <c r="B84" s="26" t="s">
        <v>9</v>
      </c>
      <c r="C84" s="60" t="s">
        <v>181</v>
      </c>
      <c r="D84" s="4" t="s">
        <v>182</v>
      </c>
      <c r="E84" s="4" t="s">
        <v>179</v>
      </c>
      <c r="F84" s="13">
        <v>180</v>
      </c>
      <c r="G84" s="64"/>
      <c r="H84" s="65">
        <f t="shared" si="6"/>
        <v>0</v>
      </c>
      <c r="I84" s="65">
        <f t="shared" si="7"/>
        <v>0</v>
      </c>
      <c r="J84" s="69">
        <f t="shared" si="5"/>
        <v>0</v>
      </c>
      <c r="K84" s="70"/>
      <c r="L84" s="70"/>
    </row>
    <row r="85" spans="1:12" ht="15" customHeight="1" thickBot="1" x14ac:dyDescent="0.35">
      <c r="A85" s="4" t="s">
        <v>183</v>
      </c>
      <c r="B85" s="26" t="s">
        <v>9</v>
      </c>
      <c r="C85" s="4" t="s">
        <v>184</v>
      </c>
      <c r="D85" s="4" t="s">
        <v>178</v>
      </c>
      <c r="E85" s="4" t="s">
        <v>179</v>
      </c>
      <c r="F85" s="13">
        <v>4</v>
      </c>
      <c r="G85" s="64"/>
      <c r="H85" s="65">
        <f t="shared" si="6"/>
        <v>0</v>
      </c>
      <c r="I85" s="65">
        <f t="shared" si="7"/>
        <v>0</v>
      </c>
      <c r="J85" s="69">
        <f t="shared" si="5"/>
        <v>0</v>
      </c>
      <c r="K85" s="70"/>
      <c r="L85" s="70"/>
    </row>
    <row r="86" spans="1:12" ht="15" customHeight="1" thickBot="1" x14ac:dyDescent="0.35">
      <c r="A86" s="4" t="s">
        <v>185</v>
      </c>
      <c r="B86" s="26" t="s">
        <v>9</v>
      </c>
      <c r="C86" s="4" t="s">
        <v>186</v>
      </c>
      <c r="D86" s="4" t="s">
        <v>187</v>
      </c>
      <c r="E86" s="4" t="s">
        <v>179</v>
      </c>
      <c r="F86" s="13">
        <v>180</v>
      </c>
      <c r="G86" s="64"/>
      <c r="H86" s="65">
        <f t="shared" si="6"/>
        <v>0</v>
      </c>
      <c r="I86" s="65">
        <f t="shared" si="7"/>
        <v>0</v>
      </c>
      <c r="J86" s="69">
        <f t="shared" si="5"/>
        <v>0</v>
      </c>
      <c r="K86" s="70"/>
      <c r="L86" s="70"/>
    </row>
    <row r="87" spans="1:12" ht="15" customHeight="1" thickBot="1" x14ac:dyDescent="0.35">
      <c r="A87" s="4" t="s">
        <v>188</v>
      </c>
      <c r="B87" s="26" t="s">
        <v>9</v>
      </c>
      <c r="C87" s="4" t="s">
        <v>189</v>
      </c>
      <c r="D87" s="4" t="s">
        <v>190</v>
      </c>
      <c r="E87" s="4" t="s">
        <v>191</v>
      </c>
      <c r="F87" s="13">
        <v>180</v>
      </c>
      <c r="G87" s="64"/>
      <c r="H87" s="65">
        <f t="shared" si="6"/>
        <v>0</v>
      </c>
      <c r="I87" s="65">
        <f t="shared" si="7"/>
        <v>0</v>
      </c>
      <c r="J87" s="69">
        <f t="shared" si="5"/>
        <v>0</v>
      </c>
      <c r="K87" s="70"/>
      <c r="L87" s="70"/>
    </row>
    <row r="88" spans="1:12" ht="15" customHeight="1" thickBot="1" x14ac:dyDescent="0.35">
      <c r="A88" s="4" t="s">
        <v>192</v>
      </c>
      <c r="B88" s="26" t="s">
        <v>9</v>
      </c>
      <c r="C88" s="4" t="s">
        <v>193</v>
      </c>
      <c r="D88" s="4" t="s">
        <v>194</v>
      </c>
      <c r="E88" s="4" t="s">
        <v>179</v>
      </c>
      <c r="F88" s="13">
        <v>180</v>
      </c>
      <c r="G88" s="64"/>
      <c r="H88" s="65">
        <f t="shared" si="6"/>
        <v>0</v>
      </c>
      <c r="I88" s="65">
        <f t="shared" si="7"/>
        <v>0</v>
      </c>
      <c r="J88" s="69">
        <f t="shared" si="5"/>
        <v>0</v>
      </c>
      <c r="K88" s="70"/>
      <c r="L88" s="70"/>
    </row>
    <row r="89" spans="1:12" ht="15" customHeight="1" thickBot="1" x14ac:dyDescent="0.35">
      <c r="A89" s="79"/>
      <c r="B89" s="79"/>
      <c r="C89" s="77"/>
      <c r="D89" s="79"/>
      <c r="E89" s="79"/>
      <c r="F89" s="80"/>
      <c r="G89" s="73"/>
      <c r="H89" s="74"/>
      <c r="I89" s="74"/>
      <c r="J89" s="75"/>
      <c r="K89" s="76"/>
      <c r="L89" s="76"/>
    </row>
    <row r="90" spans="1:12" ht="15" customHeight="1" thickBot="1" x14ac:dyDescent="0.35">
      <c r="A90" s="4" t="s">
        <v>195</v>
      </c>
      <c r="B90" s="27" t="s">
        <v>43</v>
      </c>
      <c r="C90" s="4" t="s">
        <v>196</v>
      </c>
      <c r="D90" s="4" t="s">
        <v>197</v>
      </c>
      <c r="E90" s="4" t="s">
        <v>179</v>
      </c>
      <c r="F90" s="13">
        <v>150</v>
      </c>
      <c r="G90" s="64"/>
      <c r="H90" s="65">
        <f t="shared" si="6"/>
        <v>0</v>
      </c>
      <c r="I90" s="65">
        <f t="shared" si="7"/>
        <v>0</v>
      </c>
      <c r="J90" s="69">
        <f t="shared" si="5"/>
        <v>0</v>
      </c>
      <c r="K90" s="70"/>
      <c r="L90" s="70"/>
    </row>
    <row r="91" spans="1:12" ht="15" customHeight="1" thickBot="1" x14ac:dyDescent="0.35">
      <c r="A91" s="4" t="s">
        <v>198</v>
      </c>
      <c r="B91" s="27" t="s">
        <v>43</v>
      </c>
      <c r="C91" s="4" t="s">
        <v>199</v>
      </c>
      <c r="D91" s="4" t="s">
        <v>200</v>
      </c>
      <c r="E91" s="4" t="s">
        <v>179</v>
      </c>
      <c r="F91" s="13">
        <v>135</v>
      </c>
      <c r="G91" s="64"/>
      <c r="H91" s="65">
        <f t="shared" si="6"/>
        <v>0</v>
      </c>
      <c r="I91" s="65">
        <f t="shared" si="7"/>
        <v>0</v>
      </c>
      <c r="J91" s="69">
        <f t="shared" si="5"/>
        <v>0</v>
      </c>
      <c r="K91" s="70"/>
      <c r="L91" s="70"/>
    </row>
    <row r="92" spans="1:12" ht="15" customHeight="1" thickBot="1" x14ac:dyDescent="0.35">
      <c r="A92" s="4" t="s">
        <v>201</v>
      </c>
      <c r="B92" s="27" t="s">
        <v>43</v>
      </c>
      <c r="C92" s="4" t="s">
        <v>202</v>
      </c>
      <c r="D92" s="4" t="s">
        <v>200</v>
      </c>
      <c r="E92" s="4" t="s">
        <v>179</v>
      </c>
      <c r="F92" s="25">
        <v>135</v>
      </c>
      <c r="G92" s="64"/>
      <c r="H92" s="65">
        <f t="shared" si="6"/>
        <v>0</v>
      </c>
      <c r="I92" s="65">
        <f t="shared" si="7"/>
        <v>0</v>
      </c>
      <c r="J92" s="69">
        <f t="shared" si="5"/>
        <v>0</v>
      </c>
      <c r="K92" s="70"/>
      <c r="L92" s="70"/>
    </row>
    <row r="93" spans="1:12" ht="15" customHeight="1" thickBot="1" x14ac:dyDescent="0.35">
      <c r="A93" t="s">
        <v>203</v>
      </c>
      <c r="B93" s="27" t="s">
        <v>43</v>
      </c>
      <c r="C93" s="4" t="s">
        <v>204</v>
      </c>
      <c r="D93" s="4" t="s">
        <v>205</v>
      </c>
      <c r="E93" s="4" t="s">
        <v>179</v>
      </c>
      <c r="F93" s="25">
        <v>3</v>
      </c>
      <c r="G93" s="64"/>
      <c r="H93" s="65">
        <f t="shared" si="6"/>
        <v>0</v>
      </c>
      <c r="I93" s="65">
        <f t="shared" si="7"/>
        <v>0</v>
      </c>
      <c r="J93" s="69">
        <f t="shared" si="5"/>
        <v>0</v>
      </c>
      <c r="K93" s="70"/>
      <c r="L93" s="70"/>
    </row>
    <row r="94" spans="1:12" ht="15" customHeight="1" thickBot="1" x14ac:dyDescent="0.35">
      <c r="A94" s="14" t="s">
        <v>206</v>
      </c>
      <c r="B94" s="27" t="s">
        <v>43</v>
      </c>
      <c r="C94" s="4" t="s">
        <v>207</v>
      </c>
      <c r="D94" s="4" t="s">
        <v>208</v>
      </c>
      <c r="E94" s="4" t="s">
        <v>179</v>
      </c>
      <c r="F94" s="13">
        <v>135</v>
      </c>
      <c r="G94" s="64"/>
      <c r="H94" s="65">
        <f t="shared" si="6"/>
        <v>0</v>
      </c>
      <c r="I94" s="65">
        <f t="shared" si="7"/>
        <v>0</v>
      </c>
      <c r="J94" s="69">
        <f t="shared" si="5"/>
        <v>0</v>
      </c>
      <c r="K94" s="70"/>
      <c r="L94" s="70"/>
    </row>
    <row r="95" spans="1:12" ht="15" customHeight="1" thickBot="1" x14ac:dyDescent="0.35">
      <c r="A95" s="77"/>
      <c r="B95" s="79"/>
      <c r="C95" s="79"/>
      <c r="D95" s="79"/>
      <c r="E95" s="79"/>
      <c r="F95" s="80"/>
      <c r="G95" s="73"/>
      <c r="H95" s="74"/>
      <c r="I95" s="74"/>
      <c r="J95" s="75"/>
      <c r="K95" s="76"/>
      <c r="L95" s="76"/>
    </row>
    <row r="96" spans="1:12" ht="15" customHeight="1" thickBot="1" x14ac:dyDescent="0.35">
      <c r="A96" s="4" t="s">
        <v>209</v>
      </c>
      <c r="B96" s="28" t="s">
        <v>92</v>
      </c>
      <c r="C96" s="4" t="s">
        <v>210</v>
      </c>
      <c r="D96" s="4" t="s">
        <v>197</v>
      </c>
      <c r="E96" s="4" t="s">
        <v>179</v>
      </c>
      <c r="F96" s="13">
        <v>95</v>
      </c>
      <c r="G96" s="64"/>
      <c r="H96" s="65">
        <f t="shared" si="6"/>
        <v>0</v>
      </c>
      <c r="I96" s="65">
        <f t="shared" si="7"/>
        <v>0</v>
      </c>
      <c r="J96" s="69">
        <f t="shared" si="5"/>
        <v>0</v>
      </c>
      <c r="K96" s="70"/>
      <c r="L96" s="70"/>
    </row>
    <row r="97" spans="1:12" s="32" customFormat="1" ht="15" customHeight="1" thickBot="1" x14ac:dyDescent="0.35">
      <c r="A97" s="19" t="s">
        <v>211</v>
      </c>
      <c r="B97" s="38" t="s">
        <v>92</v>
      </c>
      <c r="C97" s="19" t="s">
        <v>212</v>
      </c>
      <c r="D97" s="19" t="s">
        <v>205</v>
      </c>
      <c r="E97" s="19" t="s">
        <v>179</v>
      </c>
      <c r="F97" s="44">
        <v>95</v>
      </c>
      <c r="G97" s="64"/>
      <c r="H97" s="65">
        <f t="shared" si="6"/>
        <v>0</v>
      </c>
      <c r="I97" s="65">
        <f t="shared" si="7"/>
        <v>0</v>
      </c>
      <c r="J97" s="69">
        <f>H97+I97</f>
        <v>0</v>
      </c>
      <c r="K97" s="72"/>
      <c r="L97" s="72"/>
    </row>
    <row r="98" spans="1:12" s="32" customFormat="1" ht="15" customHeight="1" thickBot="1" x14ac:dyDescent="0.35">
      <c r="A98" s="14" t="s">
        <v>213</v>
      </c>
      <c r="B98" s="29" t="s">
        <v>92</v>
      </c>
      <c r="C98" s="30" t="s">
        <v>214</v>
      </c>
      <c r="D98" s="30" t="s">
        <v>215</v>
      </c>
      <c r="E98" s="30" t="s">
        <v>191</v>
      </c>
      <c r="F98" s="31">
        <v>95</v>
      </c>
      <c r="G98" s="64"/>
      <c r="H98" s="65">
        <f t="shared" si="6"/>
        <v>0</v>
      </c>
      <c r="I98" s="65">
        <f t="shared" si="7"/>
        <v>0</v>
      </c>
      <c r="J98" s="69">
        <f t="shared" si="5"/>
        <v>0</v>
      </c>
      <c r="K98" s="72"/>
      <c r="L98" s="72"/>
    </row>
    <row r="99" spans="1:12" ht="15" customHeight="1" x14ac:dyDescent="0.3">
      <c r="A99" s="14" t="s">
        <v>216</v>
      </c>
      <c r="B99" s="29" t="s">
        <v>92</v>
      </c>
      <c r="C99" s="30" t="s">
        <v>217</v>
      </c>
      <c r="D99" s="30" t="s">
        <v>215</v>
      </c>
      <c r="E99" s="30" t="s">
        <v>191</v>
      </c>
      <c r="F99" s="31">
        <v>95</v>
      </c>
      <c r="G99" s="64"/>
      <c r="H99" s="65">
        <f t="shared" si="6"/>
        <v>0</v>
      </c>
      <c r="I99" s="65">
        <f t="shared" si="7"/>
        <v>0</v>
      </c>
      <c r="J99" s="69">
        <f t="shared" si="5"/>
        <v>0</v>
      </c>
      <c r="K99" s="70"/>
      <c r="L99" s="70"/>
    </row>
    <row r="100" spans="1:12" ht="15" thickBot="1" x14ac:dyDescent="0.35">
      <c r="D100" s="66"/>
      <c r="E100" s="66"/>
      <c r="F100" s="67"/>
      <c r="G100" s="66"/>
      <c r="J100" s="89">
        <f>SUM(J6:J99)</f>
        <v>0</v>
      </c>
      <c r="K100" s="89">
        <f t="shared" ref="K100:L100" si="8">SUM(K6:K99)</f>
        <v>0</v>
      </c>
      <c r="L100" s="89">
        <f t="shared" si="8"/>
        <v>0</v>
      </c>
    </row>
    <row r="101" spans="1:12" ht="15" thickTop="1" x14ac:dyDescent="0.3">
      <c r="D101" s="66"/>
      <c r="E101" s="66"/>
      <c r="F101" s="67"/>
      <c r="G101" s="66"/>
    </row>
    <row r="102" spans="1:12" x14ac:dyDescent="0.3">
      <c r="D102" s="66"/>
      <c r="E102" s="66"/>
      <c r="F102" s="67"/>
      <c r="G102" s="66"/>
    </row>
    <row r="103" spans="1:12" ht="15" thickBot="1" x14ac:dyDescent="0.35">
      <c r="D103" s="66"/>
      <c r="E103" s="66"/>
      <c r="F103" s="66"/>
      <c r="G103" s="66"/>
      <c r="I103" s="88" t="s">
        <v>224</v>
      </c>
      <c r="J103" s="96">
        <f>J100+K100+L100</f>
        <v>0</v>
      </c>
    </row>
    <row r="104" spans="1:12" ht="15" thickTop="1" x14ac:dyDescent="0.3">
      <c r="D104" s="66"/>
      <c r="E104" s="66"/>
      <c r="F104" s="66"/>
      <c r="G104" s="66"/>
    </row>
    <row r="105" spans="1:12" x14ac:dyDescent="0.3">
      <c r="D105" s="66"/>
      <c r="E105" s="66"/>
      <c r="F105" s="66"/>
      <c r="G105" s="66"/>
    </row>
    <row r="106" spans="1:12" x14ac:dyDescent="0.3">
      <c r="D106" s="66"/>
      <c r="E106" s="66"/>
      <c r="F106" s="66"/>
      <c r="G106" s="66"/>
    </row>
    <row r="107" spans="1:12" x14ac:dyDescent="0.3">
      <c r="D107" s="66"/>
      <c r="E107" s="66"/>
      <c r="F107" s="66"/>
      <c r="G107" s="66"/>
    </row>
    <row r="108" spans="1:12" x14ac:dyDescent="0.3">
      <c r="D108" s="66"/>
      <c r="E108" s="66"/>
      <c r="F108" s="66"/>
      <c r="G108" s="66"/>
    </row>
    <row r="109" spans="1:12" x14ac:dyDescent="0.3">
      <c r="D109" s="66"/>
      <c r="E109" s="66"/>
      <c r="F109" s="66"/>
      <c r="G109" s="66"/>
    </row>
  </sheetData>
  <mergeCells count="6">
    <mergeCell ref="A67:F67"/>
    <mergeCell ref="A75:F75"/>
    <mergeCell ref="A82:F82"/>
    <mergeCell ref="A17:F17"/>
    <mergeCell ref="A36:F36"/>
    <mergeCell ref="A59:F5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f7f4a3c-3f6a-4b5c-80c9-188d4acf307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504CA3B114314EA07B57640E7EDE0F" ma:contentTypeVersion="18" ma:contentTypeDescription="Create a new document." ma:contentTypeScope="" ma:versionID="adb773e174bb9f9ec0d079dd708ba319">
  <xsd:schema xmlns:xsd="http://www.w3.org/2001/XMLSchema" xmlns:xs="http://www.w3.org/2001/XMLSchema" xmlns:p="http://schemas.microsoft.com/office/2006/metadata/properties" xmlns:ns3="f5f300cd-5f7b-4069-8206-be2ecaa10698" xmlns:ns4="2f7f4a3c-3f6a-4b5c-80c9-188d4acf3077" targetNamespace="http://schemas.microsoft.com/office/2006/metadata/properties" ma:root="true" ma:fieldsID="e3477bccf157fb31874d44f7eea55c2e" ns3:_="" ns4:_="">
    <xsd:import namespace="f5f300cd-5f7b-4069-8206-be2ecaa10698"/>
    <xsd:import namespace="2f7f4a3c-3f6a-4b5c-80c9-188d4acf307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SearchProperties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300cd-5f7b-4069-8206-be2ecaa1069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7f4a3c-3f6a-4b5c-80c9-188d4acf30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49F971-F3BE-4DF4-9F94-F4A240033A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2E83CF-6651-49AF-A6E1-6EBC7A27BAD0}">
  <ds:schemaRefs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dcmitype/"/>
    <ds:schemaRef ds:uri="f5f300cd-5f7b-4069-8206-be2ecaa10698"/>
    <ds:schemaRef ds:uri="2f7f4a3c-3f6a-4b5c-80c9-188d4acf3077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9314D00-7709-4D05-9FD5-6CCBE87832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f300cd-5f7b-4069-8206-be2ecaa10698"/>
    <ds:schemaRef ds:uri="2f7f4a3c-3f6a-4b5c-80c9-188d4acf30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Clarice Rossouw</dc:creator>
  <cp:keywords/>
  <dc:description/>
  <cp:lastModifiedBy>Nqobile Myeni</cp:lastModifiedBy>
  <cp:revision/>
  <cp:lastPrinted>2024-10-29T09:46:37Z</cp:lastPrinted>
  <dcterms:created xsi:type="dcterms:W3CDTF">2022-03-01T11:26:11Z</dcterms:created>
  <dcterms:modified xsi:type="dcterms:W3CDTF">2025-05-16T07:35:19Z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0x010100EB504CA3B114314EA07B57640E7EDE0F</vt:lpwstr>
  </property>
</Properties>
</file>