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jmakondo\OneDrive - Rand Water\Desktop\COMPLETION OF MEYERTON WWTW\FINAL DOCS\RW10404061_23 - Tender for the upgrade of Meyerton WWTW by 15 Ml_day\"/>
    </mc:Choice>
  </mc:AlternateContent>
  <xr:revisionPtr revIDLastSave="0" documentId="13_ncr:1_{3B41482D-A5BD-4B85-B466-ED43A2161FB6}" xr6:coauthVersionLast="47" xr6:coauthVersionMax="47" xr10:uidLastSave="{00000000-0000-0000-0000-000000000000}"/>
  <bookViews>
    <workbookView xWindow="-108" yWindow="-108" windowWidth="23256" windowHeight="12576" tabRatio="957" activeTab="1" xr2:uid="{00000000-000D-0000-FFFF-FFFF00000000}"/>
  </bookViews>
  <sheets>
    <sheet name="BILL A" sheetId="1" r:id="rId1"/>
    <sheet name="BILL B.1." sheetId="2" r:id="rId2"/>
    <sheet name="BILL B.2." sheetId="3" r:id="rId3"/>
    <sheet name="BILL B.3." sheetId="4" r:id="rId4"/>
    <sheet name="BILL B.4." sheetId="5" r:id="rId5"/>
    <sheet name="BILL B.5." sheetId="6" r:id="rId6"/>
    <sheet name="BILL B.6." sheetId="7" r:id="rId7"/>
    <sheet name="BILL B.7." sheetId="8" r:id="rId8"/>
    <sheet name="BILL B.8." sheetId="9" r:id="rId9"/>
    <sheet name="BILL C" sheetId="10" r:id="rId10"/>
    <sheet name="BILL D.1." sheetId="11" r:id="rId11"/>
    <sheet name="BILL D.2." sheetId="12" r:id="rId12"/>
    <sheet name="BILL D.3." sheetId="13" r:id="rId13"/>
    <sheet name="BILL D.4." sheetId="14" r:id="rId14"/>
    <sheet name="BILL D.5." sheetId="15" r:id="rId15"/>
    <sheet name="BILL D.6." sheetId="16" r:id="rId16"/>
    <sheet name="BILL D.7." sheetId="17" r:id="rId17"/>
    <sheet name="BILL D.8." sheetId="18" r:id="rId18"/>
    <sheet name="BILL E" sheetId="19" r:id="rId19"/>
    <sheet name="BILL Summary"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0" i="19" l="1"/>
  <c r="G21" i="19" s="1"/>
  <c r="I21" i="19" s="1"/>
  <c r="I17" i="19"/>
  <c r="G18" i="19" s="1"/>
  <c r="I18" i="19" s="1"/>
  <c r="I14" i="19"/>
  <c r="G15" i="19" s="1"/>
  <c r="I15" i="19" s="1"/>
  <c r="I11" i="19"/>
  <c r="I30" i="18"/>
  <c r="I28" i="18"/>
  <c r="I26" i="18"/>
  <c r="I25" i="18"/>
  <c r="I24" i="18"/>
  <c r="I23" i="18"/>
  <c r="I22" i="18"/>
  <c r="I19" i="18"/>
  <c r="I16" i="18"/>
  <c r="I13" i="18"/>
  <c r="I205" i="17"/>
  <c r="I203" i="17"/>
  <c r="I200" i="17"/>
  <c r="G202" i="17" s="1"/>
  <c r="I202" i="17" s="1"/>
  <c r="I195" i="17"/>
  <c r="I193" i="17"/>
  <c r="I192" i="17"/>
  <c r="I189" i="17"/>
  <c r="I178" i="17"/>
  <c r="I175" i="17"/>
  <c r="I166" i="17"/>
  <c r="I165" i="17"/>
  <c r="I163" i="17"/>
  <c r="I162" i="17"/>
  <c r="I160" i="17"/>
  <c r="I149" i="17"/>
  <c r="I147" i="17"/>
  <c r="I142" i="17"/>
  <c r="I127" i="17"/>
  <c r="I126" i="17"/>
  <c r="I125" i="17"/>
  <c r="I124" i="17"/>
  <c r="I123" i="17"/>
  <c r="I122" i="17"/>
  <c r="I121" i="17"/>
  <c r="I117" i="17"/>
  <c r="I114" i="17"/>
  <c r="I111" i="17"/>
  <c r="I109" i="17"/>
  <c r="I107" i="17"/>
  <c r="I106" i="17"/>
  <c r="I104" i="17"/>
  <c r="I87" i="17"/>
  <c r="I85" i="17"/>
  <c r="I82" i="17"/>
  <c r="I79" i="17"/>
  <c r="I77" i="17"/>
  <c r="I75" i="17"/>
  <c r="I72" i="17"/>
  <c r="I70" i="17"/>
  <c r="I68" i="17"/>
  <c r="I51" i="17"/>
  <c r="I48" i="17"/>
  <c r="I45" i="17"/>
  <c r="I42" i="17"/>
  <c r="I41" i="17"/>
  <c r="I25" i="17"/>
  <c r="I24" i="17"/>
  <c r="I23" i="17"/>
  <c r="I22" i="17"/>
  <c r="I21" i="17"/>
  <c r="I37" i="16"/>
  <c r="G38" i="16" s="1"/>
  <c r="I38" i="16" s="1"/>
  <c r="I35" i="16"/>
  <c r="I34" i="16"/>
  <c r="I33" i="16"/>
  <c r="I32" i="16"/>
  <c r="I31" i="16"/>
  <c r="I30" i="16"/>
  <c r="I29" i="16"/>
  <c r="I28" i="16"/>
  <c r="I26" i="16"/>
  <c r="I25" i="16"/>
  <c r="I24" i="16"/>
  <c r="I22" i="16"/>
  <c r="I21" i="16"/>
  <c r="I18" i="16"/>
  <c r="I17" i="16"/>
  <c r="I14" i="16"/>
  <c r="I13" i="16"/>
  <c r="I12" i="16"/>
  <c r="I286" i="15"/>
  <c r="I283" i="15"/>
  <c r="G284" i="15" s="1"/>
  <c r="I284" i="15" s="1"/>
  <c r="I279" i="15"/>
  <c r="I278" i="15"/>
  <c r="I276" i="15"/>
  <c r="I273" i="15"/>
  <c r="I271" i="15"/>
  <c r="I270" i="15"/>
  <c r="I269" i="15"/>
  <c r="I268" i="15"/>
  <c r="I265" i="15"/>
  <c r="I262" i="15"/>
  <c r="I260" i="15"/>
  <c r="I257" i="15"/>
  <c r="I256" i="15"/>
  <c r="I255" i="15"/>
  <c r="I253" i="15"/>
  <c r="I252" i="15"/>
  <c r="I249" i="15"/>
  <c r="I248" i="15"/>
  <c r="I247" i="15"/>
  <c r="I246" i="15"/>
  <c r="I240" i="15"/>
  <c r="I239" i="15"/>
  <c r="I238" i="15"/>
  <c r="I235" i="15"/>
  <c r="I232" i="15"/>
  <c r="I227" i="15"/>
  <c r="I224" i="15"/>
  <c r="I221" i="15"/>
  <c r="I218" i="15"/>
  <c r="I217" i="15"/>
  <c r="I214" i="15"/>
  <c r="I211" i="15"/>
  <c r="I208" i="15"/>
  <c r="I199" i="15"/>
  <c r="I194" i="15"/>
  <c r="I191" i="15"/>
  <c r="I189" i="15"/>
  <c r="I186" i="15"/>
  <c r="I185" i="15"/>
  <c r="I183" i="15"/>
  <c r="I182" i="15"/>
  <c r="I181" i="15"/>
  <c r="I180" i="15"/>
  <c r="I176" i="15"/>
  <c r="I175" i="15"/>
  <c r="I174" i="15"/>
  <c r="I173" i="15"/>
  <c r="I172" i="15"/>
  <c r="I171" i="15"/>
  <c r="I170" i="15"/>
  <c r="I169" i="15"/>
  <c r="I168" i="15"/>
  <c r="I167" i="15"/>
  <c r="I166" i="15"/>
  <c r="I163" i="15"/>
  <c r="I162" i="15"/>
  <c r="I161" i="15"/>
  <c r="I160" i="15"/>
  <c r="I158" i="15"/>
  <c r="I157" i="15"/>
  <c r="I155" i="15"/>
  <c r="I154" i="15"/>
  <c r="I152" i="15"/>
  <c r="I151" i="15"/>
  <c r="I150" i="15"/>
  <c r="I149" i="15"/>
  <c r="I147" i="15"/>
  <c r="I146" i="15"/>
  <c r="I145" i="15"/>
  <c r="I144" i="15"/>
  <c r="I143" i="15"/>
  <c r="I142" i="15"/>
  <c r="I141" i="15"/>
  <c r="I140" i="15"/>
  <c r="I134" i="15"/>
  <c r="I132" i="15"/>
  <c r="I131" i="15"/>
  <c r="I130" i="15"/>
  <c r="I129" i="15"/>
  <c r="I128" i="15"/>
  <c r="I127" i="15"/>
  <c r="I126" i="15"/>
  <c r="I124" i="15"/>
  <c r="I123" i="15"/>
  <c r="I122" i="15"/>
  <c r="I121" i="15"/>
  <c r="I118" i="15"/>
  <c r="I116" i="15"/>
  <c r="I115" i="15"/>
  <c r="I114" i="15"/>
  <c r="I113" i="15"/>
  <c r="I112" i="15"/>
  <c r="I111" i="15"/>
  <c r="I110" i="15"/>
  <c r="I109" i="15"/>
  <c r="I108" i="15"/>
  <c r="I106" i="15"/>
  <c r="I105" i="15"/>
  <c r="I102" i="15"/>
  <c r="I100" i="15"/>
  <c r="I99" i="15"/>
  <c r="I98" i="15"/>
  <c r="I97" i="15"/>
  <c r="I96" i="15"/>
  <c r="I94" i="15"/>
  <c r="I90" i="15"/>
  <c r="I87" i="15"/>
  <c r="I84" i="15"/>
  <c r="I81" i="15"/>
  <c r="I79" i="15"/>
  <c r="I78" i="15"/>
  <c r="I77" i="15"/>
  <c r="I74" i="15"/>
  <c r="I73" i="15"/>
  <c r="I72" i="15"/>
  <c r="I71" i="15"/>
  <c r="I70" i="15"/>
  <c r="I69" i="15"/>
  <c r="I67" i="15"/>
  <c r="I63" i="15"/>
  <c r="I62" i="15"/>
  <c r="I59" i="15"/>
  <c r="I58" i="15"/>
  <c r="I57" i="15"/>
  <c r="I54" i="15"/>
  <c r="I53" i="15"/>
  <c r="I52" i="15"/>
  <c r="I51" i="15"/>
  <c r="I48" i="15"/>
  <c r="I47" i="15"/>
  <c r="I45" i="15"/>
  <c r="I44" i="15"/>
  <c r="I43" i="15"/>
  <c r="I42" i="15"/>
  <c r="I41" i="15"/>
  <c r="I38" i="15"/>
  <c r="I37" i="15"/>
  <c r="I36" i="15"/>
  <c r="I35" i="15"/>
  <c r="I34" i="15"/>
  <c r="I33" i="15"/>
  <c r="I32" i="15"/>
  <c r="I31" i="15"/>
  <c r="I28" i="15"/>
  <c r="I23" i="15"/>
  <c r="I21" i="15"/>
  <c r="I18" i="15"/>
  <c r="I15" i="15"/>
  <c r="I11" i="15"/>
  <c r="I171" i="14"/>
  <c r="I168" i="14"/>
  <c r="G169" i="14" s="1"/>
  <c r="I169" i="14" s="1"/>
  <c r="I164" i="14"/>
  <c r="I163" i="14"/>
  <c r="I162" i="14"/>
  <c r="I161" i="14"/>
  <c r="I159" i="14"/>
  <c r="I155" i="14"/>
  <c r="I152" i="14"/>
  <c r="I149" i="14"/>
  <c r="I146" i="14"/>
  <c r="I143" i="14"/>
  <c r="I141" i="14"/>
  <c r="I132" i="14"/>
  <c r="I127" i="14"/>
  <c r="I124" i="14"/>
  <c r="I122" i="14"/>
  <c r="I119" i="14"/>
  <c r="I117" i="14"/>
  <c r="I116" i="14"/>
  <c r="I112" i="14"/>
  <c r="I111" i="14"/>
  <c r="I110" i="14"/>
  <c r="I109" i="14"/>
  <c r="I108" i="14"/>
  <c r="I107" i="14"/>
  <c r="I106" i="14"/>
  <c r="I105" i="14"/>
  <c r="I101" i="14"/>
  <c r="I99" i="14"/>
  <c r="I98" i="14"/>
  <c r="I96" i="14"/>
  <c r="I93" i="14"/>
  <c r="I91" i="14"/>
  <c r="I90" i="14"/>
  <c r="I89" i="14"/>
  <c r="I88" i="14"/>
  <c r="I87" i="14"/>
  <c r="I86" i="14"/>
  <c r="I85" i="14"/>
  <c r="I84" i="14"/>
  <c r="I83" i="14"/>
  <c r="I81" i="14"/>
  <c r="I80" i="14"/>
  <c r="I77" i="14"/>
  <c r="I76" i="14"/>
  <c r="I75" i="14"/>
  <c r="I74" i="14"/>
  <c r="I73" i="14"/>
  <c r="I68" i="14"/>
  <c r="I65" i="14"/>
  <c r="I64" i="14"/>
  <c r="I62" i="14"/>
  <c r="I59" i="14"/>
  <c r="I58" i="14"/>
  <c r="I57" i="14"/>
  <c r="I51" i="14"/>
  <c r="I50" i="14"/>
  <c r="I47" i="14"/>
  <c r="I44" i="14"/>
  <c r="I39" i="14"/>
  <c r="I36" i="14"/>
  <c r="I35" i="14"/>
  <c r="I32" i="14"/>
  <c r="I31" i="14"/>
  <c r="I28" i="14"/>
  <c r="I26" i="14"/>
  <c r="I25" i="14"/>
  <c r="I22" i="14"/>
  <c r="I21" i="14"/>
  <c r="I20" i="14"/>
  <c r="I19" i="14"/>
  <c r="I18" i="14"/>
  <c r="I17" i="14"/>
  <c r="I16" i="14"/>
  <c r="I11" i="14"/>
  <c r="I300" i="13"/>
  <c r="I297" i="13"/>
  <c r="G298" i="13" s="1"/>
  <c r="I298" i="13" s="1"/>
  <c r="I296" i="13"/>
  <c r="I295" i="13"/>
  <c r="I294" i="13"/>
  <c r="I291" i="13"/>
  <c r="I289" i="13"/>
  <c r="I286" i="13"/>
  <c r="I283" i="13"/>
  <c r="I280" i="13"/>
  <c r="I277" i="13"/>
  <c r="I274" i="13"/>
  <c r="I265" i="13"/>
  <c r="I260" i="13"/>
  <c r="I257" i="13"/>
  <c r="I256" i="13"/>
  <c r="I255" i="13"/>
  <c r="I254" i="13"/>
  <c r="I252" i="13"/>
  <c r="I251" i="13"/>
  <c r="I250" i="13"/>
  <c r="I249" i="13"/>
  <c r="I248" i="13"/>
  <c r="I247" i="13"/>
  <c r="I246" i="13"/>
  <c r="I245" i="13"/>
  <c r="I244" i="13"/>
  <c r="I243" i="13"/>
  <c r="I242" i="13"/>
  <c r="I241" i="13"/>
  <c r="I240" i="13"/>
  <c r="I239" i="13"/>
  <c r="I238" i="13"/>
  <c r="I237" i="13"/>
  <c r="I236" i="13"/>
  <c r="I235" i="13"/>
  <c r="I234" i="13"/>
  <c r="I233" i="13"/>
  <c r="I232" i="13"/>
  <c r="I231" i="13"/>
  <c r="I230" i="13"/>
  <c r="I229" i="13"/>
  <c r="I228" i="13"/>
  <c r="I227" i="13"/>
  <c r="I226" i="13"/>
  <c r="I225" i="13"/>
  <c r="I224" i="13"/>
  <c r="I223" i="13"/>
  <c r="I218" i="13"/>
  <c r="I216" i="13"/>
  <c r="I215" i="13"/>
  <c r="I214" i="13"/>
  <c r="I213" i="13"/>
  <c r="I212" i="13"/>
  <c r="I211" i="13"/>
  <c r="I210" i="13"/>
  <c r="I208" i="13"/>
  <c r="I207" i="13"/>
  <c r="I206" i="13"/>
  <c r="I205" i="13"/>
  <c r="I202" i="13"/>
  <c r="I200" i="13"/>
  <c r="I199" i="13"/>
  <c r="I198" i="13"/>
  <c r="I197" i="13"/>
  <c r="I196" i="13"/>
  <c r="I195" i="13"/>
  <c r="I194" i="13"/>
  <c r="I193" i="13"/>
  <c r="I192" i="13"/>
  <c r="I191" i="13"/>
  <c r="I190" i="13"/>
  <c r="I188" i="13"/>
  <c r="I187" i="13"/>
  <c r="I186" i="13"/>
  <c r="I183" i="13"/>
  <c r="I182" i="13"/>
  <c r="I181" i="13"/>
  <c r="I180" i="13"/>
  <c r="I179" i="13"/>
  <c r="I174" i="13"/>
  <c r="I171" i="13"/>
  <c r="I168" i="13"/>
  <c r="I166" i="13"/>
  <c r="I164" i="13"/>
  <c r="I162" i="13"/>
  <c r="I161" i="13"/>
  <c r="I159" i="13"/>
  <c r="I158" i="13"/>
  <c r="I157" i="13"/>
  <c r="I155" i="13"/>
  <c r="I154" i="13"/>
  <c r="I152" i="13"/>
  <c r="I151" i="13"/>
  <c r="I145" i="13"/>
  <c r="I142" i="13"/>
  <c r="I140" i="13"/>
  <c r="I137" i="13"/>
  <c r="I134" i="13"/>
  <c r="I129" i="13"/>
  <c r="I126" i="13"/>
  <c r="I124" i="13"/>
  <c r="I123" i="13"/>
  <c r="I120" i="13"/>
  <c r="I119" i="13"/>
  <c r="I116" i="13"/>
  <c r="I114" i="13"/>
  <c r="I113" i="13"/>
  <c r="I110" i="13"/>
  <c r="I109" i="13"/>
  <c r="I108" i="13"/>
  <c r="I107" i="13"/>
  <c r="I106" i="13"/>
  <c r="I105" i="13"/>
  <c r="I100" i="13"/>
  <c r="I98" i="13"/>
  <c r="I96" i="13"/>
  <c r="I87" i="13"/>
  <c r="I84" i="13"/>
  <c r="I81" i="13"/>
  <c r="I80" i="13"/>
  <c r="I69" i="13"/>
  <c r="I66" i="13"/>
  <c r="I65" i="13"/>
  <c r="I64" i="13"/>
  <c r="I63" i="13"/>
  <c r="I62" i="13"/>
  <c r="I60" i="13"/>
  <c r="I56" i="13"/>
  <c r="I55" i="13"/>
  <c r="I53" i="13"/>
  <c r="I52" i="13"/>
  <c r="I47" i="13"/>
  <c r="I44" i="13"/>
  <c r="I41" i="13"/>
  <c r="I37" i="13"/>
  <c r="I35" i="13"/>
  <c r="I32" i="13"/>
  <c r="I29" i="13"/>
  <c r="I22" i="13"/>
  <c r="I19" i="13"/>
  <c r="I11" i="13"/>
  <c r="I191" i="12"/>
  <c r="I188" i="12"/>
  <c r="G189" i="12" s="1"/>
  <c r="I189" i="12" s="1"/>
  <c r="I184" i="12"/>
  <c r="I182" i="12"/>
  <c r="I177" i="12"/>
  <c r="I176" i="12"/>
  <c r="I175" i="12"/>
  <c r="I174" i="12"/>
  <c r="I173" i="12"/>
  <c r="I172" i="12"/>
  <c r="I170" i="12"/>
  <c r="I169" i="12"/>
  <c r="I168" i="12"/>
  <c r="I166" i="12"/>
  <c r="I165" i="12"/>
  <c r="I164" i="12"/>
  <c r="I162" i="12"/>
  <c r="I161" i="12"/>
  <c r="I160" i="12"/>
  <c r="I159" i="12"/>
  <c r="I158" i="12"/>
  <c r="I156" i="12"/>
  <c r="I154" i="12"/>
  <c r="I151" i="12"/>
  <c r="I150" i="12"/>
  <c r="I148" i="12"/>
  <c r="I146" i="12"/>
  <c r="I143" i="12"/>
  <c r="I142" i="12"/>
  <c r="I139" i="12"/>
  <c r="I136" i="12"/>
  <c r="I133" i="12"/>
  <c r="I130" i="12"/>
  <c r="I121" i="12"/>
  <c r="I120" i="12"/>
  <c r="I119" i="12"/>
  <c r="I118" i="12"/>
  <c r="I117" i="12"/>
  <c r="I112" i="12"/>
  <c r="I109" i="12"/>
  <c r="I107" i="12"/>
  <c r="I105" i="12"/>
  <c r="I104" i="12"/>
  <c r="I102" i="12"/>
  <c r="I97" i="12"/>
  <c r="I95" i="12"/>
  <c r="I85" i="12"/>
  <c r="I84" i="12"/>
  <c r="I73" i="12"/>
  <c r="I72" i="12"/>
  <c r="I71" i="12"/>
  <c r="I66" i="12"/>
  <c r="I61" i="12"/>
  <c r="I60" i="12"/>
  <c r="I57" i="12"/>
  <c r="I56" i="12"/>
  <c r="I55" i="12"/>
  <c r="I52" i="12"/>
  <c r="I47" i="12"/>
  <c r="I44" i="12"/>
  <c r="I41" i="12"/>
  <c r="I37" i="12"/>
  <c r="I35" i="12"/>
  <c r="I32" i="12"/>
  <c r="I29" i="12"/>
  <c r="I22" i="12"/>
  <c r="I19" i="12"/>
  <c r="I11" i="12"/>
  <c r="I163" i="11"/>
  <c r="I160" i="11"/>
  <c r="G161" i="11" s="1"/>
  <c r="I161" i="11" s="1"/>
  <c r="I156" i="11"/>
  <c r="I154" i="11"/>
  <c r="I149" i="11"/>
  <c r="I148" i="11"/>
  <c r="I147" i="11"/>
  <c r="I146" i="11"/>
  <c r="I145" i="11"/>
  <c r="I144" i="11"/>
  <c r="I143" i="11"/>
  <c r="I141" i="11"/>
  <c r="I139" i="11"/>
  <c r="I136" i="11"/>
  <c r="I134" i="11"/>
  <c r="I131" i="11"/>
  <c r="I130" i="11"/>
  <c r="I127" i="11"/>
  <c r="I124" i="11"/>
  <c r="I121" i="11"/>
  <c r="I118" i="11"/>
  <c r="I109" i="11"/>
  <c r="I108" i="11"/>
  <c r="I107" i="11"/>
  <c r="I105" i="11"/>
  <c r="I100" i="11"/>
  <c r="I97" i="11"/>
  <c r="I95" i="11"/>
  <c r="I93" i="11"/>
  <c r="I89" i="11"/>
  <c r="I87" i="11"/>
  <c r="I77" i="11"/>
  <c r="I67" i="11"/>
  <c r="I66" i="11"/>
  <c r="I65" i="11"/>
  <c r="I60" i="11"/>
  <c r="I55" i="11"/>
  <c r="I54" i="11"/>
  <c r="I51" i="11"/>
  <c r="I50" i="11"/>
  <c r="I45" i="11"/>
  <c r="I42" i="11"/>
  <c r="I37" i="11"/>
  <c r="I35" i="11"/>
  <c r="I32" i="11"/>
  <c r="I29" i="11"/>
  <c r="I22" i="11"/>
  <c r="I19" i="11"/>
  <c r="I11" i="11"/>
  <c r="I107" i="10"/>
  <c r="I106" i="10"/>
  <c r="I103" i="10"/>
  <c r="I102" i="10"/>
  <c r="I99" i="10"/>
  <c r="I96" i="10"/>
  <c r="I95" i="10"/>
  <c r="I92" i="10"/>
  <c r="I91" i="10"/>
  <c r="I90" i="10"/>
  <c r="I89" i="10"/>
  <c r="I88" i="10"/>
  <c r="I87" i="10"/>
  <c r="I86" i="10"/>
  <c r="I83" i="10"/>
  <c r="I82" i="10"/>
  <c r="I81" i="10"/>
  <c r="I80" i="10"/>
  <c r="I79" i="10"/>
  <c r="I77" i="10"/>
  <c r="I76" i="10"/>
  <c r="I75" i="10"/>
  <c r="I74" i="10"/>
  <c r="I73" i="10"/>
  <c r="I69" i="10"/>
  <c r="I68" i="10"/>
  <c r="I67" i="10"/>
  <c r="I65" i="10"/>
  <c r="I64" i="10"/>
  <c r="I63" i="10"/>
  <c r="I60" i="10"/>
  <c r="I59" i="10"/>
  <c r="I58" i="10"/>
  <c r="I54" i="10"/>
  <c r="I53" i="10"/>
  <c r="I52" i="10"/>
  <c r="I50" i="10"/>
  <c r="I49" i="10"/>
  <c r="I48" i="10"/>
  <c r="I47" i="10"/>
  <c r="I44" i="10"/>
  <c r="I43" i="10"/>
  <c r="I42" i="10"/>
  <c r="I40" i="10"/>
  <c r="I38" i="10"/>
  <c r="I35" i="10"/>
  <c r="I33" i="10"/>
  <c r="I30" i="10"/>
  <c r="I29" i="10"/>
  <c r="I27" i="10"/>
  <c r="I26" i="10"/>
  <c r="I24" i="10"/>
  <c r="I22" i="10"/>
  <c r="I20" i="10"/>
  <c r="I17" i="10"/>
  <c r="I14" i="10"/>
  <c r="I13" i="10"/>
  <c r="C49" i="20" s="1"/>
  <c r="I76" i="9"/>
  <c r="I75" i="9"/>
  <c r="I73" i="9"/>
  <c r="I71" i="9"/>
  <c r="I68" i="9"/>
  <c r="I67" i="9"/>
  <c r="I66" i="9"/>
  <c r="I63" i="9"/>
  <c r="I62" i="9"/>
  <c r="I59" i="9"/>
  <c r="I58" i="9"/>
  <c r="I56" i="9"/>
  <c r="I54" i="9"/>
  <c r="I53" i="9"/>
  <c r="I51" i="9"/>
  <c r="I48" i="9"/>
  <c r="I46" i="9"/>
  <c r="I43" i="9"/>
  <c r="I42" i="9"/>
  <c r="I40" i="9"/>
  <c r="I37" i="9"/>
  <c r="I36" i="9"/>
  <c r="I34" i="9"/>
  <c r="I32" i="9"/>
  <c r="I30" i="9"/>
  <c r="I29" i="9"/>
  <c r="I27" i="9"/>
  <c r="I25" i="9"/>
  <c r="I23" i="9"/>
  <c r="I22" i="9"/>
  <c r="I21" i="9"/>
  <c r="I17" i="9"/>
  <c r="I15" i="9"/>
  <c r="I12" i="9"/>
  <c r="I355" i="8"/>
  <c r="I354" i="8"/>
  <c r="I353" i="8"/>
  <c r="I350" i="8"/>
  <c r="I348" i="8"/>
  <c r="I347" i="8"/>
  <c r="I343" i="8"/>
  <c r="I341" i="8"/>
  <c r="I339" i="8"/>
  <c r="I337" i="8"/>
  <c r="I334" i="8"/>
  <c r="I333" i="8"/>
  <c r="I332" i="8"/>
  <c r="I330" i="8"/>
  <c r="I328" i="8"/>
  <c r="I327" i="8"/>
  <c r="I325" i="8"/>
  <c r="I322" i="8"/>
  <c r="I319" i="8"/>
  <c r="I317" i="8"/>
  <c r="I314" i="8"/>
  <c r="I311" i="8"/>
  <c r="I310" i="8"/>
  <c r="I308" i="8"/>
  <c r="I305" i="8"/>
  <c r="I304" i="8"/>
  <c r="I302" i="8"/>
  <c r="I299" i="8"/>
  <c r="I298" i="8"/>
  <c r="I296" i="8"/>
  <c r="I294" i="8"/>
  <c r="I292" i="8"/>
  <c r="I290" i="8"/>
  <c r="I288" i="8"/>
  <c r="I286" i="8"/>
  <c r="I285" i="8"/>
  <c r="I284" i="8"/>
  <c r="C41" i="20" s="1"/>
  <c r="I280" i="8"/>
  <c r="I279" i="8"/>
  <c r="I278" i="8"/>
  <c r="I277" i="8"/>
  <c r="I275" i="8"/>
  <c r="I274" i="8"/>
  <c r="I273" i="8"/>
  <c r="I271" i="8"/>
  <c r="I267" i="8"/>
  <c r="I266" i="8"/>
  <c r="I265" i="8"/>
  <c r="I264" i="8"/>
  <c r="I262" i="8"/>
  <c r="I260" i="8"/>
  <c r="I257" i="8"/>
  <c r="I255" i="8"/>
  <c r="I254" i="8"/>
  <c r="I252" i="8"/>
  <c r="I248" i="8"/>
  <c r="I247" i="8"/>
  <c r="I246" i="8"/>
  <c r="I245" i="8"/>
  <c r="I244" i="8"/>
  <c r="I243" i="8"/>
  <c r="I242" i="8"/>
  <c r="I240" i="8"/>
  <c r="I238" i="8"/>
  <c r="I235" i="8"/>
  <c r="I234" i="8"/>
  <c r="I232" i="8"/>
  <c r="I230" i="8"/>
  <c r="I228" i="8"/>
  <c r="I226" i="8"/>
  <c r="I224" i="8"/>
  <c r="I223" i="8"/>
  <c r="I222" i="8"/>
  <c r="I220" i="8"/>
  <c r="I216" i="8"/>
  <c r="I214" i="8"/>
  <c r="I213" i="8"/>
  <c r="I212" i="8"/>
  <c r="I210" i="8"/>
  <c r="I207" i="8"/>
  <c r="I206" i="8"/>
  <c r="I205" i="8"/>
  <c r="I203" i="8"/>
  <c r="I202" i="8"/>
  <c r="I201" i="8"/>
  <c r="I200" i="8"/>
  <c r="I198" i="8"/>
  <c r="I197" i="8"/>
  <c r="I195" i="8"/>
  <c r="I194" i="8"/>
  <c r="I192" i="8"/>
  <c r="C40" i="20" s="1"/>
  <c r="I188" i="8"/>
  <c r="I185" i="8"/>
  <c r="I183" i="8"/>
  <c r="I179" i="8"/>
  <c r="I177" i="8"/>
  <c r="I175" i="8"/>
  <c r="I173" i="8"/>
  <c r="I170" i="8"/>
  <c r="I169" i="8"/>
  <c r="I168" i="8"/>
  <c r="I166" i="8"/>
  <c r="I164" i="8"/>
  <c r="I163" i="8"/>
  <c r="I161" i="8"/>
  <c r="I158" i="8"/>
  <c r="I155" i="8"/>
  <c r="I153" i="8"/>
  <c r="I150" i="8"/>
  <c r="I148" i="8"/>
  <c r="I147" i="8"/>
  <c r="I145" i="8"/>
  <c r="I143" i="8"/>
  <c r="I142" i="8"/>
  <c r="I139" i="8"/>
  <c r="I137" i="8"/>
  <c r="I135" i="8"/>
  <c r="I133" i="8"/>
  <c r="I132" i="8"/>
  <c r="I131" i="8"/>
  <c r="I129" i="8"/>
  <c r="I127" i="8"/>
  <c r="C39" i="20" s="1"/>
  <c r="I122" i="8"/>
  <c r="I120" i="8"/>
  <c r="I118" i="8"/>
  <c r="I117" i="8"/>
  <c r="I116" i="8"/>
  <c r="I114" i="8"/>
  <c r="I113" i="8"/>
  <c r="I111" i="8"/>
  <c r="I110" i="8"/>
  <c r="I108" i="8"/>
  <c r="I107" i="8"/>
  <c r="I106" i="8"/>
  <c r="I104" i="8"/>
  <c r="I103" i="8"/>
  <c r="I102" i="8"/>
  <c r="I99" i="8"/>
  <c r="I97" i="8"/>
  <c r="I94" i="8"/>
  <c r="I92" i="8"/>
  <c r="I89" i="8"/>
  <c r="I88" i="8"/>
  <c r="I87" i="8"/>
  <c r="I86" i="8"/>
  <c r="I83" i="8"/>
  <c r="I80" i="8"/>
  <c r="I79" i="8"/>
  <c r="I78" i="8"/>
  <c r="I77" i="8"/>
  <c r="I75" i="8"/>
  <c r="I72" i="8"/>
  <c r="I69" i="8"/>
  <c r="I66" i="8"/>
  <c r="I63" i="8"/>
  <c r="I58" i="8"/>
  <c r="I57" i="8"/>
  <c r="I55" i="8"/>
  <c r="I54" i="8"/>
  <c r="I53" i="8"/>
  <c r="I50" i="8"/>
  <c r="I48" i="8"/>
  <c r="I47" i="8"/>
  <c r="I46" i="8"/>
  <c r="I44" i="8"/>
  <c r="I42" i="8"/>
  <c r="C38" i="20" s="1"/>
  <c r="I37" i="8"/>
  <c r="I36" i="8"/>
  <c r="I34" i="8"/>
  <c r="I33" i="8"/>
  <c r="I30" i="8"/>
  <c r="I28" i="8"/>
  <c r="I26" i="8"/>
  <c r="I25" i="8"/>
  <c r="I23" i="8"/>
  <c r="I22" i="8"/>
  <c r="I20" i="8"/>
  <c r="I19" i="8"/>
  <c r="I18" i="8"/>
  <c r="I16" i="8"/>
  <c r="I14" i="8"/>
  <c r="I13" i="8"/>
  <c r="C42" i="20" s="1"/>
  <c r="I126" i="7"/>
  <c r="I125" i="7"/>
  <c r="I123" i="7"/>
  <c r="I122" i="7"/>
  <c r="I119" i="7"/>
  <c r="I118" i="7"/>
  <c r="I117" i="7"/>
  <c r="I116" i="7"/>
  <c r="I113" i="7"/>
  <c r="I111" i="7"/>
  <c r="I108" i="7"/>
  <c r="I107" i="7"/>
  <c r="I104" i="7"/>
  <c r="I103" i="7"/>
  <c r="I99" i="7"/>
  <c r="I98" i="7"/>
  <c r="I97" i="7"/>
  <c r="I94" i="7"/>
  <c r="I93" i="7"/>
  <c r="I92" i="7"/>
  <c r="I91" i="7"/>
  <c r="I88" i="7"/>
  <c r="I84" i="7"/>
  <c r="I83" i="7"/>
  <c r="I82" i="7"/>
  <c r="I81" i="7"/>
  <c r="I80" i="7"/>
  <c r="I78" i="7"/>
  <c r="I77" i="7"/>
  <c r="I76" i="7"/>
  <c r="I75" i="7"/>
  <c r="I74" i="7"/>
  <c r="I73" i="7"/>
  <c r="I72" i="7"/>
  <c r="I69" i="7"/>
  <c r="I67" i="7"/>
  <c r="I64" i="7"/>
  <c r="I63" i="7"/>
  <c r="I60" i="7"/>
  <c r="I56" i="7"/>
  <c r="I54" i="7"/>
  <c r="I52" i="7"/>
  <c r="I49" i="7"/>
  <c r="I47" i="7"/>
  <c r="I45" i="7"/>
  <c r="I42" i="7"/>
  <c r="I40" i="7"/>
  <c r="I38" i="7"/>
  <c r="I35" i="7"/>
  <c r="I32" i="7"/>
  <c r="I30" i="7"/>
  <c r="I28" i="7"/>
  <c r="I25" i="7"/>
  <c r="I24" i="7"/>
  <c r="I22" i="7"/>
  <c r="I20" i="7"/>
  <c r="I18" i="7"/>
  <c r="I13" i="7"/>
  <c r="I12" i="7"/>
  <c r="I178" i="6"/>
  <c r="I176" i="6"/>
  <c r="I174" i="6"/>
  <c r="I171" i="6"/>
  <c r="I169" i="6"/>
  <c r="I166" i="6"/>
  <c r="I164" i="6"/>
  <c r="I158" i="6"/>
  <c r="I157" i="6"/>
  <c r="I154" i="6"/>
  <c r="I153" i="6"/>
  <c r="I152" i="6"/>
  <c r="I149" i="6"/>
  <c r="I148" i="6"/>
  <c r="I146" i="6"/>
  <c r="I145" i="6"/>
  <c r="I143" i="6"/>
  <c r="I142" i="6"/>
  <c r="I140" i="6"/>
  <c r="I139" i="6"/>
  <c r="I136" i="6"/>
  <c r="I134" i="6"/>
  <c r="I133" i="6"/>
  <c r="I132" i="6"/>
  <c r="I131" i="6"/>
  <c r="I129" i="6"/>
  <c r="I128" i="6"/>
  <c r="I127" i="6"/>
  <c r="I124" i="6"/>
  <c r="I122" i="6"/>
  <c r="I121" i="6"/>
  <c r="I120" i="6"/>
  <c r="I119" i="6"/>
  <c r="I117" i="6"/>
  <c r="I115" i="6"/>
  <c r="I114" i="6"/>
  <c r="I112" i="6"/>
  <c r="I109" i="6"/>
  <c r="I104" i="6"/>
  <c r="I96" i="6"/>
  <c r="I92" i="6"/>
  <c r="I91" i="6"/>
  <c r="I87" i="6"/>
  <c r="I86" i="6"/>
  <c r="I85" i="6"/>
  <c r="I83" i="6"/>
  <c r="I82" i="6"/>
  <c r="I81" i="6"/>
  <c r="I79" i="6"/>
  <c r="I76" i="6"/>
  <c r="I75" i="6"/>
  <c r="I73" i="6"/>
  <c r="I72" i="6"/>
  <c r="I70" i="6"/>
  <c r="I69" i="6"/>
  <c r="I68" i="6"/>
  <c r="I67" i="6"/>
  <c r="I65" i="6"/>
  <c r="I64" i="6"/>
  <c r="I63" i="6"/>
  <c r="I62" i="6"/>
  <c r="I59" i="6"/>
  <c r="I58" i="6"/>
  <c r="I57" i="6"/>
  <c r="I54" i="6"/>
  <c r="I52" i="6"/>
  <c r="I50" i="6"/>
  <c r="I48" i="6"/>
  <c r="I47" i="6"/>
  <c r="I46" i="6"/>
  <c r="I45" i="6"/>
  <c r="I44" i="6"/>
  <c r="I43" i="6"/>
  <c r="I42" i="6"/>
  <c r="I41" i="6"/>
  <c r="I40" i="6"/>
  <c r="I38" i="6"/>
  <c r="I36" i="6"/>
  <c r="I35" i="6"/>
  <c r="I32" i="6"/>
  <c r="I31" i="6"/>
  <c r="I29" i="6"/>
  <c r="I27" i="6"/>
  <c r="I23" i="6"/>
  <c r="I21" i="6"/>
  <c r="I15" i="6"/>
  <c r="I14" i="6"/>
  <c r="I13" i="6"/>
  <c r="I12" i="6"/>
  <c r="I105" i="5"/>
  <c r="I103" i="5"/>
  <c r="I101" i="5"/>
  <c r="I99" i="5"/>
  <c r="I96" i="5"/>
  <c r="I94" i="5"/>
  <c r="I91" i="5"/>
  <c r="I90" i="5"/>
  <c r="I88" i="5"/>
  <c r="I87" i="5"/>
  <c r="I84" i="5"/>
  <c r="I82" i="5"/>
  <c r="I80" i="5"/>
  <c r="I79" i="5"/>
  <c r="I76" i="5"/>
  <c r="I75" i="5"/>
  <c r="I74" i="5"/>
  <c r="I72" i="5"/>
  <c r="I70" i="5"/>
  <c r="I68" i="5"/>
  <c r="I64" i="5"/>
  <c r="I62" i="5"/>
  <c r="I52" i="5"/>
  <c r="I49" i="5"/>
  <c r="I47" i="5"/>
  <c r="I46" i="5"/>
  <c r="I43" i="5"/>
  <c r="I40" i="5"/>
  <c r="I39" i="5"/>
  <c r="I36" i="5"/>
  <c r="I35" i="5"/>
  <c r="I33" i="5"/>
  <c r="I31" i="5"/>
  <c r="I28" i="5"/>
  <c r="I27" i="5"/>
  <c r="I25" i="5"/>
  <c r="I23" i="5"/>
  <c r="I21" i="5"/>
  <c r="I19" i="5"/>
  <c r="I17" i="5"/>
  <c r="I15" i="5"/>
  <c r="I13" i="5"/>
  <c r="I12" i="5"/>
  <c r="I205" i="4"/>
  <c r="I204" i="4"/>
  <c r="I202" i="4"/>
  <c r="I199" i="4"/>
  <c r="I198" i="4"/>
  <c r="I197" i="4"/>
  <c r="I196" i="4"/>
  <c r="I193" i="4"/>
  <c r="I192" i="4"/>
  <c r="I191" i="4"/>
  <c r="I188" i="4"/>
  <c r="I187" i="4"/>
  <c r="I186" i="4"/>
  <c r="I185" i="4"/>
  <c r="I182" i="4"/>
  <c r="I181" i="4"/>
  <c r="I179" i="4"/>
  <c r="I178" i="4"/>
  <c r="I176" i="4"/>
  <c r="I175" i="4"/>
  <c r="I174" i="4"/>
  <c r="I173" i="4"/>
  <c r="I171" i="4"/>
  <c r="I170" i="4"/>
  <c r="I169" i="4"/>
  <c r="I165" i="4"/>
  <c r="I163" i="4"/>
  <c r="I161" i="4"/>
  <c r="I160" i="4"/>
  <c r="I158" i="4"/>
  <c r="I157" i="4"/>
  <c r="I154" i="4"/>
  <c r="I153" i="4"/>
  <c r="I150" i="4"/>
  <c r="I149" i="4"/>
  <c r="I146" i="4"/>
  <c r="I145" i="4"/>
  <c r="I143" i="4"/>
  <c r="I142" i="4"/>
  <c r="I141" i="4"/>
  <c r="I138" i="4"/>
  <c r="I137" i="4"/>
  <c r="I134" i="4"/>
  <c r="I132" i="4"/>
  <c r="I131" i="4"/>
  <c r="I128" i="4"/>
  <c r="I127" i="4"/>
  <c r="I124" i="4"/>
  <c r="I122" i="4"/>
  <c r="I120" i="4"/>
  <c r="I119" i="4"/>
  <c r="I117" i="4"/>
  <c r="I116" i="4"/>
  <c r="I115" i="4"/>
  <c r="I112" i="4"/>
  <c r="I110" i="4"/>
  <c r="I109" i="4"/>
  <c r="I107" i="4"/>
  <c r="I106" i="4"/>
  <c r="I105" i="4"/>
  <c r="I104" i="4"/>
  <c r="I103" i="4"/>
  <c r="I102" i="4"/>
  <c r="I100" i="4"/>
  <c r="I99" i="4"/>
  <c r="I97" i="4"/>
  <c r="I96" i="4"/>
  <c r="I95" i="4"/>
  <c r="I92" i="4"/>
  <c r="I90" i="4"/>
  <c r="I89" i="4"/>
  <c r="I87" i="4"/>
  <c r="I85" i="4"/>
  <c r="I83" i="4"/>
  <c r="I77" i="4"/>
  <c r="I74" i="4"/>
  <c r="I72" i="4"/>
  <c r="I69" i="4"/>
  <c r="I67" i="4"/>
  <c r="I65" i="4"/>
  <c r="I63" i="4"/>
  <c r="I62" i="4"/>
  <c r="I61" i="4"/>
  <c r="I59" i="4"/>
  <c r="I56" i="4"/>
  <c r="I55" i="4"/>
  <c r="I54" i="4"/>
  <c r="I51" i="4"/>
  <c r="I50" i="4"/>
  <c r="I49" i="4"/>
  <c r="I48" i="4"/>
  <c r="I47" i="4"/>
  <c r="I46" i="4"/>
  <c r="I45" i="4"/>
  <c r="I44" i="4"/>
  <c r="I43" i="4"/>
  <c r="I42" i="4"/>
  <c r="I41" i="4"/>
  <c r="I40" i="4"/>
  <c r="I38" i="4"/>
  <c r="I36" i="4"/>
  <c r="I34" i="4"/>
  <c r="I33" i="4"/>
  <c r="I32" i="4"/>
  <c r="I31" i="4"/>
  <c r="I28" i="4"/>
  <c r="I27" i="4"/>
  <c r="I25" i="4"/>
  <c r="I23" i="4"/>
  <c r="I21" i="4"/>
  <c r="I19" i="4"/>
  <c r="I17" i="4"/>
  <c r="I15" i="4"/>
  <c r="I13" i="4"/>
  <c r="I12" i="4"/>
  <c r="I449" i="3"/>
  <c r="I447" i="3"/>
  <c r="I446" i="3"/>
  <c r="I445" i="3"/>
  <c r="I442" i="3"/>
  <c r="I441" i="3"/>
  <c r="I440" i="3"/>
  <c r="I439" i="3"/>
  <c r="I435" i="3"/>
  <c r="I432" i="3"/>
  <c r="I431" i="3"/>
  <c r="I428" i="3"/>
  <c r="I427" i="3"/>
  <c r="I425" i="3"/>
  <c r="I424" i="3"/>
  <c r="I420" i="3"/>
  <c r="I419" i="3"/>
  <c r="I418" i="3"/>
  <c r="I414" i="3"/>
  <c r="I412" i="3"/>
  <c r="I410" i="3"/>
  <c r="I409" i="3"/>
  <c r="I408" i="3"/>
  <c r="I406" i="3"/>
  <c r="I405" i="3"/>
  <c r="I403" i="3"/>
  <c r="I399" i="3"/>
  <c r="I391" i="3"/>
  <c r="I390" i="3"/>
  <c r="I389" i="3"/>
  <c r="I388" i="3"/>
  <c r="I385" i="3"/>
  <c r="I384" i="3"/>
  <c r="I381" i="3"/>
  <c r="I380" i="3"/>
  <c r="I374" i="3"/>
  <c r="I373" i="3"/>
  <c r="I370" i="3"/>
  <c r="I369" i="3"/>
  <c r="I367" i="3"/>
  <c r="I366" i="3"/>
  <c r="I362" i="3"/>
  <c r="I358" i="3"/>
  <c r="I357" i="3"/>
  <c r="I356" i="3"/>
  <c r="I352" i="3"/>
  <c r="I350" i="3"/>
  <c r="I348" i="3"/>
  <c r="I347" i="3"/>
  <c r="I345" i="3"/>
  <c r="I341" i="3"/>
  <c r="I340" i="3"/>
  <c r="I339" i="3"/>
  <c r="I336" i="3"/>
  <c r="I335" i="3"/>
  <c r="I334" i="3"/>
  <c r="I333" i="3"/>
  <c r="I330" i="3"/>
  <c r="I329" i="3"/>
  <c r="I326" i="3"/>
  <c r="I325" i="3"/>
  <c r="I322" i="3"/>
  <c r="I321" i="3"/>
  <c r="I318" i="3"/>
  <c r="I317" i="3"/>
  <c r="I315" i="3"/>
  <c r="I314" i="3"/>
  <c r="I313" i="3"/>
  <c r="I310" i="3"/>
  <c r="I309" i="3"/>
  <c r="I305" i="3"/>
  <c r="I304" i="3"/>
  <c r="I303" i="3"/>
  <c r="I299" i="3"/>
  <c r="I298" i="3"/>
  <c r="I297" i="3"/>
  <c r="I295" i="3"/>
  <c r="I293" i="3"/>
  <c r="I292" i="3"/>
  <c r="I290" i="3"/>
  <c r="I287" i="3"/>
  <c r="I285" i="3"/>
  <c r="I284" i="3"/>
  <c r="I283" i="3"/>
  <c r="I280" i="3"/>
  <c r="I279" i="3"/>
  <c r="I278" i="3"/>
  <c r="I277" i="3"/>
  <c r="I274" i="3"/>
  <c r="I273" i="3"/>
  <c r="I272" i="3"/>
  <c r="I268" i="3"/>
  <c r="I267" i="3"/>
  <c r="I266" i="3"/>
  <c r="I262" i="3"/>
  <c r="I261" i="3"/>
  <c r="I256" i="3"/>
  <c r="I253" i="3"/>
  <c r="I250" i="3"/>
  <c r="I246" i="3"/>
  <c r="I245" i="3"/>
  <c r="I244" i="3"/>
  <c r="I241" i="3"/>
  <c r="I240" i="3"/>
  <c r="I237" i="3"/>
  <c r="I236" i="3"/>
  <c r="I234" i="3"/>
  <c r="I233" i="3"/>
  <c r="I229" i="3"/>
  <c r="I228" i="3"/>
  <c r="I227" i="3"/>
  <c r="I223" i="3"/>
  <c r="I222" i="3"/>
  <c r="I221" i="3"/>
  <c r="I218" i="3"/>
  <c r="I217" i="3"/>
  <c r="I216" i="3"/>
  <c r="I215" i="3"/>
  <c r="I212" i="3"/>
  <c r="I211" i="3"/>
  <c r="I210" i="3"/>
  <c r="I209" i="3"/>
  <c r="I208" i="3"/>
  <c r="I204" i="3"/>
  <c r="I200" i="3"/>
  <c r="I198" i="3"/>
  <c r="I195" i="3"/>
  <c r="I194" i="3"/>
  <c r="I191" i="3"/>
  <c r="I190" i="3"/>
  <c r="I188" i="3"/>
  <c r="I187" i="3"/>
  <c r="I183" i="3"/>
  <c r="I182" i="3"/>
  <c r="I181" i="3"/>
  <c r="C18" i="20" s="1"/>
  <c r="I177" i="3"/>
  <c r="I176" i="3"/>
  <c r="I175" i="3"/>
  <c r="I174" i="3"/>
  <c r="I171" i="3"/>
  <c r="I165" i="3"/>
  <c r="I164" i="3"/>
  <c r="I162" i="3"/>
  <c r="I161" i="3"/>
  <c r="I159" i="3"/>
  <c r="I158" i="3"/>
  <c r="I156" i="3"/>
  <c r="I153" i="3"/>
  <c r="I151" i="3"/>
  <c r="I150" i="3"/>
  <c r="I149" i="3"/>
  <c r="I146" i="3"/>
  <c r="I144" i="3"/>
  <c r="I143" i="3"/>
  <c r="I142" i="3"/>
  <c r="I141" i="3"/>
  <c r="I138" i="3"/>
  <c r="I136" i="3"/>
  <c r="I132" i="3"/>
  <c r="I131" i="3"/>
  <c r="I129" i="3"/>
  <c r="I128" i="3"/>
  <c r="I127" i="3"/>
  <c r="I124" i="3"/>
  <c r="I122" i="3"/>
  <c r="I120" i="3"/>
  <c r="I119" i="3"/>
  <c r="I118" i="3"/>
  <c r="I117" i="3"/>
  <c r="I116" i="3"/>
  <c r="I115" i="3"/>
  <c r="I113" i="3"/>
  <c r="I112" i="3"/>
  <c r="I111" i="3"/>
  <c r="I110" i="3"/>
  <c r="I98" i="3"/>
  <c r="I94" i="3"/>
  <c r="I93" i="3"/>
  <c r="I92" i="3"/>
  <c r="I88" i="3"/>
  <c r="I86" i="3"/>
  <c r="I85" i="3"/>
  <c r="I84" i="3"/>
  <c r="I83" i="3"/>
  <c r="I81" i="3"/>
  <c r="I79" i="3"/>
  <c r="I77" i="3"/>
  <c r="I76" i="3"/>
  <c r="I75" i="3"/>
  <c r="I73" i="3"/>
  <c r="I69" i="3"/>
  <c r="I68" i="3"/>
  <c r="I65" i="3"/>
  <c r="I64" i="3"/>
  <c r="I63" i="3"/>
  <c r="I62" i="3"/>
  <c r="I61" i="3"/>
  <c r="I60" i="3"/>
  <c r="I57" i="3"/>
  <c r="I56" i="3"/>
  <c r="I53" i="3"/>
  <c r="I52" i="3"/>
  <c r="I49" i="3"/>
  <c r="I48" i="3"/>
  <c r="I47" i="3"/>
  <c r="I46" i="3"/>
  <c r="I44" i="3"/>
  <c r="I43" i="3"/>
  <c r="I42" i="3"/>
  <c r="I41" i="3"/>
  <c r="I40" i="3"/>
  <c r="I39" i="3"/>
  <c r="I38" i="3"/>
  <c r="I36" i="3"/>
  <c r="I35" i="3"/>
  <c r="I34" i="3"/>
  <c r="I33" i="3"/>
  <c r="I32" i="3"/>
  <c r="I31" i="3"/>
  <c r="I27" i="3"/>
  <c r="I26" i="3"/>
  <c r="I23" i="3"/>
  <c r="I20" i="3"/>
  <c r="I15" i="3"/>
  <c r="I14" i="3"/>
  <c r="I13" i="3"/>
  <c r="I37" i="2"/>
  <c r="I36" i="2"/>
  <c r="I35" i="2"/>
  <c r="I34" i="2"/>
  <c r="I33" i="2"/>
  <c r="I32" i="2"/>
  <c r="I31" i="2"/>
  <c r="I30" i="2"/>
  <c r="I29" i="2"/>
  <c r="I28" i="2"/>
  <c r="I27" i="2"/>
  <c r="I26" i="2"/>
  <c r="I25" i="2"/>
  <c r="I22" i="2"/>
  <c r="G23" i="2" s="1"/>
  <c r="I23" i="2" s="1"/>
  <c r="I20" i="2"/>
  <c r="I19" i="2"/>
  <c r="I18" i="2"/>
  <c r="I17" i="2"/>
  <c r="I16" i="2"/>
  <c r="I15" i="2"/>
  <c r="I14" i="2"/>
  <c r="I13" i="2"/>
  <c r="I12" i="2"/>
  <c r="I110" i="1"/>
  <c r="I107" i="1"/>
  <c r="I106" i="1"/>
  <c r="I105" i="1"/>
  <c r="I102" i="1"/>
  <c r="I100" i="1"/>
  <c r="I99" i="1"/>
  <c r="I98" i="1"/>
  <c r="I97" i="1"/>
  <c r="I96" i="1"/>
  <c r="I93" i="1"/>
  <c r="G94" i="1" s="1"/>
  <c r="I94" i="1" s="1"/>
  <c r="I91" i="1"/>
  <c r="G92" i="1" s="1"/>
  <c r="I92" i="1" s="1"/>
  <c r="I90" i="1"/>
  <c r="I89" i="1"/>
  <c r="I88" i="1"/>
  <c r="I86" i="1"/>
  <c r="I85" i="1"/>
  <c r="I84" i="1"/>
  <c r="I83" i="1"/>
  <c r="I82" i="1"/>
  <c r="I81"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0" i="1"/>
  <c r="I49" i="1"/>
  <c r="I48" i="1"/>
  <c r="I47" i="1"/>
  <c r="I46" i="1"/>
  <c r="I45" i="1"/>
  <c r="I44" i="1"/>
  <c r="I43" i="1"/>
  <c r="I42" i="1"/>
  <c r="I41" i="1"/>
  <c r="I40" i="1"/>
  <c r="I38" i="1"/>
  <c r="I37" i="1"/>
  <c r="I36" i="1"/>
  <c r="I35" i="1"/>
  <c r="I34" i="1"/>
  <c r="I31" i="1"/>
  <c r="I29" i="1"/>
  <c r="I28" i="1"/>
  <c r="I27" i="1"/>
  <c r="I26" i="1"/>
  <c r="I25" i="1"/>
  <c r="I24" i="1"/>
  <c r="I23" i="1"/>
  <c r="I21" i="1"/>
  <c r="I20" i="1"/>
  <c r="I19" i="1"/>
  <c r="I18" i="1"/>
  <c r="I17" i="1"/>
  <c r="I16" i="1"/>
  <c r="I13" i="1"/>
  <c r="I12" i="1"/>
  <c r="G12" i="19" l="1"/>
  <c r="I12" i="19" s="1"/>
  <c r="C76" i="20" s="1"/>
  <c r="C73" i="20"/>
  <c r="C66" i="20"/>
  <c r="C67" i="20"/>
  <c r="C64" i="20"/>
  <c r="C57" i="20"/>
  <c r="C58" i="20"/>
  <c r="C52" i="20"/>
  <c r="C45" i="20"/>
  <c r="C46" i="20"/>
  <c r="C44" i="20"/>
  <c r="C35" i="20"/>
  <c r="C32" i="20"/>
  <c r="C29" i="20"/>
  <c r="C26" i="20"/>
  <c r="C20" i="20"/>
  <c r="C22" i="20"/>
  <c r="C23" i="20"/>
  <c r="C21" i="20"/>
  <c r="C19" i="20"/>
  <c r="C12" i="20"/>
  <c r="C11" i="20"/>
  <c r="C61" i="20"/>
  <c r="C14" i="20"/>
  <c r="C69" i="20"/>
  <c r="C55" i="20"/>
  <c r="C54" i="20"/>
  <c r="C70" i="20"/>
  <c r="C34" i="20"/>
  <c r="C15" i="20"/>
  <c r="C25" i="20"/>
  <c r="C37" i="20"/>
  <c r="G201" i="17"/>
  <c r="I201" i="17" s="1"/>
  <c r="C17" i="20"/>
  <c r="C48" i="20"/>
  <c r="C60" i="20"/>
  <c r="C72" i="20"/>
  <c r="C28" i="20"/>
  <c r="C51" i="20"/>
  <c r="C63" i="20"/>
  <c r="C31" i="20"/>
  <c r="C75" i="20" l="1"/>
  <c r="C78" i="20"/>
  <c r="C79" i="20" s="1"/>
  <c r="C80" i="20" s="1"/>
</calcChain>
</file>

<file path=xl/sharedStrings.xml><?xml version="1.0" encoding="utf-8"?>
<sst xmlns="http://schemas.openxmlformats.org/spreadsheetml/2006/main" count="20099" uniqueCount="6968">
  <si>
    <t/>
  </si>
  <si>
    <t>2d78b9e5-9c3c-4838-9943-273fa815799f</t>
  </si>
  <si>
    <t>A1.1.1</t>
  </si>
  <si>
    <t>8.3.2.1     PSAB 8.2</t>
  </si>
  <si>
    <t>A1.1.5</t>
  </si>
  <si>
    <t>d3310daf-a1c3-4676-b05a-52c62eb54403</t>
  </si>
  <si>
    <t>7828468e-a255-4667-b1e9-8fc4d52ded57</t>
  </si>
  <si>
    <t>Ablution and latrine facilities</t>
  </si>
  <si>
    <t>A1.2.3</t>
  </si>
  <si>
    <t>A1.2.12</t>
  </si>
  <si>
    <t>A1.2.16</t>
  </si>
  <si>
    <t>A1.3.1</t>
  </si>
  <si>
    <t>f84063f4-38f8-46c7-9ef6-6dfe910b2808</t>
  </si>
  <si>
    <t>fce77635-ab13-4ad8-81f4-447d4a5e9695</t>
  </si>
  <si>
    <t>8.5</t>
  </si>
  <si>
    <t xml:space="preserve">SUMS STATED PROVISIONALLY BY ENGINEER
</t>
  </si>
  <si>
    <t>A1.4.3</t>
  </si>
  <si>
    <t>A1.5.1</t>
  </si>
  <si>
    <t>m³</t>
  </si>
  <si>
    <t>BILL B.1.</t>
  </si>
  <si>
    <t>B.1.1</t>
  </si>
  <si>
    <t>d2da1f41-63d6-462a-8543-2aa3b4ecf642</t>
  </si>
  <si>
    <t>B.1.1.1.9</t>
  </si>
  <si>
    <t>Front-end Loader, approx. flywheel power 145 kW</t>
  </si>
  <si>
    <t>Compressor, 10.3 m3/min including tools and hoses</t>
  </si>
  <si>
    <t>B.1.1.3.9</t>
  </si>
  <si>
    <t>Header3</t>
  </si>
  <si>
    <t>e6f52d58-360b-43c0-9882-90bf46cec28d</t>
  </si>
  <si>
    <t>8.3.1(a)</t>
  </si>
  <si>
    <t>d2417f00-1b1f-4c34-9aa8-2ffe1ff94752</t>
  </si>
  <si>
    <t>B.2.1.1.3.5</t>
  </si>
  <si>
    <t>B.2.1.1.3.9</t>
  </si>
  <si>
    <t>Extra-over items B.2.1.1.3.2 to B.2.1.1.3.23 incl. for (provisional):</t>
  </si>
  <si>
    <t>B.2.1.1.5.5</t>
  </si>
  <si>
    <t>B.2.1.1.6.3</t>
  </si>
  <si>
    <t>PSLD 3.1.2 PSLD 8.2.1</t>
  </si>
  <si>
    <t>B.2.1.1.6.7</t>
  </si>
  <si>
    <t>Special wrapping in corrosive soil as per Project Specification PSL3.9.3.8 (Provisional):</t>
  </si>
  <si>
    <t>B.2.1.1.7.5</t>
  </si>
  <si>
    <t>HDPE bends, of deflection:</t>
  </si>
  <si>
    <t>B.2.1.1.7.9</t>
  </si>
  <si>
    <t>042f9616-66a2-401b-bb93-b7cd5aec9ed9</t>
  </si>
  <si>
    <t>Item No. P12-B/4 - 500 mm NB steel VJ dismantling coupling flanged both end</t>
  </si>
  <si>
    <t>380e396c-996d-4245-83a0-5051a9cc055e</t>
  </si>
  <si>
    <t>400 mm, 22.5 degrees</t>
  </si>
  <si>
    <t>Dismantling Joints, Steel to Steel:</t>
  </si>
  <si>
    <t>Selected granular material (cradle)</t>
  </si>
  <si>
    <t>B.2.1.1.8.3</t>
  </si>
  <si>
    <t>5ca07349-9e0d-4df1-bc9c-6390a1edcbe3</t>
  </si>
  <si>
    <t>c8a5ced1-785a-4c04-949e-e7eba621c9d6</t>
  </si>
  <si>
    <t>B.2.1.1.10.4</t>
  </si>
  <si>
    <t>1200 LD
8.2.3</t>
  </si>
  <si>
    <t>B.2.1.1.11.2</t>
  </si>
  <si>
    <t>Connect to existing live (from RAS pump station), 400mm to 500mm dia uPVC pipeline, inclusive all work to complete connection.</t>
  </si>
  <si>
    <t>B.2.1.1.12.4</t>
  </si>
  <si>
    <t>B.2.2.1.3</t>
  </si>
  <si>
    <t>Make up deficiency in backfill material (Provisional):</t>
  </si>
  <si>
    <t>4c27433d-41e3-41ff-9773-8a30ab86bf77</t>
  </si>
  <si>
    <t>af0cd1a0-5157-4bbc-97b4-4da925cf7e04</t>
  </si>
  <si>
    <t>B.2.2.5.3</t>
  </si>
  <si>
    <t>B.2.2.5.7</t>
  </si>
  <si>
    <t>B.2.2.6.1</t>
  </si>
  <si>
    <t>01d0e8e7-72a7-45cf-839b-d77c65840c09</t>
  </si>
  <si>
    <t>B.2.2.7.3</t>
  </si>
  <si>
    <t>B.2.3</t>
  </si>
  <si>
    <t>db248ba7-6c9e-45ad-a632-7574128d443f</t>
  </si>
  <si>
    <t>9aafd257-e17d-4f03-9ac4-8e1f5fa19b86</t>
  </si>
  <si>
    <t>a7e9db12-f634-4956-bfe4-ef6e48de0dba</t>
  </si>
  <si>
    <t>40 mm, 45 deg.</t>
  </si>
  <si>
    <t>f960da02-a86b-461f-912f-8161dd83e046</t>
  </si>
  <si>
    <t>71fc8c3f-3a72-446e-a06a-2d336e8c6efe</t>
  </si>
  <si>
    <t>B.2.3.5.12</t>
  </si>
  <si>
    <t>25 mm x 22 mm</t>
  </si>
  <si>
    <t>40 mm x 25 mm</t>
  </si>
  <si>
    <t>19ca297c-0cf2-4abd-9b81-3e77926e34d3</t>
  </si>
  <si>
    <t>df5c059b-4cf9-4478-8790-3845ae5b4572</t>
  </si>
  <si>
    <t>9fe95216-2ba3-47c1-b90e-293fb0e303a1</t>
  </si>
  <si>
    <t>B.2.3.10.2</t>
  </si>
  <si>
    <t>0f93ee36-8dc2-488a-90be-12e7de6f8005</t>
  </si>
  <si>
    <t>31f0c22a-ed0d-4973-b242-2c00f0eb5e81</t>
  </si>
  <si>
    <t>159d2ef7-0f7c-4666-aa63-8c311495198c</t>
  </si>
  <si>
    <t>425c1262-b1c2-44b5-9637-d8eb7ac1a247</t>
  </si>
  <si>
    <t>B.2.5.2.2</t>
  </si>
  <si>
    <t>B.2.5.2.6</t>
  </si>
  <si>
    <t>2507fa69-1b85-4110-a155-079b4d2a858a</t>
  </si>
  <si>
    <t>B.2.5.4.2</t>
  </si>
  <si>
    <t>53c52088-468c-49fb-af80-360f7ff2326e</t>
  </si>
  <si>
    <t>B.2.5.6.2</t>
  </si>
  <si>
    <t>B.2.5.7.4</t>
  </si>
  <si>
    <t>4,0 m          5,0 m</t>
  </si>
  <si>
    <t>B.2.5.8.2</t>
  </si>
  <si>
    <t>5c2e3d15-76b2-40d7-ab5a-b2349501377c</t>
  </si>
  <si>
    <t>B.2.5.8.6</t>
  </si>
  <si>
    <t>9ea82293-9e04-4bc9-931c-7e08ec25ee81</t>
  </si>
  <si>
    <t>B.3.1</t>
  </si>
  <si>
    <t>88527ea8-a50f-4df7-94c1-cd1c7fca19e5</t>
  </si>
  <si>
    <t>e1f59dd9-571a-45be-8278-eb959ed56db0</t>
  </si>
  <si>
    <t>b48d6195-63a7-412b-a664-dfb1e2974f93</t>
  </si>
  <si>
    <t>Grassing with instant kikuyu lawn grass. Rate to be inclusive of transport and delivery and offloading costs including for temporary stockpile and double handling etc. as necessary and wetting</t>
  </si>
  <si>
    <t>B.3.1.5</t>
  </si>
  <si>
    <t>Blinding layer:
15 MPa/19 mm concrete:</t>
  </si>
  <si>
    <t>Benching including any necessary formwork or unformed surfaces to different slopes (In Grit Traps, Flume and Stilling Box)</t>
  </si>
  <si>
    <t>ca5501d8-0fdc-4311-aa12-9f5f6104375c</t>
  </si>
  <si>
    <t>a25d01ce-c141-40c5-91db-bd0e7468ba6f</t>
  </si>
  <si>
    <t>Vertical narrow widths up to 300mm wide:</t>
  </si>
  <si>
    <t>5e2fef08-a59b-4c40-b7a5-3ddd5b32dd06</t>
  </si>
  <si>
    <t>3634e1ed-237d-4ea1-9ca5-5909d13550d6</t>
  </si>
  <si>
    <t>0,0 m             0,25 m</t>
  </si>
  <si>
    <t>0,25 m           0,30 m</t>
  </si>
  <si>
    <t>10 mm</t>
  </si>
  <si>
    <t>UNFORMED SURFACE FINISHES</t>
  </si>
  <si>
    <t>Top ground slab (Grit Traps)</t>
  </si>
  <si>
    <t>B.3.1.8.16</t>
  </si>
  <si>
    <t>B.3.1.9</t>
  </si>
  <si>
    <t>Testing for Water Tightness, all inclusive to PSG 7.2.5</t>
  </si>
  <si>
    <t>0a9c8179-0943-41b9-ac8d-b31e6febf770</t>
  </si>
  <si>
    <t>B.3.1.13.2.1</t>
  </si>
  <si>
    <t>B.3.1.13.2.5</t>
  </si>
  <si>
    <t>B.3.1.13.4.1</t>
  </si>
  <si>
    <t>B.3.1.13.5.3</t>
  </si>
  <si>
    <t>B.3.1.13.6.1</t>
  </si>
  <si>
    <t>315 mm NB, 45 degrees</t>
  </si>
  <si>
    <t>B.3.1.13.6.5</t>
  </si>
  <si>
    <t>Provision of bedding from commercial sources (Provisional)</t>
  </si>
  <si>
    <t>05bf989d-6ced-45c9-b311-9e123e26388a</t>
  </si>
  <si>
    <t>bade5f0a-7d8d-480b-bfdc-367eab3785d4</t>
  </si>
  <si>
    <t>B.3.1.13.7.3</t>
  </si>
  <si>
    <t>B.3.1.13.8.1</t>
  </si>
  <si>
    <t>d3544ee0-cf51-42b7-bf08-b8374064772a</t>
  </si>
  <si>
    <t>B.3.1.13.9.3</t>
  </si>
  <si>
    <t>50dacdbb-48cd-4e05-889e-99bde72d891b</t>
  </si>
  <si>
    <t>1b4e50ed-d319-4528-bf21-06c6d9fa8afe</t>
  </si>
  <si>
    <t>Connect to existing live 300mm dia uPVC pipeline, inclusive all work to complete connection.</t>
  </si>
  <si>
    <t>BIOLOGICAL REACTOR</t>
  </si>
  <si>
    <t>B.4.1.1.2</t>
  </si>
  <si>
    <t>d6e9aba6-74fa-444b-a5ad-5bf9f402790b</t>
  </si>
  <si>
    <t>fdf21ee7-c6c3-46ec-8e6e-bd0971c47ab0</t>
  </si>
  <si>
    <t>B.4.1.2.4</t>
  </si>
  <si>
    <t>B.4.1.3.2</t>
  </si>
  <si>
    <t>50 mm minimum thickness (stairs)</t>
  </si>
  <si>
    <t>B.4.1.5.2</t>
  </si>
  <si>
    <t>35 MPa/19mm concrete:</t>
  </si>
  <si>
    <t>24f0d099-b79e-4735-922b-f2ab729d9aaf</t>
  </si>
  <si>
    <t>B.4.1.7.2</t>
  </si>
  <si>
    <t>92e2950a-41ec-4218-a3c3-8e077e7c8d2b</t>
  </si>
  <si>
    <t>05deac0d-1235-46c1-90db-50811a84e294</t>
  </si>
  <si>
    <t>9a0e4f37-9a99-4c64-9e0a-0d41c03d784d</t>
  </si>
  <si>
    <t>Pipes up to and including 200mm NB through walls and Slabs of thickness: 
over    and    up to</t>
  </si>
  <si>
    <t>7f327824-9b6e-4f7c-acb3-3032c613790c</t>
  </si>
  <si>
    <t>87791498-b417-45dc-af8d-42f75a0b35e0</t>
  </si>
  <si>
    <t>B.4.1.9.2</t>
  </si>
  <si>
    <t>B.4.1.10.2</t>
  </si>
  <si>
    <t>Complete Installation of staircases, material provided by others</t>
  </si>
  <si>
    <t>e7067a58-31f6-4667-814a-d478db98d63a</t>
  </si>
  <si>
    <t>B.4.1.12.2</t>
  </si>
  <si>
    <t>df8d86e5-0da7-453b-9885-fb8d06df3227</t>
  </si>
  <si>
    <t>0a97ff39-8dfa-4444-b7c5-0f6680bb85a3</t>
  </si>
  <si>
    <t>SECONDARY SEDIMENTATION TANK</t>
  </si>
  <si>
    <t>f3f40298-8c7b-421c-a61b-732bac7975b7</t>
  </si>
  <si>
    <t>B.5.1</t>
  </si>
  <si>
    <t>SANS 1200D 8.3.2(b)
PSD 8.3.2(b)</t>
  </si>
  <si>
    <t>B.5.1.6.13</t>
  </si>
  <si>
    <t>1c465c4d-6315-49c5-80cd-1f9f01291927</t>
  </si>
  <si>
    <t>b343b6ed-61d0-4d60-bfa4-993ecda93576</t>
  </si>
  <si>
    <t>Channel</t>
  </si>
  <si>
    <t>674b3ea1-373e-43b3-a803-ee16608cdf41</t>
  </si>
  <si>
    <t>HDPE electrical cable sleeve:</t>
  </si>
  <si>
    <t>17009844-3b19-4b8c-b6f5-f326cbd06f0e</t>
  </si>
  <si>
    <t>222eb6de-c2bc-4e0b-ac08-882b890769b5</t>
  </si>
  <si>
    <t>d3b04188-b8b3-4e05-8a4a-84befacf7668</t>
  </si>
  <si>
    <t>Isolation Joint in Wall (between wall and launder channel):
Including forming of joint, supply and installation (all inclusive) of 10mm Jointex</t>
  </si>
  <si>
    <t>5b4adeb7-362c-4186-ba58-a015a0535a70</t>
  </si>
  <si>
    <t>18e5c3ea-7675-44d7-b8b7-eefa38384f0e</t>
  </si>
  <si>
    <t>HD bolts etc:</t>
  </si>
  <si>
    <t>200 mm NB wall pipe, pe/fl, medium duty, s/s, with thr-fl, 800 mm f/f</t>
  </si>
  <si>
    <t>B.6.1.2</t>
  </si>
  <si>
    <t>B.6.1.2.3</t>
  </si>
  <si>
    <t>B.6.1.3.1</t>
  </si>
  <si>
    <t>Blinding layer in 15 MPa/19 mm concrete</t>
  </si>
  <si>
    <t>B.6.1.5.1</t>
  </si>
  <si>
    <t>B.6.1.6</t>
  </si>
  <si>
    <t>6145b1f0-bc9b-40e7-9a76-a561e45e5d60</t>
  </si>
  <si>
    <t>B.6.1.6.3</t>
  </si>
  <si>
    <t>e0a8521f-e63b-4eec-937c-dd7afd033d95</t>
  </si>
  <si>
    <t>B.6.1.7.1</t>
  </si>
  <si>
    <t>B.6.1.9.1</t>
  </si>
  <si>
    <t>0.0 m          1.0 m</t>
  </si>
  <si>
    <t>B.6.1.10.2.1</t>
  </si>
  <si>
    <t>53bc6ced-70c1-4ade-8094-f1b5db9a3f99</t>
  </si>
  <si>
    <t>B.6.1.10.4.1</t>
  </si>
  <si>
    <t>200mm diameter, mild steel extension pipe, plain ended. 350mm long.</t>
  </si>
  <si>
    <t>dc35f70f-8318-43a0-baab-7b6901d7a946</t>
  </si>
  <si>
    <t>B.6.1.10.6.1</t>
  </si>
  <si>
    <t>3439e233-5f47-4a03-a852-dcc99e5f40e8</t>
  </si>
  <si>
    <t>641eff4f-9b21-4abe-ace6-2439ad2c417f</t>
  </si>
  <si>
    <t>3cf2e2b9-63d7-418c-8ce6-a1bf8cfcf4dd</t>
  </si>
  <si>
    <t>B.7.1</t>
  </si>
  <si>
    <t>B.7.1.1.2.2</t>
  </si>
  <si>
    <t>41c78228-ae47-460d-a149-5c53b5e161d1</t>
  </si>
  <si>
    <t>6c3aae75-16d5-4493-ba0c-b264553120c0</t>
  </si>
  <si>
    <t>B.7.1.1.6.2</t>
  </si>
  <si>
    <t>B.7.2.1.3</t>
  </si>
  <si>
    <t>Roof slabs and upstand beams</t>
  </si>
  <si>
    <t xml:space="preserve">Mortar floor screed (1:3 cement:sand), average 35 mm thick </t>
  </si>
  <si>
    <t>6dcb6f10-1652-40e2-bf78-fffaccab4994</t>
  </si>
  <si>
    <t>B.7.2.2.1</t>
  </si>
  <si>
    <t>B.7.2.2.5</t>
  </si>
  <si>
    <t xml:space="preserve"> 0.00                    0.45</t>
  </si>
  <si>
    <t>B.7.2.3.3</t>
  </si>
  <si>
    <t>B.7.2.4.1</t>
  </si>
  <si>
    <t>Top of upstand beam</t>
  </si>
  <si>
    <t>B.7.2.5.3</t>
  </si>
  <si>
    <t>B.7.2.6.1</t>
  </si>
  <si>
    <t>0e7aebb5-904f-4472-8cc1-a3d9614b8b15</t>
  </si>
  <si>
    <t>B.7.2.8.1</t>
  </si>
  <si>
    <t>B.7.2.9.3</t>
  </si>
  <si>
    <t>cdf1827c-a865-4815-a637-ce12913633b9</t>
  </si>
  <si>
    <t>Doors and windows (including frames and glass):</t>
  </si>
  <si>
    <t>Pump station</t>
  </si>
  <si>
    <t>Roof slabs</t>
  </si>
  <si>
    <t>6ded1b9b-d4e3-4533-b53d-521c7fd843f0</t>
  </si>
  <si>
    <t>B.7.3.2.9</t>
  </si>
  <si>
    <t>ef0f6cb3-40f0-4c2c-a6fd-6ab89522656a</t>
  </si>
  <si>
    <t>Top of roof slabs</t>
  </si>
  <si>
    <t>Importing of Materials</t>
  </si>
  <si>
    <t>a) Extra-over for importation from commercial sources of G5 quality material placed in 150 mm layers and compacted to 98% MOD AASHTO density</t>
  </si>
  <si>
    <t>B.7.4.2.1.1</t>
  </si>
  <si>
    <t xml:space="preserve"> m²</t>
  </si>
  <si>
    <t>fc651b3b-042d-42e7-b672-e9b86e5740ea</t>
  </si>
  <si>
    <t>B.7.4.2.1.5</t>
  </si>
  <si>
    <t>B.7.4.2.3.1</t>
  </si>
  <si>
    <t>Blinding layer 50 mm minimum thickness</t>
  </si>
  <si>
    <t>9d90bd28-47b2-4c1d-a836-dd0b0b1a139b</t>
  </si>
  <si>
    <t>B.7.4.2.5.1</t>
  </si>
  <si>
    <t>B.7.4.2.6.3</t>
  </si>
  <si>
    <t>8baaee80-32d0-4510-a956-62e65c073a61</t>
  </si>
  <si>
    <t>c3334f96-809b-4872-87a1-c4df4fea4bd1</t>
  </si>
  <si>
    <t>Manhole cover locking mechanism cast into concrete as per drawing</t>
  </si>
  <si>
    <t>b2174c25-e673-4092-a4f8-11b86b8c8724</t>
  </si>
  <si>
    <t>8e9a92bb-99bd-4161-b62f-7b8b87626db8</t>
  </si>
  <si>
    <t>B.7.5.2.2</t>
  </si>
  <si>
    <t>efcba949-3d25-44b2-ad2d-0fd13a54bdf1</t>
  </si>
  <si>
    <t>a218348d-46c8-46ca-8c3c-599d4187ec15</t>
  </si>
  <si>
    <t>B.7.5.6.2</t>
  </si>
  <si>
    <t>B.7.5.8.2</t>
  </si>
  <si>
    <t>e9157027-bd52-433c-a208-5d959940d057</t>
  </si>
  <si>
    <t>4eefb01a-e173-41e3-bbb2-a54ad1c79421</t>
  </si>
  <si>
    <t>B.7.5.11.1</t>
  </si>
  <si>
    <t>8.3.2 PSHA 8.3.2 &amp; 8.3.6</t>
  </si>
  <si>
    <t>B.7.5.13.1</t>
  </si>
  <si>
    <t>B.7.5.14.3</t>
  </si>
  <si>
    <t>97ff5113-ff1b-4c2a-8e99-333a3f837a1c</t>
  </si>
  <si>
    <t>96cbf36f-503e-4b80-ac25-afd35c6ad4e6</t>
  </si>
  <si>
    <t>Chlorine Contact Tank and existing Pond Inlets:</t>
  </si>
  <si>
    <t>SUNDRY</t>
  </si>
  <si>
    <t>EARTHWORK (ROADS, SUBGRADE)</t>
  </si>
  <si>
    <t>Soft excavation</t>
  </si>
  <si>
    <t>fc7cd397-db91-442d-a18f-8ae2e4c0551e</t>
  </si>
  <si>
    <t>4bb93011-48d3-4217-a36b-2b7b333e9ced</t>
  </si>
  <si>
    <t>1a2c33bf-8776-411b-9668-b03d97af6722</t>
  </si>
  <si>
    <t>(c) White characters and symbols</t>
  </si>
  <si>
    <t>C1.6.1.5</t>
  </si>
  <si>
    <t>C1.6.1.9</t>
  </si>
  <si>
    <t>C1.6.2.3</t>
  </si>
  <si>
    <t>C1.6.2.7</t>
  </si>
  <si>
    <t xml:space="preserve">MCC BUILDING </t>
  </si>
  <si>
    <t>ac18515b-11dc-4a2e-be10-7783adee1a2c</t>
  </si>
  <si>
    <t>if prior written approval for an alternative product is not obtained, the product described shall be deemed to have been tendered for.</t>
  </si>
  <si>
    <t>60d0370f-c9bd-441e-a2e8-639931c9516c</t>
  </si>
  <si>
    <t>0a8880f7-e5e5-4b53-94f1-c42d8d604c0a</t>
  </si>
  <si>
    <t xml:space="preserve">One brick walls </t>
  </si>
  <si>
    <t xml:space="preserve">330mm Solid walls </t>
  </si>
  <si>
    <t>a8fc8e65-3ba1-4d4e-9e0f-a29984f93a4c</t>
  </si>
  <si>
    <t xml:space="preserve"> ROOF COVERINGS </t>
  </si>
  <si>
    <t xml:space="preserve">Joinery </t>
  </si>
  <si>
    <t>cbe443ac-5368-405e-843b-24e939f69b09</t>
  </si>
  <si>
    <t>e2f83119-44f1-40ba-aade-110d89750b91</t>
  </si>
  <si>
    <t>8d3af14a-b37f-4ed2-977b-2ea3f39319f2</t>
  </si>
  <si>
    <t xml:space="preserve">Extra over rainwater pipe for bend </t>
  </si>
  <si>
    <t>3c1fa20e-f2dd-43dc-bba2-d3874cf8d54c</t>
  </si>
  <si>
    <t>On walls / RC beam</t>
  </si>
  <si>
    <t>8f64126c-7932-43ce-97f0-a459842a79b8</t>
  </si>
  <si>
    <t>9875db75-99f7-48bb-8fbb-6cc3bfcb235a</t>
  </si>
  <si>
    <t>On doors  (both sides)</t>
  </si>
  <si>
    <t>Cable Trench</t>
  </si>
  <si>
    <t>20 Mpa, 19mm aggregates Concrete</t>
  </si>
  <si>
    <t>D.1.1.14.8</t>
  </si>
  <si>
    <t>4b15f8e8-7f0e-4e94-b07c-910468a8e98c</t>
  </si>
  <si>
    <t>5f3e98e7-b709-41b5-a400-d31106a1bf19</t>
  </si>
  <si>
    <t>D.2.1.4</t>
  </si>
  <si>
    <t>c1be80b9-a5d3-4aeb-bd08-e6397c499974</t>
  </si>
  <si>
    <t>fa831e10-d7ce-4cca-bac5-ae16848a8a87</t>
  </si>
  <si>
    <t xml:space="preserve">On walls/Cable Trenches </t>
  </si>
  <si>
    <t>D.2.1.10.1</t>
  </si>
  <si>
    <t>605986e5-54e3-4705-964c-4a228815483d</t>
  </si>
  <si>
    <t>D.2.1.10.5</t>
  </si>
  <si>
    <t>D.2.1.11.3</t>
  </si>
  <si>
    <t>D.2.1.12.1</t>
  </si>
  <si>
    <t>D.2.1.12.5</t>
  </si>
  <si>
    <t>3a23cb98-c924-493c-b627-46aadd5a7e20</t>
  </si>
  <si>
    <t>D.2.1.13</t>
  </si>
  <si>
    <t>D.2.1.13.3</t>
  </si>
  <si>
    <t>D.2.1.14.1</t>
  </si>
  <si>
    <t>D.2.1.14.5</t>
  </si>
  <si>
    <t>8.5.</t>
  </si>
  <si>
    <t>D.2.1.15.3</t>
  </si>
  <si>
    <t>D.2.1.16.1</t>
  </si>
  <si>
    <t>D.2.1.17</t>
  </si>
  <si>
    <t>D.2.1.17.3</t>
  </si>
  <si>
    <t>Stainless Steel Kick Plate 200mm x width of Door, finished size to be checked on site, Grade 304 0.9mm thick drilled and countersunk for screw fixing</t>
  </si>
  <si>
    <t>Dorma DHC SS 031B Stainless Steel hat and coat hook with rubber buffer</t>
  </si>
  <si>
    <t>02f9dccd-4f57-416d-9118-b1fe3279ffee</t>
  </si>
  <si>
    <t>FLOOR TILING  -  in accordance with interior finishing schedule Drw. No. 010-404F Rev 0</t>
  </si>
  <si>
    <t>D.2.1.18.1</t>
  </si>
  <si>
    <t>0e0ed129-4d0e-4eed-a410-eac8604cab16</t>
  </si>
  <si>
    <t>D.2.1.19.3</t>
  </si>
  <si>
    <t>e7c026d4-7572-425e-be85-8ba395e3f8d2</t>
  </si>
  <si>
    <t>5276e592-d4b3-487a-b903-e1c09efa025e</t>
  </si>
  <si>
    <t>D.3.1.2.2</t>
  </si>
  <si>
    <t>0bc7c1a7-7a6f-40a9-b635-3fa2b481c88d</t>
  </si>
  <si>
    <t xml:space="preserve">25mm Thick "Sagex Kulite" rigid laminated expanded polystyrene insulation board with lacquered foil on one side </t>
  </si>
  <si>
    <t>da420f93-1df6-47b7-9184-25f46a5cf97b</t>
  </si>
  <si>
    <t>Remove damaged ceiling and brandering</t>
  </si>
  <si>
    <t>01c0e68a-9ae2-43b0-aa57-ea3bcaceca39</t>
  </si>
  <si>
    <t>b9ebb380-feb1-4e90-8e53-e3df80139c9a</t>
  </si>
  <si>
    <t>42c44950-a2a7-4978-95cd-b6be3340e43e</t>
  </si>
  <si>
    <t>b6bdd153-360c-4ddc-b3c6-a2f0928b184b</t>
  </si>
  <si>
    <t>633b284b-ee74-439f-88e8-d0f67b60fed1</t>
  </si>
  <si>
    <t>D.3.1.8</t>
  </si>
  <si>
    <t xml:space="preserve">SCREEDS  </t>
  </si>
  <si>
    <t>54304999-168d-4d67-8875-17890a207aef</t>
  </si>
  <si>
    <t xml:space="preserve">On walls in isolated panels, splashbacks, etc </t>
  </si>
  <si>
    <t xml:space="preserve">to match porcelain floor tiles to a height of 100mm AFFL.  TILE adhesive as per TAL adhesive spec REF:SP6148.  Grout - Tal Wall &amp; Floor Grout colour to match or equal approved;refer to REF:SP6148.  Aluminium cover strip to top of the tile skirting. </t>
  </si>
  <si>
    <t>5586ece4-488e-4ef2-aba6-67c0adae70ff</t>
  </si>
  <si>
    <t xml:space="preserve">10 x 10mm Sealer in tile joint between floor and wall tiles </t>
  </si>
  <si>
    <t xml:space="preserve">Aluminium edge trim </t>
  </si>
  <si>
    <t xml:space="preserve">50mm Reducing Junction </t>
  </si>
  <si>
    <t>c85054bb-9a38-43fa-8e63-4dc19ffbd1d6</t>
  </si>
  <si>
    <t>D.3.1.12.14</t>
  </si>
  <si>
    <t>c9c79da7-b3ab-42a5-bfae-f604d9770594</t>
  </si>
  <si>
    <t xml:space="preserve">Flush Valve Grab Rail - Standard grab rails for disabled WC by Chairman industries, 750mm SR2 for back rail.  </t>
  </si>
  <si>
    <t>2cad45e6-6631-499f-a112-5a3f0423df95</t>
  </si>
  <si>
    <t>013ae262-e8dd-4c91-982a-1a43e17c9c82</t>
  </si>
  <si>
    <t>4541a07f-ce72-4b7e-9002-ccd0677bc0e5</t>
  </si>
  <si>
    <t>5e1ac7fb-1c8b-4942-8718-0798737aeb30</t>
  </si>
  <si>
    <t>531b3b93-ba84-431b-a1a4-521a2f9b7a58</t>
  </si>
  <si>
    <t>ded31ef3-219b-4266-b383-8928b853e554</t>
  </si>
  <si>
    <t>19769498-e6e8-48a0-8dc7-423645badad6</t>
  </si>
  <si>
    <t>55d20757-7c5e-4c7e-88b7-11a9cdde7392</t>
  </si>
  <si>
    <t>fa762ef6-0156-4575-9de5-ae9b32a8d544</t>
  </si>
  <si>
    <t>dbe76056-dcb7-411d-87fe-32b2a9f818e0</t>
  </si>
  <si>
    <t>Hand Wash Basin -  Vaal Snitaryware Hibiscus Wall mounted basin; Code 7023, two tapholes, including integrated overflow and chainstay hole bolted to wall and sealed with silicone sealant where basin meets wall; 510x405mm white Vitreous China</t>
  </si>
  <si>
    <t>a75f8d47-0a89-4eaf-8166-7cc436672408</t>
  </si>
  <si>
    <t>65e5ed19-0e05-48e3-9670-6ec8ce39bbf1</t>
  </si>
  <si>
    <t>ed7060a7-76e2-45b9-b6a3-abe20b1bcc9e</t>
  </si>
  <si>
    <t xml:space="preserve">32mm chrome plated deep seal bottle trap with outlet for 50mm PVC (Code: 345/50). </t>
  </si>
  <si>
    <t>6919b197-a50e-4ceb-8179-97fbd6795c70</t>
  </si>
  <si>
    <t>1e2c5d21-6d12-4e4f-ad53-caed79c11da7</t>
  </si>
  <si>
    <t>61706903-4e4e-41fc-b11c-866327e6549c</t>
  </si>
  <si>
    <t>ADMIN BUILDING</t>
  </si>
  <si>
    <t>D.5.1.1</t>
  </si>
  <si>
    <t xml:space="preserve">CEILING </t>
  </si>
  <si>
    <t>D.5.1.2.1</t>
  </si>
  <si>
    <t>2e0d3da1-0b09-46e3-bbc9-1e4ff0886247</t>
  </si>
  <si>
    <t>D.5.1.3.3</t>
  </si>
  <si>
    <t>584f62a1-4e19-41e3-b31c-cca74f1f8376</t>
  </si>
  <si>
    <t>D.5.1.3.7</t>
  </si>
  <si>
    <t>D.5.1.4.1</t>
  </si>
  <si>
    <t>D.5.1.4.5</t>
  </si>
  <si>
    <t>WATERPROOFING TO ROOFS, and SHOWER FLOORS</t>
  </si>
  <si>
    <t>D.5.1.5.3</t>
  </si>
  <si>
    <t xml:space="preserve">Additional membrane at 100mm diameter outlet </t>
  </si>
  <si>
    <t>dc2ba0f7-11b1-46e3-a305-683dfacfb88f</t>
  </si>
  <si>
    <t>D.5.1.6.1</t>
  </si>
  <si>
    <t>Remove the installed roof drainage system (gutters and downpipes)</t>
  </si>
  <si>
    <t>D.5.1.6.5</t>
  </si>
  <si>
    <t>768e7eb7-e08a-4526-9ac5-4e382e7c2ca3</t>
  </si>
  <si>
    <t>a68a5939-280a-425c-9388-4286d90eac03</t>
  </si>
  <si>
    <t>D.5.1.7.3</t>
  </si>
  <si>
    <t>D.5.1.7.10</t>
  </si>
  <si>
    <t>D.5.1.8.1</t>
  </si>
  <si>
    <t>D.5.1.8.5</t>
  </si>
  <si>
    <t>06adf1be-6ab8-42f5-a0fd-fd058a239344</t>
  </si>
  <si>
    <t>1ac09070-c0e8-4ebb-8294-2650e5bec8e2</t>
  </si>
  <si>
    <t xml:space="preserve">"Franke" or equally approved </t>
  </si>
  <si>
    <t>D.5.1.9.3</t>
  </si>
  <si>
    <t>Staff Showers</t>
  </si>
  <si>
    <t xml:space="preserve">Note: samples to be provided for approval prior to ordering </t>
  </si>
  <si>
    <t>d0bda766-7037-494e-9cf7-cd44a1919dfe</t>
  </si>
  <si>
    <t>d7fca770-062b-43d1-aea6-b51f4a0b7ed1</t>
  </si>
  <si>
    <t>4906e628-5d55-4947-b22a-df1f78e8e446</t>
  </si>
  <si>
    <t>1bc2d08a-acbd-43c9-8eb0-db64cfe4a55c</t>
  </si>
  <si>
    <t xml:space="preserve">One coat primer and two coats superior quality acrylic emulsion paint for interior and exterior  </t>
  </si>
  <si>
    <t>7750904e-8f0d-4f8d-8cba-bc6bbff30d46</t>
  </si>
  <si>
    <t>e2203855-0002-4abb-8219-86eaede28c8b</t>
  </si>
  <si>
    <t>ae587a54-4388-4a30-8d7d-248eb7be3ac2</t>
  </si>
  <si>
    <t>D.5.1.13.9</t>
  </si>
  <si>
    <t>D.5.1.15</t>
  </si>
  <si>
    <t>b50c2247-feb1-4de6-867c-51b655e3d609</t>
  </si>
  <si>
    <t>3483a52a-c8ed-48bb-9d52-5d3e0148da9e</t>
  </si>
  <si>
    <t>01d4262a-0290-452e-a6d8-45400e7cf713</t>
  </si>
  <si>
    <t>512144cb-8079-4763-83f8-b28bdcf1ea32</t>
  </si>
  <si>
    <t>3ef7f517-691b-47bd-a936-e96d17e3560e</t>
  </si>
  <si>
    <t>31a9241e-c77f-41c7-b9b6-760bc3b30bd3</t>
  </si>
  <si>
    <t xml:space="preserve">1) Extra over for intermediate excavation </t>
  </si>
  <si>
    <t>30a40068-420e-4125-930d-8fdfe8d8c19d</t>
  </si>
  <si>
    <t>Formwork - Smooth Finish surface</t>
  </si>
  <si>
    <t xml:space="preserve">High tensile steel </t>
  </si>
  <si>
    <t>3bc8f9a7-636c-4b44-90e8-2c2cc6759109</t>
  </si>
  <si>
    <t>D.7.1.1.1.1</t>
  </si>
  <si>
    <t>D.7.1.1.1.5</t>
  </si>
  <si>
    <t>Formworks to soffits of solid etc shall be deemed to be slabs not exceeding 250mm thick unless otherwise described</t>
  </si>
  <si>
    <t>D.7.1.1.3.1</t>
  </si>
  <si>
    <t>D.7.1.1.5.1</t>
  </si>
  <si>
    <t>Breeze concrete shall consist of twelve parts clean dry furnace ash, free from coal or other foreign matter, to one part cement (12:1), the ash graded up to particles which will pass a 16,5mm ring from a minimum which fails to pass a 4,75mm mesh.  The fin</t>
  </si>
  <si>
    <t>06eb9758-102f-42d3-9edb-dd6b441444ca</t>
  </si>
  <si>
    <t>b3a981fc-2507-4f3e-a455-ea4b173e7858</t>
  </si>
  <si>
    <t>65025202-eb4e-4ca9-9647-49e9ed6bbb52</t>
  </si>
  <si>
    <t>Permanent Formwork To</t>
  </si>
  <si>
    <t>5dbd5ca5-9f02-4958-b59e-0ba882f0bf08</t>
  </si>
  <si>
    <t>D.7.1.2.4</t>
  </si>
  <si>
    <t>41b6e4a6-330f-465e-b8a5-259463fd501b</t>
  </si>
  <si>
    <t>aaa0af8e-58cd-4a9a-bf67-9a042540fe27</t>
  </si>
  <si>
    <t>f9c2d049-2197-410f-a8bc-ac94cb58e543</t>
  </si>
  <si>
    <t>D.7.1.4.1.2</t>
  </si>
  <si>
    <t>D.7.1.4.1.6</t>
  </si>
  <si>
    <t>TIMBER ROOF TRUSSES</t>
  </si>
  <si>
    <t>50b86143-d572-479e-83d7-2aac53a180de</t>
  </si>
  <si>
    <t>Plate nailed timber roof truss construction</t>
  </si>
  <si>
    <t>ce06b839-73cd-49db-a04c-50a7649c9694</t>
  </si>
  <si>
    <t>STEEL COLUMNS AND BEAMS</t>
  </si>
  <si>
    <t>BILL No. 7 METALWORK</t>
  </si>
  <si>
    <t>e2f4ccd2-5c2a-403c-ac1d-e42a1a5c6a28</t>
  </si>
  <si>
    <t>BILL No. 8 PLASTERING</t>
  </si>
  <si>
    <t>d5c716f6-a6cb-4a1e-92ae-dfde22a1bf1f</t>
  </si>
  <si>
    <t>b23ee940-85cf-42e7-9e6c-5dcd5ec8345f</t>
  </si>
  <si>
    <t>SKILLS DEVELOPMENT PROGRAM</t>
  </si>
  <si>
    <t>e6870126-0a8d-4e16-859c-d9325c3e8ceb</t>
  </si>
  <si>
    <t>BILL B.2. TOTAL:</t>
  </si>
  <si>
    <t>BILL D.6. TOTAL:</t>
  </si>
  <si>
    <t>Dflt</t>
  </si>
  <si>
    <t>308226ae-eac3-4b37-b786-45476e9a37b9</t>
  </si>
  <si>
    <t>8.3.2</t>
  </si>
  <si>
    <t>Telephone</t>
  </si>
  <si>
    <t>A1.1.9</t>
  </si>
  <si>
    <t>A1.1.12</t>
  </si>
  <si>
    <t>PSA 8.3.2.2 (h)</t>
  </si>
  <si>
    <t>A1.2.7</t>
  </si>
  <si>
    <t>8.4.4</t>
  </si>
  <si>
    <t>a1caf69e-f642-4e67-bf40-ae8a5cd952ff</t>
  </si>
  <si>
    <t>A1.3.5</t>
  </si>
  <si>
    <t>Provision of full time/ part time SACPCMP registered Construction Health &amp; Safety Officer for site (refer to safety specification for full time / part time requirement) and preparation of safety reports after each safety inspection</t>
  </si>
  <si>
    <t>A1.3.9</t>
  </si>
  <si>
    <t>Provision of sufficient fire extinguishing equipment for site</t>
  </si>
  <si>
    <t>Prov.Sum</t>
  </si>
  <si>
    <t>Overheads, charges and profit on item A1.4.4</t>
  </si>
  <si>
    <t>A1.4.7</t>
  </si>
  <si>
    <t>10ce6ef9-0d6a-4657-bddf-9722e5d4f293</t>
  </si>
  <si>
    <t>Existing services</t>
  </si>
  <si>
    <t>m</t>
  </si>
  <si>
    <t>973091f4-c447-4c66-a94f-bffcef8633d2</t>
  </si>
  <si>
    <t>MEDIUM PRESSURE PIPELINES, WATER RETICULATION AND SEWER RETICULATION</t>
  </si>
  <si>
    <t>B.2.1.1</t>
  </si>
  <si>
    <t>089064cf-68c1-4d08-a05c-21ceda6837f8</t>
  </si>
  <si>
    <t>Reclear surfaces (provisional) (where ordered by Engineer)</t>
  </si>
  <si>
    <t>SANS 1200DB</t>
  </si>
  <si>
    <t>B.2.1.1.3</t>
  </si>
  <si>
    <t>0,0 m                       1,0 m</t>
  </si>
  <si>
    <t>6,0 m                       7,0 m</t>
  </si>
  <si>
    <t>Over 600 mm up to 1000 mm diam. for total trench depth:
Exceeding but not exceeding</t>
  </si>
  <si>
    <t>3acb28b9-d2d7-4961-9cd9-a41e8fbda860</t>
  </si>
  <si>
    <t>f5eefcc1-1e3f-438e-b1a4-432c03f19d4a</t>
  </si>
  <si>
    <t>8.3.4(a)
PSD 8.3.15</t>
  </si>
  <si>
    <t>8bafad76-6ac5-499b-9544-d3e7ec9a78e9</t>
  </si>
  <si>
    <t>6,0 m                        7,0 m</t>
  </si>
  <si>
    <t>b16575c7-5451-41f9-bb9d-e3d244f0de78</t>
  </si>
  <si>
    <t>5e4e3e0c-2d35-471d-b2cd-76a3d0030350</t>
  </si>
  <si>
    <t>B.2.1.1.7</t>
  </si>
  <si>
    <t>17e668c1-192e-47c9-a30c-d2f1b5a7960a</t>
  </si>
  <si>
    <t>Extra over item B.2.1.1.6.4 for the relaying and rebedding of a HDPE pipe specials, complete with approved flexible couplings to suit HDPE pipe as approved by the Engineer.</t>
  </si>
  <si>
    <t>1000 mm, 45 degrees</t>
  </si>
  <si>
    <t>B.2.1.1.7.11</t>
  </si>
  <si>
    <t>e6f7059b-3b6c-4c2d-81ef-45986115c619</t>
  </si>
  <si>
    <t>Item No. P7-B/5 - 600 mm NB mild steel backing ring drilled to accommodate oPVC Class 9 stub flange</t>
  </si>
  <si>
    <t>Extra over items B.2.1.1.6.5 to B.2.1.1.6.7 for the supplying, laying and bedding of steel pipe specials, complete with approved flexible couplings to suit steel pipe</t>
  </si>
  <si>
    <t>Selected fill material (blanket)</t>
  </si>
  <si>
    <t>176b9e40-a9b2-4412-8d92-aca71ea5ca85</t>
  </si>
  <si>
    <t>a08e1ca9-ac02-41da-91ec-950f2a1778c5</t>
  </si>
  <si>
    <t>0637360f-47a3-42a3-bced-4a9741c43e24</t>
  </si>
  <si>
    <t>B.2.2.3</t>
  </si>
  <si>
    <t>110 mm NB</t>
  </si>
  <si>
    <t>84d03f69-c983-42c2-a865-24c053df0a02</t>
  </si>
  <si>
    <t>d2cac809-1cb3-4967-9601-86c32b197b07</t>
  </si>
  <si>
    <t>B.2.2.7</t>
  </si>
  <si>
    <t>B.2.3.1</t>
  </si>
  <si>
    <t>Up to 100 mm diam. for total trench depth:
Exceeding but not exceeding</t>
  </si>
  <si>
    <t>de9606b9-8c63-44a8-ad0d-6a7aabc2a545</t>
  </si>
  <si>
    <t>B.2.3.5</t>
  </si>
  <si>
    <t>ceac1159-4ac2-4e42-b307-ff296705c989</t>
  </si>
  <si>
    <t>B.2.3.5.16</t>
  </si>
  <si>
    <t>72431c4a-4233-46f5-9e21-57d184110848</t>
  </si>
  <si>
    <t>2a20a4d5-cf7e-447f-bf0f-a09b1d54b636</t>
  </si>
  <si>
    <t>25dde4e0-5988-4c73-ae88-acc54ad63322</t>
  </si>
  <si>
    <t>77753344-8283-43f8-932e-b7df67ffc6f4</t>
  </si>
  <si>
    <t>e3abdf3f-a960-458b-ac85-9d4518616c0e</t>
  </si>
  <si>
    <t>B.2.4.2.2</t>
  </si>
  <si>
    <t>7bea59f5-803e-4524-9f93-3c37750d3205</t>
  </si>
  <si>
    <t>b24c6aea-9856-4d98-816a-87772052ad41</t>
  </si>
  <si>
    <t>B.2.4.2.6</t>
  </si>
  <si>
    <t>5fcd02ec-b9b8-4a6e-a10d-7529ed563499</t>
  </si>
  <si>
    <t>B.2.4.3</t>
  </si>
  <si>
    <t>B.2.4.4.2</t>
  </si>
  <si>
    <t>160mm diameter class 34</t>
  </si>
  <si>
    <t>f250a11e-4d1e-4b28-ac05-03cf57ead1a4</t>
  </si>
  <si>
    <t>B.2.4.6.2</t>
  </si>
  <si>
    <t>B.2.4.7</t>
  </si>
  <si>
    <t>e86a5210-5512-4efe-a56a-1f2af9c318b5</t>
  </si>
  <si>
    <t>B.2.4.7.4</t>
  </si>
  <si>
    <t>B.2.4.8.2</t>
  </si>
  <si>
    <t>B.2.5.1</t>
  </si>
  <si>
    <t>7aace651-41da-4b2b-bb3d-e6dcfcaed368</t>
  </si>
  <si>
    <t>B.2.5.5</t>
  </si>
  <si>
    <t>fa722a72-53ea-4c2a-8bdd-a8a52f7f3ccc</t>
  </si>
  <si>
    <t>cce22814-ceaf-4f68-adb6-3421449a235b</t>
  </si>
  <si>
    <t>db90aa7c-0062-4adf-8f1f-1958259762ab</t>
  </si>
  <si>
    <t>033e1737-bd06-431c-a406-3f3af0f511f4</t>
  </si>
  <si>
    <t>7201237c-31e1-4c32-94b9-4f545e95cc9d</t>
  </si>
  <si>
    <t>Extra-over items B.2.6.2.1 to B.2.6.2.2 incl. for (Provisional):</t>
  </si>
  <si>
    <t>B.2.6.3</t>
  </si>
  <si>
    <t>084010fd-b8d3-4806-a054-f37e7289bff4</t>
  </si>
  <si>
    <t>Construct outlet structure complete as per Dwg. No. J40073/010-111</t>
  </si>
  <si>
    <t>6edc5e14-191b-4f3b-9e48-6147a1eb1ab3</t>
  </si>
  <si>
    <t>8.2.4</t>
  </si>
  <si>
    <t>t.km</t>
  </si>
  <si>
    <t>50 mm minimum thickness
(Ground Slab)</t>
  </si>
  <si>
    <t>Ground Slab (Grit Traps)</t>
  </si>
  <si>
    <t>5439a6ee-7e19-4f31-a87c-2b36e56f07d0</t>
  </si>
  <si>
    <t>Large, other than circular, of area over
0.1m² and up and including to 0.5m² (de-gritter pump head plinth), up to 0,35 m diam.: depths
over    and    up to</t>
  </si>
  <si>
    <t>Extra-over item B.3.1.7.3 for bars of diameter (Provisional):</t>
  </si>
  <si>
    <t>69a62b39-e78a-4775-98d9-7d2c18dd79da</t>
  </si>
  <si>
    <t>Top of Mass Concrete</t>
  </si>
  <si>
    <t>e8dac9b9-41d1-49be-b92d-3bf8921f6e76</t>
  </si>
  <si>
    <t>611a4212-25d2-483e-94e4-47bd06359914</t>
  </si>
  <si>
    <t>dd96ed36-e528-4a2d-815f-b25f237bccdb</t>
  </si>
  <si>
    <t>f7e1ea85-2a7d-493f-993d-c6a3edfcfa57</t>
  </si>
  <si>
    <t>4a992e0b-323d-4a2f-baaf-8a7c4ff36d3b</t>
  </si>
  <si>
    <t>B.3.1.13.6.9</t>
  </si>
  <si>
    <t>652156cd-d1ca-4e00-9708-eb95c623b6cf</t>
  </si>
  <si>
    <t>de4420e0-297f-496f-ad36-88297a9bfc99</t>
  </si>
  <si>
    <t>29f4eb31-05ad-4f36-b7a6-819d8dd649ce</t>
  </si>
  <si>
    <t>085d19ca-6848-4628-b9b4-06c7bc03aad1</t>
  </si>
  <si>
    <t>SANS 1200D 8.3.4</t>
  </si>
  <si>
    <t>Strength concrete (Inclusive of Crystalline Water Proofing additive):
35 MPa/19 mm:</t>
  </si>
  <si>
    <t>Stair Plinths</t>
  </si>
  <si>
    <t>Structural floor screeds</t>
  </si>
  <si>
    <t>Smooth vertical to footings:</t>
  </si>
  <si>
    <t>B.4.1.7.6</t>
  </si>
  <si>
    <t>SANS 1200G 8.1.2
PSG 8.1.2</t>
  </si>
  <si>
    <t>a08f3f44-0f3c-426e-9953-fa74af6496ce</t>
  </si>
  <si>
    <t>B.4.1.8.4</t>
  </si>
  <si>
    <t>6110ffcc-351e-4913-827d-695b70f62c3f</t>
  </si>
  <si>
    <t>Provide hydrated lime for disinfecting overflowed sludge</t>
  </si>
  <si>
    <t>BILL B.5.</t>
  </si>
  <si>
    <t>B.5.1.2</t>
  </si>
  <si>
    <t>B.5.1.6</t>
  </si>
  <si>
    <t>Strength Concrete:
15 MPa/19 mm:</t>
  </si>
  <si>
    <t>Strength Concrete (Inclusive of Crystalline Water Proofing additive):
35 MPa/19 mm:</t>
  </si>
  <si>
    <t>00309cdd-879b-49a4-9b53-0ed2844ad51a</t>
  </si>
  <si>
    <t>e8269119-7e9f-4b73-8248-951ac60be368</t>
  </si>
  <si>
    <t>PSG 8.9</t>
  </si>
  <si>
    <t>15000 mm radius</t>
  </si>
  <si>
    <t>6790ff59-8254-45a1-894e-630f857866cb</t>
  </si>
  <si>
    <t xml:space="preserve">Outlet </t>
  </si>
  <si>
    <t>7b68da6f-3cea-4bad-916c-0e6cb54ba7ce</t>
  </si>
  <si>
    <t>B.5.1.8.10</t>
  </si>
  <si>
    <t>Smooth vertical circular to footings:</t>
  </si>
  <si>
    <t>B.5.1.8.21</t>
  </si>
  <si>
    <t>Pockets for holding down bolts of diameter:</t>
  </si>
  <si>
    <t>B.5.1.10</t>
  </si>
  <si>
    <t>B.5.1.10.3</t>
  </si>
  <si>
    <t>B.5.1.10.7</t>
  </si>
  <si>
    <t>B.5.1.11.1</t>
  </si>
  <si>
    <t>Joint in Floor:
Including forming of joint, supply and installation (all inclusive) of 250mm Rearguard centre bulb waterstop, 10mm Closed cell high density void former, 2mm Recess, Stainless steel strip and 200mm x 2mm Hypelon bandage</t>
  </si>
  <si>
    <t>B.5.1.11.5</t>
  </si>
  <si>
    <t>Under bases or beds, nominal thickness not exceeding 50 mm</t>
  </si>
  <si>
    <t>B.5.1.12.3</t>
  </si>
  <si>
    <t>B.5.1.13.1</t>
  </si>
  <si>
    <t>B.5.1.14</t>
  </si>
  <si>
    <t>L8.2.5</t>
  </si>
  <si>
    <t>d5d809ed-6499-4e4a-b26d-4a33e4b11f8f</t>
  </si>
  <si>
    <t>B.5.1.15.1</t>
  </si>
  <si>
    <t>48b034ea-abc6-4ed7-a913-05e771f88b29</t>
  </si>
  <si>
    <t>B.5.1.17.1</t>
  </si>
  <si>
    <t>29647f0d-ad8d-4906-a9c8-bdc461c9a105</t>
  </si>
  <si>
    <t>81c86a06-dc0b-4933-a418-9b46f506820a</t>
  </si>
  <si>
    <t>53be510a-b9b2-4246-9f64-c52975106e43</t>
  </si>
  <si>
    <t>699814eb-2328-48b3-a402-7242a80d2dce</t>
  </si>
  <si>
    <t>8ded815c-d648-44e4-ada7-16505404e98e</t>
  </si>
  <si>
    <t>e50023eb-2cdf-41aa-9bf8-42f813b5b167</t>
  </si>
  <si>
    <t>B.6.1.10.4.5</t>
  </si>
  <si>
    <t>B.6.1.10.4.9</t>
  </si>
  <si>
    <t>B.6.1.10.4.10</t>
  </si>
  <si>
    <t>200 mm diameter, Flange adaptor: Steel/HDPE</t>
  </si>
  <si>
    <t>200 mm diameter, Equal Tee, Flanged on main ends and plain ended on take-off</t>
  </si>
  <si>
    <t>Supply, install on concrete support, joint, include cut pipes where necessary, test etc.</t>
  </si>
  <si>
    <t>B.6.1.10.7.3</t>
  </si>
  <si>
    <t>e8b7daea-79d3-46ce-afd6-5acb8bb7401c</t>
  </si>
  <si>
    <t>d51cfb2b-81f3-42ab-8e0a-661e1f13d717</t>
  </si>
  <si>
    <t>Break into and connect to existing manhole at SDB-02 including flexible joints as Dwg. No. J40073/010-219 and make good all benching.</t>
  </si>
  <si>
    <t>a773544a-f64f-40bc-99ef-fdd239db2126</t>
  </si>
  <si>
    <t>B.7.1.1.2.6</t>
  </si>
  <si>
    <t>B.7.1.1.3</t>
  </si>
  <si>
    <t>Column</t>
  </si>
  <si>
    <t>Sides of access ramps</t>
  </si>
  <si>
    <t>Casting of pipes/specials into concrete for:</t>
  </si>
  <si>
    <t>7c771bf2-1845-47ea-85b9-68a127402189</t>
  </si>
  <si>
    <t>f6740af9-50e4-47a9-981c-f64d05fc8629</t>
  </si>
  <si>
    <t>1d008af3-7c69-4216-a0a8-a21483b1b868</t>
  </si>
  <si>
    <t>B.7.2.2.9</t>
  </si>
  <si>
    <t>Expansion joints:</t>
  </si>
  <si>
    <t>Supply and install crawl beam in raw water pump station complete, including supply, fitting, corrosion protection, testing, certification, etc. as shown on Dwg. No. J40073/010-204:</t>
  </si>
  <si>
    <t>B.7.2.9.7</t>
  </si>
  <si>
    <t>8ce08289-bfb4-4361-8309-a814b0b13bb6</t>
  </si>
  <si>
    <t>Vertical narrow widths up to
300 mm wide:</t>
  </si>
  <si>
    <t>41ed53d1-b12b-4fc5-96cf-7c98cfe23b72</t>
  </si>
  <si>
    <t>a60f5c0d-3cef-4672-a9db-2b9c45cb45fb</t>
  </si>
  <si>
    <t>1da59957-bca0-4e98-ae42-afdf5d419ed7</t>
  </si>
  <si>
    <t>9ff1fecb-ef03-4b0a-8aa3-027e337f0112</t>
  </si>
  <si>
    <t>07fb7d1d-ff59-44de-a5e4-849a035eec65</t>
  </si>
  <si>
    <t>c7c65622-19ba-416d-8b5b-616ac3ccfd42</t>
  </si>
  <si>
    <t>B.7.4.1.3.1</t>
  </si>
  <si>
    <t>802d6342-fb1c-4df2-8627-c132daf8124b</t>
  </si>
  <si>
    <t>8.3.6</t>
  </si>
  <si>
    <t>B.7.4.1.5.1</t>
  </si>
  <si>
    <t>B.7.4.1.7.1</t>
  </si>
  <si>
    <t>B.7.4.2.2</t>
  </si>
  <si>
    <t>B.7.4.2.3.1.1</t>
  </si>
  <si>
    <t>Strength concrete (Inclusive of Crystalline Water Proofing additive): 35 MPa/19mm</t>
  </si>
  <si>
    <t>B.7.4.2.3.2.3</t>
  </si>
  <si>
    <t>B.7.4.2.3.2.7</t>
  </si>
  <si>
    <t>B.7.4.2.3.3.1</t>
  </si>
  <si>
    <t>3373ebef-f3d7-444b-abb2-93fbd4145a1a</t>
  </si>
  <si>
    <t>B.7.5</t>
  </si>
  <si>
    <t>8ca9685b-fa72-45f3-93bd-7242b7fa3f4e</t>
  </si>
  <si>
    <t>Extra-over item B.7.5.2.2 for excavation in:</t>
  </si>
  <si>
    <t>46a74255-2c0a-4346-8dfa-7de8b5f8c8b9</t>
  </si>
  <si>
    <t>aa642883-fd65-424e-a503-7b74cf0b60ae</t>
  </si>
  <si>
    <t>B.7.5.7.4</t>
  </si>
  <si>
    <t>0 m                  0,35 m</t>
  </si>
  <si>
    <t>B.7.5.8.6</t>
  </si>
  <si>
    <t>67268e61-3017-484a-9e2c-0eabadb193dd</t>
  </si>
  <si>
    <t>CHLORINE CONTACT CHANNELS</t>
  </si>
  <si>
    <t>B.8.2.1</t>
  </si>
  <si>
    <t>98809d5f-c547-4cde-8aef-5f910c373d2e</t>
  </si>
  <si>
    <t>1a84c2f1-2454-4a5b-ae0f-1cbc0aae5aa9</t>
  </si>
  <si>
    <t>978dbc60-e9cb-424d-947a-25ec27acb7a3</t>
  </si>
  <si>
    <t>Extra-over items B.8.2.2.2 for excavation in:</t>
  </si>
  <si>
    <t>Extra-over item B.8.2.7.1 for bars of diameter (Provisional):</t>
  </si>
  <si>
    <t>539076b3-4ff5-40c2-b689-ad54f802230e</t>
  </si>
  <si>
    <t>bd07ebdf-3dc9-4be2-a21b-8ca081c7bbfa</t>
  </si>
  <si>
    <t>B.8.2.10.2</t>
  </si>
  <si>
    <t>Process base by means of:</t>
  </si>
  <si>
    <t>577855e1-195c-4bfe-b6f7-65f8466d393c</t>
  </si>
  <si>
    <t>C1.5.1.1</t>
  </si>
  <si>
    <t>cf7cf6ea-bfc0-416b-ba94-ee9c6e00d758</t>
  </si>
  <si>
    <t>C1.5.2.3</t>
  </si>
  <si>
    <t>Blower Building, Type SA, 80 mm thickness</t>
  </si>
  <si>
    <t>Cut units to fit edge restraints:</t>
  </si>
  <si>
    <t>CONSTRUCT PRECAST CONCRETE SEGMENTED PAVING</t>
  </si>
  <si>
    <t>0b7194d1-4040-47a7-815f-eb783c2efdcf</t>
  </si>
  <si>
    <t>D.1.1.3.1</t>
  </si>
  <si>
    <t>6a00edc8-642f-4ceb-b4b9-489b04c59b79</t>
  </si>
  <si>
    <t>1407b1cf-2969-4d04-bdc0-66c930fe3105</t>
  </si>
  <si>
    <t>D.1.1.4.3</t>
  </si>
  <si>
    <t>c8000778-019e-4e00-a460-77f93724a75b</t>
  </si>
  <si>
    <t>6 x 30mm Saw cut joints in top of concrete</t>
  </si>
  <si>
    <t>D.1.1.5.1</t>
  </si>
  <si>
    <t>7b8b5a28-4c72-405a-8bc4-2f1d59d95e95</t>
  </si>
  <si>
    <t>On walls /cable trenches</t>
  </si>
  <si>
    <t>D.1.1.7.1</t>
  </si>
  <si>
    <t xml:space="preserve">Install missing louvres at the two roof sides </t>
  </si>
  <si>
    <t>D.1.1.9.1</t>
  </si>
  <si>
    <t>One coat 1:5 cement plaster 15mm thick on brickwork or concrete finished with sponge roller</t>
  </si>
  <si>
    <t>On walls</t>
  </si>
  <si>
    <t>f5d18833-2a06-4b69-8905-194e134681c8</t>
  </si>
  <si>
    <t>ef08a7ee-1193-4282-a874-1493ce8558b4</t>
  </si>
  <si>
    <t>6bf6ce61-51ad-476a-a60d-784cd42b73c7</t>
  </si>
  <si>
    <t>e2cf4c42-367c-4a37-b167-7149f97a6780</t>
  </si>
  <si>
    <t xml:space="preserve">One coat "Namelcote" zinc chromate primer UC 53, one coat "Plascon Galvogrip" metal primer and two coats "Velvaglo" polyutherane enamel paint (Colour by Architect). All in accordance with Manufacturer's detailed specification and recommendation) </t>
  </si>
  <si>
    <t>ad799d2e-1422-41e0-9044-15d11c62498c</t>
  </si>
  <si>
    <t>d0ff1a23-74d7-4bf3-8691-8f92aa769687</t>
  </si>
  <si>
    <t xml:space="preserve">MASONRY </t>
  </si>
  <si>
    <t>f8fce5c3-22bd-4e0a-9e1d-d8ea63fdc23e</t>
  </si>
  <si>
    <t>D.2.1.8</t>
  </si>
  <si>
    <t>d27ebcb5-96d3-4594-a0ec-499c93b49ee8</t>
  </si>
  <si>
    <t>8810619e-fa41-498a-a043-89e658d62100</t>
  </si>
  <si>
    <t>Repair about 2.5m x 0.6m cracked section of the wall above the louvre, below the generator exhaust pipe by removing existing brickwork and reinstate the wall to make good.</t>
  </si>
  <si>
    <t>71c8e149-773f-427b-8f76-931b546d0153</t>
  </si>
  <si>
    <t>3c597826-2117-4dc6-aed0-66934a72e7e4</t>
  </si>
  <si>
    <t>On walls, RC Beam and Door Reveals</t>
  </si>
  <si>
    <t>80a83bb5-f238-4b71-8a27-f203f2615e25</t>
  </si>
  <si>
    <t xml:space="preserve">D2 - Door Leaf : Standard 1830 x 2440 mm steel frame Transformer door </t>
  </si>
  <si>
    <t>8e9bb50c-2e9d-4df3-ab22-f68693e7be05</t>
  </si>
  <si>
    <t>5daee81b-07ed-4ca4-9ee5-49ff801df80d</t>
  </si>
  <si>
    <t>D.3.1.3.4</t>
  </si>
  <si>
    <t xml:space="preserve"> WATERPROOFING </t>
  </si>
  <si>
    <t>D.3.1.3.8</t>
  </si>
  <si>
    <t>7547d630-6386-45ac-b2c8-0871f3bf95c0</t>
  </si>
  <si>
    <t>D.3.1.4.2</t>
  </si>
  <si>
    <t>D.3.1.4.6</t>
  </si>
  <si>
    <t>89914d92-8bc6-4f84-9627-f5e6efa57081</t>
  </si>
  <si>
    <t>CARPENTRY AND JOINERY</t>
  </si>
  <si>
    <t>Description of hardwood joinery shall be deemed to include pelleting of bolt holes</t>
  </si>
  <si>
    <t>131853f1-a6f2-4c71-a954-c5a7d5ed1529</t>
  </si>
  <si>
    <t>a76d283d-f263-4cba-a80e-39ecbe60eea0</t>
  </si>
  <si>
    <t>D.3.1.5.4</t>
  </si>
  <si>
    <t>0506e95e-f4a4-4c67-ac99-891a4cbd9536</t>
  </si>
  <si>
    <t>6a24b9cb-0fdf-40a1-857c-ce473fb42770</t>
  </si>
  <si>
    <t>D.3.1.6.2</t>
  </si>
  <si>
    <t xml:space="preserve">LOCKS </t>
  </si>
  <si>
    <t>D.3.1.7.4</t>
  </si>
  <si>
    <t>D.3.1.7.8</t>
  </si>
  <si>
    <t>4d86737e-bee1-45a5-83a8-d4f58be339f7</t>
  </si>
  <si>
    <t>f7a3c162-ee91-47b5-9ad7-ad981e2f8091</t>
  </si>
  <si>
    <t>1de0036f-3c27-4eec-aa79-2299627c0220</t>
  </si>
  <si>
    <t>D.3.1.8.2</t>
  </si>
  <si>
    <t xml:space="preserve">Average 50mm thick on floors to falls and crossfalls </t>
  </si>
  <si>
    <t>ca39cb54-f248-4dba-82c3-af3ac6a48a63</t>
  </si>
  <si>
    <t>b9d8ecff-1cca-4f6a-b5b3-911fdcd9463f</t>
  </si>
  <si>
    <t xml:space="preserve">Attic stock </t>
  </si>
  <si>
    <t>D.3.1.9.4</t>
  </si>
  <si>
    <t>D.3.1.9.8</t>
  </si>
  <si>
    <t>D.3.1.10</t>
  </si>
  <si>
    <t>D.3.1.10.2</t>
  </si>
  <si>
    <t>D.3.1.11.4</t>
  </si>
  <si>
    <t>D.3.1.12.2</t>
  </si>
  <si>
    <t>D.3.1.12.6</t>
  </si>
  <si>
    <t xml:space="preserve">110mm Stubstack </t>
  </si>
  <si>
    <t>3621e4eb-2ee0-4d2e-8c4d-b55673ffa15e</t>
  </si>
  <si>
    <t>4271947d-1680-4ade-96ca-d8b584666e40</t>
  </si>
  <si>
    <t>D.3.1.13.4</t>
  </si>
  <si>
    <t>1c69112a-ef0f-419d-bda9-6da305737e48</t>
  </si>
  <si>
    <t>4ef75cef-048e-414c-a8c6-b455977dad5c</t>
  </si>
  <si>
    <t xml:space="preserve">20mm Fittings </t>
  </si>
  <si>
    <t>D.3.1.13.8</t>
  </si>
  <si>
    <t>D.3.1.14</t>
  </si>
  <si>
    <t xml:space="preserve">SANITARY FITTINGS  </t>
  </si>
  <si>
    <t>f3997ba1-2c24-468b-a797-e969f90f610a</t>
  </si>
  <si>
    <t>0d91387e-d746-453b-959e-019b1e6d1053</t>
  </si>
  <si>
    <t>D.3.1.14.2</t>
  </si>
  <si>
    <t>00f4c2f8-2b15-4e45-8664-77eb55ef83ac</t>
  </si>
  <si>
    <t>D.3.1.14.6</t>
  </si>
  <si>
    <t>cbc087f7-0b33-44c7-9f5a-b8d9f3b93097</t>
  </si>
  <si>
    <t>46682cff-abef-4767-888a-ade36b7dd677</t>
  </si>
  <si>
    <t>D.3.1.14.11</t>
  </si>
  <si>
    <t>d9e043c6-f883-44c1-9771-8974e4e536bb</t>
  </si>
  <si>
    <t>D.3.1.14.22</t>
  </si>
  <si>
    <t>fab24519-b511-4cbf-9af5-f681900d54a0</t>
  </si>
  <si>
    <t>Shower Mixer - Cobra Watertech 20mm brushed chrome plated metering valve (Code:KM1-00) with non-hold open feature, pull chain assembly and integral shut-off valve, manufactured in accordance with SANS 1808-9:2001.</t>
  </si>
  <si>
    <t>e5340cf3-bd5a-408e-b96f-5caf08a5c55e</t>
  </si>
  <si>
    <t>1e85d04c-b582-4488-b7c2-cded8b153db5</t>
  </si>
  <si>
    <t>D.3.1.16.2</t>
  </si>
  <si>
    <t>D.3.1.16.6</t>
  </si>
  <si>
    <t>D.3.1.17.4</t>
  </si>
  <si>
    <t>93478bcd-8179-44fe-af19-8ac17cc5e5b3</t>
  </si>
  <si>
    <t>dd0693f1-ab5c-45a6-9b04-477e7295ba72</t>
  </si>
  <si>
    <t>D.4.1.2.12</t>
  </si>
  <si>
    <t>b215e336-0f13-4328-80fa-2e505a50d10b</t>
  </si>
  <si>
    <t>0c871a8c-3747-43e9-a8da-39db69e42b09</t>
  </si>
  <si>
    <t xml:space="preserve">100mm dia Reducing Junction </t>
  </si>
  <si>
    <t>39cd3a5e-666e-4f1f-8c6b-65eca7dec5e3</t>
  </si>
  <si>
    <t>7f8e972a-335c-4255-9729-a3f9366aef4b</t>
  </si>
  <si>
    <t>7d779433-2f17-4958-87ce-b2b6df406d54</t>
  </si>
  <si>
    <t>0f9a19a3-b2cb-4887-8393-cf0855e45e62</t>
  </si>
  <si>
    <t>2fcdd179-e108-45f5-b557-4c30c8be346e</t>
  </si>
  <si>
    <t>993a2dd4-147b-4886-b0d8-78c12c5308ae</t>
  </si>
  <si>
    <t>D.4.1.9.10</t>
  </si>
  <si>
    <t>002aa4a0-387f-4d60-8b80-244ba75cdae0</t>
  </si>
  <si>
    <t>cea357e1-3a98-47db-8e53-2cb6433ea0d9</t>
  </si>
  <si>
    <t>067a4e0c-b74f-4606-a04c-ce65b539a958</t>
  </si>
  <si>
    <t>D.5.1.3.13</t>
  </si>
  <si>
    <t>D.5.1.3.17</t>
  </si>
  <si>
    <t>D.5.1.3.20</t>
  </si>
  <si>
    <t>D.5.1.3.24</t>
  </si>
  <si>
    <t>D.5.1.5</t>
  </si>
  <si>
    <t>5f955761-93a9-4cb7-9c13-2b319b7583ae</t>
  </si>
  <si>
    <t>D.5.1.5.7</t>
  </si>
  <si>
    <t>fbf13f80-971d-4bee-b1f1-a63aee6be5a2</t>
  </si>
  <si>
    <t>23247a1d-9c10-4f0f-8fd4-32c0a5fe9591</t>
  </si>
  <si>
    <t>D.5.1.7.7</t>
  </si>
  <si>
    <t>83db31c0-c5f5-49f8-a885-1c2350afe791</t>
  </si>
  <si>
    <t>e83e190c-80bd-47e1-b0c1-3d432a68da93</t>
  </si>
  <si>
    <t>D.5.1.8.9</t>
  </si>
  <si>
    <t>990976bc-67af-4067-ad19-13abcaae1ef7</t>
  </si>
  <si>
    <t>D.5.1.9</t>
  </si>
  <si>
    <t>Male and Female Ablutions</t>
  </si>
  <si>
    <t>2b0a32a0-6644-43c9-af3f-07dfd837c406</t>
  </si>
  <si>
    <t>D.5.1.9.7</t>
  </si>
  <si>
    <t xml:space="preserve">No </t>
  </si>
  <si>
    <t>Paper tower dispenser and bin -  Franke Stratos STRX 601 1, 2/1.5mm thick satin finished stainless steel paper towel and soad dispenser combination</t>
  </si>
  <si>
    <t>f5cc9d26-c631-401f-84c9-89f83ba0197a</t>
  </si>
  <si>
    <t>7b7f8fcd-40bc-43cf-82fa-e9b71673a134</t>
  </si>
  <si>
    <t>bd5123b3-19b0-4640-8788-d52099f8c327</t>
  </si>
  <si>
    <t>f2a9c168-7f36-4ab0-bf0b-731ce42c8d75</t>
  </si>
  <si>
    <t>c2b38709-2135-4363-8a30-effbfa562742</t>
  </si>
  <si>
    <t>bf0bc531-3bf9-45de-82ef-cff13ba42d85</t>
  </si>
  <si>
    <t>ad68485b-9608-4231-8c94-c9f590d43a48</t>
  </si>
  <si>
    <t>597e0c0c-adac-4a0e-981e-768f8f4208e2</t>
  </si>
  <si>
    <t>SANS1200 DA</t>
  </si>
  <si>
    <t>D.6.1.1.1</t>
  </si>
  <si>
    <t>29595030-2775-48a3-9d6d-68caea459d61</t>
  </si>
  <si>
    <t>0ec802c1-1013-4272-b58b-4c1d0891f0c6</t>
  </si>
  <si>
    <t>646581be-4f09-4cf0-86e0-68baaa6e5117</t>
  </si>
  <si>
    <t>d7fd2abb-8cc1-40bd-9d3d-be7284473df8</t>
  </si>
  <si>
    <t>fbb3bdcc-7b89-4f0f-8766-e952d4b88182</t>
  </si>
  <si>
    <t>3c3e10f2-5ea3-486d-86c2-d94c4547b938</t>
  </si>
  <si>
    <t>Allow for risk of collapse to sides of trench and base excavations not exceeding 1500mm deep.</t>
  </si>
  <si>
    <t>The vertical strutting shall be carried down to such construction as is sufficiently strong to afford the required support without damage and shall remain in position until the newly constructed work is able to support itself.</t>
  </si>
  <si>
    <t>810669d7-653b-4897-9253-b22a43d18c24</t>
  </si>
  <si>
    <t>Reinforcement in foundations: All diameter bars.</t>
  </si>
  <si>
    <t>8e9b46ea-ab4a-40ad-bd3d-d8e32f59bc52</t>
  </si>
  <si>
    <t>6db71bfc-d127-47e1-b411-07f369e9bd29</t>
  </si>
  <si>
    <t>0fadc944-9e83-44fa-9cfb-a6a3a9a34368</t>
  </si>
  <si>
    <t>ee8703cb-6f0f-4d7b-81da-c43c27ea2d30</t>
  </si>
  <si>
    <t>Brickwork In Clay Bricks In 1:5 Cement Mortar In</t>
  </si>
  <si>
    <t>D.7.1.3.1.2</t>
  </si>
  <si>
    <t>3ed8191d-fa98-494d-8793-e6ab0d898cee</t>
  </si>
  <si>
    <t>Wrot Pine</t>
  </si>
  <si>
    <t>54a2b1b9-2955-45e3-9579-6be9e188396b</t>
  </si>
  <si>
    <t>Descriptions of expansion anchors and bolts and chemical anchors and bolts shall be deemed to include nuts, washers and mortices in brickwork or concrete.</t>
  </si>
  <si>
    <t>5d152edd-6f6e-4afb-95f7-fbbbeac17706</t>
  </si>
  <si>
    <t>D.7.1.6.1.3</t>
  </si>
  <si>
    <t>c2b2476a-bc77-45fa-87ce-c12161ab1398</t>
  </si>
  <si>
    <t>c0404a61-d791-44e9-9909-4f6ee312a939</t>
  </si>
  <si>
    <t>7d53ebba-4f99-4b01-b1de-ff15e011e2f0</t>
  </si>
  <si>
    <t>Previously painted metal surfaces</t>
  </si>
  <si>
    <t>edf90e27-8562-4a19-8e6f-765b1eaee4b8</t>
  </si>
  <si>
    <t>Doors</t>
  </si>
  <si>
    <t>D.7.1.9.2.2</t>
  </si>
  <si>
    <t>Door frames.</t>
  </si>
  <si>
    <t>BILL No. 10 PROVISIONAL SUMS</t>
  </si>
  <si>
    <t>THE FOLLOWING NOMINATED SUB-CONTRACT AMOUNTS ARE FOR WORK TO BE CARRIED OUT BY NOMINATED SUB-CONTRACTORS AS INSTRUCTED BY Engineer</t>
  </si>
  <si>
    <t>D.7.1.10.1</t>
  </si>
  <si>
    <t>D.7.1.10.5</t>
  </si>
  <si>
    <t>D.8.1.2</t>
  </si>
  <si>
    <t>Complete Electrical installations to the following buidlings (Provisional):</t>
  </si>
  <si>
    <t>D.8.1.4.2</t>
  </si>
  <si>
    <t>Blower Building (Provisional)</t>
  </si>
  <si>
    <t>D.8.1.6</t>
  </si>
  <si>
    <t>E1.1</t>
  </si>
  <si>
    <t>E1.2.2</t>
  </si>
  <si>
    <t>E1.4.2</t>
  </si>
  <si>
    <t>BILL B.3. TOTAL:</t>
  </si>
  <si>
    <t>BILL D.7. TOTAL:</t>
  </si>
  <si>
    <t>A1</t>
  </si>
  <si>
    <t>SANS
1200 A</t>
  </si>
  <si>
    <t>e5c7026f-0543-4b55-abc9-b3abb35df7de</t>
  </si>
  <si>
    <t>Furnished Office</t>
  </si>
  <si>
    <t>Survey Assistant &amp; Equipment</t>
  </si>
  <si>
    <t>PSA 8.4.2.2 (h)</t>
  </si>
  <si>
    <t>Provision of site specific health and safety induction training for all on site</t>
  </si>
  <si>
    <t>03171569-d619-47fe-98ef-543648b43bfb</t>
  </si>
  <si>
    <t>0b067483-ca6f-4332-8e5c-d0edb700063e</t>
  </si>
  <si>
    <t>f39ed795-be23-452b-8381-dde42418d201</t>
  </si>
  <si>
    <t>6264c6cc-360f-4092-832e-14d1ef807866</t>
  </si>
  <si>
    <t>·        Item 4</t>
  </si>
  <si>
    <t>A1.4</t>
  </si>
  <si>
    <t>Payment to the Municipality for lowering, routing and diversion of services</t>
  </si>
  <si>
    <t>Provisional Sums for the provision of access and safety equipment required to gain access to structures for initial inspections and testing by the Structural Engineer / Specialists, including all scaffolding, platforms, safety gear and certification and any other equipment required to safely access all areas of the following structures:</t>
  </si>
  <si>
    <t>A1.4.13</t>
  </si>
  <si>
    <t>ha</t>
  </si>
  <si>
    <t>4da364be-e449-4a1a-bf3f-5f464af1e8d4</t>
  </si>
  <si>
    <t>SANS 1200 A &amp; AB
PSA 8.1.1</t>
  </si>
  <si>
    <t>B.1.1.1</t>
  </si>
  <si>
    <t>80decebd-a609-46d1-a7cb-8513df0347f8</t>
  </si>
  <si>
    <t>SANS 1200DB
PSC 8.2</t>
  </si>
  <si>
    <t>EXCAVATION AND BACKFILLING</t>
  </si>
  <si>
    <t>28ad1cae-221d-4256-82a7-b47bb3a46da3</t>
  </si>
  <si>
    <t>cbb67c5c-ab0b-49cc-ab72-0e11a90ccfb2</t>
  </si>
  <si>
    <t>95b763ed-9f14-461d-85ee-7b19b3a1e5ac</t>
  </si>
  <si>
    <t>c9b96047-2121-4cda-9807-e5d39b518d95</t>
  </si>
  <si>
    <t>2120ac11-c7bc-4c54-b81b-1a747a2b9aaa</t>
  </si>
  <si>
    <t>B.2.1.1.3.10</t>
  </si>
  <si>
    <t>f745446e-e3a8-4414-b6c0-d1a8c376ee7e</t>
  </si>
  <si>
    <t>B.2.1.1.3.14</t>
  </si>
  <si>
    <t>7fcbb6ba-c347-4550-bc36-154ef0d9dea8</t>
  </si>
  <si>
    <t>B.2.1.1.3.21</t>
  </si>
  <si>
    <t>4,0 m                        5,0 m</t>
  </si>
  <si>
    <t>B.2.1.1.3.25</t>
  </si>
  <si>
    <t>99a6ca45-6fd3-43f8-82c4-e3e35bd390c5</t>
  </si>
  <si>
    <t>400 mm NB x 4.5 mm wall thickness</t>
  </si>
  <si>
    <t>500 mm NB x 6 mm wall thickness</t>
  </si>
  <si>
    <t>1c01d225-8b4a-4c16-a689-99db09ae1db1</t>
  </si>
  <si>
    <t>Steel pipes with lining/coating:
Handle, lay, and bed, complete with approved flexible coupling type joint to suit, test, and disinfect:</t>
  </si>
  <si>
    <t>160 mm NB</t>
  </si>
  <si>
    <t>dd64ae94-f33f-4172-a6b4-78b90e0201e0</t>
  </si>
  <si>
    <t>13bd2cf7-83b5-442d-8dae-87bc3721609d</t>
  </si>
  <si>
    <t>B.2.1.1.7.15</t>
  </si>
  <si>
    <t>B.2.1.1.7.19</t>
  </si>
  <si>
    <t>B.2.1.1.7.22</t>
  </si>
  <si>
    <t>1edebef8-42ca-43a9-ae0d-29027800f594</t>
  </si>
  <si>
    <t>5e97ac54-06ce-4a4a-8dcb-6c603f5b784b</t>
  </si>
  <si>
    <t>B.2.1.1.7.26</t>
  </si>
  <si>
    <t>SANS 1200LB</t>
  </si>
  <si>
    <t>488149bc-778b-444b-82ec-d0f0a2972e46</t>
  </si>
  <si>
    <t xml:space="preserve">8.2.2
PSLB 8.2.2 </t>
  </si>
  <si>
    <t>19mm stone bedding where instructed (Provisional)</t>
  </si>
  <si>
    <t>Strength Concrete: 15 MPa/19 mm</t>
  </si>
  <si>
    <t>ANCILLARIES</t>
  </si>
  <si>
    <t>SANS 1200L
8.2.11</t>
  </si>
  <si>
    <t xml:space="preserve">Strength Concrete: 15 Mpa/19 mm </t>
  </si>
  <si>
    <t>B.2.1.1.10</t>
  </si>
  <si>
    <t>Cast in-situ concrete manholes, with heavy duty concrete lockable lid and
frame, as per Dwg. No. J40073/010-600, for depths
over          and          up to</t>
  </si>
  <si>
    <t>9a445ea6-4a8e-4542-867c-fa1b8ac5b97b</t>
  </si>
  <si>
    <t>ea8eabc3-9526-4171-9e67-740db70f5948</t>
  </si>
  <si>
    <t>901d4d15-764d-4c02-94e7-4a2325c24c49</t>
  </si>
  <si>
    <t>66af898d-a883-4b7d-8d02-218dcee68cb5</t>
  </si>
  <si>
    <t>bded807e-88c4-4092-a6fd-47b5423f5c55</t>
  </si>
  <si>
    <t>becbead6-6741-4705-9c85-16d6daf5f38c</t>
  </si>
  <si>
    <t>c9d7e6c6-68a4-42b1-8399-f6b1ad358062</t>
  </si>
  <si>
    <t>B.2.3.2.2</t>
  </si>
  <si>
    <t>HDPE pipes Class 12: Supply, handle, lay, and bed, complete with approved couplings for joints to suit, test, and disinfect:</t>
  </si>
  <si>
    <t>B.2.3.4.2</t>
  </si>
  <si>
    <t>6613f732-43ea-4471-a597-f27ed06c0b68</t>
  </si>
  <si>
    <t>4e4c0295-bf06-41aa-ab00-28f9b5203675</t>
  </si>
  <si>
    <t>75 mm x 75 mm</t>
  </si>
  <si>
    <t>c35a17f1-6847-44ad-948c-65d46b1744ef</t>
  </si>
  <si>
    <t>afca5a20-cc39-458a-98e4-ed6371947e66</t>
  </si>
  <si>
    <t>B.2.3.6.2</t>
  </si>
  <si>
    <t>B.2.3.8.2</t>
  </si>
  <si>
    <t>B.2.3.9</t>
  </si>
  <si>
    <t>91868c3e-6a76-4aa7-a6c2-8742f971b2a1</t>
  </si>
  <si>
    <t>d29bcc03-cd65-4973-bc97-850df23948ac</t>
  </si>
  <si>
    <t>951807d3-c790-4f23-b1f3-b60422794749</t>
  </si>
  <si>
    <t>99535f59-88fb-4173-b054-1ae6d97a9747</t>
  </si>
  <si>
    <t>9e1b513c-5df6-4d58-95d6-9a133ca02a76</t>
  </si>
  <si>
    <t>B.2.5.9</t>
  </si>
  <si>
    <t>1d0cf55b-bd63-4686-9bf6-8ad2a59150d5</t>
  </si>
  <si>
    <t>B.2.6.1.1</t>
  </si>
  <si>
    <t>b181e19d-2bf9-4fcd-a80b-eab181c943b3</t>
  </si>
  <si>
    <t>d52fb626-73e3-4860-ba0d-f78ff0b1bf27</t>
  </si>
  <si>
    <t>B.2.6.3.1</t>
  </si>
  <si>
    <t>e72b96c0-42b7-48b1-ad59-0c30de64690d</t>
  </si>
  <si>
    <t>B.2.6.5.1</t>
  </si>
  <si>
    <t>B.2.6.7</t>
  </si>
  <si>
    <t>B.2.6.7.1</t>
  </si>
  <si>
    <t>B.3.1.1.1</t>
  </si>
  <si>
    <t>B.3.1.3.1</t>
  </si>
  <si>
    <t>115bf3c3-9624-44af-8522-1bc36ad30ac6</t>
  </si>
  <si>
    <t>B.3.1.5.1</t>
  </si>
  <si>
    <t>50 mm minimum thickness (Channel and Retaining Wall)</t>
  </si>
  <si>
    <t>248db2c3-ccde-4577-814e-e0aaa67f77ad</t>
  </si>
  <si>
    <t>99ddd0e8-c96e-43b6-a216-dbfadef8cdd3</t>
  </si>
  <si>
    <t>Channel and Retaining Wall</t>
  </si>
  <si>
    <t>Ground Slab</t>
  </si>
  <si>
    <t>7181c340-e733-46f8-96e3-8ffafbd33de7</t>
  </si>
  <si>
    <t>Smooth horizontal plane to:</t>
  </si>
  <si>
    <t>ab39456e-a2a0-4f60-8e7a-ce64915c00d2</t>
  </si>
  <si>
    <t>Weepholes:</t>
  </si>
  <si>
    <t>B.3.1.6.12</t>
  </si>
  <si>
    <t>B.3.1.6.16</t>
  </si>
  <si>
    <t>8.1.2.3(b)</t>
  </si>
  <si>
    <t>Top of flume bottoms to special finishing tolerances</t>
  </si>
  <si>
    <t>Jointex (Ground Slab Between walls and ground slabs at Grit Traps)</t>
  </si>
  <si>
    <t>SANS 1200H and HA</t>
  </si>
  <si>
    <t>HANDRAILS</t>
  </si>
  <si>
    <t>0b2b23da-2bf1-4736-a5c5-be0842d853e9</t>
  </si>
  <si>
    <t>cecfb771-52b6-4bcc-95e5-6f9f85f2bbe5</t>
  </si>
  <si>
    <t>8.2.1
PSL8.2.1</t>
  </si>
  <si>
    <t>Special wrapping in corrosive soil as per Project Specification PSL3.9.3.8 (Provisional)</t>
  </si>
  <si>
    <t>e1938293-d791-4fe9-bb73-56ddbd111c69</t>
  </si>
  <si>
    <t>33198663-cb72-4ecb-90b1-0e9172e5d25f</t>
  </si>
  <si>
    <t>4aa8a136-f246-4f1c-9ccb-048764655d14</t>
  </si>
  <si>
    <t>1846bf64-763b-4963-8b81-0f0287e8a57b</t>
  </si>
  <si>
    <t>Sewer Rising mains up to 400 mm dia.</t>
  </si>
  <si>
    <t>a16f73c4-e98b-42c3-b05e-7dbd44259934</t>
  </si>
  <si>
    <t>482ac830-6d12-4a1f-b461-61f6eeaee9af</t>
  </si>
  <si>
    <t>B.4.1.2</t>
  </si>
  <si>
    <t>452b2289-05a8-4c73-bff6-33cb63e0e950</t>
  </si>
  <si>
    <t>6bd35163-5a9e-45fe-aedd-07c7bcc6ebfa</t>
  </si>
  <si>
    <t>49346d73-aa2e-4870-aee3-a390726ea610</t>
  </si>
  <si>
    <t>0,25 m         0,50 m</t>
  </si>
  <si>
    <t>f140bc1a-5be0-4a14-aac6-ba2c7d50a874</t>
  </si>
  <si>
    <t>B.4.1.7.13</t>
  </si>
  <si>
    <t>Power-floated finish:</t>
  </si>
  <si>
    <t>56bdcf42-ffd7-48d3-843f-2d22af643825</t>
  </si>
  <si>
    <t>Water Tightness Testing:</t>
  </si>
  <si>
    <t>96a1e783-9948-40ca-9421-f2e46df11d3c</t>
  </si>
  <si>
    <t>8.2.8</t>
  </si>
  <si>
    <t>B.5.1.1.4</t>
  </si>
  <si>
    <t>B.5.1.2.2</t>
  </si>
  <si>
    <t>B.5.1.4.2</t>
  </si>
  <si>
    <t>75 mm minimum thickness (Footing)</t>
  </si>
  <si>
    <t>B.5.1.6.2</t>
  </si>
  <si>
    <t>a672c29d-e649-447a-b71a-b9c76f723840</t>
  </si>
  <si>
    <t>B.5.1.6.6</t>
  </si>
  <si>
    <t>Outlet channel walls</t>
  </si>
  <si>
    <t>3f1ad6d3-e9ab-49d8-aefe-b810e397e627</t>
  </si>
  <si>
    <t>Smooth vertical circular to walls:</t>
  </si>
  <si>
    <t>15250 mm radius</t>
  </si>
  <si>
    <t>B.5.1.8.2</t>
  </si>
  <si>
    <t>B.5.1.8.14</t>
  </si>
  <si>
    <t>B.5.1.8.18</t>
  </si>
  <si>
    <t>Chamfer 100mm x 100mm</t>
  </si>
  <si>
    <t>83af585a-a443-409a-bb24-c0bd01bafd16</t>
  </si>
  <si>
    <t>8.7(b)</t>
  </si>
  <si>
    <t>B.5.1.8.25</t>
  </si>
  <si>
    <t>B.5.1.8.29</t>
  </si>
  <si>
    <t>6e15518e-5ab3-4a37-bc4b-2ddf782ec172</t>
  </si>
  <si>
    <t>8402e7bf-5adf-4303-ae11-797157c4d381</t>
  </si>
  <si>
    <t>B.5.1.9.4</t>
  </si>
  <si>
    <t>6a1c0f66-7819-4f4d-a8ce-d44ecfaa6eef</t>
  </si>
  <si>
    <t>SANS 1200G 8.5
PSG 8.5</t>
  </si>
  <si>
    <t>Expansion joint type B complete as shown on Dwg. No. J40073/010-213:</t>
  </si>
  <si>
    <t>f771ef9c-9f81-4d01-8e5f-8baeb46eb268</t>
  </si>
  <si>
    <t>debe2845-78f9-4350-b9f8-8c2d5901a085</t>
  </si>
  <si>
    <t>7392b0c2-807f-404d-8090-c31fd2362ac4</t>
  </si>
  <si>
    <t>PSG 8.13</t>
  </si>
  <si>
    <t>bbf77f4f-df60-415e-8137-3158009e01e6</t>
  </si>
  <si>
    <t>Scum Manholes at SST:
Complete partially completed manholes including excavation, backfilling, watertightness testing etc. complete with all pipework, testing all inclusive as shown on Dwg. No. J40073/010-225</t>
  </si>
  <si>
    <t>5c436a8f-d00f-4e30-8e50-117a4d88cbce</t>
  </si>
  <si>
    <t>623e00fa-5ad9-41eb-be54-707a88361175</t>
  </si>
  <si>
    <t>02ac0f23-c9c8-497a-b9f0-44c0ac99b216</t>
  </si>
  <si>
    <t>B.6.1.10.4</t>
  </si>
  <si>
    <t>092ca5e3-54d7-4fc0-9892-01b70284fa93</t>
  </si>
  <si>
    <t>B.6.1.11</t>
  </si>
  <si>
    <t>0079323b-1d26-4e7b-8988-5f0bd217878c</t>
  </si>
  <si>
    <t>B.6.1.11.2</t>
  </si>
  <si>
    <t>f5d33356-d4ea-4739-a330-b0f52f8a0e6d</t>
  </si>
  <si>
    <t>Supply, lay, complete with spigot and socket joint to suit PVC pipe, bed class B and test PVC sewer pipes with couplings</t>
  </si>
  <si>
    <t>0eb2f741-4f14-4ca2-bda9-eaa6b581871f</t>
  </si>
  <si>
    <t>B.6.1.11.6</t>
  </si>
  <si>
    <t>Restricted excavation for foundations and footing in all material and dispose of surplus/unsuitable material as ordered within the free haul distance</t>
  </si>
  <si>
    <t>978f625c-023c-4e41-b3af-2c3c8ab3948c</t>
  </si>
  <si>
    <t>B.7.2.1</t>
  </si>
  <si>
    <t>93ea1154-a0f0-43d7-9c04-e03b7e4eec14</t>
  </si>
  <si>
    <t>f03e31fe-8dc0-4758-9582-bbe47e906bd7</t>
  </si>
  <si>
    <t>b3ea93b6-f154-401c-a910-3585be88cbab</t>
  </si>
  <si>
    <t>4229eb84-a1d5-4202-b376-aedf78330799</t>
  </si>
  <si>
    <t xml:space="preserve">Calcamite type step irons, staggered at 300 mm c/c </t>
  </si>
  <si>
    <t>BUILDING WORKS FOR THE RAW WATER PUMP STATION</t>
  </si>
  <si>
    <t>cf0ceecf-0c4f-47aa-a752-88d6beb9a1c2</t>
  </si>
  <si>
    <t>Brickforce</t>
  </si>
  <si>
    <t>500 mm wide by 500 mm high louvered vent</t>
  </si>
  <si>
    <t>129e54ea-c3d9-4202-880f-9518e0bdf60f</t>
  </si>
  <si>
    <t>Fascias and barge boards (acrylic emulsion</t>
  </si>
  <si>
    <t>c6a2a672-e2b7-4411-a5eb-fa9b1099778e</t>
  </si>
  <si>
    <t>43e8f79d-f79f-4007-a418-905ad0637a0c</t>
  </si>
  <si>
    <t>72d59f4d-3cfb-4d45-8c28-43b0ba73a8ea</t>
  </si>
  <si>
    <t>9d55a11a-1991-4664-afeb-6b837f78a2e2</t>
  </si>
  <si>
    <t>Mass soilcrete as shown on 
Dwg. No. J40073/010-220</t>
  </si>
  <si>
    <t>Open grid floors:</t>
  </si>
  <si>
    <t>850c19a9-aec5-4f44-b1d6-1f85d518028a</t>
  </si>
  <si>
    <t>B.7.4.1</t>
  </si>
  <si>
    <t>bb4e333e-9ca1-47ac-942e-774b489b913b</t>
  </si>
  <si>
    <t>a549a00f-7841-4eac-89db-734577cb2a07</t>
  </si>
  <si>
    <t>B.7.4.1.4</t>
  </si>
  <si>
    <t>B.7.4.1.4.3</t>
  </si>
  <si>
    <t>Additional lateral support for existing structures around Waste Activated Sludge Pump Station</t>
  </si>
  <si>
    <t>Existing Services</t>
  </si>
  <si>
    <t>c) Temporary protection of existing pipes</t>
  </si>
  <si>
    <t>20c40d73-f0d1-4861-abdc-9a66730890c1</t>
  </si>
  <si>
    <t>7b369e78-3f16-4c6e-8c1a-a263594f6caa</t>
  </si>
  <si>
    <t>fa054cec-8d36-426e-b0d0-c9651ad48476</t>
  </si>
  <si>
    <t>Mild steel bars</t>
  </si>
  <si>
    <t>800fc0f0-eb85-481d-9ad6-8b719b0b1774</t>
  </si>
  <si>
    <t>827cf32e-5159-48df-8734-624b6abdb4bf</t>
  </si>
  <si>
    <t>B.7.4.2.6</t>
  </si>
  <si>
    <t>48fb25e0-4e26-43dc-957b-30bb12116c67</t>
  </si>
  <si>
    <t>B.7.4.4.2</t>
  </si>
  <si>
    <t>36843fd1-3ae8-4d45-a479-ce8cdea98873</t>
  </si>
  <si>
    <t>9e2a5b85-d185-4031-845d-8defe2c1c132</t>
  </si>
  <si>
    <t>7a8a9445-95d4-4520-9bf2-5618ee274f65</t>
  </si>
  <si>
    <t>Extra-over item B.7.5.2.3 for importation of material under the telescopic valve sump for the RAS Pump Station from commercial sources: G7 material.</t>
  </si>
  <si>
    <t>03d12b81-4b15-46c8-964a-21dbd742df20</t>
  </si>
  <si>
    <t>7639e965-c5a8-4553-b7b0-041dceb87d3b</t>
  </si>
  <si>
    <t>70eee80b-4bcf-4b21-81a6-f76a784598c6</t>
  </si>
  <si>
    <t>df431bf5-ca15-48d6-864f-091432736550</t>
  </si>
  <si>
    <t>8cecff37-3d45-4163-8c81-fe57fad03b06</t>
  </si>
  <si>
    <t>CHLORINE CONTACT CHANNEL</t>
  </si>
  <si>
    <t>f7f082e3-297c-4e86-afbf-6ae6bd42b476</t>
  </si>
  <si>
    <t>2dd25e44-615e-49bc-b726-e1335c19f988</t>
  </si>
  <si>
    <t>B.8.2.1.1</t>
  </si>
  <si>
    <t>a5b00e3c-08a0-4243-8b46-e71fb440fab1</t>
  </si>
  <si>
    <t>B.8.2.2.3</t>
  </si>
  <si>
    <t>ddb80835-dfbc-48a9-b4e4-54fc9de94774</t>
  </si>
  <si>
    <t>B.8.2.3.1</t>
  </si>
  <si>
    <t>B.8.2.5</t>
  </si>
  <si>
    <t>B.8.2.5.1</t>
  </si>
  <si>
    <t>Channel slab</t>
  </si>
  <si>
    <t>62cb438d-164f-4481-a89a-863af1de6066</t>
  </si>
  <si>
    <t>B.8.2.7.1</t>
  </si>
  <si>
    <t>B.8.2.7.5</t>
  </si>
  <si>
    <t>B.8.2.9</t>
  </si>
  <si>
    <t>B.8.2.9.1</t>
  </si>
  <si>
    <t>Horizontal contraction joint between existing channel floor and new channel floor complete with waterproofing bandage, bond breaker cord, sealant, drilling for dowels, dowels, and epoxy to set dowels to Detail X of Dwg. No. J40073-010-230</t>
  </si>
  <si>
    <t>cd68a4bd-1a98-400e-acb3-bc03b6654cac</t>
  </si>
  <si>
    <t>14b12112-3ee4-4912-bd76-57a28f6e78c8</t>
  </si>
  <si>
    <t>Road-bed preparation and compaction of material to 93 % Mod. AASHTO maximum for:</t>
  </si>
  <si>
    <t>Extra-over items C1.1.3.1 to C1.1.3.2 inclusive for excavating and breaking down material in:</t>
  </si>
  <si>
    <t>C1.1.3.4</t>
  </si>
  <si>
    <t>C1.1.4.2</t>
  </si>
  <si>
    <t>8.3.13(b)</t>
  </si>
  <si>
    <t>CONCRETE KERBING AND CHANNELLING</t>
  </si>
  <si>
    <t>Supply, lay, grout, joint and backfill for radii exceeding 20 m to straight:</t>
  </si>
  <si>
    <t>(c) Type Figure 7 kerb and Type C1 channel</t>
  </si>
  <si>
    <t>d84a4d48-85fd-447a-9c39-3a1c14a978ff</t>
  </si>
  <si>
    <t>e4f1e711-6756-4362-bf22-9c10c50db125</t>
  </si>
  <si>
    <t>ROAD MARKINGS</t>
  </si>
  <si>
    <t>ad123d0c-2650-4969-95e1-396285f9fbf5</t>
  </si>
  <si>
    <t>bf3ade86-6099-474d-8a76-bd518844da20</t>
  </si>
  <si>
    <t>273d1540-9cce-4c60-96c3-624fc72b4940</t>
  </si>
  <si>
    <t>C1.7.1.2</t>
  </si>
  <si>
    <t>10065088-0de4-4071-92d0-e15dd97bbd8e</t>
  </si>
  <si>
    <t>C1.7.3.2</t>
  </si>
  <si>
    <t>9380b736-d9d3-4319-a49b-6059fca8b8f2</t>
  </si>
  <si>
    <t>Construct open drains to Dwg. No.  J40073/010-114, complete and all inclusive, including excavation, backfilling, concrete, setting out, etc:</t>
  </si>
  <si>
    <t>No lining</t>
  </si>
  <si>
    <t>c9cc560b-6fa2-4dc9-a00b-c438df2a845a</t>
  </si>
  <si>
    <t>ab140272-10ac-4607-a21b-ab4018e23b48</t>
  </si>
  <si>
    <t>6845bf37-8be0-4532-9ea9-1ddaf8c1d272</t>
  </si>
  <si>
    <t>D.1.1.4</t>
  </si>
  <si>
    <t>e4f237e3-124a-4d93-87c8-0c5f428e7802</t>
  </si>
  <si>
    <t>fd75f202-6da1-46d5-822e-c65b61c67ae6</t>
  </si>
  <si>
    <t>5cde5925-5fe2-45b7-9a6a-e5b6ac9cb46b</t>
  </si>
  <si>
    <t>0c7dd71f-7353-4059-aaa2-15b4e6043a20</t>
  </si>
  <si>
    <t>STEEL REINFORCEMENT</t>
  </si>
  <si>
    <t xml:space="preserve">Brickwork of NFP bricks (7 MPa nominal compressive strength) in class II mortar </t>
  </si>
  <si>
    <t>f1faa789-fe9e-48e7-8a15-77dc796598cb</t>
  </si>
  <si>
    <t>"Klip-Lok 700" profile roll-formed in continuous lengths from certified Galvanised steel Z200 0.58mm complying with ISQ 550 (3T) (A653) with a Chromadek Colomet finish to one side and standard backing coat, Papyrus white to other and accessories, fixed to timber purlins in strict accordance with manufacturer's specifications.</t>
  </si>
  <si>
    <t>D.1.1.8</t>
  </si>
  <si>
    <t xml:space="preserve">Descriptions </t>
  </si>
  <si>
    <t>13f3bcd4-237f-4527-be7a-a21fbbf7b24d</t>
  </si>
  <si>
    <t xml:space="preserve">Items described as "plugged" shall be deemed to include screwing to fibre, plastic or metal plugs at not exceeding 600mm centres, and where described as "bolted" the bolts have been given elsewhere </t>
  </si>
  <si>
    <t>aae695e7-5f3e-453b-b0e4-2a1ea8aaf0e1</t>
  </si>
  <si>
    <t xml:space="preserve">75mm Coved cornices </t>
  </si>
  <si>
    <t xml:space="preserve">On ceilings </t>
  </si>
  <si>
    <t>d93982ec-7563-476f-8102-b7122f99128b</t>
  </si>
  <si>
    <t xml:space="preserve">Clean off dust, remove loose paint, fix cracks with polyfilla or similar approved product, Prime with one coat of plaster primer all in accordance with Manufacturer's detailed specification and recommendation </t>
  </si>
  <si>
    <t xml:space="preserve">Ceilings and cornices  </t>
  </si>
  <si>
    <t>92dee1c7-a275-4719-8283-0aa27e78c182</t>
  </si>
  <si>
    <t>D.1.1.13</t>
  </si>
  <si>
    <t>7aa44fb6-07ad-4860-bd87-3a85010b24e2</t>
  </si>
  <si>
    <t xml:space="preserve">PROVISIONAL SUMS </t>
  </si>
  <si>
    <t>7f30741f-2797-4877-9f12-5ace67a24328</t>
  </si>
  <si>
    <t>fc244e1d-395e-4798-b846-0119c3ad9c18</t>
  </si>
  <si>
    <t>20c966c2-a4ca-4bab-bdd4-a1061335498f</t>
  </si>
  <si>
    <t>730c712b-621f-41fd-810f-f43384e6a29c</t>
  </si>
  <si>
    <t>c7e45230-e394-454f-b734-ac92009b9fa4</t>
  </si>
  <si>
    <t>51ce2108-f6be-4eb7-8ca8-6db28d6edf4c</t>
  </si>
  <si>
    <t>cdb9bff5-9fe0-4909-aea2-7639851df836</t>
  </si>
  <si>
    <t>bda88fd9-95cd-427d-9db1-4b18b4ddae5a</t>
  </si>
  <si>
    <t>ce581029-3d7e-4a39-b51c-42572ecbb6e0</t>
  </si>
  <si>
    <t>a84012b3-f4c1-4066-afff-cd7a71fc4b0c</t>
  </si>
  <si>
    <t xml:space="preserve">Repair Cracks on plastered wall by using polyfilla or equivalent product that is approved by Engineer.  </t>
  </si>
  <si>
    <t>5f706c56-ee88-456f-8e00-f6050e72f6cf</t>
  </si>
  <si>
    <t>67611906-5035-45d3-ae3e-d5e0e553555e</t>
  </si>
  <si>
    <t>78317dfb-d354-4446-bec7-fb9b09b151fa</t>
  </si>
  <si>
    <t>130b588d-87f9-48c1-a4c1-68c396081d97</t>
  </si>
  <si>
    <t>4d4975f5-df89-42be-81ad-02590b66f3a3</t>
  </si>
  <si>
    <t>b63fb84b-0e79-4b71-97f0-a248f161d338</t>
  </si>
  <si>
    <t>97eab2ea-8572-4fb3-b30b-6660e54f76bd</t>
  </si>
  <si>
    <t xml:space="preserve">JOINT SEALANTS </t>
  </si>
  <si>
    <t>Hip cappings 550mm girth to suit roof profile</t>
  </si>
  <si>
    <t>Joinery</t>
  </si>
  <si>
    <t>Fixing</t>
  </si>
  <si>
    <t>d81f2fe3-4815-4854-9a92-0077828937c5</t>
  </si>
  <si>
    <t>4b6faf4c-de2d-4a69-bf76-1be0deaad453</t>
  </si>
  <si>
    <t>75c5f50c-618d-4302-a0e4-de71d045fa78</t>
  </si>
  <si>
    <t>71a4a1c7-b4f2-4300-93b5-e2093e8107a4</t>
  </si>
  <si>
    <t xml:space="preserve">"Dorma" or equally approved </t>
  </si>
  <si>
    <t xml:space="preserve">Stainless steel Euro-profile cylinder dead lock (Code: D037D) </t>
  </si>
  <si>
    <t>01454cba-4dd8-4437-91a9-c6db5be201f3</t>
  </si>
  <si>
    <t xml:space="preserve">Nickle plated 65mm ten pin Euro-profile grand master keyed single cylinder (Code: DSC104201) </t>
  </si>
  <si>
    <t xml:space="preserve">Stainless steel lever handle including 150 x 150mm backplate with cylinder hole (Code: TH120/BP) </t>
  </si>
  <si>
    <t xml:space="preserve">DOOR CLOSERS </t>
  </si>
  <si>
    <t>576d09c9-51c0-49ea-93ad-3354e02b823c</t>
  </si>
  <si>
    <t>48175bad-5b59-4262-a37b-188922e5e875</t>
  </si>
  <si>
    <t>Skirting - Meranti</t>
  </si>
  <si>
    <t xml:space="preserve">110mm Air vent cowl </t>
  </si>
  <si>
    <t>D.3.1.13.11</t>
  </si>
  <si>
    <t>57d464db-1934-477a-b500-9956f960c308</t>
  </si>
  <si>
    <t>e65810f1-7889-4587-9078-da279641a154</t>
  </si>
  <si>
    <t>Sink Mixer - Cobra Watertech Noka 15mm chrome plated deck mounted sink mixer with overarm swivel outlet and adjustable flanges (Code:NA-970) manufactured in accordance with SANS 226:2004 Type 1 (BS 5412)</t>
  </si>
  <si>
    <t xml:space="preserve">Soap Dispenser - Franke Stratos STRX618 1,2/1.5mm thick satin finished stainless steel soad dispenser (Code:359705), size 100 x 134 x 304mm high with a replaceable and refillable 1 litre container, cylinder lock with standard Franke key, plugged and screwed to the wall with stainless steel screws. </t>
  </si>
  <si>
    <t>D.3.1.14.15</t>
  </si>
  <si>
    <t>D.3.1.14.19</t>
  </si>
  <si>
    <t>e9d46d70-bb0d-4125-83b2-3bef7a48228a</t>
  </si>
  <si>
    <t>D.3.1.14.26</t>
  </si>
  <si>
    <t xml:space="preserve">32mm Diameter chromium plated curtain or hanging rail 800mm long including flanged end brackets </t>
  </si>
  <si>
    <t>48fd4e17-fe5f-41c9-baae-4ff2e8524078</t>
  </si>
  <si>
    <t>6e70f342-e51a-4556-af1a-a9d7ada9a340</t>
  </si>
  <si>
    <t>D.3.1.14.33</t>
  </si>
  <si>
    <t>8c2a3d71-5338-44f4-80c5-c6491d2634e4</t>
  </si>
  <si>
    <t>"Plascon" or equally approved wood filler BS, One coat "Spick and Span WoodShield" diluted with mineral turpentine 25 and 2 coats "Spick and Span Woodshield" (Colour by Architect). All in accordance with Manufacturer's detailed specification and recommend</t>
  </si>
  <si>
    <t>c628e055-1fd5-4d69-8490-ac7cc221466d</t>
  </si>
  <si>
    <t>34a614b8-5c53-4b0b-9673-085f5f8baee0</t>
  </si>
  <si>
    <t>BILL D.4.</t>
  </si>
  <si>
    <t>e0775a9f-3cde-461e-8ba5-065ace440636</t>
  </si>
  <si>
    <t>D.4.1.1</t>
  </si>
  <si>
    <t>D.4.1.2.4</t>
  </si>
  <si>
    <t>092706e3-81f7-4279-9a76-416e69f667be</t>
  </si>
  <si>
    <t>13b5a77f-fb5f-4ef3-b7eb-874ca1642969</t>
  </si>
  <si>
    <t>D.4.1.3.2</t>
  </si>
  <si>
    <t>9b99bd72-6799-4fcc-bf77-4dd57c2fd112</t>
  </si>
  <si>
    <t>D.4.1.4.4</t>
  </si>
  <si>
    <t>D.4.1.5</t>
  </si>
  <si>
    <t>D.4.1.5.2</t>
  </si>
  <si>
    <t xml:space="preserve">100mm Vent Cap </t>
  </si>
  <si>
    <t xml:space="preserve">100mm pan connector </t>
  </si>
  <si>
    <t>D.4.1.7.2</t>
  </si>
  <si>
    <t>D.4.1.9</t>
  </si>
  <si>
    <t xml:space="preserve">Clean off dust, remove loose paint, fix cracks with polyfilla or similar approved product, finish with 2 coats of super acrylic PVA paint or similar approved. All in accordance with Manufacturer's detailed specification and recommendation </t>
  </si>
  <si>
    <t>D.4.1.9.2</t>
  </si>
  <si>
    <t>15860cd2-c376-4ded-852b-e24ee8c61dd0</t>
  </si>
  <si>
    <t>b4feea1b-46b6-4484-ba41-3a58326eb1a1</t>
  </si>
  <si>
    <t>D.4.1.10.3</t>
  </si>
  <si>
    <t>Ceilings of 1200 x 2400 x 6mm thick panels including 38 x 38mm SA Pine brandering at 450mm centres in both directions (kitchen/cleaner store)</t>
  </si>
  <si>
    <t>82cf5129-d97a-4abd-baee-db9ca6b51d62</t>
  </si>
  <si>
    <t>b04cd663-ebaf-404b-ba84-705aa4a77b05</t>
  </si>
  <si>
    <t>4f613cba-47db-494d-912f-c6f2ed2b2951</t>
  </si>
  <si>
    <t xml:space="preserve">On flat roofs </t>
  </si>
  <si>
    <t xml:space="preserve">Supply and Install "Everite FC77" pressed fibre-cement </t>
  </si>
  <si>
    <t>fdd15ba2-34ee-45de-84f4-4804a5b4890b</t>
  </si>
  <si>
    <t>cb121b8a-6b2f-481e-b421-f63a971989fb</t>
  </si>
  <si>
    <t>3733bd80-af97-401e-830a-ffc32a4ad17a</t>
  </si>
  <si>
    <t>8982f088-b1c2-40fd-b279-6f2200651317</t>
  </si>
  <si>
    <t>83f824cb-d354-4e54-9c97-8a7121fa9677</t>
  </si>
  <si>
    <t>D.5.1.9.11</t>
  </si>
  <si>
    <t>D.5.1.9.15</t>
  </si>
  <si>
    <t>D.5.1.9.22</t>
  </si>
  <si>
    <t>886dd300-c810-4b87-a4d3-f2b238e9578e</t>
  </si>
  <si>
    <t>D.5.1.9.40</t>
  </si>
  <si>
    <t>451d007d-7629-4b51-9f6f-389c34fbebe8</t>
  </si>
  <si>
    <t>c1b879cd-52ca-4c57-9c1d-182839f48fae</t>
  </si>
  <si>
    <t xml:space="preserve">To concrete soffits of slabs </t>
  </si>
  <si>
    <t>fd3bb140-40ba-469f-954b-89e4b57822b1</t>
  </si>
  <si>
    <t>efa28179-01d2-42ee-aa53-ee7eb60b3445</t>
  </si>
  <si>
    <t>Foyer/Lobby Doors SF2</t>
  </si>
  <si>
    <t>D.6.1.1.5</t>
  </si>
  <si>
    <t>D.6.1.2.3</t>
  </si>
  <si>
    <t>D.6.1.2.7</t>
  </si>
  <si>
    <t>D.6.1.3.1</t>
  </si>
  <si>
    <t>014c124e-113e-4333-b957-826f34122d68</t>
  </si>
  <si>
    <t>WAS PUMP STATION</t>
  </si>
  <si>
    <t>Nature of ground</t>
  </si>
  <si>
    <t>afab73c5-616c-4450-a075-aa1971e9d94a</t>
  </si>
  <si>
    <t>4554074a-05e8-4fa7-9215-8ebb54e13066</t>
  </si>
  <si>
    <t>CONCRETE</t>
  </si>
  <si>
    <t>615ff159-0c1c-4121-864e-e8a0e4a8e2aa</t>
  </si>
  <si>
    <t>REINFORCEMENT (Provisional)</t>
  </si>
  <si>
    <t>D.7.1.2</t>
  </si>
  <si>
    <t>3269f865-e66c-4f0d-9e17-4a522b43d67f</t>
  </si>
  <si>
    <t>57eaca84-727c-4ec3-b1ee-14b237316361</t>
  </si>
  <si>
    <t>6a293a87-cb31-471e-9691-94550e879954</t>
  </si>
  <si>
    <t>D.7.1.2.1.2</t>
  </si>
  <si>
    <t>9e66b83f-b2cf-4f1c-aad8-1f789f8d8430</t>
  </si>
  <si>
    <t>b4d6dca1-aa19-4756-9d39-859b24a0a78b</t>
  </si>
  <si>
    <t>09f04b7a-347a-4e7a-b415-488b36fa4e23</t>
  </si>
  <si>
    <t>Fabric reinforcement</t>
  </si>
  <si>
    <t>bf1a374f-d632-409a-8ae5-641bf189c190</t>
  </si>
  <si>
    <t>ff41a454-99c9-4fd9-833f-94564a72c97c</t>
  </si>
  <si>
    <t>The above preamble generally applies for works in hot and humid coastal areas</t>
  </si>
  <si>
    <t>065553c7-bad5-4f75-bd0b-b63fd8cd56b9</t>
  </si>
  <si>
    <t>Descriptions of recessed pointing to fair face brickwork and face brickwork shall be deemed to include square recessed, hollow recessed, weathered pointing, etc</t>
  </si>
  <si>
    <t>b5815ed4-48f1-4074-af83-62851da07f75</t>
  </si>
  <si>
    <t>Bag down outer face of inner skin of brick wall with 4.1 cement slurry and apply two coats bituminous emulsion including working around ties.</t>
  </si>
  <si>
    <t>340cf89e-862a-4e9a-98c5-9da57b258aa5</t>
  </si>
  <si>
    <t>Extra over roof covering for 90 degree bullnose to 820mm radius</t>
  </si>
  <si>
    <t>Descriptions of frames shall be deemed to include frames, transomes, mullions, rails, etc</t>
  </si>
  <si>
    <t>The following is applicable in respect of roof trusses:</t>
  </si>
  <si>
    <t>D.7.1.5.2.1</t>
  </si>
  <si>
    <t>Sawn South African Pine</t>
  </si>
  <si>
    <t>D.7.1.6</t>
  </si>
  <si>
    <t>bbc7123e-578f-4f4f-be07-9c9222947925</t>
  </si>
  <si>
    <t>d2cd7ed7-80fa-443a-85d1-de80fbe49170</t>
  </si>
  <si>
    <t>1648b776-7e66-4b0d-9540-cecf4eec6dab</t>
  </si>
  <si>
    <t>8ddafcdc-86e7-4edb-8d1f-325d85718263</t>
  </si>
  <si>
    <t>BILL No. 9 PAINTWORK</t>
  </si>
  <si>
    <t>Surfaces shall be thoroughly washed down and allowed to dry completely before any paint is applied. Blistered or peeling paint shall be completely removed and cracks shall be opened, filled with a suitable filler and finished smooth</t>
  </si>
  <si>
    <t>2ff34f77-4940-4a8c-a735-344f9afb418b</t>
  </si>
  <si>
    <t>a7385756-7f9a-4b57-aa83-85841dba816c</t>
  </si>
  <si>
    <t>Attention is directed to the relevant sections of the Model Preambles for Trades which forms a part of this Bill and must be read in conjunction herewith.</t>
  </si>
  <si>
    <t>COMMUNITY LIAISON OFFICER</t>
  </si>
  <si>
    <t>Work allocated to local enterprises (inclusive of P&amp;G's and SHEQ) (Minimum 5% of Project Value) (Sub-Total A) (Provisional)</t>
  </si>
  <si>
    <t>BILL B.4. TOTAL:</t>
  </si>
  <si>
    <t>BILL D.8. TOTAL:</t>
  </si>
  <si>
    <t>Quantity</t>
  </si>
  <si>
    <t>PRELIMINARY AND GENERALS</t>
  </si>
  <si>
    <t>Label</t>
  </si>
  <si>
    <t>Carport</t>
  </si>
  <si>
    <t>2734cc57-8b7c-47ae-9709-7be57ee8f8ac</t>
  </si>
  <si>
    <t>Dealing with water</t>
  </si>
  <si>
    <t>c678d523-7770-49c5-bc31-75550ce68329</t>
  </si>
  <si>
    <t>Operate and maintain facilities on the Site:</t>
  </si>
  <si>
    <t>a) Facilities for Engineer for duration of construction (SABS 1200 AB)</t>
  </si>
  <si>
    <t>b) Facilities for Contractor for duration of construction, except where otherwise stated</t>
  </si>
  <si>
    <t>b816b3eb-ad4c-4c59-a70b-aa65141b36a4</t>
  </si>
  <si>
    <t>1688b6d2-96dd-4ea8-a728-0878ab1a7043</t>
  </si>
  <si>
    <t>1362cfbd-2238-42c5-9d5a-72274f9cf617</t>
  </si>
  <si>
    <t>Provision of Fall Prevention and Protection Equipment including.
• Rope
• Lifelines &amp; Self-Retracting Lifelines (SRL)
• Anchor Points
• Warning Lines &amp; Area demarcation
• Fall Arrest Accessories
• Fall Rescue Equipment
• Passive Fall Protection Equipment
• Confined Space Rescue and Retrieval (In elevated work situations)
• Etc.</t>
  </si>
  <si>
    <t>A1.3.13</t>
  </si>
  <si>
    <t>Principal contractor construction safety management attendance at health and safety meetings called by Employer, professional team or safety agent</t>
  </si>
  <si>
    <t>A1.3.17</t>
  </si>
  <si>
    <t>A1.3.20</t>
  </si>
  <si>
    <t>A1.3.24</t>
  </si>
  <si>
    <t>79dd0cce-b47e-45e2-818a-4fc7d1015a92</t>
  </si>
  <si>
    <t>29a82df9-c519-4715-8bf1-7987460557ab</t>
  </si>
  <si>
    <t>A1.3.31</t>
  </si>
  <si>
    <t>785c54d2-b62d-4f57-ab04-57b740b158ba</t>
  </si>
  <si>
    <t>Biological Reactor</t>
  </si>
  <si>
    <t>SANS 1200D 8.3.8.1(c)</t>
  </si>
  <si>
    <t>PSLD 8.2.13</t>
  </si>
  <si>
    <t>SECTION B.1.1 : DAYWORKS</t>
  </si>
  <si>
    <t>B.1.1.1.2</t>
  </si>
  <si>
    <t>B.1.1.1.6</t>
  </si>
  <si>
    <t>056b534b-6bdb-482e-b17f-6cad1d9eb317</t>
  </si>
  <si>
    <t>B.1.1.3.2</t>
  </si>
  <si>
    <t>Hand vibrating compactor, static mass</t>
  </si>
  <si>
    <t>B.1.1.3.10</t>
  </si>
  <si>
    <t>35fb4397-8bfd-4a13-8167-2d19ac1215cd</t>
  </si>
  <si>
    <t>Clear vegetation and trees of girth up to 1 m</t>
  </si>
  <si>
    <t>B.2.1.1.1.2</t>
  </si>
  <si>
    <t>Remove topsoil to depth of 150mm</t>
  </si>
  <si>
    <t>e08f7da6-c04d-483f-9077-41ee780ebf45</t>
  </si>
  <si>
    <t>B.2.1.1.3.2</t>
  </si>
  <si>
    <t>e3bb62e9-eddf-49f2-9de6-5125266117b9</t>
  </si>
  <si>
    <t>5,0 m                       6,0 m</t>
  </si>
  <si>
    <t>B.2.1.1.3.18</t>
  </si>
  <si>
    <t>Over 1000 mm up to 1200 mm diam. for total trench depth:
Exceeding but not exceeding</t>
  </si>
  <si>
    <t>eafbdc98-c4a5-4c6b-af09-39d29b3d564f</t>
  </si>
  <si>
    <t>4c4292d7-d117-4cce-b038-5f5db9c58169</t>
  </si>
  <si>
    <t>B.2.1.1.5.2</t>
  </si>
  <si>
    <t>Steel pipes with lining &amp; coating:
Supply, handle, lay, and bed, complete with approved flexible coupling type joint to suit, test, and disinfect:</t>
  </si>
  <si>
    <t>B.2.1.1.6.11</t>
  </si>
  <si>
    <t>B.2.1.1.6.15</t>
  </si>
  <si>
    <t>B.2.1.1.7.2</t>
  </si>
  <si>
    <t>4f670b0b-180b-410f-aca8-0c2b1b624552</t>
  </si>
  <si>
    <t>812c2ded-bc76-4496-8eee-819d46cf76ed</t>
  </si>
  <si>
    <t>2bbefde7-fadc-40ae-9064-0d40b1691f5e</t>
  </si>
  <si>
    <t>8.2.2.3(a)</t>
  </si>
  <si>
    <t>3058fd6f-ad52-48e7-866a-75f43ddb0264</t>
  </si>
  <si>
    <t>77ae9c1f-11f6-4c39-8a72-c3068170a3de</t>
  </si>
  <si>
    <t>d698ed03-9ce6-4945-bd0e-b8d531ab3123</t>
  </si>
  <si>
    <t>Excavate by hand in soft material to expose existing services</t>
  </si>
  <si>
    <t>8.2.3
PSLD
8.2.3
PSG 3.5.4</t>
  </si>
  <si>
    <t>Connect to existing splitter box (from BNR) including excavation, backfilling and all necessary specials and fittings etc. inclusive all work to complete connection.</t>
  </si>
  <si>
    <t>754bf4fc-e39c-46cb-a342-91797b7df7d8</t>
  </si>
  <si>
    <t>9ae37a0e-7adb-4421-9055-17d7a604311f</t>
  </si>
  <si>
    <t>d92b5df4-2312-4bfb-ae02-e878bb82cc77</t>
  </si>
  <si>
    <t>c967c5d2-d4b4-4071-ae88-c2787af6a954</t>
  </si>
  <si>
    <t>173d5623-3022-468d-8569-97f9f24012c5</t>
  </si>
  <si>
    <t>B.2.3.5.4</t>
  </si>
  <si>
    <t>B.2.3.5.8</t>
  </si>
  <si>
    <t>40 mm x 40 mm</t>
  </si>
  <si>
    <t>f96ad958-f078-4901-854e-96fef3edec9b</t>
  </si>
  <si>
    <t>40 mm x 22 mm</t>
  </si>
  <si>
    <t>bbeec694-7dcc-4511-a6b9-736733ef7cc5</t>
  </si>
  <si>
    <t>Supply, in valve box, joint, incl. cut pipes where necessary, test, RSV gate valve left hand closing, non-rising spindle, with cap top</t>
  </si>
  <si>
    <t>711f44fd-3e11-47d8-97d8-682fb820da36</t>
  </si>
  <si>
    <t>B.2.3.7.4</t>
  </si>
  <si>
    <t>ac30a96e-3765-4a42-aab5-1a4f9da63d77</t>
  </si>
  <si>
    <t>B.2.3.9.4</t>
  </si>
  <si>
    <t>1fbcd637-abe4-4105-bd3b-89841ef37c62</t>
  </si>
  <si>
    <t>55a844a1-614c-4cdd-8cd3-bc50e82ce8e5</t>
  </si>
  <si>
    <t>4402bcca-5b2d-47d1-ab8d-515576f38692</t>
  </si>
  <si>
    <t>69844166-8ee3-40fc-b289-641e214b11e7</t>
  </si>
  <si>
    <t>Supply, handle, lay and bed SABS 791 class 51 normal duty uPVC pipes for sub-surface drains complete with socketed rubber ring-coupled joints:</t>
  </si>
  <si>
    <t>82eff867-398f-41c6-87ed-d819c20b005e</t>
  </si>
  <si>
    <t>e86764ab-45d8-4721-85c6-7bee3ca15245</t>
  </si>
  <si>
    <t>08e91f0a-3b38-4f48-8193-6b45675a2606</t>
  </si>
  <si>
    <t>10aa4f56-0898-420b-81cf-e01651707a10</t>
  </si>
  <si>
    <t>536cc78a-eec3-4c24-98d1-145bf4a2c719</t>
  </si>
  <si>
    <t>B.2.6.2.3</t>
  </si>
  <si>
    <t>e7c87809-ab88-4092-b4aa-b7a006012852</t>
  </si>
  <si>
    <t>9338b8b5-7bd6-4dcb-b56d-1d476452402a</t>
  </si>
  <si>
    <t>8fceee20-e4c2-49fa-b3b1-aeb7330842bd</t>
  </si>
  <si>
    <t>B.2.6.6.3</t>
  </si>
  <si>
    <t>PSLE 8.2.4
PSLE 8.2.14</t>
  </si>
  <si>
    <t>8.3.2(a)
PSD 8.3.6</t>
  </si>
  <si>
    <t>B.3.1.2.3</t>
  </si>
  <si>
    <t>8.3.11</t>
  </si>
  <si>
    <t>f4ee65b6-2377-4cc5-9515-3a7c994971d4</t>
  </si>
  <si>
    <t>8db5a00e-723a-4c12-bafb-d86f82e8b387</t>
  </si>
  <si>
    <t>50 mm minimum thickness
(Ground Slab Grit traps)</t>
  </si>
  <si>
    <t>B.3.1.5.5</t>
  </si>
  <si>
    <t>B.3.1.5.9</t>
  </si>
  <si>
    <t>Elevated Slab (Grit Traps)</t>
  </si>
  <si>
    <t>B.3.1.5.12</t>
  </si>
  <si>
    <t>B.3.1.5.16</t>
  </si>
  <si>
    <t>B.3.1.6.3</t>
  </si>
  <si>
    <t>b5397675-3103-457c-acd9-43692d3a72de</t>
  </si>
  <si>
    <t>B.3.1.6.7</t>
  </si>
  <si>
    <t>133ae67c-c04e-4132-a776-856b9391c333</t>
  </si>
  <si>
    <t>Cast pipe with puddle flanges into concrete for Pipes up to and including 1000mm NB through walls and slabs of thickness:
over    and     up to</t>
  </si>
  <si>
    <t>B.3.1.7.1</t>
  </si>
  <si>
    <t>Extra-over item B.3.1.7.1 for bars of diameter (Provisional):</t>
  </si>
  <si>
    <t>B.3.1.7.5</t>
  </si>
  <si>
    <t>a677a16f-0d6b-4e91-8bbb-60cb19ac17f3</t>
  </si>
  <si>
    <t>B.3.1.8.3</t>
  </si>
  <si>
    <t>Top retaining wall footing</t>
  </si>
  <si>
    <t>c10bfa63-7bc5-4e53-bd41-5d5fa3c6a115</t>
  </si>
  <si>
    <t>B.3.1.8.7</t>
  </si>
  <si>
    <t>B.3.1.8.13</t>
  </si>
  <si>
    <t>B.3.1.9.1</t>
  </si>
  <si>
    <t>B.3.1.9.5</t>
  </si>
  <si>
    <t>1200H
8.3.1, 8.3.2, 8.3.3, 8.3.4 and 8.3.5</t>
  </si>
  <si>
    <t>B.3.1.12.2</t>
  </si>
  <si>
    <t>B.3.1.13</t>
  </si>
  <si>
    <t>6d1e7697-37d8-4704-b78f-b15c3f5feeac</t>
  </si>
  <si>
    <t>b9f83fa1-e803-4380-bc86-d5b25c086984</t>
  </si>
  <si>
    <t>B.3.1.13.4</t>
  </si>
  <si>
    <t>ce7e54cd-a5b0-413c-9c0c-0c5232af0d13</t>
  </si>
  <si>
    <t>Blank Flanges:</t>
  </si>
  <si>
    <t>B.3.1.13.10</t>
  </si>
  <si>
    <t>B.3.1.13.11.1</t>
  </si>
  <si>
    <t>SECTION B.4.1 : BIOLOGICAL REACTOR</t>
  </si>
  <si>
    <t>B.4.1.6</t>
  </si>
  <si>
    <t>WAS flow collector pipe chamber walls</t>
  </si>
  <si>
    <t>795cb1c3-b4c2-4ec9-951e-ab60da35e52e</t>
  </si>
  <si>
    <t>cc9a6ef0-4198-431f-8686-488a2d8b0916</t>
  </si>
  <si>
    <t>02eaf513-c6a6-49d0-a182-208e9e94666f</t>
  </si>
  <si>
    <t>edd421db-23d0-4462-ba24-9482aead9f7f</t>
  </si>
  <si>
    <t>Joint in Floor:
Including forming of joint, supply and installation (all inclusive) of 2mm Recess, Stainless steel strip and 250mm x 2mm Hypelon bandage</t>
  </si>
  <si>
    <t>b636806e-4cff-409f-bfc1-d10feab92f20</t>
  </si>
  <si>
    <t>e0f68357-96fc-44f1-8552-8f3d945c1102</t>
  </si>
  <si>
    <t>cd3ecd1a-d6c5-4255-8637-c113728c8e92</t>
  </si>
  <si>
    <t>33556867-e60c-4a07-8c92-83aba5d5c2df</t>
  </si>
  <si>
    <t>Grassing with instant kikuyu lawn grass. Rate to be inclusive of transport and delivery and offloading costs including for temporary stockpile and double handling etc as necessary and wetting</t>
  </si>
  <si>
    <t>ace955aa-f700-426a-aa38-0c5f6053cb63</t>
  </si>
  <si>
    <t>B.5.1.6.10</t>
  </si>
  <si>
    <t>f53ef4bd-c0b8-425f-9a6a-2c20e00abbb1</t>
  </si>
  <si>
    <t>SANS 1200G 8.2
PSG 8.2</t>
  </si>
  <si>
    <t>17393e46-de02-4f35-beba-6cb9cd7b565b</t>
  </si>
  <si>
    <t>db2fdc26-e1da-4fc1-b631-29cd4fafb455</t>
  </si>
  <si>
    <t>B.5.1.8.6</t>
  </si>
  <si>
    <t>cc6bd2cb-114a-43ae-9148-fc183b41a052</t>
  </si>
  <si>
    <t>15850 mm radius (outside)</t>
  </si>
  <si>
    <t>3040183d-d4c6-4554-8e0e-b4d42c86e2f6</t>
  </si>
  <si>
    <t>15300 mm radius (mushroom head)</t>
  </si>
  <si>
    <t>7fab63c4-8d74-4509-a0be-6b914496cb73</t>
  </si>
  <si>
    <t>Extra-over item B.5.1.9.1 for bars of diameter (Provisional):</t>
  </si>
  <si>
    <t>72a2c4e2-0035-4351-b13f-c665abe47293</t>
  </si>
  <si>
    <t>B.5.1.9.8</t>
  </si>
  <si>
    <t>Grout column bases and HD bolts as specified:</t>
  </si>
  <si>
    <t>HD bolts in pockets, void exceeding 0.5 litres but less than 1.0 litres</t>
  </si>
  <si>
    <t>Supply and fix in place 250 µm PVC damp-proof course layer between no-fines concrete layer and floor slabs</t>
  </si>
  <si>
    <t>7eca58a7-2bfa-45ae-b77e-043999c5a6f9</t>
  </si>
  <si>
    <t>14e8ea0b-3ce4-42f9-a8f2-d76eeed79bad</t>
  </si>
  <si>
    <t>1d112193-55d1-47ba-b5cc-48906ef12038</t>
  </si>
  <si>
    <t>f420e0e3-ae40-47d6-8789-f6c521063771</t>
  </si>
  <si>
    <t>200 mm diameter, 90 degree short radius bend, both ends flanged.</t>
  </si>
  <si>
    <t>410857fe-1657-4ad6-8434-477c478d40c2</t>
  </si>
  <si>
    <t>969c031d-b690-4e34-a235-b88b55b61550</t>
  </si>
  <si>
    <t>B.6.1.11.2.2</t>
  </si>
  <si>
    <t>06e14f2c-f90e-49f0-a3d0-767ece5747cf</t>
  </si>
  <si>
    <t>f01c164f-2aea-476f-9343-48834685fa78</t>
  </si>
  <si>
    <t>B.6.1.11.4.2</t>
  </si>
  <si>
    <t>B.6.1.11.6.2</t>
  </si>
  <si>
    <t>a8e12c6a-aafc-4312-87e9-9bf68e776148</t>
  </si>
  <si>
    <t>Extra-over items B.7.1.1.2.2 to B.7.1.1.2.4 for excavation in:</t>
  </si>
  <si>
    <t>ADDITIONAL LATERAL SUPPORT</t>
  </si>
  <si>
    <t>Raw Sewage Pump Station</t>
  </si>
  <si>
    <t>SECTION B.7.2 : RAW WATER PUMP STATION</t>
  </si>
  <si>
    <t>c738ab83-c50e-4e04-8c73-d3329a0ee20c</t>
  </si>
  <si>
    <t>Over (m)         Up to and incl (m)</t>
  </si>
  <si>
    <t>4f8f3c96-0d9c-4857-a4a3-d4ba7b41bcca</t>
  </si>
  <si>
    <t>B.7.2.5</t>
  </si>
  <si>
    <t>Brickwork Control joint at the Column interface</t>
  </si>
  <si>
    <t>fc9a9121-987d-4365-9835-3c9315f8b41c</t>
  </si>
  <si>
    <t>3e92e0e2-64d1-4e85-9ee3-558f39e4fddb</t>
  </si>
  <si>
    <t>B.7.2.9</t>
  </si>
  <si>
    <t>Surface preparation:</t>
  </si>
  <si>
    <t>Brickwork in face (outside face) and stock bricks (inside face) to 230 mm external walls</t>
  </si>
  <si>
    <t>Brick-on-edge external window sills</t>
  </si>
  <si>
    <t>PUMP STATION (IRRIGATION)</t>
  </si>
  <si>
    <t>2e6eb868-0718-49b3-ac85-3bcf1e3101b6</t>
  </si>
  <si>
    <t>B.7.3.1.4</t>
  </si>
  <si>
    <t>B.7.3.1.8</t>
  </si>
  <si>
    <t>48c235bd-b1bf-4a09-82fe-62ad3b16c012</t>
  </si>
  <si>
    <t>B.7.3.2.2</t>
  </si>
  <si>
    <t>Edge of footings</t>
  </si>
  <si>
    <t>B.7.3.2.6</t>
  </si>
  <si>
    <t>B.7.3.3</t>
  </si>
  <si>
    <t>4e654828-da78-4110-8c37-aa8c7c7cd98b</t>
  </si>
  <si>
    <t>B.7.3.3.4</t>
  </si>
  <si>
    <t>Extra-over item B.7.3.3.4 for bars of diameter (Provisional):</t>
  </si>
  <si>
    <t>B.7.3.4.2</t>
  </si>
  <si>
    <t>d2785e07-2c7b-4b5d-bd60-ead4ce67c10a</t>
  </si>
  <si>
    <t>B.7.3.7</t>
  </si>
  <si>
    <t>029b13ee-435f-4d58-825a-b909c9d69c68</t>
  </si>
  <si>
    <t>8.3.7             PSD 8.3.15</t>
  </si>
  <si>
    <t>B.7.4.2.1.1.1</t>
  </si>
  <si>
    <t>B.7.4.2.1.3.1</t>
  </si>
  <si>
    <t>26abea6d-67c5-4446-a328-3393f8247d0f</t>
  </si>
  <si>
    <t>B.7.4.2.1.5.1</t>
  </si>
  <si>
    <t>Joints</t>
  </si>
  <si>
    <t>bd89b716-2212-4504-8a59-5c3735791e07</t>
  </si>
  <si>
    <t>PSG 8.17</t>
  </si>
  <si>
    <t>Bond breaker: 250 micron DPC</t>
  </si>
  <si>
    <t>B.7.5.3</t>
  </si>
  <si>
    <t>B.7.5.7</t>
  </si>
  <si>
    <t>94378f5e-2c96-475e-9580-3da617e3ab7c</t>
  </si>
  <si>
    <t>Large, other than circular, of area over 0.1m2 and up to and including 1.0m2</t>
  </si>
  <si>
    <t>cb8384bb-6eed-40fd-955c-67fe5ad8c1f1</t>
  </si>
  <si>
    <t>637dda99-ca10-4a7d-9890-cdade5095d04</t>
  </si>
  <si>
    <t>B.7.5.13</t>
  </si>
  <si>
    <t>81064ffb-8d20-4c1f-9930-978d2de516f0</t>
  </si>
  <si>
    <t>B.8.1.1.1</t>
  </si>
  <si>
    <t>Channel walls</t>
  </si>
  <si>
    <t>84a2b548-7f3b-4b9c-a63e-6671ffcd9f58</t>
  </si>
  <si>
    <t>2edb469a-364d-4800-9cd4-61251feea1dd</t>
  </si>
  <si>
    <t>C1.1</t>
  </si>
  <si>
    <t>SANS 1200C 8.2.1</t>
  </si>
  <si>
    <t>C1.1.3</t>
  </si>
  <si>
    <t>ded142df-e9d9-4025-964b-767ed2a27571</t>
  </si>
  <si>
    <t>C1.2.1</t>
  </si>
  <si>
    <t>1200ME
8.3.2</t>
  </si>
  <si>
    <t>Stabilization</t>
  </si>
  <si>
    <t>C1.3.3</t>
  </si>
  <si>
    <t>714a99f6-6be2-4d09-a600-13be48ba3218</t>
  </si>
  <si>
    <t>Provision and application of water for curing</t>
  </si>
  <si>
    <t>e7d9e8d9-a97c-4b74-8288-464a2d5f3f4e</t>
  </si>
  <si>
    <t>C1.4.1</t>
  </si>
  <si>
    <t>(b) Type Figure 8C kerb</t>
  </si>
  <si>
    <t>C1.4.5</t>
  </si>
  <si>
    <t>PERMANENT TRAFFIC SIGNS</t>
  </si>
  <si>
    <t>C1.6.1</t>
  </si>
  <si>
    <t>Admin, Type SA, 80 mm thickness</t>
  </si>
  <si>
    <t>C1.6.1.2</t>
  </si>
  <si>
    <t>Workshop Buiding, Type SA, 80 mm thickness</t>
  </si>
  <si>
    <t>0233265c-79f1-4015-9500-2e711f819872</t>
  </si>
  <si>
    <t>fbaa0f8a-d9dc-454c-bc34-127574af4943</t>
  </si>
  <si>
    <t>SITE CLEARANCE AND EXCAVATION</t>
  </si>
  <si>
    <t>C1.7.3</t>
  </si>
  <si>
    <t>300 mm NB (Double)</t>
  </si>
  <si>
    <t>60bace5d-ff2e-4f89-879f-1c6f36e5ce1e</t>
  </si>
  <si>
    <t>For preambles see "Model Preambles for Trades"</t>
  </si>
  <si>
    <t xml:space="preserve">CONCRETE </t>
  </si>
  <si>
    <t xml:space="preserve">REINFORCED CONCRETE </t>
  </si>
  <si>
    <t>722a492c-49bb-49ea-b119-a52ba4dd9035</t>
  </si>
  <si>
    <t>ca7952b4-4f8f-481a-ac76-6c51e20e62b2</t>
  </si>
  <si>
    <t>8805308a-5e38-4b0f-83f8-0e00b36b990b</t>
  </si>
  <si>
    <t>09d7ed56-871b-44db-8f0a-9e24d7c1359a</t>
  </si>
  <si>
    <t xml:space="preserve">Fixing </t>
  </si>
  <si>
    <t>641f93a9-3b42-457e-a096-c2379bf69e5e</t>
  </si>
  <si>
    <t xml:space="preserve">CEILINGS AND PARTITIONS, ETC </t>
  </si>
  <si>
    <t>D.1.1.10.1</t>
  </si>
  <si>
    <t xml:space="preserve">EXTERNAL PLASTER </t>
  </si>
  <si>
    <t>D.1.1.11.3</t>
  </si>
  <si>
    <t>D.1.1.12.1</t>
  </si>
  <si>
    <t>8cd30082-254e-4e6d-8281-3f141b870d04</t>
  </si>
  <si>
    <t>D.1.1.12.5</t>
  </si>
  <si>
    <t xml:space="preserve">One coat "Spick and Span" Oil based wood primer (UCS2), two coats "Velvago Polyurethane enamel paint (VLO). (Colour by Architect). All in accordance with Manufacturer's detailed specification and recommendation) </t>
  </si>
  <si>
    <t>D.1.1.14.1</t>
  </si>
  <si>
    <t>D.1.1.14.5</t>
  </si>
  <si>
    <t>6mm x 30mm deep Saw cut joints from top of concrete</t>
  </si>
  <si>
    <t xml:space="preserve">Install 10mm x 10mm polysulphide </t>
  </si>
  <si>
    <t>279fdfe0-91cb-4f2b-99ff-f8715e61c844</t>
  </si>
  <si>
    <t>977c451e-fb54-4a61-9641-a0f349f0ea52</t>
  </si>
  <si>
    <t>D.1.1.16.1</t>
  </si>
  <si>
    <t>Corrective work to structure/building</t>
  </si>
  <si>
    <t>f2a49c96-802f-4ce3-9983-8508de6d090f</t>
  </si>
  <si>
    <t>D.2.1.2.1</t>
  </si>
  <si>
    <t>87db8f83-1cb9-4264-aa95-a15570c4ed33</t>
  </si>
  <si>
    <t>D.2.1.4.1</t>
  </si>
  <si>
    <t>4509427e-bf9a-4509-872a-97e55905c7bc</t>
  </si>
  <si>
    <t>D.2.1.4.5</t>
  </si>
  <si>
    <t>950d5264-5d07-44bd-81e8-3261c772d769</t>
  </si>
  <si>
    <t>D.2.1.5.3</t>
  </si>
  <si>
    <t>D.2.1.6.1</t>
  </si>
  <si>
    <t>D.2.1.7.3</t>
  </si>
  <si>
    <t xml:space="preserve">"Everite FC77" pressed fibre-cement </t>
  </si>
  <si>
    <t>D.2.1.8.1</t>
  </si>
  <si>
    <t>770a761d-a2fe-407f-a91b-01cd5a794aa3</t>
  </si>
  <si>
    <t>D.2.1.10</t>
  </si>
  <si>
    <t>ee4ae5b7-be41-4bf8-bd0e-3a598cae43ad</t>
  </si>
  <si>
    <t>bce79ce6-52f3-4c0e-8cf6-7ea772c88c2c</t>
  </si>
  <si>
    <t>c42b208b-a3f9-4b0d-98d5-9328dff43af6</t>
  </si>
  <si>
    <t xml:space="preserve">Supply and Install the 3.5m long Crawl Beam Size 203 x133x25 I Beam.  The rate shall include the cost of supply,  and complete installation with 210mm Long Cleat Plate made from 102x133x13Kg/m T bolted to RC beam using 2 M16 Hilti HVU which has chemical bolts at each side all in accordance with the details in Drawing No. J40073/010-408/Rev A 1.  Material: 3CR12 and System: Multi-purpose epoxy; Minimum DFT (250 micron) </t>
  </si>
  <si>
    <t>68e5a3a9-d6e0-4de1-a3ab-6dad7ecfda66</t>
  </si>
  <si>
    <t>0c1cc9d6-58d3-4420-b4e6-9f048e3736d7</t>
  </si>
  <si>
    <t>9dedbc7f-a71c-49dc-9e8c-5e712e624ecb</t>
  </si>
  <si>
    <t>7e069b24-9720-45e3-aaf3-66971cf06745</t>
  </si>
  <si>
    <t>D.3.1.1</t>
  </si>
  <si>
    <t>ebf208a6-969c-4025-98d8-7c47e0abf9ab</t>
  </si>
  <si>
    <t>60fedd9d-7226-44ec-8635-0081726e2cf7</t>
  </si>
  <si>
    <t>49ea27d1-2c59-480e-ab69-8b23912192a0</t>
  </si>
  <si>
    <t>D.3.1.5</t>
  </si>
  <si>
    <t>d00c9800-420e-42f2-ad18-7d9fb65315df</t>
  </si>
  <si>
    <t>a2eac2db-c6dd-4356-ac6c-8c6faa784ce3</t>
  </si>
  <si>
    <t>89d45aa8-e46d-4041-8f48-75d6f4deb370</t>
  </si>
  <si>
    <t>D.3.1.7.13</t>
  </si>
  <si>
    <t>2fa0e3c5-98f6-4ffc-8a07-8affc8df5231</t>
  </si>
  <si>
    <t>6165d792-5c84-447b-a882-aa06752ab337</t>
  </si>
  <si>
    <t>Floorworx marmoleum fully flexible linoleum floor sheeting 2m wided x 2.5mm thick manufactured in accordance with en 548, all in accordance with interior finishing schedule Dwg. No. 010-403J:</t>
  </si>
  <si>
    <t>Skirtings</t>
  </si>
  <si>
    <t>eea93391-bc1f-4854-ad8a-d9e9120804db</t>
  </si>
  <si>
    <t>25c33c19-46ac-404c-9c81-7685f5291983</t>
  </si>
  <si>
    <t>D.3.1.12.11</t>
  </si>
  <si>
    <t xml:space="preserve">WATER SUPPLIES  </t>
  </si>
  <si>
    <t xml:space="preserve">15mm Reducer </t>
  </si>
  <si>
    <t>2a084651-6529-4807-ba98-4acb47aa51a3</t>
  </si>
  <si>
    <t>Basin Mixer - Cobra Watertech Ledimo 15mm pillar tap with aerator outlet and flanged backnut (Code:LO-214-15) manufactured in accordance with SANS 226:200 Type 1 (BS 5412) Chrome plated</t>
  </si>
  <si>
    <t xml:space="preserve">Cistern back Rail - Standard grab rails for disabled WC by Chairman industries, 750mm SR2A for Cistern back rail. </t>
  </si>
  <si>
    <t xml:space="preserve">Shower Rose - Cobra Watertech chrome plated Relaxa Plus shower head (Code:28274) with five spray patterns, ball-jointed connector and anti-lime nipples. </t>
  </si>
  <si>
    <t>Sanitary Bin - Waste bin with hygiene bag dispenser for wall mounting, stainless steel, surface satin finished, front with Inox Plus surface refinement for the reduction of finger marks and better cleaning characteristis (easy to clean), material thickness 1.5mm, curved front cover, approx. 3.8 litre capacity, folding self-closing lid wth piano hinge, removable plastic container inside, incl, stainless steel screws and dowel.  Code STRX614</t>
  </si>
  <si>
    <t xml:space="preserve">32mm Isolating Valve </t>
  </si>
  <si>
    <t xml:space="preserve">40mm Pressure Release Valve </t>
  </si>
  <si>
    <t>5885e6f1-892f-4ef9-88a2-a2d95112e30c</t>
  </si>
  <si>
    <t>bb27e043-dd00-49db-a31b-aff43fabfe8b</t>
  </si>
  <si>
    <t>0ed2501f-9d04-4352-a45f-53b5e83f7dde</t>
  </si>
  <si>
    <t>f1820b8b-2bde-4bff-b91e-bbd3e49247fa</t>
  </si>
  <si>
    <t>09319604-96e2-4046-8fee-9f14b17718d0</t>
  </si>
  <si>
    <t xml:space="preserve">No. </t>
  </si>
  <si>
    <t>Fix 1 broken window pane</t>
  </si>
  <si>
    <t>Provide the sum of R 250,000,00 (Two Hundred and Fifty Thousand Rand) for mechanical and electrical installation and treatment of corrosion on roof</t>
  </si>
  <si>
    <t>0938e2df-e158-44f4-ad98-8958a1411ea7</t>
  </si>
  <si>
    <t>D.4.1.2.8</t>
  </si>
  <si>
    <t>D.4.1.3.6</t>
  </si>
  <si>
    <t>e4b66dc1-ce4c-4c00-a626-772f0705b0bb</t>
  </si>
  <si>
    <t>e2ae60cb-3b6e-4f5c-bef1-df13b91dba43</t>
  </si>
  <si>
    <t>D.4.1.5.6</t>
  </si>
  <si>
    <t>90edca29-6509-42fd-afef-91f439dac708</t>
  </si>
  <si>
    <t>D.4.1.6.4</t>
  </si>
  <si>
    <t>D.4.1.7.6</t>
  </si>
  <si>
    <t>D.4.1.7.10</t>
  </si>
  <si>
    <t>D.4.1.9.6</t>
  </si>
  <si>
    <t>8b3a834c-c59a-49a5-9c94-462169696e34</t>
  </si>
  <si>
    <t>ec34b5b2-66d6-4839-bec6-0e008d9a991b</t>
  </si>
  <si>
    <t>e205f454-de00-4333-b55e-95277f3997ec</t>
  </si>
  <si>
    <t>4bbe28da-df94-43e8-a5f2-089f9f45b02a</t>
  </si>
  <si>
    <t>7d4aa18e-b543-48bb-82a8-cda03047c73b</t>
  </si>
  <si>
    <t>a5701adf-d9d1-4c84-b2a3-60f9f314a73e</t>
  </si>
  <si>
    <t>18dd16ed-a7a3-4cc0-8c2f-55d4a9bd32a2</t>
  </si>
  <si>
    <t>7f49f473-ce93-43d4-8fdc-9a8347e78f02</t>
  </si>
  <si>
    <t>4099e358-0b01-446f-ba73-83247eff2538</t>
  </si>
  <si>
    <t>abfd3811-c334-42d7-9be0-e3432f1901e4</t>
  </si>
  <si>
    <t>7d9c80ea-9ec5-4cff-a9cf-58effe2cba80</t>
  </si>
  <si>
    <t>D.5.1.8.11</t>
  </si>
  <si>
    <t>ff9ac412-f579-49dd-ac33-ba6eb2a8db0f</t>
  </si>
  <si>
    <t>4c231867-304e-4911-b559-87929480c2e7</t>
  </si>
  <si>
    <t>Kitchen Sink - S1 Franke - Quinline QLX/QLL 611</t>
  </si>
  <si>
    <t>D.5.1.9.19</t>
  </si>
  <si>
    <t>D.5.1.9.26</t>
  </si>
  <si>
    <t>084cd971-bf44-41aa-90da-c10229086b84</t>
  </si>
  <si>
    <t>D.5.1.9.33</t>
  </si>
  <si>
    <t>D.5.1.9.37</t>
  </si>
  <si>
    <t>05b2f060-6b27-4172-ae93-aba24331bfde</t>
  </si>
  <si>
    <t>1c4f2e0b-1065-48fb-8242-9e987303bb5f</t>
  </si>
  <si>
    <t>D.5.1.11.2</t>
  </si>
  <si>
    <t>dc12a779-4a0d-42a2-88d3-70a941b88935</t>
  </si>
  <si>
    <t>D.5.1.11.6</t>
  </si>
  <si>
    <t>deef278f-1f93-4b2d-ae67-feebd5dae518</t>
  </si>
  <si>
    <t>D.5.1.12</t>
  </si>
  <si>
    <t>3c0b64fc-8486-40d5-b23b-486a85bb098c</t>
  </si>
  <si>
    <t>D.5.1.12.4</t>
  </si>
  <si>
    <t xml:space="preserve">Interior Walls </t>
  </si>
  <si>
    <t>Concrete Repair - chip off honey combs on concrete or defects and patch with proprietary epoxy or equivalent approved product</t>
  </si>
  <si>
    <t>f49a189c-1e1a-4c87-9aea-0a5335fbf58b</t>
  </si>
  <si>
    <t>D.5.1.13.2</t>
  </si>
  <si>
    <t>62ecbf75-3e86-456f-9b24-64b002365ce2</t>
  </si>
  <si>
    <t>D.5.1.13.6</t>
  </si>
  <si>
    <t>D.5.1.16.4</t>
  </si>
  <si>
    <t>1b5d9ffc-edc0-4da3-b90e-512bc7dbdfb4</t>
  </si>
  <si>
    <t>6b07ce7a-4385-4963-adaa-96f92cf3564f</t>
  </si>
  <si>
    <t>D.5.1.17.2</t>
  </si>
  <si>
    <t>D.6.1.2</t>
  </si>
  <si>
    <t xml:space="preserve">Mild tensile steel </t>
  </si>
  <si>
    <t>d674b15b-f5ce-4d90-9431-769c884d1eb9</t>
  </si>
  <si>
    <t>f06d5bfe-57cd-4d21-bb87-a3a4d109a4a3</t>
  </si>
  <si>
    <t>D.6.1.2.10</t>
  </si>
  <si>
    <t>8df17cb4-da42-4ca4-af57-5353b9e732e8</t>
  </si>
  <si>
    <t>c5076de4-b4ec-4ba8-8ea6-10646392f732</t>
  </si>
  <si>
    <t>D.7.1.1.3</t>
  </si>
  <si>
    <t>0309e70d-8ce1-4409-814b-e9fdae6cb0a2</t>
  </si>
  <si>
    <t>4806dbf2-08c2-4c42-a074-b0c0950b1aed</t>
  </si>
  <si>
    <t>D.7.1.2.1</t>
  </si>
  <si>
    <t>Reinforced Cement Concrete (20MPa) In</t>
  </si>
  <si>
    <t>10mm Thick bed of non-metallic non-shrink grout size 300 x 300mm including chamfered edge all around.</t>
  </si>
  <si>
    <t>Soffit of wall beams over 80mm wide cavity of hollow wall. (Provisional)</t>
  </si>
  <si>
    <t>Rough formwork to sides</t>
  </si>
  <si>
    <t>465bfe57-4a58-4c1f-8622-9d30feb2360a</t>
  </si>
  <si>
    <t>Pointing</t>
  </si>
  <si>
    <t>Brickwork Sundries</t>
  </si>
  <si>
    <t>Galvanised Brick Reinforcement</t>
  </si>
  <si>
    <t>Face Bricks (PC Amount Of R 5800.00 Per Thousand) Pointed With Ruled-In Vertical And Horizontal Joints</t>
  </si>
  <si>
    <t>D.7.1.3.3</t>
  </si>
  <si>
    <t>D.7.1.4.1</t>
  </si>
  <si>
    <t>a8feb18b-2cb3-41b4-b933-5e10071c493e</t>
  </si>
  <si>
    <t>233863cf-afb9-4011-9d78-b97e53698a55</t>
  </si>
  <si>
    <t>Descriptions of hardwood joinery shall be deemed to include pelleting of bolt holes</t>
  </si>
  <si>
    <t>ROOFS, ETC.</t>
  </si>
  <si>
    <t xml:space="preserve">Descriptions of L-shaped and U-shaped anchor bolts shall be deemed to include bending, threading, nuts and washers and embedding in concrete. Where anchor bolts are described as embedded in sides or soffits of concrete it shall be deemed to include holes </t>
  </si>
  <si>
    <t>a61dc573-afb4-4e13-915b-bc919937169b</t>
  </si>
  <si>
    <t>D.7.1.6.1</t>
  </si>
  <si>
    <t>20mm Diameter H.D bolts 500mm long embedded 400mm deep into concrete and including 80 x 80 x 10mm thick end plate.</t>
  </si>
  <si>
    <t>eca6c540-8f6c-4b57-b8b2-d22f8fd2eb7a</t>
  </si>
  <si>
    <t>5d26c414-607f-4f16-bb6a-78c75b961569</t>
  </si>
  <si>
    <t>9d317d91-41d0-4d7d-b7d8-5162215213a3</t>
  </si>
  <si>
    <t>D.7.1.8.1</t>
  </si>
  <si>
    <t>Previously painted plastered surfaces</t>
  </si>
  <si>
    <t>Surfaces shall be thoroughly rubbed and cleaned down.  Blistered or peeling paint shall be completely removed down to bare metal</t>
  </si>
  <si>
    <t>86e45cf5-96b3-47ad-995f-f4e7e016462f</t>
  </si>
  <si>
    <t>7da6b058-dbe2-4702-9d33-4cc2ea13aa39</t>
  </si>
  <si>
    <t>BILL D.8.</t>
  </si>
  <si>
    <t>9d1d2410-a630-46c2-9e37-eca4cca421f6</t>
  </si>
  <si>
    <t>Septic Tank</t>
  </si>
  <si>
    <t>CORRECTIVE WORK TO BUILDINGS</t>
  </si>
  <si>
    <t>E1</t>
  </si>
  <si>
    <t>Contractors mark-up on Item E1.1.1</t>
  </si>
  <si>
    <t>Community Liaison Officer for the duration of Construction. A key component in aiding the realisation of the SED objectives is effective community liaising with all the relevant role-players, structures, civic organisations and the community at large. (Provisional)</t>
  </si>
  <si>
    <t>Contractors mark-up on Item E1.3.1</t>
  </si>
  <si>
    <t>BILL B.5. TOTAL:</t>
  </si>
  <si>
    <t>Item Type</t>
  </si>
  <si>
    <t>Section</t>
  </si>
  <si>
    <t>A1.1.2</t>
  </si>
  <si>
    <t>Annex C3.6.6     CEMP</t>
  </si>
  <si>
    <t>631b4177-eeef-499f-97cc-ccb4d2877791</t>
  </si>
  <si>
    <t>Remove Engineer's and Contractor's Site establishment on completion</t>
  </si>
  <si>
    <t>A1.2.4</t>
  </si>
  <si>
    <t>A1.2.13</t>
  </si>
  <si>
    <t>A1.2.17</t>
  </si>
  <si>
    <t>Annex C3.6.5 H&amp;S Spec</t>
  </si>
  <si>
    <t>A1.3.2</t>
  </si>
  <si>
    <t>Provision of safety documentation required of the principal contractor for Construction Work Permit application by the safety agent of Dept of Labour, if applicable (note section 2.4 of this safety specification document)</t>
  </si>
  <si>
    <t>62931a19-6582-425d-8dd5-c241a335d332</t>
  </si>
  <si>
    <t>8f1a28c5-0f41-41c8-bd00-1af6a345f1ea</t>
  </si>
  <si>
    <t>Conducting of toolbox talks to employees on health and safety issues on a weekly basis</t>
  </si>
  <si>
    <t>Provision of leading edge protection, covers to prevent falls</t>
  </si>
  <si>
    <t>A1.3.28</t>
  </si>
  <si>
    <t>12c49f85-f898-42f6-a1a1-a82784d9f39a</t>
  </si>
  <si>
    <t>A1.4.4</t>
  </si>
  <si>
    <t>A1.5.2</t>
  </si>
  <si>
    <t>441ec389-e3d1-46b1-bc01-19df9bf6c8ff</t>
  </si>
  <si>
    <t>eb276cf6-4919-403b-a914-16ae86460624</t>
  </si>
  <si>
    <t>B.1.1.3.6</t>
  </si>
  <si>
    <t>e9261ec6-8976-4f8b-a44b-603cdc284222</t>
  </si>
  <si>
    <t>B.2.1.1.3.6</t>
  </si>
  <si>
    <t>b6e750d8-ac2f-4466-8fbd-915b15d3c084</t>
  </si>
  <si>
    <t>34ae5e7d-13fd-40a7-98b5-960f32a23888</t>
  </si>
  <si>
    <t>3fb7734b-93f4-41b8-af95-92219497330a</t>
  </si>
  <si>
    <t>0d5d9066-4299-40cd-a507-83e74821b2a3</t>
  </si>
  <si>
    <t>2,0 m                        3,0 m</t>
  </si>
  <si>
    <t>Hard rock excavation</t>
  </si>
  <si>
    <t>B.2.1.1.5.6</t>
  </si>
  <si>
    <t>PIPEWORK</t>
  </si>
  <si>
    <t>8.2.1
PSL 8.2.1</t>
  </si>
  <si>
    <t>B.2.1.1.6.4</t>
  </si>
  <si>
    <t>B.2.1.1.6.8</t>
  </si>
  <si>
    <t>Inspect pipes, documenting defects, acceptance of pipes etc. (Provisional)</t>
  </si>
  <si>
    <t>f253a062-7030-4826-9bb5-ca01161bc7ff</t>
  </si>
  <si>
    <t>35567ff0-80b8-44a5-ad4a-74d81470777b</t>
  </si>
  <si>
    <t>c0f55163-50e2-414e-ada3-0462255742d1</t>
  </si>
  <si>
    <t>a26e122d-78e6-4a90-8161-8ac6d3f98e3c</t>
  </si>
  <si>
    <t>B.2.1.1.7.6</t>
  </si>
  <si>
    <t>f83a4e19-a753-4085-a9bd-4c5748e2cad0</t>
  </si>
  <si>
    <t>944d1931-a86b-48c9-afc9-81c4221f6159</t>
  </si>
  <si>
    <t>600 mm, 22.5 degrees</t>
  </si>
  <si>
    <t>5b3715a8-4663-4f8d-a99e-54f9e402e4c3</t>
  </si>
  <si>
    <t>PROVISION OF BEDDING</t>
  </si>
  <si>
    <t>B.2.1.1.8.4</t>
  </si>
  <si>
    <t>d8d59e83-d909-427e-98d2-a7285a987567</t>
  </si>
  <si>
    <t>B.2.1.1.9.2</t>
  </si>
  <si>
    <t>Services across and in trenches:</t>
  </si>
  <si>
    <t>B.2.1.1.10.1</t>
  </si>
  <si>
    <t>21d6b17d-d817-4c8c-ba8d-fbff0fb2655e</t>
  </si>
  <si>
    <t>B.2.1.1.10.5</t>
  </si>
  <si>
    <t>fee21b6b-c743-4030-ac84-7ef81c65a229</t>
  </si>
  <si>
    <t>MANHOLES, ETC.</t>
  </si>
  <si>
    <t xml:space="preserve">  -                              1.0 m</t>
  </si>
  <si>
    <t>B.2.1.1.11.3</t>
  </si>
  <si>
    <t>B.2.1.1.12.1</t>
  </si>
  <si>
    <t>33a29211-81b1-449d-bb96-b31f3508e579</t>
  </si>
  <si>
    <t>B.2.2.2.2</t>
  </si>
  <si>
    <t>B.2.2.4.2</t>
  </si>
  <si>
    <t>B.2.2.5.4</t>
  </si>
  <si>
    <t>Item No. P13-B/2 - 100 mm NB mild steel straight pipe, 4.5 mm wall thickness</t>
  </si>
  <si>
    <t>B.2.2.5.8</t>
  </si>
  <si>
    <t>B.2.2.6.2</t>
  </si>
  <si>
    <t>Bends HDPE Class 12, of deflection:</t>
  </si>
  <si>
    <t>39434d8f-7b7a-4f5c-b3f4-5e9fd000c556</t>
  </si>
  <si>
    <t>75 mm, 90 deg.</t>
  </si>
  <si>
    <t>2931c2d7-e5af-4955-862f-c297d201ce32</t>
  </si>
  <si>
    <t>B.2.3.5.13</t>
  </si>
  <si>
    <t>6512d3d4-4039-4e25-b4ec-cffe005f639c</t>
  </si>
  <si>
    <t>2d1940db-1459-4f87-897c-60a0d27dc262</t>
  </si>
  <si>
    <t>1d02eec0-7165-4567-b181-ec4099ac2984</t>
  </si>
  <si>
    <t>B.2.3.10.3</t>
  </si>
  <si>
    <t>Connect to existing watermain up to 100mm dia AC including excavation, backfilling, supply and install all specials and fittings etc. inclusive all work to complete connection.</t>
  </si>
  <si>
    <t>B.2.4</t>
  </si>
  <si>
    <t>ba16210d-aaa7-4fc0-adbb-558a7f863cc1</t>
  </si>
  <si>
    <t>aedc8466-e75b-46bc-a44a-686082427d38</t>
  </si>
  <si>
    <t>6906bd8b-f72a-4092-ae67-9e666c3df6e0</t>
  </si>
  <si>
    <t>B.2.5.1.1</t>
  </si>
  <si>
    <t>17f14a61-eb34-4150-90a4-78428b12dfda</t>
  </si>
  <si>
    <t>177c1a94-8d0b-46a2-8b96-07bbecdcc36d</t>
  </si>
  <si>
    <t>B.2.5.2.3</t>
  </si>
  <si>
    <t>B.2.5.2.7</t>
  </si>
  <si>
    <t>398856e9-0765-4f46-b6e3-8f65c8b1d315</t>
  </si>
  <si>
    <t>B.2.5.3.1</t>
  </si>
  <si>
    <t>B.2.5.4.3</t>
  </si>
  <si>
    <t>01eb08ad-d285-4f23-aec8-d16bce0ecea1</t>
  </si>
  <si>
    <t>B.2.5.5.1</t>
  </si>
  <si>
    <t>B.2.5.6.3</t>
  </si>
  <si>
    <t>B.2.5.7.1</t>
  </si>
  <si>
    <t>B.2.5.7.5</t>
  </si>
  <si>
    <t>B.2.5.8.3</t>
  </si>
  <si>
    <t>B.2.5.8.7</t>
  </si>
  <si>
    <t>B.2.5.9.1</t>
  </si>
  <si>
    <t>Break into and connect to existing manhole (2 No), Scum Manhole No. 1 including flexible joints as per Typical Dwg. No. J40073/010-102 and make good all benching, inclusive all work to complete connection.</t>
  </si>
  <si>
    <t>6051ce4e-8761-4f96-bcaf-f96c181353b3</t>
  </si>
  <si>
    <t>b8e9e71a-8576-42d3-ae37-71ba9bf47955</t>
  </si>
  <si>
    <t>85089e1c-9ede-40b6-a12b-30eaad986476</t>
  </si>
  <si>
    <t>469e6fe2-e274-4417-a447-a5c95bbc37a0</t>
  </si>
  <si>
    <t>6ea5c82f-9f54-4fc3-a348-5fcfb5ed8f99</t>
  </si>
  <si>
    <t>22695043-85e0-410e-928e-e98b34788f9a</t>
  </si>
  <si>
    <t>SECTION B.3.1 : HEAD OF WORKS</t>
  </si>
  <si>
    <t>B.3.1.2</t>
  </si>
  <si>
    <t>B.3.1.6</t>
  </si>
  <si>
    <t>a6c156ca-40bf-4d8d-b3d6-a57cdb2fe6e5</t>
  </si>
  <si>
    <t>Inside of the Parshall flumes to special tolerances</t>
  </si>
  <si>
    <t>Chamfers exceeding 20mm x 20mm and grooves:</t>
  </si>
  <si>
    <t>73c1a341-c081-4f36-874f-1f0dc1ac5f80</t>
  </si>
  <si>
    <t>Top of Floor Slab (Inlet)</t>
  </si>
  <si>
    <t>8ba1c916-c0bf-49fe-81ad-62a3e0f948af</t>
  </si>
  <si>
    <t>989d95d2-e472-4724-8e90-79ac9f03d30b</t>
  </si>
  <si>
    <t>a89ca4ce-cb4c-4d28-bca6-a4b83cbbc037</t>
  </si>
  <si>
    <t>8.2.10
PSC 8.2.10</t>
  </si>
  <si>
    <t>B.3.1.13.2.2</t>
  </si>
  <si>
    <t>527b9d59-de47-4b4f-a9ef-8ad611c1d0cf</t>
  </si>
  <si>
    <t>Extra-over items B.3.1.13.2.1 to B.3.1.13.2.3 incl. for (Provisional):</t>
  </si>
  <si>
    <t>d70edc1e-3c48-4ccc-ad00-91836a33c8dd</t>
  </si>
  <si>
    <t>B.3.1.13.4.2</t>
  </si>
  <si>
    <t>315 mm NB</t>
  </si>
  <si>
    <t>B.3.1.13.5.4</t>
  </si>
  <si>
    <t>B.3.1.13.6.2</t>
  </si>
  <si>
    <t>Item No. P14-B/2 - 300 mm NB</t>
  </si>
  <si>
    <t>B.3.1.13.6.6</t>
  </si>
  <si>
    <t>3d04f559-943b-4dd7-bfd8-10c1096867ca</t>
  </si>
  <si>
    <t>5772f6e2-2810-44c9-92e2-5fc91f86b406</t>
  </si>
  <si>
    <t>2e66fca8-d46e-45e7-8187-5a36cbc53366</t>
  </si>
  <si>
    <t>B.3.1.13.7.4</t>
  </si>
  <si>
    <t>B.3.1.13.8</t>
  </si>
  <si>
    <t>B.3.1.13.8.2</t>
  </si>
  <si>
    <t>4f7a1178-3f97-4503-a3f5-72e55d101f3c</t>
  </si>
  <si>
    <t>B.3.1.13.9.4</t>
  </si>
  <si>
    <t>Break into existing live 400mm dia AC pipeline, including connection, sewage handling, inclusive all work necessary to complete connection etc.</t>
  </si>
  <si>
    <t>e79c6f80-6c64-46f5-a315-cfd388f9ff5c</t>
  </si>
  <si>
    <t>4e34dc1e-3743-4dfa-b9d9-bce81d909113</t>
  </si>
  <si>
    <t>B.4.1.2.1</t>
  </si>
  <si>
    <t>Backfill to 95% MOD AASHTO behind structures for :</t>
  </si>
  <si>
    <t>B.4.1.4.1</t>
  </si>
  <si>
    <t>B.4.1.5.3</t>
  </si>
  <si>
    <t>B.4.1.6.1</t>
  </si>
  <si>
    <t>3e41c6c1-eb76-45e1-949e-a8b95f6d1999</t>
  </si>
  <si>
    <t>77b2cebf-b1af-4a7b-ba48-c9e0fef0aba3</t>
  </si>
  <si>
    <t>B.4.1.7.3</t>
  </si>
  <si>
    <t>Large, other shapes, area over 0,1m² up to and including 1,2  m² in wall thickness: 
over    and    up to</t>
  </si>
  <si>
    <t>B.4.1.8.1</t>
  </si>
  <si>
    <t>31b9bc88-96c5-4d96-9ef8-b9feb384ca60</t>
  </si>
  <si>
    <t>B.4.1.10</t>
  </si>
  <si>
    <t>Wall joints complete as shown on Dwg. No. J40073/010-207 and detail shown on Dwg. No. J40073/010-103:</t>
  </si>
  <si>
    <t>B.4.1.10.3</t>
  </si>
  <si>
    <t>85945bfa-31cc-4075-ad6c-25e6e6a8ca20</t>
  </si>
  <si>
    <t>B.4.1.11.1</t>
  </si>
  <si>
    <t>15225138-af11-4b70-ac23-2f0c90b5e923</t>
  </si>
  <si>
    <t>B.4.1.12.3</t>
  </si>
  <si>
    <t>ec022311-2fe9-49a8-b972-1fd99ba619f6</t>
  </si>
  <si>
    <t>Launder slab</t>
  </si>
  <si>
    <t>B.5.1.6.14</t>
  </si>
  <si>
    <t>Smooth sloping circular to:</t>
  </si>
  <si>
    <t>Launder soffit</t>
  </si>
  <si>
    <t>f78a93b1-06f0-475e-960c-2d84d979e38a</t>
  </si>
  <si>
    <t>4b64fb28-4a1e-4fc7-bace-caf6e39ba028</t>
  </si>
  <si>
    <t>01a37477-001f-4e0a-bcbf-99896274063b</t>
  </si>
  <si>
    <t>fe6b3683-5946-46da-96fb-344550ff22b7</t>
  </si>
  <si>
    <t>e918cdf9-5a58-43e4-9066-c046826af663</t>
  </si>
  <si>
    <t>b63b47cc-cd47-4d28-9543-1daefcc62208</t>
  </si>
  <si>
    <t>16 mm                      24 mm</t>
  </si>
  <si>
    <t>b6796741-61c4-4006-9c72-6a501a637f98</t>
  </si>
  <si>
    <t>0b237189-61a7-4c88-81b9-18ffb20cfd5f</t>
  </si>
  <si>
    <t>Launder slabs</t>
  </si>
  <si>
    <t>bf9eedec-a8f2-4887-aaf1-9c62b19435e6</t>
  </si>
  <si>
    <t>SANS 1200G 8.7</t>
  </si>
  <si>
    <t>8.7(a) and (b)</t>
  </si>
  <si>
    <t>50a0e002-df47-4f1b-a06c-8b1ac53ea8ad</t>
  </si>
  <si>
    <t>(Refer SANS 1200 L, LB and LD)</t>
  </si>
  <si>
    <t>B.5.1.14.1.1</t>
  </si>
  <si>
    <t>B.6.1.1.2</t>
  </si>
  <si>
    <t>B.6.1.3</t>
  </si>
  <si>
    <t>50 mm minimum thickness</t>
  </si>
  <si>
    <t>B.6.1.5.2</t>
  </si>
  <si>
    <t>Smooth formwork (measured to 150 mm below finished ground level)</t>
  </si>
  <si>
    <t>Inlet Structure (Stand-up walls)</t>
  </si>
  <si>
    <t>B.6.1.6.4</t>
  </si>
  <si>
    <t>B.6.1.7</t>
  </si>
  <si>
    <t>B.6.1.7.2</t>
  </si>
  <si>
    <t>dbd10d76-4d74-49c9-9c1b-f7be3174f0bd</t>
  </si>
  <si>
    <t>B.6.1.10.2.2</t>
  </si>
  <si>
    <t>3c37377c-2a07-4215-bfd5-daef500259e7</t>
  </si>
  <si>
    <t>71c5a29a-f12f-4244-ae6e-1926ad38ecb8</t>
  </si>
  <si>
    <t>ec8c9c1c-46bd-47fb-81f8-448331f9496f</t>
  </si>
  <si>
    <t>321c414c-afe7-4272-bd10-0ef37962a8ad</t>
  </si>
  <si>
    <t>B.7.1.1.1.1</t>
  </si>
  <si>
    <t>abb51ee8-0546-4f85-afd3-9cb1b55bc3a0</t>
  </si>
  <si>
    <t>B.7.1.1.2.3</t>
  </si>
  <si>
    <t>B.7.1.1.3.1</t>
  </si>
  <si>
    <t>B.7.1.1.5.1</t>
  </si>
  <si>
    <t>f27b4283-3bd1-4235-9fe0-12e6e981227b</t>
  </si>
  <si>
    <t>B.7.2</t>
  </si>
  <si>
    <t>B.7.2.1.4</t>
  </si>
  <si>
    <t>2dd30a87-8b85-430a-ada1-c3167e69cc8e</t>
  </si>
  <si>
    <t>B.7.2.2.2</t>
  </si>
  <si>
    <t>Pipes up to and including 450 mm NB through walls of thickness:</t>
  </si>
  <si>
    <t>B.7.2.2.6</t>
  </si>
  <si>
    <t xml:space="preserve"> 0.00                   0.45</t>
  </si>
  <si>
    <t>43fe4064-05a7-4e85-8705-a64f9df732b1</t>
  </si>
  <si>
    <t>010fa81b-f91d-4972-8e41-8c2883b31455</t>
  </si>
  <si>
    <t>B.7.2.3.4</t>
  </si>
  <si>
    <t>B.7.2.5.4</t>
  </si>
  <si>
    <t>Crawl Beam</t>
  </si>
  <si>
    <t>6d46880b-8102-4ec8-a81b-d3d14ae36104</t>
  </si>
  <si>
    <t>Corrective work to Raw Water Pump Station</t>
  </si>
  <si>
    <t>B.7.2.8.2</t>
  </si>
  <si>
    <t>B.7.2.9.4</t>
  </si>
  <si>
    <t>Plastering, 12 mm thick to internal brick walls</t>
  </si>
  <si>
    <t>Doors complete including supply, fitting, corrosion protection and painting as per Dwg. No. J40073/010-204</t>
  </si>
  <si>
    <t>B.7.2.9.13</t>
  </si>
  <si>
    <t xml:space="preserve">Whirly Bird Roof ventilators or similar product for: </t>
  </si>
  <si>
    <t>dbfb4976-68f1-412f-9719-3c8f9b871cdb</t>
  </si>
  <si>
    <t>796a18a8-440c-407e-9c63-72dade52dd38</t>
  </si>
  <si>
    <t>Small, circular up to 0,35 m diam.:
depths
over     and     up to</t>
  </si>
  <si>
    <t>2e1364f3-a5f0-4716-adba-b6985ad939f2</t>
  </si>
  <si>
    <t>WASTE ACTIVATED SLUDGE (WAS) PUMP STATION</t>
  </si>
  <si>
    <t>d5963828-a6f2-42e5-a861-52ff02fc825b</t>
  </si>
  <si>
    <t>2ad9616e-2ae2-41ae-b7d5-a22b8e8ce4a4</t>
  </si>
  <si>
    <t>b13d3460-5802-4dd4-acad-51332f80eca2</t>
  </si>
  <si>
    <t>15e0db2d-36b6-4262-ae6d-1abdcebf1b89</t>
  </si>
  <si>
    <t>Header4</t>
  </si>
  <si>
    <t>B.7.4.2.1.2</t>
  </si>
  <si>
    <t>B.7.4.2.1.2.3</t>
  </si>
  <si>
    <t>8.2.6 (c)</t>
  </si>
  <si>
    <t>8e9fc470-73e0-48d7-80d6-17deac69617d</t>
  </si>
  <si>
    <t xml:space="preserve"> m³</t>
  </si>
  <si>
    <t>B.7.4.2.3.2</t>
  </si>
  <si>
    <t>8a819630-c2e4-42c6-8b06-8069dd005eb4</t>
  </si>
  <si>
    <t>45e122e9-8a78-4b71-8f84-b58d16956ca2</t>
  </si>
  <si>
    <t>36fc43f0-57d1-4906-bf07-7149d3e32e23</t>
  </si>
  <si>
    <t>B.7.4.2.5.2</t>
  </si>
  <si>
    <t xml:space="preserve">Watertightness test of </t>
  </si>
  <si>
    <t>Slurry coat and curing</t>
  </si>
  <si>
    <t>B.7.4.2.6.4</t>
  </si>
  <si>
    <t>Supply, fabricate, deliver and install structural steelwork for</t>
  </si>
  <si>
    <t>Supply and install flooring, complete with frames as shown on drg no. J40073-010-06</t>
  </si>
  <si>
    <t>e815e5fa-1b41-4804-b845-7374af2bc2ce</t>
  </si>
  <si>
    <t>aea31ee7-807d-47f0-a7d0-5087d5422a55</t>
  </si>
  <si>
    <t>B.7.5.1.1</t>
  </si>
  <si>
    <t>B.7.5.2.3</t>
  </si>
  <si>
    <t>B.7.5.3.1</t>
  </si>
  <si>
    <t>B.7.5.5.1</t>
  </si>
  <si>
    <t>B.7.5.6.3</t>
  </si>
  <si>
    <t>B.7.5.7.1</t>
  </si>
  <si>
    <t>B.7.5.8.3</t>
  </si>
  <si>
    <t>B.7.5.9.1</t>
  </si>
  <si>
    <t>741d743b-7678-47a0-8e22-67f7e297ce2b</t>
  </si>
  <si>
    <t>7ed22192-4270-4452-a583-161e3a7a4c3d</t>
  </si>
  <si>
    <t>B.8.2.3.2.1</t>
  </si>
  <si>
    <t>bb342c55-b7e4-451e-bf58-713fb266e25e</t>
  </si>
  <si>
    <t>02aed71d-0599-4c24-84d1-ec0114e72b3f</t>
  </si>
  <si>
    <t>463a514a-59df-4e98-8d6e-1bfe5e02dca4</t>
  </si>
  <si>
    <t>72534988-5671-4a93-b625-ecf4081c10dd</t>
  </si>
  <si>
    <t>SUBBASE</t>
  </si>
  <si>
    <t>150 mm  thickness in roads</t>
  </si>
  <si>
    <t>b210dde7-8a8f-46ae-81c6-eed50687d0ba</t>
  </si>
  <si>
    <t>Construct gravel base with G5 material from commercial sources compacted to 97 % Mod. AASHTO maximum density:</t>
  </si>
  <si>
    <t>kl</t>
  </si>
  <si>
    <t>26e29ec9-fa24-4834-bc14-89faf5f14b2e</t>
  </si>
  <si>
    <t>Curing by covering with the subsequent layer</t>
  </si>
  <si>
    <t>C1.5</t>
  </si>
  <si>
    <t>13cf162c-79c9-40e3-bc67-6281633dd882</t>
  </si>
  <si>
    <t>e74e568b-915a-4ee0-b6d4-8b4ca6bcf5ba</t>
  </si>
  <si>
    <t>Setting out and premarking of lines (excluding traffic island markings, characters, and symbols:</t>
  </si>
  <si>
    <t>(a) Stop lines (RTM1)</t>
  </si>
  <si>
    <t>589f1283-8361-4c6a-9893-85a48cf60a6f</t>
  </si>
  <si>
    <t>95ed5c9c-1889-40ec-b979-0b6d1e4b5f28</t>
  </si>
  <si>
    <t>C1.6.1.6</t>
  </si>
  <si>
    <t>Road, Type SA, 80 mm thickness</t>
  </si>
  <si>
    <t>C1.6.2.4</t>
  </si>
  <si>
    <t>9eec731f-5250-47d7-bc4e-02ee2379f7ce</t>
  </si>
  <si>
    <t>Note:</t>
  </si>
  <si>
    <t>4325156c-d1a5-40fe-accf-867932c14d70</t>
  </si>
  <si>
    <t>90541736-339c-4480-b222-df53670b0986</t>
  </si>
  <si>
    <t>MOVEMENT JOINTS, ETC</t>
  </si>
  <si>
    <t>c01118a7-385f-4d78-b783-2b47a332963f</t>
  </si>
  <si>
    <t>46882287-5cbf-4bf0-a66a-2eacf7ee679f</t>
  </si>
  <si>
    <t xml:space="preserve">SUPERSTRUCTURE </t>
  </si>
  <si>
    <t xml:space="preserve">10mm "Jointex" Expanded polystyrene with one tear off strip built in horizontal between brick walls and concrete not exceeding 300mm wide </t>
  </si>
  <si>
    <t>00b53f49-3786-49fb-b0d5-429af5078da1</t>
  </si>
  <si>
    <t xml:space="preserve">Descriptions of hardwood joinery shall be deemed to include pelleting of bolt holes </t>
  </si>
  <si>
    <t>1d7c9739-d75f-46c0-b076-41788a062dda</t>
  </si>
  <si>
    <t>069d5225-a47a-44aa-b1a0-2f04d07df11e</t>
  </si>
  <si>
    <t>b4109718-30a3-473a-b485-c95b8ba62ea4</t>
  </si>
  <si>
    <t>b0857810-b025-4158-8022-480270d81b69</t>
  </si>
  <si>
    <t>88c2db34-3be4-4111-b492-18971d5cda52</t>
  </si>
  <si>
    <t>491b88d0-70a9-4912-a7a0-b2d6b6d19e6b</t>
  </si>
  <si>
    <t>1cc82cf5-87a1-431e-a17f-ec6550883955</t>
  </si>
  <si>
    <t>D.1.1.14.9</t>
  </si>
  <si>
    <t>FLOOR TILING  -  in accordance with interior finishing schedule Drw. No. 010-406G Rev 0</t>
  </si>
  <si>
    <t>BUDGETARY ALLOWANCES (Roof Rust Repair, Electrical connection, Water Connection, etc)</t>
  </si>
  <si>
    <t>D.2.1.1</t>
  </si>
  <si>
    <t>a26d6744-19a2-4e85-98b1-36863146c7ee</t>
  </si>
  <si>
    <t>0508eeb1-5b8d-4cd2-b70e-6cd66f41ab8f</t>
  </si>
  <si>
    <t xml:space="preserve">FOUNDATIONS </t>
  </si>
  <si>
    <t>85e5abbc-ae5e-41f5-99e3-7e626e4bfeea</t>
  </si>
  <si>
    <t>11e87d67-dbab-4cde-b89e-c9901543cec2</t>
  </si>
  <si>
    <t>7f6b7088-589a-426a-8474-362d4066c92c</t>
  </si>
  <si>
    <t>f2fa3dde-a549-4a0c-a514-34afd34645ed</t>
  </si>
  <si>
    <t>abe7d0ce-200c-4424-bc2c-1bd3b497fd4a</t>
  </si>
  <si>
    <t>D.2.1.10.2</t>
  </si>
  <si>
    <t>D.2.1.10.6</t>
  </si>
  <si>
    <t>D.2.1.11.4</t>
  </si>
  <si>
    <t>d5aa8d22-44fe-4706-bf0d-ecdeae1c128a</t>
  </si>
  <si>
    <t>D.2.1.12.2</t>
  </si>
  <si>
    <t>D.2.1.12.6</t>
  </si>
  <si>
    <t xml:space="preserve">CRAWL BEAMS </t>
  </si>
  <si>
    <t>D.2.1.13.4</t>
  </si>
  <si>
    <t>D.2.1.14</t>
  </si>
  <si>
    <t>bf3109b2-9782-4bb5-bd4c-cabea1627a95</t>
  </si>
  <si>
    <t>8f04b9b5-f22d-471d-a4b8-9ade740c6c39</t>
  </si>
  <si>
    <t>D.2.1.14.2</t>
  </si>
  <si>
    <t>D.2.1.14.6</t>
  </si>
  <si>
    <t>LV 1 - 2400mm x 1000mm</t>
  </si>
  <si>
    <t>D.2.1.16.2</t>
  </si>
  <si>
    <t>LV 2 - 2400mm x 2000mm</t>
  </si>
  <si>
    <t>D.2.1.17.4</t>
  </si>
  <si>
    <t>D.2.1.18</t>
  </si>
  <si>
    <t>D.2.1.18.2</t>
  </si>
  <si>
    <t>Provide for Provisional Sum of R1,000,000.00 Additional Work as instructed by Engineer</t>
  </si>
  <si>
    <t>81b39000-658f-4493-afff-041080164ec9</t>
  </si>
  <si>
    <t>914d955e-c798-4527-95ef-2d653af0b7a5</t>
  </si>
  <si>
    <t>1c01c262-8504-4bd0-9607-a2a75a29db79</t>
  </si>
  <si>
    <t>D.3.1.3.1</t>
  </si>
  <si>
    <t>4b413976-d8c0-494b-a1d1-091c5d2d935a</t>
  </si>
  <si>
    <t>e48323bc-f612-4361-831a-a947c788962d</t>
  </si>
  <si>
    <t xml:space="preserve">"Klip-Lok 700" profile roll-formed in continuous lengths from certified Galvanised steel Z200 0.58mm complying with ISQ 550 (3T) (A653) with a Chromadek Colomet finish to one side and standard backing coat, Papyrus white to other and accessories, fixed to timber purlins in strict accordance with manufacturer's specifications.  </t>
  </si>
  <si>
    <t xml:space="preserve">ROOF AND WALL INSULATION </t>
  </si>
  <si>
    <t>8681d3dd-61da-4025-b306-b500c6d09bde</t>
  </si>
  <si>
    <t>D.3.1.5.1</t>
  </si>
  <si>
    <t xml:space="preserve">PUSH PLATES AND KICKING PLATES </t>
  </si>
  <si>
    <t xml:space="preserve">Nickle plated floormounted doorstop (Code: DDS-NP-018) </t>
  </si>
  <si>
    <t xml:space="preserve">30mm thick on floors and landings </t>
  </si>
  <si>
    <t>8d881524-6eec-40ab-88b1-c42365b01625</t>
  </si>
  <si>
    <t>D.3.1.9</t>
  </si>
  <si>
    <t>22108b28-4a3f-4b58-9289-f67867866bd9</t>
  </si>
  <si>
    <t>d52a9702-6d5b-42c0-b175-93ba8037b791</t>
  </si>
  <si>
    <t>a98293cf-d3a5-43cb-86b0-8f87ce37786e</t>
  </si>
  <si>
    <t>On floors</t>
  </si>
  <si>
    <t>72be479a-c263-4c2b-a5b5-8338996e70fe</t>
  </si>
  <si>
    <t>D.3.1.9.10</t>
  </si>
  <si>
    <t xml:space="preserve">uPVC soil and vent pipes </t>
  </si>
  <si>
    <t xml:space="preserve">Extra over uPVC for the following fittings  </t>
  </si>
  <si>
    <t xml:space="preserve">50mm Bend  </t>
  </si>
  <si>
    <t xml:space="preserve">110mm pan connector </t>
  </si>
  <si>
    <t>D.3.1.12.15</t>
  </si>
  <si>
    <t xml:space="preserve">15mm Pipes </t>
  </si>
  <si>
    <t>2a3f9224-e216-4bb6-a171-bbe72975806a</t>
  </si>
  <si>
    <t>25a26660-90f5-489f-b10c-c886a5c21956</t>
  </si>
  <si>
    <t xml:space="preserve">Soap Holder - Franke BHM6P polished stainless steel double arm double arm soap rack (Code:359944), size 163x100mm deep, plugged and screwed to the wall with stainless steel screws. </t>
  </si>
  <si>
    <t>9cf1609d-4007-409a-9ab6-59671aee5555</t>
  </si>
  <si>
    <t>Mixer - Cobra Watertech 15mm chrome plated wall mounted mixer (Code:515/055-21) with aerated swan neck swivel spout, fixed centre bent inlet connections and elbow action lever, manufactured in accordance with SANS 226:2009 Type 2 (BS 5412)</t>
  </si>
  <si>
    <t>7b18d5e2-f324-4622-86b1-7d68d6ca1522</t>
  </si>
  <si>
    <t>aac9256a-df4b-4ef9-85a0-0f8a6ead65af</t>
  </si>
  <si>
    <t>On walls  / RC Beams</t>
  </si>
  <si>
    <t>a4593709-30e1-4bb3-a793-b0c683ebf8f1</t>
  </si>
  <si>
    <t>e0873f55-b0ee-4304-8b4f-51b5ce372654</t>
  </si>
  <si>
    <t>SECTION D.4.1 : GUARD HOUSE</t>
  </si>
  <si>
    <t>fca196d3-caa1-442f-9912-a9529ec229dd</t>
  </si>
  <si>
    <t>6add4e6b-5fd2-41f3-b9a2-19f67d2c46fc</t>
  </si>
  <si>
    <t>70f1d80c-3dcd-444e-8b81-bd686d92e2bf</t>
  </si>
  <si>
    <t>879dad6f-bf7d-409b-abb7-74ff46ba5aad</t>
  </si>
  <si>
    <t>6d5a5d65-00c5-474f-9440-817ed2d913ef</t>
  </si>
  <si>
    <t>e5c27d33-3e97-462e-a9f9-6bda398d171a</t>
  </si>
  <si>
    <t>D.4.1.7.14</t>
  </si>
  <si>
    <t>ab47c63f-d67b-4a98-9ef0-ca55271eea4c</t>
  </si>
  <si>
    <t>85cf5167-512b-4a1b-9523-25fb4754214c</t>
  </si>
  <si>
    <t>"Klip-Lok 700" profile roll-formed in continuous lengths from certified Galvanised steel Z200 0.58mm complying with ISQ 550 (3T) (A653) with a Chromadek Colomet finish to one side and standard backing coat, Papyrus white to other and accessories, fixed to timber purlins in strict accordance with manufacturer's specifications</t>
  </si>
  <si>
    <t>D.5.1.2</t>
  </si>
  <si>
    <t>D.5.1.2.2</t>
  </si>
  <si>
    <t xml:space="preserve">Stainless steel adjustable roller bolt (Code: DBC-SS-022) </t>
  </si>
  <si>
    <t>ae8f3259-e6cb-4173-a177-0173bc83e3eb</t>
  </si>
  <si>
    <t>D.5.1.3.4</t>
  </si>
  <si>
    <t>53d29cc6-e886-469f-b1ba-b7b4b56436c2</t>
  </si>
  <si>
    <t>eef06262-91a6-437d-a961-0871f61410a5</t>
  </si>
  <si>
    <t>3bd47d07-d302-428c-91ad-116b3b1631c6</t>
  </si>
  <si>
    <t>D.5.1.4.2</t>
  </si>
  <si>
    <t>744b819a-1b42-41d6-a18d-f5baa01e6877</t>
  </si>
  <si>
    <t>D.5.1.4.6</t>
  </si>
  <si>
    <t>d6c4fbc3-d3ec-44b5-92df-e2df8b6be578</t>
  </si>
  <si>
    <t xml:space="preserve">Two layer Derbigum SP4 waterproofing membrane, with 75mm side laps and 100mm end laps, sealed to primed surface to falls and crossfalls by 'torch-fusion' finished withone coat of acrylic primer followed by two coats acrylic paint. Waterproofing to be installed by an Approved Derbigum Contractor under a ten year guarantee. </t>
  </si>
  <si>
    <t>aa788f0d-87ba-492b-b75c-5d9fb3e476ff</t>
  </si>
  <si>
    <t>ecfcc8db-1ed8-4882-bf8a-81b9a22941f9</t>
  </si>
  <si>
    <t>D.5.1.5.4</t>
  </si>
  <si>
    <t>15 x 300mm Fascias and barge boards including galvanised steel H-profile jointing strips (provision)</t>
  </si>
  <si>
    <t>D.5.1.6.2</t>
  </si>
  <si>
    <t>D.5.1.6.6</t>
  </si>
  <si>
    <t>D.5.1.7.4</t>
  </si>
  <si>
    <t>82976f9f-83ba-43ce-90a8-200a45d27b19</t>
  </si>
  <si>
    <t>D.5.1.7.11</t>
  </si>
  <si>
    <t>D.5.1.8.2</t>
  </si>
  <si>
    <t>57a371bb-33ab-4b81-95a7-b2972e8fa064</t>
  </si>
  <si>
    <t>D.5.1.9.4</t>
  </si>
  <si>
    <t>c99a5af4-3aff-4b1c-bb7e-d86077fa4113</t>
  </si>
  <si>
    <t>b068e4ce-3578-4293-9217-daeef3e9b652</t>
  </si>
  <si>
    <t>72b4ed94-595d-4dc5-bc24-7b6a8b152d85</t>
  </si>
  <si>
    <t>20e82686-2cdd-451d-b233-c0fb4efe81a5</t>
  </si>
  <si>
    <t>Hand Dryer -  Frankie HF2400 HD, 12/1.5mm thick satin finished stainless steel automatic hands free hand dryer (Code:359961), size 280 x 207 x 245mm high with 2 vandal proof lock screws and key wrench, plugged and screwed to the wall with stainless steel screws, 200W motor connected to 230/240 volt power supply, with 5 year warranty</t>
  </si>
  <si>
    <t>ade36355-1dc8-4b54-a9f4-2cacba582b86</t>
  </si>
  <si>
    <t>c9aa829b-8eef-4375-95a2-495399d43ac0</t>
  </si>
  <si>
    <t>201d9085-bd93-44d9-a6f5-463fa5eacdae</t>
  </si>
  <si>
    <t xml:space="preserve">TO SOFFITS OF CONCRETE SLABS </t>
  </si>
  <si>
    <t>d76a4ffb-935d-4364-bc50-e7cc8eaa78c4</t>
  </si>
  <si>
    <t>6fa3c70a-cbd0-4108-98cf-c6759198fadd</t>
  </si>
  <si>
    <t>"Note: All tiling shall be fixed to plaster or screed with an approved adhesive; the adhesive shall be as recommended by the manufacturer of the tiles. "</t>
  </si>
  <si>
    <t>21c936f3-7dba-4fed-94db-7e1e5488b705</t>
  </si>
  <si>
    <t>D.5.1.16</t>
  </si>
  <si>
    <t>93162f59-221b-4d79-b892-f57a6e67fc87</t>
  </si>
  <si>
    <t>Board Room Door SF3</t>
  </si>
  <si>
    <t>dee66b9a-9fd2-44b9-8ec9-54fb38dad8fd</t>
  </si>
  <si>
    <t>32f87a45-bfa3-4b12-8fad-382629f97308</t>
  </si>
  <si>
    <t>Use "assumed to be" if no trial holes, soils investigations, etc have been carried out - discuss with Engineer. Use "Trial holes indicate that" where the ground has been investigated by means of trial holes</t>
  </si>
  <si>
    <t>D.7.1.1.1.2</t>
  </si>
  <si>
    <t>Earth filling, selected by the Contractor from the excavated material, deposited in layers not exceeding 150mm thick, watered and consolidated to 93% modified AASHTO density in backfilling.</t>
  </si>
  <si>
    <t>b3f40671-45ea-40c2-a919-1f95bb047e1c</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</si>
  <si>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</si>
  <si>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Reinforced Cement Concrete (25MPa) In</t>
  </si>
  <si>
    <t>CONCRETE CAST AGAINST EXCAVATED SURFACES</t>
  </si>
  <si>
    <t>Class F1 Formwork To</t>
  </si>
  <si>
    <t>BILL No. 2 CONCRETE, FORMWORK AND REINFORCEMENT</t>
  </si>
  <si>
    <t>34d1f6f8-4554-493b-b191-54e9f056507c</t>
  </si>
  <si>
    <t>ff4fd452-1dff-4e4a-972d-e2947d9ea3df</t>
  </si>
  <si>
    <t>Reinforced Cement Concrete (30MPa) In</t>
  </si>
  <si>
    <t>Steel Bar Reinforcement To Structural Concrete Work</t>
  </si>
  <si>
    <t>BRICKWORK</t>
  </si>
  <si>
    <t>Walls in two skins described as "bagged and sealed" shall be deemed to include having the outer face of the inner skin bagged with 1:6 cement and sand mixture and sealed with two coats "Brixeal" bitumen emulsion waterproofing coating.</t>
  </si>
  <si>
    <t>BILL NO. 4 ROOF COVERINGS, ETC.</t>
  </si>
  <si>
    <t>Roof covering with pitch not exceeding 25 degrees with side and end laps sealed with 12 x 25mm closed cell bitumen impregnated polyurethane foam strips and seam stitched.</t>
  </si>
  <si>
    <t>D.7.1.4.1.3</t>
  </si>
  <si>
    <t>Drip flashing 450mm girth.</t>
  </si>
  <si>
    <t>D.7.1.4.1.7</t>
  </si>
  <si>
    <t>Standard Drip Flashing 231mm girth 3 (Three) times bent.</t>
  </si>
  <si>
    <t>971c01ff-d1cd-4ae3-a78e-a261ae94fc2b</t>
  </si>
  <si>
    <t>BILL No. 6 STRUCTURAL STEEL</t>
  </si>
  <si>
    <t>17c4d736-ebee-48ed-be2f-fead19371e82</t>
  </si>
  <si>
    <t>High tensile friction grip bolts with nuts and washers.</t>
  </si>
  <si>
    <t>14d07a7f-13d1-4550-ab35-4a1299fc5027</t>
  </si>
  <si>
    <t>60b1fbc5-bd3b-41ef-a77b-53ce4f87650c</t>
  </si>
  <si>
    <t>Prepare and Apply 1 coat Plascon Metalcare Galvanised Iron Primer, 1 coat Plascon Universal Undercoat and 2 coats Plascon Velvaglo Enamel</t>
  </si>
  <si>
    <t>48b307e9-71de-4865-9705-5462de84314f</t>
  </si>
  <si>
    <t>MISCELLANEOUS (BUILDINGS)</t>
  </si>
  <si>
    <t>e189e88b-fe15-4210-a417-8d9eaa3a7cd1</t>
  </si>
  <si>
    <t>SOCIO ECONOMIC DEVELOPMENT</t>
  </si>
  <si>
    <t>ec24a40f-3a09-439d-ae2d-989fd66c3e3e</t>
  </si>
  <si>
    <t>dbb33036-6016-4042-9870-2de31e3eb05b</t>
  </si>
  <si>
    <t>BILL B.6. TOTAL:</t>
  </si>
  <si>
    <t>BILL C TOTAL:</t>
  </si>
  <si>
    <t>PRELIMINARY AND GENERAL</t>
  </si>
  <si>
    <t>SECTION A1 : PRELIMINARY AND GENERALS</t>
  </si>
  <si>
    <t>A1.1</t>
  </si>
  <si>
    <t>4f1f2569-bc48-48b7-9f83-3370b41cb2c7</t>
  </si>
  <si>
    <t>Submission of the Environmental Management Plan</t>
  </si>
  <si>
    <t>Establish Facilities on the Site :</t>
  </si>
  <si>
    <t>A1.1.6</t>
  </si>
  <si>
    <t>A1.1.13</t>
  </si>
  <si>
    <t>db619fd9-4ce3-4bd7-a9d6-c7e0f5e0fae9</t>
  </si>
  <si>
    <t>8.4.1</t>
  </si>
  <si>
    <t>A1.2.8</t>
  </si>
  <si>
    <t>8.4.5</t>
  </si>
  <si>
    <t>Provision of current workman’s compensation cover for employees for the project, and ensuring that contractors appointed have such cover too</t>
  </si>
  <si>
    <t>A1.3.6</t>
  </si>
  <si>
    <t>Provision of sufficient First Aiders for site as per legal requirements</t>
  </si>
  <si>
    <t>51cfc065-0565-420d-b76e-de8564cf50be</t>
  </si>
  <si>
    <t xml:space="preserve">Provision for safe disposal of waste, spill kits, safe housekeeping and storage practices </t>
  </si>
  <si>
    <t>COVID 19 measures – provision of hand sanitiser, respiratory protection (as required), safety signage, formal and informal communication to all on site and any other measures necessary to contain and detect COVID 19 on site (refer to safety specification)</t>
  </si>
  <si>
    <t>A complete As-Built survey including all structures, pipework, etc. by a registered land surveyor on completion of works</t>
  </si>
  <si>
    <t>e14476d7-3f05-4b54-8bae-6912dec87a45</t>
  </si>
  <si>
    <t>A1.4.8</t>
  </si>
  <si>
    <t>Raw Water Pump Station</t>
  </si>
  <si>
    <t>A1.4.10</t>
  </si>
  <si>
    <t>834b22c0-de51-4173-9a4f-5e62a6c78a32</t>
  </si>
  <si>
    <t>Pipe layer</t>
  </si>
  <si>
    <t>1 tonne LDV</t>
  </si>
  <si>
    <t>PIPELINES</t>
  </si>
  <si>
    <t>Excavate in all materials for trenches backfill, compact, and dispose of surplus material, for pipes:</t>
  </si>
  <si>
    <t>695bb4d0-dbb5-49d5-89ca-7827dc013669</t>
  </si>
  <si>
    <t>2fb6eb70-ba2f-402c-9d83-cfb59017a86a</t>
  </si>
  <si>
    <t>B.2.1.1.4</t>
  </si>
  <si>
    <t>2fc2889a-1347-4e2a-89f2-f9916856f944</t>
  </si>
  <si>
    <t>P Sum</t>
  </si>
  <si>
    <t>1000 mm NB</t>
  </si>
  <si>
    <t>4fd43687-3536-44b1-8eb6-3f76b3623188</t>
  </si>
  <si>
    <t>150 mm NB</t>
  </si>
  <si>
    <t>Flange Adaptors, Steel to HDPE:</t>
  </si>
  <si>
    <t>900dd42c-7f26-4a25-95b3-000583b6c32c</t>
  </si>
  <si>
    <t>2ca99060-a6c0-44ed-b875-15732027c0aa</t>
  </si>
  <si>
    <t>1000 mm NB (J40073/010-203)</t>
  </si>
  <si>
    <t>8.2.5</t>
  </si>
  <si>
    <t>Item No. P7-B/2 - 600 mm NB mild steel straight pipe, 4.5 mm wall thickness</t>
  </si>
  <si>
    <t>Item P8-B/1 - 1200 mm Steel VJ dismantling coupling flanged both ends</t>
  </si>
  <si>
    <t>Steel bends, of deflection:</t>
  </si>
  <si>
    <t>B.2.1.1.8</t>
  </si>
  <si>
    <t>Concrete bedding (Provisional):</t>
  </si>
  <si>
    <t>29685b10-a652-42d7-8151-cb168be038fd</t>
  </si>
  <si>
    <t>f96d3816-0469-4d5e-8d78-e691aeb9b4db</t>
  </si>
  <si>
    <t>SANS 1200DB
8.3.5(a)
PSDB 8.3.5</t>
  </si>
  <si>
    <t>Services that intersect a trench:</t>
  </si>
  <si>
    <t>86a50562-5d61-47e2-868a-afd262c82b15</t>
  </si>
  <si>
    <t>1121163b-9e18-43ce-a8b6-416e5c3a4404</t>
  </si>
  <si>
    <t>B.2.2.4</t>
  </si>
  <si>
    <t>699a63bc-f66c-465a-aef7-9abe6a005a45</t>
  </si>
  <si>
    <t>Item No. P13-B/4 - 100 mm NB 90 deg. elbow mild steel flanged one end, 4.5 mm wall thickness dimensions to be confirmed by manufacturer</t>
  </si>
  <si>
    <t>cd21cf3a-a702-4895-8565-58b9f7c37d04</t>
  </si>
  <si>
    <t>WATER RETICULATION (BUILDINGS)</t>
  </si>
  <si>
    <t>55044676-dffb-4cd4-95df-aa8505357455</t>
  </si>
  <si>
    <t>B.2.3.2</t>
  </si>
  <si>
    <t>141b3d17-e80c-4ac9-8658-d0c099f0cfdf</t>
  </si>
  <si>
    <t>9a4f6891-4111-40c2-b7b2-62589950f299</t>
  </si>
  <si>
    <t>b6063b61-8a8a-4658-b66f-b87a9d8218b2</t>
  </si>
  <si>
    <t>9e33ab2b-b054-4e42-86d4-ec5ae26db4f0</t>
  </si>
  <si>
    <t>B.2.3.5.17</t>
  </si>
  <si>
    <t>B.2.3.6</t>
  </si>
  <si>
    <t>1ea0f6e1-e3c2-45ef-91eb-0a9e6acc9457</t>
  </si>
  <si>
    <t>40ceb9b6-221b-43c7-92b2-bbe678951fb2</t>
  </si>
  <si>
    <t>B.2.4.1.1</t>
  </si>
  <si>
    <t>B.2.4.2.3</t>
  </si>
  <si>
    <t>13e3a2e9-2d16-4866-8a51-e4c42e0135f6</t>
  </si>
  <si>
    <t>2118a8b6-49e0-463a-9a7b-1aebb843504e</t>
  </si>
  <si>
    <t>B.2.4.3.1</t>
  </si>
  <si>
    <t>B.2.4.4</t>
  </si>
  <si>
    <t>84d687ef-c395-40af-a67b-31f1169f355e</t>
  </si>
  <si>
    <t>B.2.4.5.1</t>
  </si>
  <si>
    <t>110mm diameter class 34</t>
  </si>
  <si>
    <t>9a8cdf86-c5c0-41af-ba60-6f5301c39d1b</t>
  </si>
  <si>
    <t>B.2.4.6.3</t>
  </si>
  <si>
    <t>22637e11-f26d-46de-b0f6-ae96120b75f5</t>
  </si>
  <si>
    <t>B.2.4.7.1</t>
  </si>
  <si>
    <t>B.2.4.8.3</t>
  </si>
  <si>
    <t>B.2.4.9.1</t>
  </si>
  <si>
    <t>B.2.5.2</t>
  </si>
  <si>
    <t>067d09b5-9802-4cb2-b4ca-6ed81cfb6a80</t>
  </si>
  <si>
    <t>62eb75d6-959b-4c01-b4e2-bd2664a05027</t>
  </si>
  <si>
    <t>bbbe6c4e-8de5-474c-a8c4-4f4774ebfb7d</t>
  </si>
  <si>
    <t>a257a042-5b29-4db3-a9c8-c633cd7865b4</t>
  </si>
  <si>
    <t>8.2.1</t>
  </si>
  <si>
    <t>B.2.5.6</t>
  </si>
  <si>
    <t>7cb30fc3-87de-4d05-b752-ca4bb3f5fb90</t>
  </si>
  <si>
    <t>B.2.6.4</t>
  </si>
  <si>
    <t>200mm diameter class 34</t>
  </si>
  <si>
    <t>9cc367ae-756d-478c-bbb6-4c767b72169e</t>
  </si>
  <si>
    <t>SANS 1200D
8.3.2</t>
  </si>
  <si>
    <t>74c362cc-6c53-4e85-8955-af7d16911538</t>
  </si>
  <si>
    <t>70720877-9640-485c-8abd-d784418cf5db</t>
  </si>
  <si>
    <t>49127732-e106-45a9-8042-ac8aeee1efcb</t>
  </si>
  <si>
    <t>CONCRETE (STRUCTURAL)</t>
  </si>
  <si>
    <t>eb6b3480-75e6-4034-8ac5-7145f1848025</t>
  </si>
  <si>
    <t>372336f9-512b-4738-a4d2-e756cc2ee813</t>
  </si>
  <si>
    <t>Mass concrete fill in channel</t>
  </si>
  <si>
    <t>8df023e1-dcaf-4d69-92a3-acfcbd2eb9aa</t>
  </si>
  <si>
    <t>62c41bc6-f9ce-4535-9f1b-70edc89d721c</t>
  </si>
  <si>
    <t>aa8cc6bf-f9b2-4181-b4a5-761c3dc43cd7</t>
  </si>
  <si>
    <t>Top of Walls (Super Structure)</t>
  </si>
  <si>
    <t>Top of Flume Walls</t>
  </si>
  <si>
    <t>Top Elevated Slab (Grit Traps)</t>
  </si>
  <si>
    <t>Grouting of grooves for channel gates</t>
  </si>
  <si>
    <t>STRUCTURAL STEELWORK</t>
  </si>
  <si>
    <t>8.3.7(b)</t>
  </si>
  <si>
    <t>315 mm NB, 22.5 degrees</t>
  </si>
  <si>
    <t>62a9aa07-8098-4c27-99cd-831d09203961</t>
  </si>
  <si>
    <t>B.3.1.13.6.10</t>
  </si>
  <si>
    <t>MANHOLES</t>
  </si>
  <si>
    <t>cbcd0b4d-10a0-4099-bc54-833e982df725</t>
  </si>
  <si>
    <t>9f09656a-8f16-421e-8c55-df18d5279e0a</t>
  </si>
  <si>
    <t>BILL B.4.</t>
  </si>
  <si>
    <t>5e9ed153-4afb-442f-ad84-2c2da9874ac5</t>
  </si>
  <si>
    <t>Extra-over item B.4.1.2.3 for importation of material to complete embankment for the Biological Reactor from commercial sources where necessary: G7 material</t>
  </si>
  <si>
    <t>00381d28-edff-4cfb-b83f-5e475646c2ba</t>
  </si>
  <si>
    <t>160924d5-5447-4eee-ba97-11dc37b4f2cf</t>
  </si>
  <si>
    <t>841b9cfa-b3a1-4c03-aea6-d4ec44097bb2</t>
  </si>
  <si>
    <t>Box out holes/form voids:</t>
  </si>
  <si>
    <t>B.4.1.7.7</t>
  </si>
  <si>
    <t>33848cd2-76a1-4dfe-aded-a1dee6e8f61e</t>
  </si>
  <si>
    <t>B.4.1.7.10</t>
  </si>
  <si>
    <t>5cc199a7-30d1-4a37-8003-f7a206210b8e</t>
  </si>
  <si>
    <t>62153f75-7976-4384-b6dd-eeae42ebf5cb</t>
  </si>
  <si>
    <t>B.4.1.8.5</t>
  </si>
  <si>
    <t>B.4.1.9.3</t>
  </si>
  <si>
    <t>SANS 1200 8.5
PSG 8.5</t>
  </si>
  <si>
    <t>8f31de69-8c36-4719-a268-97b0c61292f4</t>
  </si>
  <si>
    <t>SECTION B.5.1 : SECONDARY SEDIMENTATION TANK</t>
  </si>
  <si>
    <t>7d64cb64-4473-4b7c-8907-1531dce675ee</t>
  </si>
  <si>
    <t>B.5.1.3</t>
  </si>
  <si>
    <t>1244900e-a035-4f4d-ba09-fb8a4216abe6</t>
  </si>
  <si>
    <t>Soilcrete:
3 MPa:</t>
  </si>
  <si>
    <t>Mass soilcrete under the SST</t>
  </si>
  <si>
    <t>Rotating bridge platform beams and slab</t>
  </si>
  <si>
    <t>2b4a2e30-362e-44d6-9d2c-68cd050513df</t>
  </si>
  <si>
    <t>B.5.1.8.11</t>
  </si>
  <si>
    <t>89aceb29-266f-49b2-b1b5-cfba239914f3</t>
  </si>
  <si>
    <t>1bfcaa2c-0828-479b-85f4-cc732c22b5f7</t>
  </si>
  <si>
    <t>44e6fa02-085f-46f7-b524-49911d2e1f47</t>
  </si>
  <si>
    <t>B.5.1.10.4</t>
  </si>
  <si>
    <t>B.5.1.10.8</t>
  </si>
  <si>
    <t>B.5.1.11</t>
  </si>
  <si>
    <t>941885c5-b43a-4e5a-85c8-ccd170b2dfa2</t>
  </si>
  <si>
    <t>B.5.1.11.2</t>
  </si>
  <si>
    <t>B.5.1.11.6</t>
  </si>
  <si>
    <t>Drilling hole for dowels into existing channels</t>
  </si>
  <si>
    <t>464e2b52-9684-4d94-a25e-cb40814024cc</t>
  </si>
  <si>
    <t>B.5.1.13.2</t>
  </si>
  <si>
    <t>eed00ac3-ffe8-4d17-a6b5-a10ca3b77f30</t>
  </si>
  <si>
    <t>c0e73ef4-0b37-41ce-ac6b-f7cf5b3e2cf0</t>
  </si>
  <si>
    <t>ec9a1182-a8d2-4323-9a58-5d3880c7ad16</t>
  </si>
  <si>
    <t>8bdb05ee-edea-4c7f-9a44-f81f57e65f89</t>
  </si>
  <si>
    <t>b86e2fdf-4f18-4593-a83f-92cbf8fef2ef</t>
  </si>
  <si>
    <t>Vertical narrow widths up to 300mm wide</t>
  </si>
  <si>
    <t>SANS 1200G 8.1.2</t>
  </si>
  <si>
    <t>8.3.2 (a)
PSDB 8.1.4
PSDB 8.3.2</t>
  </si>
  <si>
    <t>200 mm NB</t>
  </si>
  <si>
    <t>B.6.1.10.4.2</t>
  </si>
  <si>
    <t>B.6.1.10.4.6</t>
  </si>
  <si>
    <t>B.6.1.10.4.11</t>
  </si>
  <si>
    <t>100632d1-3463-4bac-9648-a1d10a3be318</t>
  </si>
  <si>
    <t>7a4adeda-a28d-4c9a-a043-025eedc14f58</t>
  </si>
  <si>
    <t>B.6.1.10.6.2</t>
  </si>
  <si>
    <t>7fd902d6-c599-419d-9778-6da2a885abb8</t>
  </si>
  <si>
    <t>Supply, install precast manhole slabs complete with Type 1A Heavy Duty polyprop lockable manhole cover and frame to fit existing pre-cast concrete manhole rings as per Dwg. No. J40073/010-219</t>
  </si>
  <si>
    <t>B.7.1.1.2.7</t>
  </si>
  <si>
    <t>B.7.1.1.4</t>
  </si>
  <si>
    <t>83072b13-b1a1-4d39-9a58-c01b548ed863</t>
  </si>
  <si>
    <t>71fc7429-702e-493c-acd5-b70b80d667c7</t>
  </si>
  <si>
    <t>6e60a6ed-4cb0-4190-aa55-fd5c835af772</t>
  </si>
  <si>
    <t>d15993dc-d0e8-404d-8767-a216cb9d303c</t>
  </si>
  <si>
    <t>Access Ramps</t>
  </si>
  <si>
    <t>59436ee4-3b7c-4290-95b6-a3b6fa2d9caf</t>
  </si>
  <si>
    <t>Screeds:</t>
  </si>
  <si>
    <t>Upstand Beam</t>
  </si>
  <si>
    <t>35e6f4ff-7a17-4895-8f67-f3b0c2e6f4f3</t>
  </si>
  <si>
    <t>572a872c-9af2-429d-8e2c-a2b04de5971e</t>
  </si>
  <si>
    <t>5490ec83-c583-4339-b999-e2607e225e11</t>
  </si>
  <si>
    <t>ac977919-b313-4b93-9cbb-a056c50d98df</t>
  </si>
  <si>
    <t>Joints in screed not exceeding 250mm (at expansion joints in the floor slabs) with 10mm thick any approved filler</t>
  </si>
  <si>
    <t>Slip joint between brickwork and the roof</t>
  </si>
  <si>
    <t>15eca808-ec65-470d-9fd1-5fde4bd23366</t>
  </si>
  <si>
    <t>ab97d4c3-c421-4081-a412-d51f21396a74</t>
  </si>
  <si>
    <t>170c5179-230e-4050-a1e1-447a52458dc2</t>
  </si>
  <si>
    <t>B.7.2.9.8</t>
  </si>
  <si>
    <t>Internal plastered surfaces (acrylic emulsion)</t>
  </si>
  <si>
    <t>f9e7fa26-967e-46a7-82b8-fe60880de70a</t>
  </si>
  <si>
    <t>37865c80-5be1-4d6d-a3ba-b6dd8e86aa6d</t>
  </si>
  <si>
    <t>65c1d1f6-f43a-406e-9f2f-5a4a541e295e</t>
  </si>
  <si>
    <t>68dde8a7-d9de-49ae-8f82-b0962c018d91</t>
  </si>
  <si>
    <t>B.7.4.1.1</t>
  </si>
  <si>
    <t>8.3.3</t>
  </si>
  <si>
    <t>Excavate for restricted foundations and footings in all materials and use for backfill or dispose</t>
  </si>
  <si>
    <t>B.7.4.1.3.2</t>
  </si>
  <si>
    <t>8.3.3 (b)</t>
  </si>
  <si>
    <t>a) Extra-over for importation from commercial sources of G7 subgrade quality material placed in 150 mm layers and compacted to 95% MOD AASHTO density</t>
  </si>
  <si>
    <t>B.7.4.1.5.2</t>
  </si>
  <si>
    <t>8.1.1        PSG 8.1.1      PSG 8.2</t>
  </si>
  <si>
    <t>a463aec4-11ab-4059-adbd-31d8d79c5c50</t>
  </si>
  <si>
    <t>B.7.4.2.3.1.2</t>
  </si>
  <si>
    <t>a462e87d-5393-4bae-8651-4c0103fed8b6</t>
  </si>
  <si>
    <t>B.7.4.2.3.2.4</t>
  </si>
  <si>
    <t>e6952e08-970d-4721-bc2c-1f0936b94535</t>
  </si>
  <si>
    <t>Unformed surface finishes</t>
  </si>
  <si>
    <t>faf56343-9703-4c03-a10a-09c9fbc0fcb6</t>
  </si>
  <si>
    <t>d9f1b54a-892f-4693-afef-3f03e2868dea</t>
  </si>
  <si>
    <t>B.7.4.2.3.3.2</t>
  </si>
  <si>
    <t>Waste Activated Sludge sump including provision of water</t>
  </si>
  <si>
    <t>B.7.4.3.1</t>
  </si>
  <si>
    <t>Open grid floors, Rectagrid RS40 Type 50x4.5</t>
  </si>
  <si>
    <t>da7e35b2-ea43-4771-acc3-0f899279170f</t>
  </si>
  <si>
    <t>8cf5aaa9-8c8a-45b1-9dc2-5a85d775a0a3</t>
  </si>
  <si>
    <t>2e299cdd-ab85-416c-b796-8ab3ac88350e</t>
  </si>
  <si>
    <t>B.7.5.8.7</t>
  </si>
  <si>
    <t>9f534fb4-b039-4341-a89f-d852c1619e2a</t>
  </si>
  <si>
    <t>Break through existing concrete sump wall, smooth and seal exposed concrete and reinforcing for octagon void 1000mm x 800mm overall dimension</t>
  </si>
  <si>
    <t>BILL B.8.</t>
  </si>
  <si>
    <t>7691380c-1b01-45e3-bc42-e7f92b581ad1</t>
  </si>
  <si>
    <t>c352ce74-cb1d-4a94-99bd-80ff5bffbb16</t>
  </si>
  <si>
    <t>ddcf31bd-25ee-4e3c-89d4-da440b81a3e1</t>
  </si>
  <si>
    <t>B.8.2.2</t>
  </si>
  <si>
    <t>f9642a27-02db-4db7-a2a3-a45fb5b24de1</t>
  </si>
  <si>
    <t>c12be240-8fcb-4b8e-9814-e976f1c9abaf</t>
  </si>
  <si>
    <t>B.8.2.11.1</t>
  </si>
  <si>
    <t>b3960db5-0a31-4793-8c17-9cbe06ea2e47</t>
  </si>
  <si>
    <t>SECTION C1 : ROADWORKS</t>
  </si>
  <si>
    <t>Portland cement</t>
  </si>
  <si>
    <t>SANS 1200MK
PSMK 8.1</t>
  </si>
  <si>
    <t>ANCILLARY ROADWORKS</t>
  </si>
  <si>
    <t>Supply and erect permanent road signs and posts, including all bolts &amp; nuts, signs and sign posts, excavations, costing in concrete, backfilling etc.</t>
  </si>
  <si>
    <t>3145f79f-6723-4f5a-8204-17571fa1c82a</t>
  </si>
  <si>
    <t>C1.5.1.2</t>
  </si>
  <si>
    <t>C1.5.2.4</t>
  </si>
  <si>
    <t>1b93518b-dcba-497e-b487-51e4060fbace</t>
  </si>
  <si>
    <t>c76d34ad-9bf9-4190-8f75-283e959be67c</t>
  </si>
  <si>
    <t>D.1.1.1</t>
  </si>
  <si>
    <t>Housekeeping (Includes cleaning and organising working area)</t>
  </si>
  <si>
    <t>503a3b22-499b-42d9-9941-927c2893ac55</t>
  </si>
  <si>
    <t>Surface beds (apron slabs)</t>
  </si>
  <si>
    <t>30f15182-9adc-4089-919e-612ee8e6a70d</t>
  </si>
  <si>
    <t>Finishing top surfaces of concrete to an evenly ribbed non-slip surface (ramps)</t>
  </si>
  <si>
    <t>D.1.1.4.4</t>
  </si>
  <si>
    <t>D.1.1.5.2</t>
  </si>
  <si>
    <t xml:space="preserve">10 x 10mm Polysulphide sealant in joints </t>
  </si>
  <si>
    <t>D.1.1.7.2</t>
  </si>
  <si>
    <t>85d2cb27-7ba2-44af-ba3f-d99635095c50</t>
  </si>
  <si>
    <t xml:space="preserve">Descriptions of frames shall be deemed to include frames, transomes, mullions, rails, etc  </t>
  </si>
  <si>
    <t xml:space="preserve">Ceilings of 1200 x 2400 x 6mm thick panels including 38 x 38mm SA Pine brandering at 450mm centres in both directions </t>
  </si>
  <si>
    <t>d944bae4-c092-4c2e-ac46-2c06f91ff9a0</t>
  </si>
  <si>
    <t>D.1.1.9.2</t>
  </si>
  <si>
    <t>89eebeaa-4ed0-44ac-86b9-6fa485c9d985</t>
  </si>
  <si>
    <t>79f4dfb1-802b-4411-a8b4-0f70356a59f9</t>
  </si>
  <si>
    <t xml:space="preserve">Only approved brands of paint shall be permitted </t>
  </si>
  <si>
    <t xml:space="preserve">On door frames etc </t>
  </si>
  <si>
    <t>80292010-8364-4044-b05d-9a868baae8e9</t>
  </si>
  <si>
    <t>2b47de54-291b-49af-9563-1e41434c60a8</t>
  </si>
  <si>
    <t>Provide for Provisional Sum for Additional Work as instructed by Engineer</t>
  </si>
  <si>
    <t>7c24c33f-5b2c-414c-a3ef-d8ccc41c0bea</t>
  </si>
  <si>
    <t>924f8fff-250c-46d7-b26b-a685a43bcbae</t>
  </si>
  <si>
    <t>5ca46161-0873-4f91-a4ec-be154e486be3</t>
  </si>
  <si>
    <t>28c7839a-ee26-4880-aac2-bf81184cd0bd</t>
  </si>
  <si>
    <t>d13ea94e-91c4-4469-b628-9913094dbf6a</t>
  </si>
  <si>
    <t>b5dcdbe1-07e8-4c50-bc77-bd2656909212</t>
  </si>
  <si>
    <t>D.2.1.5</t>
  </si>
  <si>
    <t>2af8f254-979d-42f6-b02e-e8cd2ff3afd6</t>
  </si>
  <si>
    <t>12762aa1-0ae1-4e31-8195-6e78e5ca9cc7</t>
  </si>
  <si>
    <t>D.2.1.9</t>
  </si>
  <si>
    <t xml:space="preserve">Gypsum skim plaster on concrete </t>
  </si>
  <si>
    <t>e0e34a92-683c-4b39-950b-7d9851520201</t>
  </si>
  <si>
    <t>1da944b5-f2ce-45e4-970d-7ed7b554c710</t>
  </si>
  <si>
    <t>Dorma DDS-NP-018 Nickel Plated Floor Stop</t>
  </si>
  <si>
    <t>1ef474d8-9d9b-4a0a-825a-e4276572041d</t>
  </si>
  <si>
    <t>69d5711d-6353-4c68-bd4b-c5e5b5414432</t>
  </si>
  <si>
    <t>f91a626e-5d9d-4bac-9d80-bbce8c9177a2</t>
  </si>
  <si>
    <t xml:space="preserve">Finishing top surfaces of concrete to an evenly ribbed non-slip surface </t>
  </si>
  <si>
    <t>D.3.1.3.5</t>
  </si>
  <si>
    <t>282ed94e-158c-4f16-87d1-9969a3c213e0</t>
  </si>
  <si>
    <t>D.3.1.3.9</t>
  </si>
  <si>
    <t>D.3.1.4.3</t>
  </si>
  <si>
    <t>D.3.1.4.7</t>
  </si>
  <si>
    <t>87260306-2acd-4196-a6a0-1607e9d16de7</t>
  </si>
  <si>
    <t>b1089689-1eab-4059-baf4-4b7e5d2429e6</t>
  </si>
  <si>
    <t>D.3.1.6.3</t>
  </si>
  <si>
    <t xml:space="preserve">IRONMONGERY </t>
  </si>
  <si>
    <t>D.3.1.7.1</t>
  </si>
  <si>
    <t>26039da1-6cad-4177-86a4-3224dac50977</t>
  </si>
  <si>
    <t>D.3.1.7.5</t>
  </si>
  <si>
    <t>D.3.1.7.9</t>
  </si>
  <si>
    <t>7c330304-6cc2-44df-9196-523394eb3407</t>
  </si>
  <si>
    <t>D.3.1.8.3</t>
  </si>
  <si>
    <t xml:space="preserve">200 x 200 x 6mm white glazed ceramic tiles fixed with adhesive to plaster (plaster elsewhere measured) and Dove Grey flush pointed with epoxy grout </t>
  </si>
  <si>
    <t>D.3.1.9.1</t>
  </si>
  <si>
    <t>8df29eb4-b69f-4c42-998c-0ce1d42f2701</t>
  </si>
  <si>
    <t>D.3.1.9.5</t>
  </si>
  <si>
    <t>D.3.1.9.9</t>
  </si>
  <si>
    <t>00cf79b0-d521-44c0-8339-c0ae06c1a03f</t>
  </si>
  <si>
    <t>b35b2092-18b8-4aea-830d-4f6b4d74c743</t>
  </si>
  <si>
    <t xml:space="preserve">76 x 19mm Meranti hollow backed skirting with rounded top edge nailed to brick walls and screwed to wall partitions and with 25mm Meranti quadrant.   To be primed with suitable wood primer and finished with two coats matt enamel. </t>
  </si>
  <si>
    <t>D.3.1.11</t>
  </si>
  <si>
    <t>D.3.1.11.1</t>
  </si>
  <si>
    <t>D.3.1.11.5</t>
  </si>
  <si>
    <t>D.3.1.12.3</t>
  </si>
  <si>
    <t>D.3.1.12.7</t>
  </si>
  <si>
    <t>887e4a5c-8a90-478f-a612-61d731ec1c5c</t>
  </si>
  <si>
    <t>D.3.1.13.1</t>
  </si>
  <si>
    <t>D.3.1.13.5</t>
  </si>
  <si>
    <t xml:space="preserve">15mm Fittings </t>
  </si>
  <si>
    <t>27f4a8dc-9bc5-4e49-af91-b95111b1d192</t>
  </si>
  <si>
    <t xml:space="preserve">35mm Reducer </t>
  </si>
  <si>
    <t>D.3.1.14.3</t>
  </si>
  <si>
    <t>Kitchen Sink - S1 - Franke - Quinline QLX/QLL 611</t>
  </si>
  <si>
    <t>D.3.1.14.7</t>
  </si>
  <si>
    <t>D.3.1.14.12</t>
  </si>
  <si>
    <t xml:space="preserve">Shower Rose  Cobra Watertech 110mm diameter Circa handshower (Code:007CI/CP) with 3 spray functions and anti-lime nipples. </t>
  </si>
  <si>
    <t>Shower Mixer - Cobra Watertech Gala 15mm chrome plated single lever undertile batch/shower mixer with classic handle (Code:GA-656), sliding wall flange and stepped blanking plug, manufactured in accordance with SANS 1480-2005 (BS EN 1286)</t>
  </si>
  <si>
    <t>D.3.1.14.30</t>
  </si>
  <si>
    <t>D.3.1.15</t>
  </si>
  <si>
    <t>D.3.1.15.1</t>
  </si>
  <si>
    <t>5aaa65ed-3625-4e66-86f7-d2fb8761136e</t>
  </si>
  <si>
    <t>D.3.1.16.3</t>
  </si>
  <si>
    <t xml:space="preserve">On doors </t>
  </si>
  <si>
    <t>D.3.1.16.7</t>
  </si>
  <si>
    <t>D.3.1.17.1</t>
  </si>
  <si>
    <t>D.3.1.17.5</t>
  </si>
  <si>
    <t>a4084249-6c7e-43ec-bdb6-509fcc96e661</t>
  </si>
  <si>
    <t xml:space="preserve">350 x 32mm Stainless steel "D" shaped offset back-to-back pull handles (Code: DPH215) </t>
  </si>
  <si>
    <t>D.4.1.2.13</t>
  </si>
  <si>
    <t>INTERNAL PLASTER</t>
  </si>
  <si>
    <t>bd95d9ea-0951-4848-a6be-2a05a32d25d8</t>
  </si>
  <si>
    <t>4652228d-dc64-4fd1-9dc7-861ec72f42f5</t>
  </si>
  <si>
    <t>0162f009-7770-4cbc-baa4-df80a014013a</t>
  </si>
  <si>
    <t>4b7f36b0-8375-4bb1-b5ec-7c9ca0a28edb</t>
  </si>
  <si>
    <t>D.4.1.5.10</t>
  </si>
  <si>
    <t>bc6287fc-0d4d-4207-ab8a-be5bbb648961</t>
  </si>
  <si>
    <t xml:space="preserve">"Cobra Watertech" or equally approved </t>
  </si>
  <si>
    <t>1f14a0dc-d52d-4a36-ae37-10c9619142d5</t>
  </si>
  <si>
    <t>ed4ae2b2-4331-4ea0-97d8-c321a8160b0c</t>
  </si>
  <si>
    <t>D.4.1.9.11</t>
  </si>
  <si>
    <t>e190923c-b754-4ea7-8d0a-780ad8614f69</t>
  </si>
  <si>
    <t xml:space="preserve">SUSPENDED CEILINGS </t>
  </si>
  <si>
    <t>900b654c-cab1-4b96-a0b2-9b9e432ecd68</t>
  </si>
  <si>
    <t xml:space="preserve">Stainless steel bathroom/WC dead lock (Code: D032D) </t>
  </si>
  <si>
    <t>D.5.1.3.8</t>
  </si>
  <si>
    <t>6007e0b4-f248-4455-b41b-62888d744832</t>
  </si>
  <si>
    <t>D.5.1.3.10</t>
  </si>
  <si>
    <t>D.5.1.3.14</t>
  </si>
  <si>
    <t>dde46757-c708-438d-b261-1aa29ab558ec</t>
  </si>
  <si>
    <t>9cee7cd0-b7da-4951-9579-afd177ca8e0b</t>
  </si>
  <si>
    <t>D.5.1.3.21</t>
  </si>
  <si>
    <t>D.5.1.3.25</t>
  </si>
  <si>
    <t>8f84e425-95ac-4e5c-b652-630676bdf6da</t>
  </si>
  <si>
    <t>37b8ee2f-0200-40e3-9106-609f84a51c54</t>
  </si>
  <si>
    <t>D.5.1.6</t>
  </si>
  <si>
    <t>32ecce5e-0c29-4597-907b-3588d7c9d2dd</t>
  </si>
  <si>
    <t>630f5a21-81dc-4623-b779-d3735ab89dc7</t>
  </si>
  <si>
    <t>D.5.1.7.8</t>
  </si>
  <si>
    <t>b142b2cf-b17b-4f73-a908-b0812514de6a</t>
  </si>
  <si>
    <t>D.5.1.8.6</t>
  </si>
  <si>
    <t>Wall Hung WC Pan: Vaal Entice 90% outlet back inlet closed rim wall hung pan REF:439600WH with soft close seat; Vitreous China, White</t>
  </si>
  <si>
    <t>D.5.1.9.8</t>
  </si>
  <si>
    <t>81198445-cebd-4dcd-b03f-8a8b6740d28c</t>
  </si>
  <si>
    <t>118a8e33-66ff-49b5-845e-4c21bc5613fc</t>
  </si>
  <si>
    <t>65d1b8df-21fd-4ca3-98ae-0889bd51d621</t>
  </si>
  <si>
    <t>319bcdf7-7a40-4b99-9e04-5d280d94876e</t>
  </si>
  <si>
    <t>384e0338-98d8-4d4e-b8f5-e5e7661e2d4f</t>
  </si>
  <si>
    <t>65b6354d-e475-459d-8913-f755f21b1b4b</t>
  </si>
  <si>
    <t>db527911-b838-4914-9844-8a31257fe43e</t>
  </si>
  <si>
    <t>fe41bb54-264e-4750-8230-2f8a195d274d</t>
  </si>
  <si>
    <t>186add07-e2e3-41ca-8616-1ef103a0069a</t>
  </si>
  <si>
    <t xml:space="preserve">600 x 600mm or equally approved porcelain tiles  (PC Amount R 200/m2) fixed with adhesive on screed (elsewhere measured) and flush pointed with epoxy grout tile joint filler. </t>
  </si>
  <si>
    <t>04e6506a-e59e-4bcc-8605-14dd507f869c</t>
  </si>
  <si>
    <t>76 x 19mm Meranti hollow backed skirting with rounded top edge nailed to brick walls and screwed to wall partitions and with 25mm Meranti quadrant. To be primed with suitable wood primer and finished with two coats matt enamel.</t>
  </si>
  <si>
    <t>INTERIOR DOORS (Refer Door Schedule Architectural Drawing No. J40073/010-402F/Rev 2</t>
  </si>
  <si>
    <t xml:space="preserve">Shower Cubicles - supply and install frame, door, ironmongery and glazing </t>
  </si>
  <si>
    <t>5b07b74c-790a-40a4-ac63-750c6f16ecc9</t>
  </si>
  <si>
    <t>Earthworks</t>
  </si>
  <si>
    <t>c8bfc202-8979-4e55-9940-73161357824c</t>
  </si>
  <si>
    <t>Concrete Works (Apron, Steps, Plinth and Wall)</t>
  </si>
  <si>
    <t>03ce0c3e-7635-4195-bfb9-b745b61e0447</t>
  </si>
  <si>
    <t xml:space="preserve">Allow R300,000.00 for Mechanical Works </t>
  </si>
  <si>
    <t>4996f0d2-334b-4604-90b0-154e7352c967</t>
  </si>
  <si>
    <t>A soils investigation has been carried out on site by the Engineer and the report is annexed to these bills of quantities. Descriptions of excavations shall be deemed to include all ground conditions classifiable as "earth" described in the above report a</t>
  </si>
  <si>
    <t>Excavate in earth for holes not exceeding 2000mm deep.</t>
  </si>
  <si>
    <t>"Celbeton" lightweight concrete</t>
  </si>
  <si>
    <t>ef4b4cbc-af17-4647-9b63-bc87fb7773ff</t>
  </si>
  <si>
    <t>Cement Concrete (10MPa) In</t>
  </si>
  <si>
    <t>264f3aac-437d-4fe7-a95d-8a55c578795c</t>
  </si>
  <si>
    <t>Formwork To (Degree of Accuracy I)</t>
  </si>
  <si>
    <t>CONCRETE SUNDRIES</t>
  </si>
  <si>
    <t>All Diameter bars. (Provisional)</t>
  </si>
  <si>
    <t>D.7.1.3.1.3</t>
  </si>
  <si>
    <t>49e140a1-6425-4d12-84d5-aaba3b74cc20</t>
  </si>
  <si>
    <t>Brick reinforcement 150mm wide. (Provisional).</t>
  </si>
  <si>
    <t>1dde77f6-15ae-4718-9fb2-6c012dd4eea7</t>
  </si>
  <si>
    <t>D.7.1.3.2.1</t>
  </si>
  <si>
    <t>0b88d2f2-a1e5-4229-a087-ce69fdb6ce88</t>
  </si>
  <si>
    <t>PROFILED METAL SHEETING AND ACCESSORIES</t>
  </si>
  <si>
    <t>813b1ef6-c98e-4e70-a30e-63f9623442c8</t>
  </si>
  <si>
    <t>d566f7b0-092b-4260-b005-771a74ad7926</t>
  </si>
  <si>
    <t>3f47b63a-9db7-4d41-af6b-a299a790bf2f</t>
  </si>
  <si>
    <t>BILL No. 5 CARPENTRY AND JOINERY</t>
  </si>
  <si>
    <t>4c6f5d6f-8b77-4429-8a95-278996c07a96</t>
  </si>
  <si>
    <t>de1de1db-bff0-4495-9a16-e1fb81bb228c</t>
  </si>
  <si>
    <t>Galvanised Welded Beams In Single Lengths With Flat Section Bearer And Connection Plates Bolted to steel column</t>
  </si>
  <si>
    <t>Bolts To Columns, Beams, Etc</t>
  </si>
  <si>
    <t>D.7.1.6.1.4</t>
  </si>
  <si>
    <t>Pre-galvanised pressed steel transformer room doors and frames</t>
  </si>
  <si>
    <t>f1409b02-0c56-4d5b-b480-f78f03ef5de2</t>
  </si>
  <si>
    <t>D.7.1.9.1.1</t>
  </si>
  <si>
    <t>PAINT ON DOORS AND FRAMES</t>
  </si>
  <si>
    <t>cc68b969-5937-4dde-bde4-7513a837c313</t>
  </si>
  <si>
    <t>528b9d3d-d53c-48e7-82fd-fc7604567f88</t>
  </si>
  <si>
    <t>D.7.1.10.2</t>
  </si>
  <si>
    <t>D.8.1.1.1</t>
  </si>
  <si>
    <t>D.8.1.3</t>
  </si>
  <si>
    <t>D.8.1.3.1</t>
  </si>
  <si>
    <t>D.8.1.4.3</t>
  </si>
  <si>
    <t>dad1fe3d-bebd-4348-b249-7230b08deca7</t>
  </si>
  <si>
    <t>D.8.1.5.1</t>
  </si>
  <si>
    <t>E1.1.1</t>
  </si>
  <si>
    <t>E1.2</t>
  </si>
  <si>
    <t>SOCIAL RESPONSIBILITY PROGRAM</t>
  </si>
  <si>
    <t>E1.3.1</t>
  </si>
  <si>
    <t>BILL B.7. TOTAL:</t>
  </si>
  <si>
    <t>BillHeader</t>
  </si>
  <si>
    <t>GUID</t>
  </si>
  <si>
    <t>Contractual Requirements</t>
  </si>
  <si>
    <t>8.4
PSA 8.2.2
PSAB 8.2.1</t>
  </si>
  <si>
    <t>bd1a8aac-b2a3-4212-aead-78d2903fba31</t>
  </si>
  <si>
    <t>6cd7bbd6-b6d7-4508-91f9-decb3a87a45b</t>
  </si>
  <si>
    <t>2b997eaf-76ed-42f4-9dd2-7ee522475f4f</t>
  </si>
  <si>
    <t xml:space="preserve">Provision of Confined Space work equipment &amp; Training
• Training
• Air Monitoring Equipment
• Ventilation Equipment
• Entry Equipment
• Personal Protective Equipment
• Confined Space Rescue and Retrieval Equipment
• Communication Equipment
• Etc.
</t>
  </si>
  <si>
    <t>cb813b25-70e0-4b86-a6f6-6bbf0d07e198</t>
  </si>
  <si>
    <t>Provision of welfare facilities for site (drinking water, toilets, soap, means of drying hands, toilets paper, sheltered eating areas, etc.)</t>
  </si>
  <si>
    <t>e58a342f-71b7-4fcf-9442-7fad2ad88cf2</t>
  </si>
  <si>
    <t>6d4fd38b-55eb-4868-8353-a25ce00003cc</t>
  </si>
  <si>
    <t>·        Item 1</t>
  </si>
  <si>
    <t>49b1af25-aafa-448a-8279-5b23b0682676</t>
  </si>
  <si>
    <t>·        Item 5</t>
  </si>
  <si>
    <t>c1855980-c4ec-4d3f-98af-36317495fc70</t>
  </si>
  <si>
    <t>A1.5</t>
  </si>
  <si>
    <t>CCTV Inspection</t>
  </si>
  <si>
    <t>e9d16f91-07d6-4c71-bb2d-ee9a725b6702</t>
  </si>
  <si>
    <t>B.1.1.2</t>
  </si>
  <si>
    <t>MATERIALS</t>
  </si>
  <si>
    <t xml:space="preserve">Allow for Materials </t>
  </si>
  <si>
    <t>e0f191b9-95c1-412c-8e26-902ff3e1bd6c</t>
  </si>
  <si>
    <t>SECTION B.2.1 : MEDIUM PRESSURE PIPELINES, WATER RETICULATION AND SEWER RETICULATION</t>
  </si>
  <si>
    <t>MEDIUM PRESSURE PIPELINES</t>
  </si>
  <si>
    <t>59294f9f-ac35-4b2c-90e6-dd04b0c85fde</t>
  </si>
  <si>
    <t>04254307-0a43-4ae9-b25a-c819b400983c</t>
  </si>
  <si>
    <t>4,0 m                       5,0 m</t>
  </si>
  <si>
    <t>B.2.1.1.3.11</t>
  </si>
  <si>
    <t>B.2.1.1.3.15</t>
  </si>
  <si>
    <t>B.2.1.1.3.22</t>
  </si>
  <si>
    <t>from other necessary excavations on site</t>
  </si>
  <si>
    <t>PARTICULAR ITEMS</t>
  </si>
  <si>
    <t>1c38152a-eaa9-4db6-ade8-2b04288ebfb4</t>
  </si>
  <si>
    <t>uPVC pipes Class 9: Supply, handle, lay, and bed, complete with approved spigot and socket joints to suit, test, and disinfect:</t>
  </si>
  <si>
    <t>110mm NB</t>
  </si>
  <si>
    <t>160mm NB</t>
  </si>
  <si>
    <t>1050 mm NB</t>
  </si>
  <si>
    <t>5be08aca-4e44-4674-8913-c901fa021ef4</t>
  </si>
  <si>
    <t>ed4b156b-8764-47f8-bf66-95f82eeed50c</t>
  </si>
  <si>
    <t>b9aa786d-3917-44f7-b52e-4f355b53ab5c</t>
  </si>
  <si>
    <t>Flange Adaptors, Steel to uPVC:</t>
  </si>
  <si>
    <t>1000 mm, 90 degrees</t>
  </si>
  <si>
    <t>b0dfe80e-c19b-4d41-bf4b-3a2202c6f945</t>
  </si>
  <si>
    <t>B.2.1.1.7.12</t>
  </si>
  <si>
    <t>B.2.1.1.7.16</t>
  </si>
  <si>
    <t>Item No. P7-B/3 - 600 mm NB mild steel pipe 90 deg. medium radius bend, 4.5 mm wall thickness</t>
  </si>
  <si>
    <t>B.2.1.1.7.23</t>
  </si>
  <si>
    <t>efd848e0-d6c8-4989-ac8e-4c39e64c93bf</t>
  </si>
  <si>
    <t>B.2.1.1.7.27</t>
  </si>
  <si>
    <t>600 mm, 45 degrees</t>
  </si>
  <si>
    <t>B.2.1.1.7.30</t>
  </si>
  <si>
    <t>PSLB 8.2.6</t>
  </si>
  <si>
    <t>8.2.4
PSLB 8.2.4</t>
  </si>
  <si>
    <t>SANS 1200D</t>
  </si>
  <si>
    <t>770cb41a-5bdb-4397-b65e-24808087ff66</t>
  </si>
  <si>
    <t>B.2.1.1.11</t>
  </si>
  <si>
    <t>MEDIUM PRESSURE PIPELINES
(IRRIGATION PUMP STATION RISING MAIN.</t>
  </si>
  <si>
    <t>0948484f-9368-4b1c-8fd8-8458111be68c</t>
  </si>
  <si>
    <t>1e01747d-52c0-4da1-a295-522453d46713</t>
  </si>
  <si>
    <t>34b68874-6e21-43cb-829a-761f6630e2b4</t>
  </si>
  <si>
    <t>2fd81b54-40e9-48fe-982a-7aaa19402c2e</t>
  </si>
  <si>
    <t>B.2.3.1.1</t>
  </si>
  <si>
    <t>B.2.3.2.3</t>
  </si>
  <si>
    <t>B.2.3.3.1</t>
  </si>
  <si>
    <t>25 mm NB</t>
  </si>
  <si>
    <t>B.2.3.4.3</t>
  </si>
  <si>
    <t>B.2.3.5.1</t>
  </si>
  <si>
    <t>75 mm, 45 deg.</t>
  </si>
  <si>
    <t>f4b3bad0-c721-4c64-9247-cbc0cf57939d</t>
  </si>
  <si>
    <t>39b83e27-03f0-4271-a13f-e251dc8ca744</t>
  </si>
  <si>
    <t>Plain-ended valves including  two steel to HDPE couplings per valve:</t>
  </si>
  <si>
    <t>B.2.3.6.3</t>
  </si>
  <si>
    <t>B.2.3.7.1</t>
  </si>
  <si>
    <t>B.2.3.9.1</t>
  </si>
  <si>
    <t>Sewer mains up to 400 mm diam.</t>
  </si>
  <si>
    <t>6ece1138-93d9-43de-b4e7-0b05860d6989</t>
  </si>
  <si>
    <t>SEWER RETICULATION (BUILDINGS)</t>
  </si>
  <si>
    <t>SECTION B.2.4 : SEWER RETICULATION (BUILDINGS)</t>
  </si>
  <si>
    <t>5e3db909-7943-401b-a063-ef5f049770ac</t>
  </si>
  <si>
    <t>B.2.4.2.7</t>
  </si>
  <si>
    <t>1ad05ba2-4c6b-44cd-93b9-c8e8fbdb80dc</t>
  </si>
  <si>
    <t>052124fd-1999-4445-a9bd-0610c0a56fef</t>
  </si>
  <si>
    <t>1,0 m          2,0 m</t>
  </si>
  <si>
    <t>B.2.4.8</t>
  </si>
  <si>
    <t>935ab9be-50be-4ce8-a2bf-d7d91562f931</t>
  </si>
  <si>
    <t>a492de38-8532-4927-819a-93d343701bf1</t>
  </si>
  <si>
    <t>Water mains up to 400 mm diam.</t>
  </si>
  <si>
    <t>92aae159-d1c6-4ca5-b7c4-e71061d9f72d</t>
  </si>
  <si>
    <t>7ad11ca8-4a8b-4480-8bcf-13ab53704c34</t>
  </si>
  <si>
    <t>727bef62-63b4-4f43-9d2d-37396983381c</t>
  </si>
  <si>
    <t>SANS 1200 DB 8.3.5(b)
PSDB 8.3.5</t>
  </si>
  <si>
    <t>B.2.6.1.2</t>
  </si>
  <si>
    <t>5c29e992-13d5-48f2-93e2-9833300b8f20</t>
  </si>
  <si>
    <t>B.2.6.3.2</t>
  </si>
  <si>
    <t>76617e67-3e70-45e8-b7f7-89e258b9e29a</t>
  </si>
  <si>
    <t>e0d41a26-dc3f-4381-952e-ac715f0f603e</t>
  </si>
  <si>
    <t>SANS 1200C
PSC 8.2</t>
  </si>
  <si>
    <t>B.3.1.1.2</t>
  </si>
  <si>
    <t>8.2.9</t>
  </si>
  <si>
    <t>SANS 1200D
8.3.4 / 8.3.9</t>
  </si>
  <si>
    <t>be255fb2-e14b-4d88-87ed-8039c9389fb8</t>
  </si>
  <si>
    <t>436bfeec-0149-4bd6-ad35-cc9241ba5ffd</t>
  </si>
  <si>
    <t>c2bfa711-cf18-4ebc-8c92-2e63ab7f8a56</t>
  </si>
  <si>
    <t>24f16752-68ae-4be9-972d-b5adfd787de4</t>
  </si>
  <si>
    <t>Strength concrete (Inclusive of Crystalline Water Proofing additive):
15 MPa/19 mm</t>
  </si>
  <si>
    <t>78610450-ec9c-417f-b508-a80ce2423a70</t>
  </si>
  <si>
    <t>For Stilling Box (Slab)</t>
  </si>
  <si>
    <t>For Stilling Box (Walls)</t>
  </si>
  <si>
    <t>224a93ef-c10e-438e-80ea-77ef0f80a92f</t>
  </si>
  <si>
    <t>9d654573-2d89-4b57-b926-ec76a33b3be7</t>
  </si>
  <si>
    <t>7c4c1e54-3e11-4a8d-af47-7b6cda1e18a0</t>
  </si>
  <si>
    <t>B.3.1.6.13</t>
  </si>
  <si>
    <t>PSG 8.10</t>
  </si>
  <si>
    <t>B.3.1.6.17</t>
  </si>
  <si>
    <t>6303864e-cead-4960-80ba-cfc7e764c8e4</t>
  </si>
  <si>
    <t>8.1.2.3(a)</t>
  </si>
  <si>
    <t>Mild steel bars:</t>
  </si>
  <si>
    <t>a309fbde-8317-4ba0-b77b-5dd682a013e7</t>
  </si>
  <si>
    <t>Top ground slab</t>
  </si>
  <si>
    <t>81225641-b610-47fc-81c2-8e73306648ca</t>
  </si>
  <si>
    <t>Top of Channel Floor</t>
  </si>
  <si>
    <t>64d686f2-7604-46af-8927-327e92e65eb4</t>
  </si>
  <si>
    <t>Concrete stairs</t>
  </si>
  <si>
    <t>JOINTS</t>
  </si>
  <si>
    <t>fa7debbe-6b1e-4ccf-a9a7-f2d49d294628</t>
  </si>
  <si>
    <t>58680e51-7f60-40d9-b053-4326585e50b8</t>
  </si>
  <si>
    <t>09eb51f8-988d-4474-b62b-fa3df1f2d86c</t>
  </si>
  <si>
    <t>268bb012-0690-4b2a-b99f-79df893c3aed</t>
  </si>
  <si>
    <t>Clear and grub Site</t>
  </si>
  <si>
    <t>90d05372-2c5e-483d-99de-66530f1cf157</t>
  </si>
  <si>
    <t>300 mm NB</t>
  </si>
  <si>
    <t>ba6b28ca-ba57-4eaf-98d2-c54da5098381</t>
  </si>
  <si>
    <t>315 mm NB, 90 degrees</t>
  </si>
  <si>
    <t>5b875108-d5e8-43b3-af12-042fc76b2824</t>
  </si>
  <si>
    <t>2f0b22f5-e6f9-4149-ae5b-2aa566461e41</t>
  </si>
  <si>
    <t>B.4.1.3</t>
  </si>
  <si>
    <t>Fosroc Nitobond EP slowset or equal approved epoxy based bonding agent and primer to prepared concrete floors to receive screeding</t>
  </si>
  <si>
    <t>897cc531-57db-4602-9e2f-4065bd443c1e</t>
  </si>
  <si>
    <t>SANS 1200G 8.4.4
PSG 8.4</t>
  </si>
  <si>
    <t>Top of WAS outlet walls</t>
  </si>
  <si>
    <t>Non-skid surface finish:</t>
  </si>
  <si>
    <t>7c7d63f8-c7b0-4e65-bb79-caf91049ed73</t>
  </si>
  <si>
    <t>Joint in Screed:
Including forming of joint, supply and installation (all inclusive) of 8mm diameter Polycord and Polyurethane sealant</t>
  </si>
  <si>
    <t>51b5889c-75f4-4f84-b6d9-42aadb105a66</t>
  </si>
  <si>
    <t>907106a5-14ad-49ef-8610-672ae0dda462</t>
  </si>
  <si>
    <t>599a7d66-743a-4bc4-8ece-ce9902c13b17</t>
  </si>
  <si>
    <t>Installation of galvanized steel staircases:</t>
  </si>
  <si>
    <t>Lowering of BNR Weirs:</t>
  </si>
  <si>
    <t>SANS
1200C &amp;
PSC 8.2</t>
  </si>
  <si>
    <t>B.5.1.1.1</t>
  </si>
  <si>
    <t>f1bc0121-0577-4b29-8597-b1159314d878</t>
  </si>
  <si>
    <t>B.5.1.2.3</t>
  </si>
  <si>
    <t>B.5.1.3.1</t>
  </si>
  <si>
    <t>8.3.7</t>
  </si>
  <si>
    <t>b0065dae-a05d-4716-8304-8bbeaf3572a5</t>
  </si>
  <si>
    <t>B.5.1.5.1</t>
  </si>
  <si>
    <t>B.5.1.6.3</t>
  </si>
  <si>
    <t>36bfee7e-0bb1-4905-832c-f97083653372</t>
  </si>
  <si>
    <t>B.5.1.7</t>
  </si>
  <si>
    <t>B.5.1.7.1</t>
  </si>
  <si>
    <t>B.5.1.8.3</t>
  </si>
  <si>
    <t>849ec4e1-12db-4afe-83cc-e43b0a2786f9</t>
  </si>
  <si>
    <t>Launder outlet soffit</t>
  </si>
  <si>
    <t>44576bb7-df3e-4e87-8b9a-b1e7d045e68e</t>
  </si>
  <si>
    <t>c3f4fcdf-bd12-406c-acad-ad44d38a8f07</t>
  </si>
  <si>
    <t>14100 mm radius (inside)</t>
  </si>
  <si>
    <t>B.5.1.8.15</t>
  </si>
  <si>
    <t>B.5.1.8.19</t>
  </si>
  <si>
    <t>bc6ef079-5bcf-40b0-ab95-de207f771ea7</t>
  </si>
  <si>
    <t>B.5.1.8.22</t>
  </si>
  <si>
    <t>Chamfer 50mm x 50mm</t>
  </si>
  <si>
    <t>Over (mm)       Up to and incl. (mm)</t>
  </si>
  <si>
    <t>8ca0138e-8895-42da-9b83-78d91a4a9c73</t>
  </si>
  <si>
    <t>B.5.1.8.26</t>
  </si>
  <si>
    <t>ef988ab1-2875-464d-af48-7eed010f3722</t>
  </si>
  <si>
    <t xml:space="preserve">63 mm diameter type 4 class 6 </t>
  </si>
  <si>
    <t>B.5.1.9.1</t>
  </si>
  <si>
    <t>B.5.1.9.5</t>
  </si>
  <si>
    <t>8658946d-dc38-4bed-bc8c-d0b16f58d270</t>
  </si>
  <si>
    <t>Contraction joint in conical floor slab complete as shown on Dwg. No. J40073/010-213:</t>
  </si>
  <si>
    <t>Scum withdrawal pipework:</t>
  </si>
  <si>
    <t>Pressure relief supply and installed in floor of SST:</t>
  </si>
  <si>
    <t>B.5.1.15</t>
  </si>
  <si>
    <t>MISCELLANEOUS</t>
  </si>
  <si>
    <t>38371f21-5975-4db0-bf51-aec87af0ba08</t>
  </si>
  <si>
    <t>280d8d36-2f9e-4187-83be-4963a811ad82</t>
  </si>
  <si>
    <t>de496827-1255-4579-a1f8-604efdb7ef20</t>
  </si>
  <si>
    <t>Ramps</t>
  </si>
  <si>
    <t>B.6.1.10.1</t>
  </si>
  <si>
    <t>200mm diameter HDPE PE100 PN8</t>
  </si>
  <si>
    <t>35368fe2-871b-4c98-87e1-b3416a4c2425</t>
  </si>
  <si>
    <t>c0478ae8-d2b6-4ea7-bc59-efa2fecfef98</t>
  </si>
  <si>
    <t>b317f3db-35ff-4906-b657-c1e6450258ac</t>
  </si>
  <si>
    <t>200 mm diameter, Equal Tee (Electrofusion)</t>
  </si>
  <si>
    <t>B.6.1.10.5</t>
  </si>
  <si>
    <t>42ae0f2a-6f0f-48cd-a917-7f3a94281eba</t>
  </si>
  <si>
    <t>B.6.1.11.3</t>
  </si>
  <si>
    <t>07aaeb60-f0ed-4b6d-a925-2d8a334d36fc</t>
  </si>
  <si>
    <t>c97e173d-d3c8-48f5-9450-59184995f298</t>
  </si>
  <si>
    <t>6568dc60-e4ff-43de-8bde-23cd84a26ce3</t>
  </si>
  <si>
    <t xml:space="preserve">EARTHWORKS </t>
  </si>
  <si>
    <t>74fc788e-3d0e-4a77-b59c-febc7097cfdb</t>
  </si>
  <si>
    <t>a7bc92f4-157c-482d-b187-489aea7dd686</t>
  </si>
  <si>
    <t>e1a3f923-b754-4780-8258-f567bc09b3fe</t>
  </si>
  <si>
    <t>e8febb57-874f-47a0-8060-e4d3c5d536d7</t>
  </si>
  <si>
    <t>Pipes over 600 mm NB up to and including 800 mm NB through walls and slabs of thickness:</t>
  </si>
  <si>
    <t>795c6c89-2331-42f8-95ef-e283bd727d2f</t>
  </si>
  <si>
    <t>54040bce-91c3-42fc-b158-d73c3e203611</t>
  </si>
  <si>
    <t>25e03b14-f6c2-417a-a34a-a76eac81a317</t>
  </si>
  <si>
    <t>2e3d5a38-4863-4441-b318-981b1d0b114e</t>
  </si>
  <si>
    <t>951f66d4-df5b-4ef3-a04e-35fea86b04a2</t>
  </si>
  <si>
    <t>b4fcf40a-d3d5-414a-be4f-ff675c964399</t>
  </si>
  <si>
    <t>ec2ff005-47da-4472-9172-b98e7bd2c7a3</t>
  </si>
  <si>
    <t>e10ba2a7-e20b-40f6-8220-0ecea3128e27</t>
  </si>
  <si>
    <t>SANS 1200H</t>
  </si>
  <si>
    <t>0fe11959-642f-434f-b621-884e086c754f</t>
  </si>
  <si>
    <t>3c1f2e0a-58b1-45ec-a4b9-43dfecb24480</t>
  </si>
  <si>
    <t>7859d9fe-818f-49da-b143-416042555cc2</t>
  </si>
  <si>
    <t>B.7.4.1.4.4</t>
  </si>
  <si>
    <t>B.7.4.1.5</t>
  </si>
  <si>
    <t>b) Long overhaul</t>
  </si>
  <si>
    <t>B.7.4.1.7.2</t>
  </si>
  <si>
    <t>a20e88a0-6fc0-424c-ac69-c503acfaef86</t>
  </si>
  <si>
    <t>Cable trench walls</t>
  </si>
  <si>
    <t>8.1.2 PSG 8.1.2</t>
  </si>
  <si>
    <t>B.7.4.2.3</t>
  </si>
  <si>
    <t>Sloping slabs</t>
  </si>
  <si>
    <t>B.7.4.2.3.2.8</t>
  </si>
  <si>
    <t>900mm x 900mm manhole cover with frame</t>
  </si>
  <si>
    <t xml:space="preserve">8.3.4  </t>
  </si>
  <si>
    <t>B.7.4.4.3</t>
  </si>
  <si>
    <t>80mm HDG mild steel vent pipe with No. 3 wire mesh welded into opening</t>
  </si>
  <si>
    <t>6b16717c-ad78-4b86-97a1-fb3bfcc89819</t>
  </si>
  <si>
    <t>126146ae-160d-48c6-854b-75909c5e5c9a</t>
  </si>
  <si>
    <t>3e4c69bc-ce65-434f-ba98-6f1b8eefc36f</t>
  </si>
  <si>
    <t>bcf41333-f88b-4390-92fe-5b11826c86db</t>
  </si>
  <si>
    <t>d2ebeab2-4b79-44aa-87fe-b070b04a003c</t>
  </si>
  <si>
    <t>B.8.2.1.2</t>
  </si>
  <si>
    <t>4b9099cd-55fe-40f5-a21e-1d8a9236ef44</t>
  </si>
  <si>
    <t>B.8.2.2.4</t>
  </si>
  <si>
    <t>B.8.2.3.2</t>
  </si>
  <si>
    <t>76b837a4-0160-4957-b7d1-2ee754245862</t>
  </si>
  <si>
    <t>B.8.2.5.2</t>
  </si>
  <si>
    <t>fbfeed58-32dd-4fa5-83f9-996c71a65040</t>
  </si>
  <si>
    <t>B.8.2.6</t>
  </si>
  <si>
    <t>B.8.2.7.2</t>
  </si>
  <si>
    <t>Extra-over item B.8.2.7.4 for bars of diameter (Provisional):</t>
  </si>
  <si>
    <t>B.8.2.7.6</t>
  </si>
  <si>
    <t>6f6abfb2-1b0b-4424-8012-2e587e900582</t>
  </si>
  <si>
    <t>c5d4593c-290a-4078-a91f-f375e451d1b1</t>
  </si>
  <si>
    <t>B.8.2.9.2</t>
  </si>
  <si>
    <t>1aefbc4d-a4b0-4855-aa63-1003dc1f1748</t>
  </si>
  <si>
    <t>4b2bbde9-76ff-4852-b281-ffdfbea9de9b</t>
  </si>
  <si>
    <t>BILL C</t>
  </si>
  <si>
    <t>a97a0c40-1dda-482c-91dc-5ed5e7edeb4f</t>
  </si>
  <si>
    <t>dfb3427f-9f54-495d-8763-3da6e0098e04</t>
  </si>
  <si>
    <t>C1.1.1.1</t>
  </si>
  <si>
    <t>C1.1.3.1</t>
  </si>
  <si>
    <t>7e997759-b69c-4555-9bd0-8a69caf80cc5</t>
  </si>
  <si>
    <t>C1.1.3.5</t>
  </si>
  <si>
    <t>SURFACE FINISHES</t>
  </si>
  <si>
    <t>8.3.13(a)</t>
  </si>
  <si>
    <t>aac2b61b-96c5-47b2-a960-cd1fc088b236</t>
  </si>
  <si>
    <t>Stabilizing agent:</t>
  </si>
  <si>
    <t>283d2730-97f3-4757-aab7-a275be282d55</t>
  </si>
  <si>
    <t>(b) White lines RTM1, 300W</t>
  </si>
  <si>
    <t>31d80534-4461-4cc9-9d89-f04421c8f3c3</t>
  </si>
  <si>
    <t>fc73595e-5efe-4c05-89b9-ae0699d58544</t>
  </si>
  <si>
    <t>C1.7.2.1</t>
  </si>
  <si>
    <t>C1.7.4.1</t>
  </si>
  <si>
    <t>5dafa638-35ee-45c6-9fb9-1e2d1057c9cd</t>
  </si>
  <si>
    <t>D.1.1.5</t>
  </si>
  <si>
    <t>a4328511-3e64-4186-bc93-c3cd4ed03317</t>
  </si>
  <si>
    <t>0412f855-191b-42a1-8128-b741e6d9c135</t>
  </si>
  <si>
    <t xml:space="preserve">Head wall flashings 375mm girth 2 times bent to suit roof profile </t>
  </si>
  <si>
    <t xml:space="preserve">CARPENTRY AND JOINERY </t>
  </si>
  <si>
    <t xml:space="preserve">Items described as "nailed" shall be deemed to be fixed with hardened steel nails or shot pins to brickwork or concrete  </t>
  </si>
  <si>
    <t>D.1.1.9</t>
  </si>
  <si>
    <t>47011b78-528c-4669-887e-babb658ae718</t>
  </si>
  <si>
    <t>D.1.1.10</t>
  </si>
  <si>
    <t>efbc0e74-db6d-43e5-a927-e0c392079b59</t>
  </si>
  <si>
    <t>1cf926da-8f15-48af-aac0-6a7715fafe08</t>
  </si>
  <si>
    <t xml:space="preserve">One coat 1:5 cement plaster 12mm thick on brickwork or concrete finished with a wood trowel </t>
  </si>
  <si>
    <t xml:space="preserve">On walls </t>
  </si>
  <si>
    <t>253d1b7e-ea64-455d-9dad-6b9a3d7114b0</t>
  </si>
  <si>
    <t>5d370b64-9935-49b3-8d5d-c4eefb1b49f5</t>
  </si>
  <si>
    <t>SANS1200 GA</t>
  </si>
  <si>
    <t>Concrete (Small Works) - Formwork</t>
  </si>
  <si>
    <t>5d6a22ef-219c-4a0a-b189-7070718ac38c</t>
  </si>
  <si>
    <t>84c5e232-401d-4af8-aa87-9e8cef114065</t>
  </si>
  <si>
    <t>60b8f883-e718-4dba-8d6b-2835ee667a72</t>
  </si>
  <si>
    <t>D.2.1</t>
  </si>
  <si>
    <t>72419496-352f-4cb5-ae73-60e51b7d7815</t>
  </si>
  <si>
    <t>880d95dd-87d1-45b4-b857-8260fb41e0c2</t>
  </si>
  <si>
    <t>d6318fe4-8e88-4e36-b862-33adc67d87b4</t>
  </si>
  <si>
    <t>379fdac2-69c6-4f76-a878-8c2785b0976b</t>
  </si>
  <si>
    <t>3765ceb8-a448-4c7d-9153-6a90864abd5c</t>
  </si>
  <si>
    <t>7521b744-0893-4e1c-a602-57ff98e2c484</t>
  </si>
  <si>
    <t>7e92048c-c6b8-4961-a9a2-d45d2a4f3c2b</t>
  </si>
  <si>
    <t>61286c79-c0db-4556-96e4-6934ce8e36e2</t>
  </si>
  <si>
    <t>a0e00c17-32aa-4603-8a0f-d4320522883b</t>
  </si>
  <si>
    <t>6cd09d68-a496-4824-a06c-d7230a1c35d4</t>
  </si>
  <si>
    <t>BILL D.3.</t>
  </si>
  <si>
    <t>535c600b-d6a6-40a2-b5e4-471e2caf4a13</t>
  </si>
  <si>
    <t xml:space="preserve">WATER PROOFING TO SHOWERS </t>
  </si>
  <si>
    <t xml:space="preserve">On shower walls </t>
  </si>
  <si>
    <t>Roof covering with pitches not exceeding 25 degrees</t>
  </si>
  <si>
    <t>441df7cc-fdf5-449a-bbfe-662be9b2df37</t>
  </si>
  <si>
    <t>2cf52546-943e-47da-a7e1-b3be5a9b5293</t>
  </si>
  <si>
    <t>2348f0e3-8609-46d0-97ae-304ab6ad41b6</t>
  </si>
  <si>
    <t xml:space="preserve">Stainless steel Euro-profile cylinder sash lock (Code: D036S) </t>
  </si>
  <si>
    <t>39b21c91-1283-44aa-8d51-e698723486e8</t>
  </si>
  <si>
    <t xml:space="preserve">LETTERS, NAMEPLATES, ETC </t>
  </si>
  <si>
    <t>D.3.1.7.10</t>
  </si>
  <si>
    <t>b6f147c2-1708-4d09-9a25-176b5b905898</t>
  </si>
  <si>
    <t xml:space="preserve">WALL TILING  </t>
  </si>
  <si>
    <t xml:space="preserve">"Watertite" aluminium </t>
  </si>
  <si>
    <t>d3dfe6f5-3b0f-4793-bc5a-d38cd0eed536</t>
  </si>
  <si>
    <t>9d15270a-25cf-4363-95e3-8c16d7633bd1</t>
  </si>
  <si>
    <t>d8083876-fcdc-4850-a046-f3196247cd29</t>
  </si>
  <si>
    <t>D.3.1.13.9</t>
  </si>
  <si>
    <t xml:space="preserve">35mm Fittings </t>
  </si>
  <si>
    <t>D.3.1.13.12</t>
  </si>
  <si>
    <t xml:space="preserve">Note: Bathroom fittings samples to be provided for approval prior to ordering </t>
  </si>
  <si>
    <t>WC Pan -  Vaal Sanitaryware Hibiscus close coupled suite (Code:772656), comprising 90 degree outlet open rim pan (Code:772600\0 with matching 6/3 litre top dual flush cistern (Code:710740) including lid and fitments and Jazz Thermoset seat (Code:8531Z0) White Vitreaus China</t>
  </si>
  <si>
    <t>6aa43f93-267c-44e9-a730-0622b6f2eea9</t>
  </si>
  <si>
    <t>Pillar sink mixer - Cobra Watertech Medical Elbow Action - Ref:505-21B pillar tap with blue indice. 1/4 inch turn ceramic disc and flanged back nut;  Chromium Plated; Cobra Watertech (Pty) Ltd</t>
  </si>
  <si>
    <t>3e245d80-0c84-4a61-96e2-f347e498061c</t>
  </si>
  <si>
    <t>D.3.1.14.16</t>
  </si>
  <si>
    <t xml:space="preserve">Shower Rail - Cobra Watertech 600mm long Classic shower rail (Code:007-MSR/CP) with sliding handshower holder. </t>
  </si>
  <si>
    <t>D.3.1.14.23</t>
  </si>
  <si>
    <t>D.3.1.14.27</t>
  </si>
  <si>
    <t>D.3.1.14.34</t>
  </si>
  <si>
    <t>46ef4f04-ed37-4f11-9f75-2f0e2010b0f6</t>
  </si>
  <si>
    <t xml:space="preserve">TOPS, SHELVES, DOORS, MIRRORS, ETC </t>
  </si>
  <si>
    <t>87454763-dd29-4900-bf76-9fda2cb9f7cb</t>
  </si>
  <si>
    <t>43cd9ad2-49fe-46ac-9b82-e256eb79f9c3</t>
  </si>
  <si>
    <t>D.4.1</t>
  </si>
  <si>
    <t>D.4.1.2</t>
  </si>
  <si>
    <t>D.4.1.2.1</t>
  </si>
  <si>
    <t>958e04c6-6867-4558-b697-df1671383e25</t>
  </si>
  <si>
    <t>04792826-f1a2-40ed-8555-b071311484d1</t>
  </si>
  <si>
    <t>D.4.1.3.3</t>
  </si>
  <si>
    <t>a2270dcd-7052-4b28-8374-6c9cfeb4e15f</t>
  </si>
  <si>
    <t>D.4.1.4.1</t>
  </si>
  <si>
    <t>D.4.1.5.3</t>
  </si>
  <si>
    <t>dcfc9c2b-c1fa-40e7-8b95-5b91cb728df6</t>
  </si>
  <si>
    <t>D.4.1.6</t>
  </si>
  <si>
    <t>D.4.1.6.1</t>
  </si>
  <si>
    <t>12724f49-c291-40eb-b9ff-ec493dcfed59</t>
  </si>
  <si>
    <t>D.4.1.7.3</t>
  </si>
  <si>
    <t>122fb509-7fd3-4c41-8193-a1ea312c8f68</t>
  </si>
  <si>
    <t>D.4.1.8.1</t>
  </si>
  <si>
    <t>1707dc22-a424-48d0-9ff1-f3e7b02455a7</t>
  </si>
  <si>
    <t>212a8ad5-39c2-4496-8b25-eeedb490b0bd</t>
  </si>
  <si>
    <t>697c1f54-f265-4d1b-8735-08bf91079f05</t>
  </si>
  <si>
    <t>82b134ea-a617-4533-8fbf-100a91d70c77</t>
  </si>
  <si>
    <t>0853b926-6f66-4ea6-8772-33e4f6c612e4</t>
  </si>
  <si>
    <t xml:space="preserve">Stainless steel WC indicator with 79mm turn knob for physically impaired (Code: DWC-006) </t>
  </si>
  <si>
    <t>D.5.1.3.18</t>
  </si>
  <si>
    <t>fca34711-e2b9-4762-b03b-aa98e4614671</t>
  </si>
  <si>
    <t>efec2f37-60e3-48d5-971f-5096caafe8a7</t>
  </si>
  <si>
    <t>6503b80d-96c0-4af9-9303-a77442faa956</t>
  </si>
  <si>
    <t>5525b55e-3c84-4ef8-8b55-7865e49c4f21</t>
  </si>
  <si>
    <t>19eb2c81-3ba7-4979-a18d-6ffd765b9a01</t>
  </si>
  <si>
    <t xml:space="preserve">On sides of gable and parapet walls </t>
  </si>
  <si>
    <t>c949ea3d-e5f6-4c4c-92e2-20c18c5c5f94</t>
  </si>
  <si>
    <t>2501d6d6-579e-4b37-b00f-9787b739a9d7</t>
  </si>
  <si>
    <t>d082cfa0-cbbe-48ee-b738-eed878b5baa8</t>
  </si>
  <si>
    <t>D.5.1.9.12</t>
  </si>
  <si>
    <t>D.5.1.9.23</t>
  </si>
  <si>
    <t>D.5.1.9.30</t>
  </si>
  <si>
    <t xml:space="preserve">75mm chrome plated shower grating (Code: C-373/1). </t>
  </si>
  <si>
    <t>11c529e2-c017-4bb1-b526-a4d9f8242db0</t>
  </si>
  <si>
    <t>2f838dcf-1845-44cb-8921-13b05454a9f0</t>
  </si>
  <si>
    <t>07f5d7a3-a6ea-4496-a3c0-98a296bdf7b4</t>
  </si>
  <si>
    <t>442aac88-9bea-4c23-ae9e-da48b94c8e38</t>
  </si>
  <si>
    <t>c1501363-a700-4b52-ace0-8788d67e8884</t>
  </si>
  <si>
    <t>4337ab3b-39be-4d8d-a4bb-4cfc368f75bf</t>
  </si>
  <si>
    <t>c3d415dd-ec3e-47c8-95cd-6255a263e0ad</t>
  </si>
  <si>
    <t>61d77751-52cd-41f9-8af0-a567b315d396</t>
  </si>
  <si>
    <t>D.6.1</t>
  </si>
  <si>
    <t>bae30df3-59d8-4f5e-905c-a5b0e6d2e706</t>
  </si>
  <si>
    <t>D.6.1.1.2</t>
  </si>
  <si>
    <t>44c0a8f7-110b-4e54-b2f0-d56b5b8202eb</t>
  </si>
  <si>
    <t>D.6.1.2.4</t>
  </si>
  <si>
    <t>D.6.1.2.8</t>
  </si>
  <si>
    <t>Supply and install 25mm heavy duty brass gate valve</t>
  </si>
  <si>
    <t>Supply and install 90 degrees elbow, one end 25mm diameter compression fitting, one end threaded</t>
  </si>
  <si>
    <t>D.6.1.3.2</t>
  </si>
  <si>
    <t>3b63187c-b31f-4c9a-b9bf-10c0d417a94e</t>
  </si>
  <si>
    <t>e61ece6a-3393-4bd9-96c4-c397984e9e12</t>
  </si>
  <si>
    <t>e2ec5a13-294b-48e7-852e-63d53d71bc3c</t>
  </si>
  <si>
    <t>c9eee4f1-9b44-4f63-a592-5b50669d10e7</t>
  </si>
  <si>
    <t>"Foamcement " lightwieght concrete</t>
  </si>
  <si>
    <t>f77087d5-d9e6-4e33-9c14-3a839dcc6505</t>
  </si>
  <si>
    <t>47afbb91-13fe-4f0a-975d-e0d37f1ed8d4</t>
  </si>
  <si>
    <t>Mild Steel / High Tensile steel Bar Reinforcement To S Concrete.</t>
  </si>
  <si>
    <t>2783f4a0-9883-4cb4-afde-a0b8b3d15bb9</t>
  </si>
  <si>
    <t>e648f98b-ff9e-4576-84dd-2ceefaca30ea</t>
  </si>
  <si>
    <t>D.7.1.2.1.3</t>
  </si>
  <si>
    <t>D.7.1.2.2.1</t>
  </si>
  <si>
    <t>7e87580e-ffc0-4473-8d43-d9c7082f8dc1</t>
  </si>
  <si>
    <t>Pavings to falls.</t>
  </si>
  <si>
    <t>REINFORCEMENT (PROVISIONAL)</t>
  </si>
  <si>
    <t>D.7.1.2.4.1</t>
  </si>
  <si>
    <t>Type 193 fabric reinforcement in concrete surface beds.</t>
  </si>
  <si>
    <t>D.7.1.3</t>
  </si>
  <si>
    <t>921055d3-4697-40df-a7c2-a538f3c5b869</t>
  </si>
  <si>
    <t>439cc4f0-a43e-4600-ac66-fbcfa0099475</t>
  </si>
  <si>
    <t>Ties, Cramps, Etc.</t>
  </si>
  <si>
    <t>2 x 30mm Galvanised hoop iron tie 750mm long with one end cast 340mm deep into ring beam and other end wrapped around rafter and spiked to plate.</t>
  </si>
  <si>
    <t>c713fe7b-c6a6-4b7f-8bfd-16ea884a75b8</t>
  </si>
  <si>
    <t>Core drilling hole exceeding 200mm and not exceeding 250mm diameter through 300mm thick reinforced brickwall</t>
  </si>
  <si>
    <t>92d9bcf2-35b0-49fd-9c26-faf894788ca8</t>
  </si>
  <si>
    <t>eb03b377-dedc-4410-84ee-b284f44c873a</t>
  </si>
  <si>
    <t>Laminate finish shall be glued under pressure.  Edge strips shall be butt jointed at junctions with adjacent similar finish</t>
  </si>
  <si>
    <t>d0ffd20c-13fc-47cb-8b06-3cb6872ee674</t>
  </si>
  <si>
    <t>3314b1b5-d85d-4c1f-9f10-390504212ef5</t>
  </si>
  <si>
    <t>SSAP Double curved truss built up with a combination of a Bow string, Mono truss and Bull nose end truss size approximately 4500mm span x 2550mm high extreme overall.(Provisional).</t>
  </si>
  <si>
    <t>170a57cf-028a-419a-a6ce-29f35619e6e5</t>
  </si>
  <si>
    <t>99d0fe36-88f9-4dca-a961-79ca42479bba</t>
  </si>
  <si>
    <t>152 x 152mm x 23kg/m H-section columns.</t>
  </si>
  <si>
    <t>D.7.1.7</t>
  </si>
  <si>
    <t>4eeba20b-c777-483f-9784-e719e8bb22a6</t>
  </si>
  <si>
    <t>1:5 Cement Plaster On Brickwork On Walls</t>
  </si>
  <si>
    <t>PREPARATORY WORK TO EXISTING WORK</t>
  </si>
  <si>
    <t>a24a209b-f637-490f-9ab2-532e112b833d</t>
  </si>
  <si>
    <t>D.7.1.9.2.3</t>
  </si>
  <si>
    <t>D.7.1.10</t>
  </si>
  <si>
    <t>Note:  The following Provisional Sums are net and do not include any discount for the Main Contractor.  ----------------</t>
  </si>
  <si>
    <t>D.8.1</t>
  </si>
  <si>
    <t>f9c5953d-9cee-4bb5-a4a0-cd31977188f2</t>
  </si>
  <si>
    <t>a81c4400-f1e5-4456-ade9-b9caa36b1a28</t>
  </si>
  <si>
    <t>Signage (Provisional)</t>
  </si>
  <si>
    <t>7501854e-2bdb-4129-8005-b99fcba6a5a6</t>
  </si>
  <si>
    <t>925310dc-f481-4f2c-a6ee-9f647a1e40e2</t>
  </si>
  <si>
    <t>BILL B.8. TOTAL:</t>
  </si>
  <si>
    <t>c556cb01-9949-487a-89d3-21842e293533</t>
  </si>
  <si>
    <t>Computer Equipment</t>
  </si>
  <si>
    <t>TIME-RELATED ITEMS</t>
  </si>
  <si>
    <t>aa466c58-511c-4a2b-80bf-0d13e47c749a</t>
  </si>
  <si>
    <t>4949630b-edf8-48ba-a175-0fb0e3fa9ff8</t>
  </si>
  <si>
    <t>0d70e2f6-f371-4003-aab5-f8b05c4176b5</t>
  </si>
  <si>
    <t>A1.3.10</t>
  </si>
  <si>
    <t>A1.3.14</t>
  </si>
  <si>
    <t>A1.3.18</t>
  </si>
  <si>
    <t>A1.3.21</t>
  </si>
  <si>
    <t>A1.3.25</t>
  </si>
  <si>
    <t>A1.3.32</t>
  </si>
  <si>
    <t>PSA 8.10</t>
  </si>
  <si>
    <t>232ef795-a80c-4d4d-a223-f28795c17ffb</t>
  </si>
  <si>
    <t>2f1657a4-e466-4fa6-8824-9dfe8b9c5672</t>
  </si>
  <si>
    <t>PSA 8.8.7</t>
  </si>
  <si>
    <t>DAYWORKS</t>
  </si>
  <si>
    <t>30021c28-bb1c-421f-821d-a42820039fe3</t>
  </si>
  <si>
    <t>ce39a469-d6df-453e-b7dc-0620dab9e539</t>
  </si>
  <si>
    <t>B.1.1.1.3</t>
  </si>
  <si>
    <t>c280eba9-16e0-4a29-8acd-a5554174bfc4</t>
  </si>
  <si>
    <t>B.1.1.2.1</t>
  </si>
  <si>
    <t>PSA 8.1.1</t>
  </si>
  <si>
    <t>B.1.1.3.3</t>
  </si>
  <si>
    <t>aaf4d8d9-18d6-4e4c-a444-00266827d371</t>
  </si>
  <si>
    <t>B.1.1.3.11</t>
  </si>
  <si>
    <t>0254b0ee-15b8-4ce0-94df-dea72177844e</t>
  </si>
  <si>
    <t>SANS 1200L</t>
  </si>
  <si>
    <t>B.2.1.1.1.3</t>
  </si>
  <si>
    <t>ab0d3284-01c7-43f5-a424-f63003861f60</t>
  </si>
  <si>
    <t>B.2.1.1.2.1</t>
  </si>
  <si>
    <t>68b1f28c-f1af-462e-ab64-5df3d1e7138e</t>
  </si>
  <si>
    <t>B.2.1.1.3.3</t>
  </si>
  <si>
    <t>bb235e43-ef4d-4d02-90c6-58f74f3b4f31</t>
  </si>
  <si>
    <t>B.2.1.1.3.19</t>
  </si>
  <si>
    <t>88fce282-07bd-4dce-938d-75b7fcf3e20c</t>
  </si>
  <si>
    <t>8.3.2(b)
PSD 8.3.2(b)</t>
  </si>
  <si>
    <t>8.3.2(c)</t>
  </si>
  <si>
    <t>Make up deficiency in backfill material (Provisional)</t>
  </si>
  <si>
    <t>e5b66dfd-53b0-48b8-b64b-1a1a3d24579d</t>
  </si>
  <si>
    <t>B.2.1.1.4.1</t>
  </si>
  <si>
    <t>8.3.3.1(c)</t>
  </si>
  <si>
    <t>c13db995-0ee1-4d04-8194-bf5b0192b1e1</t>
  </si>
  <si>
    <t>92505fce-8423-4daa-8b00-d9476a9fcd1d</t>
  </si>
  <si>
    <t>B.2.1.1.6.1</t>
  </si>
  <si>
    <t>d87e5eba-2e81-42ed-9122-57e244ecb82c</t>
  </si>
  <si>
    <t>400 mm NB</t>
  </si>
  <si>
    <t>B.2.1.1.6.12</t>
  </si>
  <si>
    <t>1200 mm NB</t>
  </si>
  <si>
    <t>160 mm, 90 deg.</t>
  </si>
  <si>
    <t>5ee3db84-e296-4cde-a8c7-2e7f6eb1595c</t>
  </si>
  <si>
    <t>cd7650dd-6252-428d-b7b0-b7f5c411606d</t>
  </si>
  <si>
    <t>e7bfce66-27bc-462c-baa7-7dc0ca56ddfd</t>
  </si>
  <si>
    <t>Item No. P7-B/4 - 600 mm NB mild steel straight pipe flanged one end, 4.5 mm wall thickness, flanges to be drilled to accommodate oPVC Class 9 stub flange</t>
  </si>
  <si>
    <t>27bd409b-fa86-44de-9814-ebbbcf2450ba</t>
  </si>
  <si>
    <t>B.2.1.1.8.1</t>
  </si>
  <si>
    <t>Anchor/Thrust blocks and pedestals:</t>
  </si>
  <si>
    <t>PSL 8.2.17
PSL 8.2.20</t>
  </si>
  <si>
    <t>B.2.2.1.1</t>
  </si>
  <si>
    <t>cfd3bde9-0af3-42d2-8259-8cead912121f</t>
  </si>
  <si>
    <t>B.2.2.3.1</t>
  </si>
  <si>
    <t>8c610b78-3179-4135-8b52-7d5c065f3133</t>
  </si>
  <si>
    <t>B.2.2.5.1</t>
  </si>
  <si>
    <t>e26d3614-f2d7-4a1d-8d62-6408613a7048</t>
  </si>
  <si>
    <t>Supply and fit, incl. bed, test and disinfect (if for potable water) pipes and specials as per Dwg. No. J40073/010-220 &amp; J40073/010-224 (Short pipe runs only):</t>
  </si>
  <si>
    <t>2de3fc7c-218a-494f-83c7-851ea2941c02</t>
  </si>
  <si>
    <t>c2b9deea-9563-4f60-a952-cc77c4986433</t>
  </si>
  <si>
    <t>14c780f3-e8cd-48e6-804b-c6dc4084878f</t>
  </si>
  <si>
    <t>214d1346-ad2e-43da-acfd-6d03e780c211</t>
  </si>
  <si>
    <t>75 mm NB</t>
  </si>
  <si>
    <t>Extra over items B.2.3.4.1 to B.2.3.4.3 for the supplying, laying and bedding of specials complete with approved joint couplings to suit HDPE pipe</t>
  </si>
  <si>
    <t>B.2.3.5.5</t>
  </si>
  <si>
    <t>B.2.3.5.9</t>
  </si>
  <si>
    <t>B.2.3.8.3</t>
  </si>
  <si>
    <t>SANS 1200DB 8.3.5(a)PSDB 8.3.5</t>
  </si>
  <si>
    <t>B.2.3.10</t>
  </si>
  <si>
    <t>ac9d4a9d-29d6-4035-b1ad-7ed2911ac989</t>
  </si>
  <si>
    <t>04011983-cbc6-4f5f-8182-a5ea6215b48d</t>
  </si>
  <si>
    <t>0bd9d19f-02f2-4a39-b752-98bafd48adb3</t>
  </si>
  <si>
    <t>3,0 m          4,0 m</t>
  </si>
  <si>
    <t>82df56cf-b245-41df-9882-823629d38a93</t>
  </si>
  <si>
    <t>b63f5a4d-78cc-4dcd-95fd-3cae3f37f92e</t>
  </si>
  <si>
    <t>c13db7a5-aacd-44f4-82be-b06ef05296ab</t>
  </si>
  <si>
    <t>Extra-over items B.2.5.2.1 to B.2.5.2.6 incl. for (Provisional):</t>
  </si>
  <si>
    <t>a8113654-9495-4630-880c-01afc3112757</t>
  </si>
  <si>
    <t>1946fa2d-8b1c-4ced-b410-a9eb6420f93b</t>
  </si>
  <si>
    <t>ee7a31cc-6f3e-4af9-9778-c412469b48bf</t>
  </si>
  <si>
    <t>212b6726-2abd-4f86-a243-715867b6bb7c</t>
  </si>
  <si>
    <t>Sewer Rising mains over 400 mm diam.</t>
  </si>
  <si>
    <t>B.2.6.2.4</t>
  </si>
  <si>
    <t>ac7b63a0-85f0-44c9-a836-64a17db98dd1</t>
  </si>
  <si>
    <t>B.2.6.5.2</t>
  </si>
  <si>
    <t>7aac1a56-1070-428b-bac6-a14bd7a631a5</t>
  </si>
  <si>
    <t>Reclear surfaces (provisional) (where ordered byEngineer)</t>
  </si>
  <si>
    <t>d0ce64b3-7ecc-442b-9120-53059dbef693</t>
  </si>
  <si>
    <t>Excavate for structures in all materials and dispose of surplus/unsuitable material as ordered within the free haul distance for :</t>
  </si>
  <si>
    <t>Extra-over for backfill to 95% MOD AASHTO behind structures for :</t>
  </si>
  <si>
    <t>B.3.1.2.4</t>
  </si>
  <si>
    <t>B.3.1.3.2</t>
  </si>
  <si>
    <t>B.3.1.5.2</t>
  </si>
  <si>
    <t>Strength concrete:
20 MPa/19 mm:</t>
  </si>
  <si>
    <t>B.3.1.5.6</t>
  </si>
  <si>
    <t>8442845c-5ae2-41fe-998f-10292178d23f</t>
  </si>
  <si>
    <t>B.3.1.5.13</t>
  </si>
  <si>
    <t>B.3.1.5.17</t>
  </si>
  <si>
    <t>73b95b49-dfec-4a02-a7d5-2e77e8cbb4db</t>
  </si>
  <si>
    <t>B.3.1.6.4</t>
  </si>
  <si>
    <t>B.3.1.6.8</t>
  </si>
  <si>
    <t>8a0ba9ea-c9cf-4508-afa3-3a25ee455588</t>
  </si>
  <si>
    <t>0,30 m           0,45 m</t>
  </si>
  <si>
    <t>5346ae0d-16cf-4cbe-b2c9-6cc95fe45bfc</t>
  </si>
  <si>
    <t>B.3.1.7.2</t>
  </si>
  <si>
    <t>High tensile steel bars:</t>
  </si>
  <si>
    <t>c287b98d-07c8-41c3-b943-3644a1b54fd5</t>
  </si>
  <si>
    <t>B.3.1.7.6</t>
  </si>
  <si>
    <t>5c7d2ee4-0860-44a8-ba7e-83160a32a242</t>
  </si>
  <si>
    <t>B.3.1.8.4</t>
  </si>
  <si>
    <t>B.3.1.8.8</t>
  </si>
  <si>
    <t>B.3.1.8.10</t>
  </si>
  <si>
    <t>Corner chamfer 270mm x 270mm (Along walls)</t>
  </si>
  <si>
    <t>B.3.1.9.2</t>
  </si>
  <si>
    <t>Joints in the channel floors compete with PVC water stop, 12 mm joint filler and polyurethane sealant</t>
  </si>
  <si>
    <t>B.3.1.9.6</t>
  </si>
  <si>
    <t>B.3.1.10</t>
  </si>
  <si>
    <t xml:space="preserve">GROUTING </t>
  </si>
  <si>
    <t>B.3.1.11.1</t>
  </si>
  <si>
    <t>179ebe51-c78e-4960-bbc2-c489411abf74</t>
  </si>
  <si>
    <t>5b3c342b-1050-4cfb-9ce3-f9bb89e50253</t>
  </si>
  <si>
    <t>B.3.1.12.3</t>
  </si>
  <si>
    <t>B.3.1.13.1</t>
  </si>
  <si>
    <t>8.3.2(a)
PSDB 8.1.4
PSDB 8.3.2(b)</t>
  </si>
  <si>
    <t>386306c8-c361-40d7-86e5-faef7ca452d7</t>
  </si>
  <si>
    <t>78bc6374-a7da-4f90-9332-fccee2136fe7</t>
  </si>
  <si>
    <t>B.3.1.13.5</t>
  </si>
  <si>
    <t>ba80f562-03e5-4864-bc51-9ff4ebb096c2</t>
  </si>
  <si>
    <t>f9f44342-a3e2-4a22-b348-6277e1bdd150</t>
  </si>
  <si>
    <t>Item No. P14-B/4 - 400 mm NB</t>
  </si>
  <si>
    <t>SANS 1200L 8.2.11</t>
  </si>
  <si>
    <t>B.3.1.13.11</t>
  </si>
  <si>
    <t>B.3.1.13.11.2</t>
  </si>
  <si>
    <t>Benching to outlet</t>
  </si>
  <si>
    <t>f85a91d0-1764-41f9-ad53-6391a1c155e9</t>
  </si>
  <si>
    <t>B.4.1.7</t>
  </si>
  <si>
    <t>9998cabe-c96c-467c-986d-58bf482d9c7a</t>
  </si>
  <si>
    <t>0 m                 0,5 m</t>
  </si>
  <si>
    <t>Steel-float finish:</t>
  </si>
  <si>
    <t>Benching of WAS outlet</t>
  </si>
  <si>
    <t>Corrective work to BNR</t>
  </si>
  <si>
    <t>ec235039-fe40-4274-a375-4cdd5d7a9dbc</t>
  </si>
  <si>
    <t>ac39b235-8db9-4eaf-9b41-f181ac667802</t>
  </si>
  <si>
    <t>4e5d69e0-a3f3-4480-a4a9-cb0ea4e01743</t>
  </si>
  <si>
    <t>aaf5bd18-003d-44d4-af11-6fc79d1eded2</t>
  </si>
  <si>
    <t>Hard rock material</t>
  </si>
  <si>
    <t>43aeaa4a-ae8d-464e-92d0-f9add8f2e67b</t>
  </si>
  <si>
    <t>a0657a80-3aa3-4953-9d69-380335edba85</t>
  </si>
  <si>
    <t>3d47f60e-c360-414e-bc83-9ff7c1359e4e</t>
  </si>
  <si>
    <t>B.5.1.6.7</t>
  </si>
  <si>
    <t>B.5.1.6.11</t>
  </si>
  <si>
    <t>B.5.1.8.7</t>
  </si>
  <si>
    <t>a)</t>
  </si>
  <si>
    <t>20d48c74-de62-4b78-80a1-f03d7ba0e78c</t>
  </si>
  <si>
    <t>707411bb-d471-474e-b105-7cb9212643ec</t>
  </si>
  <si>
    <t>76cc2eb6-440b-4b80-9d51-ecd52be222ce</t>
  </si>
  <si>
    <t xml:space="preserve">REINFORCEMENT </t>
  </si>
  <si>
    <t>190a4c19-6687-4a58-943e-cb2e5eed22c2</t>
  </si>
  <si>
    <t>B.5.1.9.9</t>
  </si>
  <si>
    <t>bbf5be7c-a3e3-4e36-8062-7c143545aaf4</t>
  </si>
  <si>
    <t>Wood-floated finish:</t>
  </si>
  <si>
    <t>1e2b4342-7751-4142-8ea8-e7ac054f328a</t>
  </si>
  <si>
    <t>Steel-floated finish:</t>
  </si>
  <si>
    <t>Joint in Floor:
Including forming of joint, supply and installation (all inclusive) of 250mm Rearguard waterstop, 2mm Recess, Stainless steel strip and 200mm x 2mm Hypelon bandage</t>
  </si>
  <si>
    <t>GROUTING</t>
  </si>
  <si>
    <t>47106106-93a8-4a09-8b41-b15793d0ef2c</t>
  </si>
  <si>
    <t>58ad3d41-a975-4c5b-9567-c9e8e6948c5b</t>
  </si>
  <si>
    <t>B.6.1.2.1</t>
  </si>
  <si>
    <t>Backfill to 95% MOD AASHTO behind structure for :</t>
  </si>
  <si>
    <t>b787e2c9-e53c-48d5-83d6-74f7a68e31af</t>
  </si>
  <si>
    <t>4dcf634b-969a-4de9-8cd4-5cf31a0bdfa5</t>
  </si>
  <si>
    <t>Strength concrete: 35 MPa/19mm to:</t>
  </si>
  <si>
    <t>Rough formwork</t>
  </si>
  <si>
    <t>Plane vertical</t>
  </si>
  <si>
    <t>7e403854-1b08-44e1-be9d-7a00e6f8887d</t>
  </si>
  <si>
    <t>e101afec-c32f-491d-9198-a11f24769435</t>
  </si>
  <si>
    <t>eae7814a-e9cd-415a-aa43-8660f45216aa</t>
  </si>
  <si>
    <t>a9290254-db4d-4e43-9c9e-c1b907aaebc5</t>
  </si>
  <si>
    <t>200mm diameter dismantling adaptor</t>
  </si>
  <si>
    <t>200mm diameter flange adaptor: Steel/Steel</t>
  </si>
  <si>
    <t>200 mm diameter, 90 degree short radius bend, one end flanged.</t>
  </si>
  <si>
    <t>200 mm diameter, 90 degree bend (Electrofusion)</t>
  </si>
  <si>
    <t>e29d5cbb-5e15-43a5-8644-0c3eb76ffed0</t>
  </si>
  <si>
    <t>B.6.1.11.1.1</t>
  </si>
  <si>
    <t>B.6.1.11.3.1</t>
  </si>
  <si>
    <t>B.6.1.11.4.3</t>
  </si>
  <si>
    <t>B.6.1.11.5.1</t>
  </si>
  <si>
    <t>f23df048-bee5-4555-b8d0-539701b004d5</t>
  </si>
  <si>
    <t xml:space="preserve">SECTION B.7.1 : RAW WATER AND IRRIGATION PUMP STATION EARTHWORKS </t>
  </si>
  <si>
    <t>bf8be4dd-aefe-4928-aaa8-4ac7e5c84f6a</t>
  </si>
  <si>
    <t>B.7.2.2</t>
  </si>
  <si>
    <t>Over (m)          Up to and incl (m)</t>
  </si>
  <si>
    <t xml:space="preserve"> 0.00                    0.50</t>
  </si>
  <si>
    <t>e08cdc64-5d08-4b76-a53b-a4918228e342</t>
  </si>
  <si>
    <t>B.7.2.6</t>
  </si>
  <si>
    <t>B.7.2.9.10</t>
  </si>
  <si>
    <t>1200 mm wide x 900 mm high Anodized Aluminium sliding window CAT. No 129 and fitted with obscure glass, flyscreen and burglar bars (similar to installation in Admin Building) to be approved by the Engineer prior to arrival on site.</t>
  </si>
  <si>
    <t>de62cd3e-dd07-4c0b-9ba8-089792a7dfef</t>
  </si>
  <si>
    <t>B.7.3.1.1</t>
  </si>
  <si>
    <t>B.7.3.1.5</t>
  </si>
  <si>
    <t>Walls</t>
  </si>
  <si>
    <t>B.7.3.2.3</t>
  </si>
  <si>
    <t>40220ed3-6e6a-4503-8cf0-061834998767</t>
  </si>
  <si>
    <t>c3c7fb5c-751e-4f8a-ae8d-b91c5818b3c9</t>
  </si>
  <si>
    <t>Chamfer 25 mm x 25 mm</t>
  </si>
  <si>
    <t>B.7.3.2.7</t>
  </si>
  <si>
    <t>Large, other shapes, area 1,0 m² - 1,5 m²:
depths
over     and     up to</t>
  </si>
  <si>
    <t>088ab359-d7f7-4299-bb7b-c58137d50e63</t>
  </si>
  <si>
    <t>B.7.3.3.1</t>
  </si>
  <si>
    <t>B.7.3.3.5</t>
  </si>
  <si>
    <t>B.7.3.4</t>
  </si>
  <si>
    <t>B.7.3.5.1</t>
  </si>
  <si>
    <t>B.7.3.7.1</t>
  </si>
  <si>
    <t>B.7.3.8</t>
  </si>
  <si>
    <t>c6444f19-22f0-422f-8253-a74191f7717c</t>
  </si>
  <si>
    <t>8.3.2 (b)      PSD8.3.2 (b)</t>
  </si>
  <si>
    <t>Overhaul</t>
  </si>
  <si>
    <t>8.3.8.1</t>
  </si>
  <si>
    <t>B.7.4.2</t>
  </si>
  <si>
    <t>ff4f967b-4b96-4b30-92e9-7caa2e3060ce</t>
  </si>
  <si>
    <t>5a1cf8bf-fe5b-4a12-8e05-d6495cc6fa87</t>
  </si>
  <si>
    <t>b778e6ef-0ca0-44de-984f-da7bd8d02717</t>
  </si>
  <si>
    <t>f912fdd3-5146-493f-abdd-2867dc916cd0</t>
  </si>
  <si>
    <t>Wall tops</t>
  </si>
  <si>
    <t>9b6f352c-1e22-4e30-be44-c56da07ef3f3</t>
  </si>
  <si>
    <t>ef90acfa-46f0-4f02-8282-3673aa727efb</t>
  </si>
  <si>
    <t>SANS
1200 HA</t>
  </si>
  <si>
    <t>STRUCTURAL STEELWORK (SUNDRY ITEMS)</t>
  </si>
  <si>
    <t xml:space="preserve">No_x000D_
</t>
  </si>
  <si>
    <t>B.7.4.3.2.1</t>
  </si>
  <si>
    <t>2b0d13fe-4d04-41e1-a945-8b9355ea4339</t>
  </si>
  <si>
    <t>Extra-over item B.7.5.2.3 for importation of material under the telescopic valve sump for the RAS Pump Station from commercial sources: G5 material.</t>
  </si>
  <si>
    <t>B.7.5.4</t>
  </si>
  <si>
    <t>e4bb239a-a96d-4be8-abaa-7d03e5beb2b1</t>
  </si>
  <si>
    <t>B.7.5.8</t>
  </si>
  <si>
    <t>0b68a4d3-2f5e-433c-8635-43b4ccc370b8</t>
  </si>
  <si>
    <t>B.7.5.10</t>
  </si>
  <si>
    <t>479b1561-50b9-4702-be5e-75b8de6c8e17</t>
  </si>
  <si>
    <t>Supply and install flooring, complete with frames as shown on  Dwg. No. J40073-010-230</t>
  </si>
  <si>
    <t>B.7.5.14</t>
  </si>
  <si>
    <t>2979b656-aee3-452d-bf15-5fcd9fb343ec</t>
  </si>
  <si>
    <t>6b16d9e1-6cb6-4129-a926-cd9bc27dee67</t>
  </si>
  <si>
    <t>b69fdcec-d3dc-4b8e-989c-f148ca7c69f7</t>
  </si>
  <si>
    <t>46a085fd-957f-45eb-b6f3-1864b00e2f13</t>
  </si>
  <si>
    <t>76ffd576-4cee-48c7-a7a4-c850dc7a6715</t>
  </si>
  <si>
    <t>24f51acf-24f2-4d45-b9a9-897837c50d0d</t>
  </si>
  <si>
    <t>6afbda9b-dad6-46de-8b21-f6a84dde5bd0</t>
  </si>
  <si>
    <t>C1.1.4</t>
  </si>
  <si>
    <t>C1.2</t>
  </si>
  <si>
    <t>d65566bc-77b7-40e1-9a33-7f5fb03aaaa8</t>
  </si>
  <si>
    <t>C1.2.2</t>
  </si>
  <si>
    <t>b3c418b8-648c-4f4e-bb94-250be8c35cfb</t>
  </si>
  <si>
    <t>C1.3.4</t>
  </si>
  <si>
    <t>639ebabd-2d56-442a-8ea8-6ffdbd14722f</t>
  </si>
  <si>
    <t>C1.4.2</t>
  </si>
  <si>
    <t>C1.4.6</t>
  </si>
  <si>
    <t>6ade37a6-9de4-4c6b-b43b-c7dbefa131d8</t>
  </si>
  <si>
    <t>(a) White lines RM1, 100W</t>
  </si>
  <si>
    <t>f2a6b911-297c-4868-bbae-79921ff5f4e3</t>
  </si>
  <si>
    <t>99da924b-4371-466c-be44-ee2294d2fa51</t>
  </si>
  <si>
    <t>C1.6.2</t>
  </si>
  <si>
    <t>C1.6.2.1</t>
  </si>
  <si>
    <t>f27dfab5-97ab-4250-93d5-80cba5f48b00</t>
  </si>
  <si>
    <t>Construct complete with grid inlets :</t>
  </si>
  <si>
    <t>de6f3525-233b-46a7-95d6-04de63e876f8</t>
  </si>
  <si>
    <t>C1.7.4</t>
  </si>
  <si>
    <t>049c5576-2220-485b-9066-e22cf4fdc94b</t>
  </si>
  <si>
    <t>MCC BUILDING</t>
  </si>
  <si>
    <t>9af9913e-f184-4a3a-af08-1e3fc38cbb81</t>
  </si>
  <si>
    <t xml:space="preserve">SECTION D.1.1 : MCC BUILDING </t>
  </si>
  <si>
    <t>d22f2434-863c-42f0-a46e-44ba29d4fcef</t>
  </si>
  <si>
    <t>EARTHWORKS (PROVISIONAL)</t>
  </si>
  <si>
    <t xml:space="preserve">Finishing top surfaces of concrete smooth with a wood float </t>
  </si>
  <si>
    <t>Steel mesh reinforcement reference 311 in concrete slabs, surface beds, etc</t>
  </si>
  <si>
    <t>2ca243cd-0b6b-452d-a22a-bbd5e112029c</t>
  </si>
  <si>
    <t>090f852c-cb49-469c-91b2-b8deaf533185</t>
  </si>
  <si>
    <t xml:space="preserve">Counter flashing 185mm girth 2 times bent </t>
  </si>
  <si>
    <t>9ec9e533-a31b-4800-8cb8-9a1dbf4845af</t>
  </si>
  <si>
    <t xml:space="preserve">NAILED-UP CEILINGS </t>
  </si>
  <si>
    <t>D.1.1.10.2</t>
  </si>
  <si>
    <t>Gypsum skim plaster</t>
  </si>
  <si>
    <t>c95122d8-ad47-4908-8843-492f6ebac52f</t>
  </si>
  <si>
    <t>1855b673-6f49-47b0-bfde-a3179c5468ab</t>
  </si>
  <si>
    <t>D.1.1.11.4</t>
  </si>
  <si>
    <t>b3061b5b-4b40-4abc-8e5a-629b3c62c542</t>
  </si>
  <si>
    <t>49be3a46-e6c8-463a-917e-b86592181367</t>
  </si>
  <si>
    <t xml:space="preserve">ON INTERNAL FLOATED PLASTER SURFACES </t>
  </si>
  <si>
    <t>830d61d7-6670-4003-9611-47df830128bf</t>
  </si>
  <si>
    <t>D.1.1.12.2</t>
  </si>
  <si>
    <t xml:space="preserve">ON EXTERNAL FLOATED PLASTER SURFACES </t>
  </si>
  <si>
    <t>D.1.1.12.6</t>
  </si>
  <si>
    <t>D.1.1.14</t>
  </si>
  <si>
    <t>D.1.1.14.2</t>
  </si>
  <si>
    <t>D.1.1.14.6</t>
  </si>
  <si>
    <t>D.1.1.16.2</t>
  </si>
  <si>
    <t>BLOWER BUILDING</t>
  </si>
  <si>
    <t>988c4295-cb92-45af-80c9-765241902519</t>
  </si>
  <si>
    <t>c7dcab78-9f15-46e5-ab7b-e2a6487d0d95</t>
  </si>
  <si>
    <t>15b3186f-38b5-4c67-8727-7ed22e40ed3b</t>
  </si>
  <si>
    <t>D.2.1.4.2</t>
  </si>
  <si>
    <t>D.2.1.4.6</t>
  </si>
  <si>
    <t>27929559-0130-42f6-8ed6-36d5bc288ad5</t>
  </si>
  <si>
    <t>ff61644f-fb96-4cbc-bad9-23365f692410</t>
  </si>
  <si>
    <t>0257ef71-82bb-440b-815e-de34729cff7d</t>
  </si>
  <si>
    <t>49abd7d9-9875-4d54-9902-443b0c84279f</t>
  </si>
  <si>
    <t>D.2.1.5.4</t>
  </si>
  <si>
    <t>45e7b4f0-72b6-4238-ad2d-8385ac43c469</t>
  </si>
  <si>
    <t>D.2.1.8.2</t>
  </si>
  <si>
    <t>D.2.1.11</t>
  </si>
  <si>
    <t>e94c55a2-0ada-4da9-b243-bb9cd37468cd</t>
  </si>
  <si>
    <t>39c2ffcf-899b-4bb4-8204-7b9064575a77</t>
  </si>
  <si>
    <t>d8cd5fdd-cf4c-43cd-aa5a-05f022471b1a</t>
  </si>
  <si>
    <t>Dorma TH120/BP Stainless Steel Lever handle on 150x150mm back plate with cylinder hole</t>
  </si>
  <si>
    <t>Dorma DDC106501 Nickel Plated 65mm Ten Pin Euro-Profile Grand Master-Keyed Double Cylinder</t>
  </si>
  <si>
    <t>6ca4e3af-9ebd-4bae-b9ab-3133fc795072</t>
  </si>
  <si>
    <t>D.3.1.2</t>
  </si>
  <si>
    <t>8d7cf87f-0931-4daf-bca6-bd6add2bf727</t>
  </si>
  <si>
    <t>728dd2cc-e9a7-4af5-8f1b-408eaf7f89a5</t>
  </si>
  <si>
    <t>561570ca-5e70-4e30-af3a-afe57b1f65ea</t>
  </si>
  <si>
    <t xml:space="preserve">Apply "Tal Superflex I" or equally approved then reinforce with Tal Superflex membrane, waterproofer and bonding agent applied as per manufacturer's specification </t>
  </si>
  <si>
    <t>57c22054-32f3-4d92-997a-2d48a751d28e</t>
  </si>
  <si>
    <t xml:space="preserve">Polysulphide sealant to 3mm wide saw cut joints </t>
  </si>
  <si>
    <t>ba527501-2e35-4f84-9778-43096437da3c</t>
  </si>
  <si>
    <t>90f5eab5-2221-4d29-9ec0-1c3102f82249</t>
  </si>
  <si>
    <t>4291f06d-dfa3-474f-ba54-0f9f7a2ca0ce</t>
  </si>
  <si>
    <t>70fc4bf5-8249-435f-99e8-e4230f82d27f</t>
  </si>
  <si>
    <t xml:space="preserve">600 x 1000mm long seat, comprising 70 x 22mm meranti timber slats bolted to steel support complete </t>
  </si>
  <si>
    <t>D.3.1.6</t>
  </si>
  <si>
    <t>214df369-312f-4950-9472-b90d15a43d5d</t>
  </si>
  <si>
    <t>1cc70998-723e-4496-872d-008d050a83e5</t>
  </si>
  <si>
    <t>D.3.1.7.14</t>
  </si>
  <si>
    <t>17298150-32c5-451e-9249-91047ea7c69c</t>
  </si>
  <si>
    <t>57b87b06-447b-405b-aeb0-e20187fd92db</t>
  </si>
  <si>
    <t>44ac8194-751b-49eb-8f90-d91915ead4ea</t>
  </si>
  <si>
    <t>Supply and install Factory fitted "Van Dyck Latitude Earth Enduroback" carpet tiles, colour Pirate Heavy commercial (SABS use class U5)</t>
  </si>
  <si>
    <t>7eaebe1d-4111-4ff0-98dc-2d481aeaa4e0</t>
  </si>
  <si>
    <t>80571d6c-4675-499d-bc62-ae53815230b1</t>
  </si>
  <si>
    <t>e7be9242-1f05-4099-a99e-b1f07271138d</t>
  </si>
  <si>
    <t>77821c0e-e689-49d1-a6a1-6746894121ad</t>
  </si>
  <si>
    <t xml:space="preserve">Copper pipes to SABS 460/0 fixed to walls, ceilings, drywall cavities, etc </t>
  </si>
  <si>
    <t>08243fc5-7a23-4bb5-ade9-ebfab94b3d98</t>
  </si>
  <si>
    <t>03354f25-2ddc-4538-ac73-ffc995b79985</t>
  </si>
  <si>
    <t xml:space="preserve">Hinged Bench/Fold up shower seat - Ref XS </t>
  </si>
  <si>
    <t>892df165-a090-415b-9c8b-80e18be8d6d7</t>
  </si>
  <si>
    <t xml:space="preserve">FM2.100CP "Flushmaster" toilet flush valve </t>
  </si>
  <si>
    <t xml:space="preserve">50mm "P" trap </t>
  </si>
  <si>
    <t>2d6f663e-bd78-4f02-869b-14a11e682cf4</t>
  </si>
  <si>
    <t>97d3c664-4226-4627-9e2c-7dbdf7981b35</t>
  </si>
  <si>
    <t>GUARD HOUSE</t>
  </si>
  <si>
    <t>c6c50930-0f73-422a-afae-86a598e9053c</t>
  </si>
  <si>
    <t>D.4.1.2.5</t>
  </si>
  <si>
    <t>D.4.1.2.9</t>
  </si>
  <si>
    <t>ab0d2f10-6274-4ea5-a2c3-3be34e9f1c84</t>
  </si>
  <si>
    <t>D.4.1.3.7</t>
  </si>
  <si>
    <t>86a37790-c195-4058-95fd-e2dcffbf56df</t>
  </si>
  <si>
    <t>e7638d35-ac65-4226-8028-56e6156c5ead</t>
  </si>
  <si>
    <t>cb67d9c6-0712-412b-820f-a2b47c9c9f40</t>
  </si>
  <si>
    <t>862097d2-7844-4884-b4c0-8d9f6b32fc14</t>
  </si>
  <si>
    <t>D.4.1.4.5</t>
  </si>
  <si>
    <t>D.4.1.5.7</t>
  </si>
  <si>
    <t>40c0423c-8d8e-413a-a970-b867f93b26c3</t>
  </si>
  <si>
    <t>6dec9db6-5427-453c-9a14-645701d6cf8e</t>
  </si>
  <si>
    <t xml:space="preserve">TESTING </t>
  </si>
  <si>
    <t>83c8c2b0-8279-40db-a1a9-5a98796d6671</t>
  </si>
  <si>
    <t>D.4.1.7.7</t>
  </si>
  <si>
    <t>D.4.1.7.11</t>
  </si>
  <si>
    <t>8d7774a9-e085-4f8f-805f-5fcd69a6982a</t>
  </si>
  <si>
    <t>5a3e0665-9649-4171-a0f0-814e953e2db5</t>
  </si>
  <si>
    <t>D.4.1.9.3</t>
  </si>
  <si>
    <t>D.4.1.9.7</t>
  </si>
  <si>
    <t>97ec4bd1-0fb9-4f75-9857-5781724a42b4</t>
  </si>
  <si>
    <t>Provide for Provisional Sum of R50,000.00 Additional Work as instructed by Engineer</t>
  </si>
  <si>
    <t>77d999f0-cef2-4597-91d0-648dafc07a04</t>
  </si>
  <si>
    <t>0d7d441a-d842-4ed7-b72d-6e29bebc7e75</t>
  </si>
  <si>
    <t>0bef7254-4b5d-411b-b293-fc3e3d4f2176</t>
  </si>
  <si>
    <t>1f16382e-df00-4050-b9bd-653e3ae67438</t>
  </si>
  <si>
    <t>29189b04-a740-4393-9269-af27467d05cf</t>
  </si>
  <si>
    <t>65e8a429-3dd5-486a-bd2d-f97a6d6e9966</t>
  </si>
  <si>
    <t>ee65ce7d-3415-4858-bcee-6296d8b6a9f7</t>
  </si>
  <si>
    <t xml:space="preserve">Two coats Derbigum Roof Cote Aluminium </t>
  </si>
  <si>
    <t>6e5e831e-c8bf-4b69-8572-258ce1f0f9af</t>
  </si>
  <si>
    <t>e56797c8-7710-4b8c-bd16-f6b9edaf4d2b</t>
  </si>
  <si>
    <t>27207a04-6d26-426a-a2d3-ee2821c0b7b2</t>
  </si>
  <si>
    <t>c9bccd22-aa04-424c-aa78-290431a41a0b</t>
  </si>
  <si>
    <t>D.5.1.8.12</t>
  </si>
  <si>
    <t>9014211c-7941-47b3-b21c-3cf416715501</t>
  </si>
  <si>
    <t>D.5.1.9.16</t>
  </si>
  <si>
    <t>c4d359db-9a4a-4512-9a17-e0d59bb085ae</t>
  </si>
  <si>
    <t>3c874b87-05ee-44e1-b678-f93ee85a0011</t>
  </si>
  <si>
    <t>D.5.1.9.27</t>
  </si>
  <si>
    <t>D.5.1.9.34</t>
  </si>
  <si>
    <t>D.5.1.9.38</t>
  </si>
  <si>
    <t>3174e805-1ebc-4b49-8a02-f6162e0a4f9f</t>
  </si>
  <si>
    <t>D.5.1.10.1</t>
  </si>
  <si>
    <t>D.5.1.11.3</t>
  </si>
  <si>
    <t>D.5.1.11.7</t>
  </si>
  <si>
    <t>D.5.1.12.1</t>
  </si>
  <si>
    <t>13870015-896c-42f6-93ae-d7aabac54fda</t>
  </si>
  <si>
    <t>a03393bd-46a9-4f92-a712-766cfe923a36</t>
  </si>
  <si>
    <t>D.5.1.12.5</t>
  </si>
  <si>
    <t>D.5.1.13</t>
  </si>
  <si>
    <t xml:space="preserve">TILING  </t>
  </si>
  <si>
    <t>a49a7b8d-bfca-41d9-a3e4-3c44dd7952e1</t>
  </si>
  <si>
    <t>D.5.1.13.3</t>
  </si>
  <si>
    <t>d80c68eb-3d57-4483-8e69-73d20a704fbe</t>
  </si>
  <si>
    <t>D.5.1.13.7</t>
  </si>
  <si>
    <t>D.5.1.14.1</t>
  </si>
  <si>
    <t>6bd6133d-c8eb-42a9-99a0-ae22d252fbb6</t>
  </si>
  <si>
    <t>D.5.1.16.1</t>
  </si>
  <si>
    <t>D.5.1.16.5</t>
  </si>
  <si>
    <t>D.5.1.17.3</t>
  </si>
  <si>
    <t>Supply and Install all complete fire and signage plan in accordance with the Drawing No. J40073/010 - 402U / Rev 1</t>
  </si>
  <si>
    <t>D.5.1.18.1</t>
  </si>
  <si>
    <t>9ae9f2e7-c007-43dc-adcd-7c5953955a33</t>
  </si>
  <si>
    <t>D.6.1.2.11</t>
  </si>
  <si>
    <t>D.6.1.3</t>
  </si>
  <si>
    <t>BILL D.7.</t>
  </si>
  <si>
    <t>0d896ffe-8881-47b6-a295-c963837a318b</t>
  </si>
  <si>
    <t>9e4f160c-2c04-4b99-bbb0-2b0d7c493ed7</t>
  </si>
  <si>
    <t>Carting away of excavated material</t>
  </si>
  <si>
    <t>6aa7c15a-f28b-41f3-84e0-116e97998798</t>
  </si>
  <si>
    <t>92471809-a7c7-4a5b-a99e-d30252effb16</t>
  </si>
  <si>
    <t>de869a2a-78a0-45ae-b1a4-0dfb76c8ca12</t>
  </si>
  <si>
    <t>D.7.1.1.4</t>
  </si>
  <si>
    <t>30MPa Reinforced concrete in: Ring beams.</t>
  </si>
  <si>
    <t>D.7.1.2.2</t>
  </si>
  <si>
    <t>Edges, rises, ends and reveals not exceeding 300mm high or wide.</t>
  </si>
  <si>
    <t>Bricks shall be ordered timeously to obtain uniformity in size and colour</t>
  </si>
  <si>
    <t>GRS  "Klip-Lok 406" colour coated both sides 0,8mm aluminium finish roof sheeting, fixed to timber purlins including KL65 clips and class 3 fasteners in strict accordance with manufacturer's specifications by a GRS approved contractor (Elsewhere Measured.</t>
  </si>
  <si>
    <t>7db4d2b1-d63f-411d-9f6e-34d3949782fe</t>
  </si>
  <si>
    <t>D.7.1.5.2.2</t>
  </si>
  <si>
    <t>7250187b-4365-4038-b026-7801a9471589</t>
  </si>
  <si>
    <t>718e599b-f7af-40bf-ae7a-85e981d3b0a2</t>
  </si>
  <si>
    <t>77dad370-dabc-467d-8681-d490ae8cdcd2</t>
  </si>
  <si>
    <t>PRESSED STEEL COMBINATION DOORS AND FRAMES</t>
  </si>
  <si>
    <t>Allow for gantry hook installation complete.</t>
  </si>
  <si>
    <t>a955e0a4-1b18-43cd-a9c5-472444b27cdb</t>
  </si>
  <si>
    <t>Mandatory and Prohibitive signage, supply, install etc. to all buildings</t>
  </si>
  <si>
    <t>MCC building (Provisional)</t>
  </si>
  <si>
    <t>Architectural finishes to the buildings (Provisional)</t>
  </si>
  <si>
    <t>ff2e11c3-d3be-47d0-909a-2b6b81c305f8</t>
  </si>
  <si>
    <t>BILL Summary</t>
  </si>
  <si>
    <t>Payment
Refers</t>
  </si>
  <si>
    <t>A1.1.3</t>
  </si>
  <si>
    <t>A1.2.1</t>
  </si>
  <si>
    <t>A1.2.5</t>
  </si>
  <si>
    <t>A1.2.10</t>
  </si>
  <si>
    <t>b1764cca-b483-46ae-a846-ccbb41eb79d3</t>
  </si>
  <si>
    <t>A1.2.14</t>
  </si>
  <si>
    <t>A1.3.3</t>
  </si>
  <si>
    <t>bd512f5b-37f7-41c3-b6c6-21608f4c643b</t>
  </si>
  <si>
    <t>24e3254e-c1d7-4c4a-a0ee-2f75325ff0fb</t>
  </si>
  <si>
    <t>A1.3.29</t>
  </si>
  <si>
    <t>36ca950a-5b5f-460b-9486-253ed680a6cc</t>
  </si>
  <si>
    <t>2c787983-ba69-4b56-9667-2c3b06b3b8c1</t>
  </si>
  <si>
    <t>Principal contractor’s general compliance with respect to the Occupational Health and Safety Act, Construction and other health and safety Regulations apart from other provisions in this bill.</t>
  </si>
  <si>
    <t>A1.4.1</t>
  </si>
  <si>
    <t>341a77ba-a05d-43c7-a315-2b27b26f90be</t>
  </si>
  <si>
    <t>6bc0bf21-0d47-4f4f-89f3-d15400b5a2cb</t>
  </si>
  <si>
    <t>A1.5.3</t>
  </si>
  <si>
    <t>A1.6.1</t>
  </si>
  <si>
    <t>0cccdf89-9cf2-4522-b8f7-88f986df3da0</t>
  </si>
  <si>
    <t>hr</t>
  </si>
  <si>
    <t>B.1.1.1.7</t>
  </si>
  <si>
    <t>de4837af-af98-41c4-8597-5bc6cae0a710</t>
  </si>
  <si>
    <t>Mobile Crane, 5 tonne at 3m radius</t>
  </si>
  <si>
    <t>61759c1a-2d63-415b-9cef-6e4e19f9dbd4</t>
  </si>
  <si>
    <t>Poker vibrator</t>
  </si>
  <si>
    <t>B.1.1.3.7</t>
  </si>
  <si>
    <t>B.2.1</t>
  </si>
  <si>
    <t>8.3.2(a) PSDB 8.1.4
PSDB 8.3.2</t>
  </si>
  <si>
    <t>53203344-de5e-445d-81f2-f6703b7c5b1e</t>
  </si>
  <si>
    <t>B.2.1.1.3.7</t>
  </si>
  <si>
    <t>5aa90e47-c22d-4e14-a36e-0533cbd6f03a</t>
  </si>
  <si>
    <t>25d6d2d2-565e-4f7b-8269-4ec4a6b385c1</t>
  </si>
  <si>
    <t>B.2.1.1.5.3</t>
  </si>
  <si>
    <t>oPVC pipes Class 9: Supply, handle, lay, and bed, complete with approved spigot and socket joints to suit, test, and disinfect:</t>
  </si>
  <si>
    <t>Reinforced concrete pipe Class 100D with cast in HDPE liner : Supply, handle, lay, and bed, complete with approved spigot and socket joints to suit, test, and disinfect (potable water pipelines)</t>
  </si>
  <si>
    <t>6a7c417a-6fad-4e87-95eb-6e5c920d4438</t>
  </si>
  <si>
    <t>B.2.1.1.6.5</t>
  </si>
  <si>
    <t>B.2.1.1.6.9</t>
  </si>
  <si>
    <t>52f9f082-b6cc-4fc9-8c09-4f7cbfa7dabf</t>
  </si>
  <si>
    <t>500 mm NB</t>
  </si>
  <si>
    <t>a25e0c1a-4c4f-4294-8aea-679d4b05ba17</t>
  </si>
  <si>
    <t>B.2.1.1.7.3</t>
  </si>
  <si>
    <t>22ced47e-0ce6-400b-be05-3a3f4d61752a</t>
  </si>
  <si>
    <t>B.2.1.1.7.7</t>
  </si>
  <si>
    <t>9e9a85af-0c1b-4ee7-82ad-0c47fbcb5041</t>
  </si>
  <si>
    <t>0e6a3b67-c857-4259-abcf-7c447ed19d81</t>
  </si>
  <si>
    <t>400 mm, 45 degrees</t>
  </si>
  <si>
    <t>B.2.1.1.8.5</t>
  </si>
  <si>
    <t>088a23fc-ef83-4055-ac01-a1cec49c1288</t>
  </si>
  <si>
    <t>B.2.1.1.9.3</t>
  </si>
  <si>
    <t>SANS 1200LD 8.2.9
PSL 8.2.19</t>
  </si>
  <si>
    <t>B.2.1.1.10.2</t>
  </si>
  <si>
    <t>8.3.8.2(c)</t>
  </si>
  <si>
    <t>Temporary protection of Existing service (Provisional)</t>
  </si>
  <si>
    <t>Services that adjoin a trench:</t>
  </si>
  <si>
    <t>B.2.1.1.10.6</t>
  </si>
  <si>
    <t>B.2.1.1.11.4</t>
  </si>
  <si>
    <t>223c193d-7bfb-4218-b4d6-e79281438f3e</t>
  </si>
  <si>
    <t>B.2.1.1.12.2</t>
  </si>
  <si>
    <t>Connect to existing RAS pump station live (from SST), inclusive all work to complete connection.</t>
  </si>
  <si>
    <t>8.3.1(c)</t>
  </si>
  <si>
    <t>Excavate in all materials for trenches, backfill, compact, and dispose of surplus material, for pipes:</t>
  </si>
  <si>
    <t>B.2.2.2.3</t>
  </si>
  <si>
    <t>73aeb516-e9ec-42c2-aa7c-45f70173543b</t>
  </si>
  <si>
    <t>aea5abde-7a96-453a-8a19-7a4954ef1225</t>
  </si>
  <si>
    <t>B.2.2.5.5</t>
  </si>
  <si>
    <t>Item No. P13-B/5 - 110 mm NB uPVC Class 9 straight pipe with uPVC to steel flanged coupling at one end</t>
  </si>
  <si>
    <t>B.2.2.6.3</t>
  </si>
  <si>
    <t>B.2.2.7.1</t>
  </si>
  <si>
    <t>e8340adc-e60d-446b-8ae5-d45268967b80</t>
  </si>
  <si>
    <t>B.2.3.5.10</t>
  </si>
  <si>
    <t>B.2.3.5.14</t>
  </si>
  <si>
    <t>6d725d1f-9ee3-40df-a223-efd03ca08310</t>
  </si>
  <si>
    <t>SANS 1200DB 8.3.5(b)
PSDB 8.3.5</t>
  </si>
  <si>
    <t>fcc8b399-d310-46f1-a04b-59074d27d931</t>
  </si>
  <si>
    <t>056ea558-5897-47ba-8fbb-7a14938016d5</t>
  </si>
  <si>
    <t>8.2.3
PSLD 8.2.3</t>
  </si>
  <si>
    <t>97438841-8b25-406f-948f-57c4e6aabf66</t>
  </si>
  <si>
    <t>B.2.5.1.2</t>
  </si>
  <si>
    <t>B.2.5.2.4</t>
  </si>
  <si>
    <t>B.2.5.2.8</t>
  </si>
  <si>
    <t>B.2.5.3.2</t>
  </si>
  <si>
    <t>B.2.5.4.4</t>
  </si>
  <si>
    <t>a391d144-8dfb-460b-9a35-524bb5a050a9</t>
  </si>
  <si>
    <t>B.2.5.5.2</t>
  </si>
  <si>
    <t>110 mm internal diameter, perforated</t>
  </si>
  <si>
    <t>bb94595e-f40c-47a0-b0e0-0134c5b826a5</t>
  </si>
  <si>
    <t>B.2.5.6.4</t>
  </si>
  <si>
    <t>948fc341-cfb6-4801-b254-d2e65e32148e</t>
  </si>
  <si>
    <t>B.2.5.7.2</t>
  </si>
  <si>
    <t>B.2.5.7.6</t>
  </si>
  <si>
    <t>B.2.5.8.4</t>
  </si>
  <si>
    <t>SECTION B.2.6 : SEWERS (IRRIGATION PUMP STATION OVER FLOW PIPEWORK)</t>
  </si>
  <si>
    <t>BILL B.3.</t>
  </si>
  <si>
    <t>f8fcb650-6783-40cc-b07b-14d5c549436e</t>
  </si>
  <si>
    <t>28a9d824-81fb-44ce-92e2-86133bc5b7fd</t>
  </si>
  <si>
    <t>B.3.1.3</t>
  </si>
  <si>
    <t>SANS 1200G
8.1.3
PSG 8.1.3</t>
  </si>
  <si>
    <t>2e5d9275-7005-48b9-b8e3-c6d9c295c36a</t>
  </si>
  <si>
    <t>511791f4-b322-4361-854c-ef663c575e45</t>
  </si>
  <si>
    <t>738a3ba0-4f62-45e7-8ce7-abc37c60171e</t>
  </si>
  <si>
    <t>71f472df-89e1-43a8-b684-64f13d31fd50</t>
  </si>
  <si>
    <t>Large, circular, of diameter over 0.7m up
to and incl. 1.3m</t>
  </si>
  <si>
    <t>B.3.1.7</t>
  </si>
  <si>
    <t>25 mm diameter: Basic price</t>
  </si>
  <si>
    <t>567603fb-8f65-4588-b0b9-b0fd20770120</t>
  </si>
  <si>
    <t>df01611a-3a24-402b-88b7-2454bc75536d</t>
  </si>
  <si>
    <t>B.3.1.8.14</t>
  </si>
  <si>
    <t>5971cf9d-a286-4f58-be5f-45f606838ffb</t>
  </si>
  <si>
    <t>b103ff89-129e-4eac-a877-c9dbd4e8c08a</t>
  </si>
  <si>
    <t>1b1ab6ca-5f69-4b39-b51d-5aca81f9eb4c</t>
  </si>
  <si>
    <t>81af2e4f-38e4-4da9-a42b-938b5faf8497</t>
  </si>
  <si>
    <t>ebed051c-fb11-4511-937e-11ff5a323ba9</t>
  </si>
  <si>
    <t>B.3.1.13.1.1</t>
  </si>
  <si>
    <t>B.3.1.13.2.3</t>
  </si>
  <si>
    <t>6b33593e-7cbc-445a-9b01-03e2577cd0ff</t>
  </si>
  <si>
    <t>B.3.1.13.3.1</t>
  </si>
  <si>
    <t>uPVC pipes Class 9: Supply, handle, lay and bed uPVC pipes complete with approved flexible coupling type to suit:</t>
  </si>
  <si>
    <t>B.3.1.13.5.1</t>
  </si>
  <si>
    <t>b68e334f-18a9-4a64-b45c-355eaf5b8ecd</t>
  </si>
  <si>
    <t>B.3.1.13.5.5</t>
  </si>
  <si>
    <t>Flange Adaptors Steel to HDPE:</t>
  </si>
  <si>
    <t>7518a38d-d1eb-4674-b7be-7ae985fd1d4e</t>
  </si>
  <si>
    <t>B.3.1.13.6.3</t>
  </si>
  <si>
    <t>ecb8d555-1f57-495e-b6bc-6602c4907aa4</t>
  </si>
  <si>
    <t>B.3.1.13.6.7</t>
  </si>
  <si>
    <t>f63b31c6-2b60-4e44-840a-9a11ba97e726</t>
  </si>
  <si>
    <t>B.3.1.13.7.1</t>
  </si>
  <si>
    <t>B.3.1.13.8.3</t>
  </si>
  <si>
    <t>B.3.1.13.9</t>
  </si>
  <si>
    <t>B.3.1.13.9.1</t>
  </si>
  <si>
    <t>B.4.1</t>
  </si>
  <si>
    <t>B.4.1.2.2</t>
  </si>
  <si>
    <t>f947e622-fbeb-4bc5-b2bb-425ba6cfdf64</t>
  </si>
  <si>
    <t>94d8e805-3aeb-4e90-b995-4ba3bd03ea46</t>
  </si>
  <si>
    <t>B.4.1.4.2</t>
  </si>
  <si>
    <t>6fc8352a-fb0f-4cae-a362-f6dc7e2613fc</t>
  </si>
  <si>
    <t>B.4.1.5.4</t>
  </si>
  <si>
    <t>B.4.1.6.2</t>
  </si>
  <si>
    <t>b1002b3d-d1fb-4822-b797-528a5b85a074</t>
  </si>
  <si>
    <t>ebc9a851-614f-4262-ac86-28d9b4a5b645</t>
  </si>
  <si>
    <t>0037ad31-26d9-4573-97d3-a298b965aef1</t>
  </si>
  <si>
    <t>B.4.1.8.2</t>
  </si>
  <si>
    <t>22a7adad-c31b-4869-8893-29ef5c303619</t>
  </si>
  <si>
    <t>071dd683-049c-492f-82d4-cd74e8f53db7</t>
  </si>
  <si>
    <t>B.4.1.10.4</t>
  </si>
  <si>
    <t>B.4.1.11</t>
  </si>
  <si>
    <t>50 x 50 mm galvanised angles cast into concrete</t>
  </si>
  <si>
    <t>B.4.1.11.2</t>
  </si>
  <si>
    <t>B.4.1.12.4</t>
  </si>
  <si>
    <t>cf6ea9ab-146c-45d1-a97d-81cefbcbd408</t>
  </si>
  <si>
    <t>2c4af831-253e-4575-8781-cef752878f81</t>
  </si>
  <si>
    <t>e44e0251-a980-40b1-bcac-2f67a4132731</t>
  </si>
  <si>
    <t>ee380e00-27c7-4193-99d8-c45852fe26c3</t>
  </si>
  <si>
    <t>Rotating bridge platform beams, slab and plinth</t>
  </si>
  <si>
    <t>853c736e-0768-44ea-8b3b-ed1da33a1a5d</t>
  </si>
  <si>
    <t>9b495a97-2f95-47cd-bccc-2a0851ba7c68</t>
  </si>
  <si>
    <t>B.5.1.6.15</t>
  </si>
  <si>
    <t xml:space="preserve">Casting of pipes/specials into concrete for: </t>
  </si>
  <si>
    <t>1d2edcc8-d527-4d2e-8def-c88b59d5300d</t>
  </si>
  <si>
    <t>Extra-over item B.5.1.9.4 for bars of diameter (Provisional):</t>
  </si>
  <si>
    <t>bb64c532-1f19-4ced-a21c-e8f843983c41</t>
  </si>
  <si>
    <t>39252e1f-cbc3-4470-9bdf-0ef7d9c4be2d</t>
  </si>
  <si>
    <t>Top of walls including for vertical tolerance (SST)</t>
  </si>
  <si>
    <t>Construction Joint in Wall:
Including forming of joint, supply and installation (all inclusive) of 2mm Galvanised water stop</t>
  </si>
  <si>
    <t>SANS 1200G 8.8</t>
  </si>
  <si>
    <t>HD bolts in pockets, void less than 0.5 litres</t>
  </si>
  <si>
    <t>be55ccdb-2aad-4e86-9d98-4a9111a8dad0</t>
  </si>
  <si>
    <t>B.5.1.14.1.2</t>
  </si>
  <si>
    <t>600 mm x 915 mm NB bellmouth, pe/fl, 4.5 mm wt, ms, 5010 mm f/f</t>
  </si>
  <si>
    <t>64823b86-00ac-4393-a448-4061ebaf69ac</t>
  </si>
  <si>
    <t>a71f4747-1289-411a-83d9-bfd12d0fc6dd</t>
  </si>
  <si>
    <t>a561e081-4b91-452a-80f1-00a40c95f2f2</t>
  </si>
  <si>
    <t>B.6.1</t>
  </si>
  <si>
    <t>SANS 1200D 8.3.2</t>
  </si>
  <si>
    <t>6c64f2a0-eca9-4732-8708-958c60f8b5f0</t>
  </si>
  <si>
    <t>B.6.1.4</t>
  </si>
  <si>
    <t>B.6.1.4.1</t>
  </si>
  <si>
    <t>609b9958-0ae8-43d2-a596-17ad62f00635</t>
  </si>
  <si>
    <t>B.6.1.5.3</t>
  </si>
  <si>
    <t>Inlet structure</t>
  </si>
  <si>
    <t>B.6.1.6.1</t>
  </si>
  <si>
    <t>High-tensile steel bars:</t>
  </si>
  <si>
    <t>B.6.1.7.3</t>
  </si>
  <si>
    <t>B.6.1.8</t>
  </si>
  <si>
    <t>0c62b7fa-ab7b-4b0f-8489-8f6e776a98f6</t>
  </si>
  <si>
    <t>B.6.1.8.1</t>
  </si>
  <si>
    <t>afee573f-62af-4988-96d4-a959af10565d</t>
  </si>
  <si>
    <t>69f7b5df-03af-4ebe-ac4e-e2f6b3f8f7a1</t>
  </si>
  <si>
    <t>B.6.1.10.1.1</t>
  </si>
  <si>
    <t>a2e1d4a8-2058-4d62-a7ea-3d11723a62a4</t>
  </si>
  <si>
    <t>B.6.1.10.3.1</t>
  </si>
  <si>
    <t>Supply and fit, incl. bed, test and disinfect (if for potable water) pipes and specials: (Short pipe runs only)</t>
  </si>
  <si>
    <t>B.6.1.10.5.1</t>
  </si>
  <si>
    <t>Anchor/Thrust blocks and pedestals</t>
  </si>
  <si>
    <t>76deb4e1-d02e-4fd2-9e1f-cc1b27dd2442</t>
  </si>
  <si>
    <t>ff4af70e-5411-42de-a08c-e408593b839c</t>
  </si>
  <si>
    <t>67524187-0817-4c7d-9158-7742415aa46b</t>
  </si>
  <si>
    <t>c94bc229-5203-4c3b-bb55-08b098628f82</t>
  </si>
  <si>
    <t>d6044855-2440-4ead-a234-485fb851e4fc</t>
  </si>
  <si>
    <t>49d55ae2-f5d1-4f29-87ea-f1ffb9e2215c</t>
  </si>
  <si>
    <t>B.7.1.1.1.2</t>
  </si>
  <si>
    <t>Extra-over items B.7.1.1.2.5 to B.7.1.1.2.6 for importation of material to complete embankment for the Raw Water Pump Station and Irrigation Pump Station from commercial sources where necessary: G7 material (Prov.)</t>
  </si>
  <si>
    <t>Additional lateral support  (Provisional) for ensuring the stability of the excavation:</t>
  </si>
  <si>
    <t>B.7.1.1.5.2</t>
  </si>
  <si>
    <t>B.7.2.1.1</t>
  </si>
  <si>
    <t>Strength concrete:
35 MPa/19mm:</t>
  </si>
  <si>
    <t>B.7.2.1.5</t>
  </si>
  <si>
    <t>4abbfa5d-50e4-4ed7-92fb-dc45201070ab</t>
  </si>
  <si>
    <t>B.7.2.2.3</t>
  </si>
  <si>
    <t>B.7.2.3.1</t>
  </si>
  <si>
    <t>Extra-over item B.7.2.3.1 for bars of diameter (Provisional):</t>
  </si>
  <si>
    <t>B.7.2.3.5</t>
  </si>
  <si>
    <t>B.7.2.5.1</t>
  </si>
  <si>
    <t>B.7.2.7.1</t>
  </si>
  <si>
    <t>4d284ab6-9c87-456a-bb0c-b7a585f605cf</t>
  </si>
  <si>
    <t>B.7.2.9.1</t>
  </si>
  <si>
    <t>Damp proof courses and membranes:</t>
  </si>
  <si>
    <t>B.7.2.9.14</t>
  </si>
  <si>
    <t>B.7.3</t>
  </si>
  <si>
    <t>b53faf40-3d01-4b18-9a85-c35bafeebaba</t>
  </si>
  <si>
    <t>315fa57b-0f72-4772-a85b-03e0d8bf47b4</t>
  </si>
  <si>
    <t>2 mm thick X 200 mm wide galvanised water stop in walls (overlapping length at least 300 mm)</t>
  </si>
  <si>
    <t>STRUCTURAL STEELWORK:
SUNDRY ITEMS</t>
  </si>
  <si>
    <t>Extra-over items B.7.4.1.2.1 for excavation in hard rock material</t>
  </si>
  <si>
    <t>PSD 8.3.6</t>
  </si>
  <si>
    <t>132bc7d9-5b6f-418f-9713-1bf32b297d4c</t>
  </si>
  <si>
    <t>c) Excavate by hand in soft material to expose existing services around Waste Activated Sludge Pump Station</t>
  </si>
  <si>
    <t>Formwork</t>
  </si>
  <si>
    <t>1a7f3c47-661a-4ffc-8910-c12ab409ef11</t>
  </si>
  <si>
    <t>B.7.4.2.1.3</t>
  </si>
  <si>
    <t>Smooth sloped to:</t>
  </si>
  <si>
    <t>Box out holes/form voids for all depths</t>
  </si>
  <si>
    <t>B.7.4.2.1.5.2</t>
  </si>
  <si>
    <t>B.7.4.2.2.1</t>
  </si>
  <si>
    <t>B.7.4.2.3.3</t>
  </si>
  <si>
    <t>2dc9abe7-f60b-4627-b483-3d5881c4bbca</t>
  </si>
  <si>
    <t>B.7.4.2.4.1</t>
  </si>
  <si>
    <t>100mm up to 250mm</t>
  </si>
  <si>
    <t>B.7.4.2.5.3</t>
  </si>
  <si>
    <t>B.7.4.2.6.1</t>
  </si>
  <si>
    <t>b8c98826-3d6d-49aa-a729-59d664fe532a</t>
  </si>
  <si>
    <t>681a3957-2f34-4a25-9070-9d96bb34ce8f</t>
  </si>
  <si>
    <t>653210cd-d7c5-4f76-bdad-f186b30abb63</t>
  </si>
  <si>
    <t>246ad1ec-10f2-4e0e-9a4d-2b385576ad7c</t>
  </si>
  <si>
    <t>B.7.5.1.2</t>
  </si>
  <si>
    <t>B.7.5.2.4</t>
  </si>
  <si>
    <t>B.7.5.3.2</t>
  </si>
  <si>
    <t>de7f22b5-6edc-414e-8a43-4371885eb908</t>
  </si>
  <si>
    <t>bf604752-61d2-4ec1-95af-147fbc21c696</t>
  </si>
  <si>
    <t>B.7.5.5.2</t>
  </si>
  <si>
    <t>B.7.5.7.2</t>
  </si>
  <si>
    <t>0473edd9-2e11-44fb-a0db-7f1d8b60ba47</t>
  </si>
  <si>
    <t>B.7.5.9.2</t>
  </si>
  <si>
    <t>B.7.5.10.1</t>
  </si>
  <si>
    <t>Waterstop in kicker to Detail 1 of Dwg. No. J40073-010-230</t>
  </si>
  <si>
    <t>B.7.5.12.1</t>
  </si>
  <si>
    <t>e6ecd24c-3318-49db-b9f2-04b375e9029c</t>
  </si>
  <si>
    <t>B.7.5.14.1</t>
  </si>
  <si>
    <t>B.8.1</t>
  </si>
  <si>
    <t>39af872f-45e3-4d3b-afb3-1f7ff04256f6</t>
  </si>
  <si>
    <t>a4061438-bddf-4a26-970d-7192fa96057f</t>
  </si>
  <si>
    <t>3e89de4a-5cc5-4c62-a16b-079040ce5031</t>
  </si>
  <si>
    <t>ae8137d6-6f2c-444a-ba60-2afade47487a</t>
  </si>
  <si>
    <t>B.8.2.10</t>
  </si>
  <si>
    <t>Remove and reinstall existing sluice gate.</t>
  </si>
  <si>
    <t>Supply and install complete waterworks sluice gate 600mm high x 1200mm wide.</t>
  </si>
  <si>
    <t>8.3.2.(a)
PSC 8.2.10</t>
  </si>
  <si>
    <t>TREATMENT OF ROADBED</t>
  </si>
  <si>
    <t>Compact to 90 % Mod. AASHTO maximum density</t>
  </si>
  <si>
    <t>ce1aef6c-80ae-41ed-9984-3cf2ae86dddb</t>
  </si>
  <si>
    <t>4b8b4360-f261-472d-9c51-ae97c585606c</t>
  </si>
  <si>
    <t>afb09cc9-5b83-4e1a-8fce-15b323bd680a</t>
  </si>
  <si>
    <t>376e306b-0733-4b02-87e1-816c56db41ac</t>
  </si>
  <si>
    <t>8.3.1
PSMM 8.3.4</t>
  </si>
  <si>
    <t>(b) Unbroken lines (RM1)</t>
  </si>
  <si>
    <t>C1.6</t>
  </si>
  <si>
    <t>C1.6.1.3</t>
  </si>
  <si>
    <t>93c1a949-6952-4328-a801-704bd8112f18</t>
  </si>
  <si>
    <t>C1.6.1.7</t>
  </si>
  <si>
    <t>C1.6.2.5</t>
  </si>
  <si>
    <t>CATCHPITS</t>
  </si>
  <si>
    <t>573b6822-0181-4676-8ce1-61c76e9d19b7</t>
  </si>
  <si>
    <t>73110be9-a724-42ad-9e17-226212154d06</t>
  </si>
  <si>
    <t>Surface beds (ramps)</t>
  </si>
  <si>
    <t xml:space="preserve">CONCRETE SUNDRIES </t>
  </si>
  <si>
    <t>dc8e974f-ca10-49af-a24b-6e317ecf5f19</t>
  </si>
  <si>
    <t xml:space="preserve">WATERPROOFING </t>
  </si>
  <si>
    <t xml:space="preserve">WATERPROOFING TO ROOFS, BASEMENTS, ETC </t>
  </si>
  <si>
    <t>87e54197-25fe-458b-8b84-7d6c507cdb05</t>
  </si>
  <si>
    <t>5dd64b47-1fd0-4bee-b591-2f5ed3344cde</t>
  </si>
  <si>
    <t>5cdd35eb-4988-4079-961a-84311e23d748</t>
  </si>
  <si>
    <t xml:space="preserve">EAVES, VERGES, ETC </t>
  </si>
  <si>
    <t xml:space="preserve">"Everite" or equally approved ceiling panels </t>
  </si>
  <si>
    <t xml:space="preserve">RAINWATER DISPOSAL </t>
  </si>
  <si>
    <t xml:space="preserve">ON METAL SURFACES </t>
  </si>
  <si>
    <t>06470377-9699-4eff-a660-3570c42badbc</t>
  </si>
  <si>
    <t>Install the 655mm wide x 6mm VASTRAP with 3 No. 30x8mm plate stiffeners per panel, trench plate panel cover over the cable trench where no MCC and Electrical panels are placed</t>
  </si>
  <si>
    <t>486be2e5-29ed-4c4b-b42a-b57b034eceda</t>
  </si>
  <si>
    <t xml:space="preserve">Add for profit and general attendance upon above if required  </t>
  </si>
  <si>
    <t>1c56e4cb-b254-4833-bf20-f5632978c1f2</t>
  </si>
  <si>
    <t>D.2.1.2</t>
  </si>
  <si>
    <t>8df4d0b7-b276-4bde-8784-186707406f66</t>
  </si>
  <si>
    <t>645e3fdb-b86b-4383-b74c-3f46fefef60d</t>
  </si>
  <si>
    <t>D.2.1.10.3</t>
  </si>
  <si>
    <t>d59ab6a6-efb7-49b2-bffe-0c7f5c95d4ce</t>
  </si>
  <si>
    <t>D.2.1.11.1</t>
  </si>
  <si>
    <t>91504d4c-868f-4468-853d-698ac261d8c2</t>
  </si>
  <si>
    <t>D.2.1.11.5</t>
  </si>
  <si>
    <t>23fd8d38-8711-4a15-a44f-2f24a185b530</t>
  </si>
  <si>
    <t>466fc9de-c102-446b-9caa-f94233282a1a</t>
  </si>
  <si>
    <t>D.2.1.12.3</t>
  </si>
  <si>
    <t>D.2.1.12.7</t>
  </si>
  <si>
    <t>D.2.1.13.1</t>
  </si>
  <si>
    <t>47dd7714-5bda-4845-a750-1a75817430db</t>
  </si>
  <si>
    <t>D.2.1.14.3</t>
  </si>
  <si>
    <t>D.2.1.14.7</t>
  </si>
  <si>
    <t>D.2.1.15</t>
  </si>
  <si>
    <t>Remove and replace all the corroded exterior doors.  The old doors would be the Employer's asset and they would be stored within site at location to be indicated by the Engineer.  The replacement doors will be in accordance with the door schedule indicated in Drawing No. J40073/010 - 404A Rev 6.  Ironmongery: Vermin Proof backing, with a 1.2mm solid steel slats, cabin hooks,  earth strap, shooting bolt housing and 3 point locking system for padlock</t>
  </si>
  <si>
    <t>D.2.1.15.1</t>
  </si>
  <si>
    <t>Install 40mm thick semi solid hardwood doors with 3.2mm tempered hardboard facings, and two hardwood edge strips, 1.2mm rebated closing stiles (SABS 545) complete with Ironmongery (NB Only Frames already installed)</t>
  </si>
  <si>
    <t>D.2.1.16.3</t>
  </si>
  <si>
    <t>D.2.1.17.1</t>
  </si>
  <si>
    <t>D.2.1.17.5</t>
  </si>
  <si>
    <t>ede89e48-03fd-4daf-9ae3-dcdbf361e090</t>
  </si>
  <si>
    <t>D.2.1.19</t>
  </si>
  <si>
    <t>D.2.1.19.1</t>
  </si>
  <si>
    <t>46a3782e-24db-4b52-b64d-ffa8b8564dad</t>
  </si>
  <si>
    <t>0cb9570f-d043-4c4a-b099-b08a0249afc6</t>
  </si>
  <si>
    <t>0e64ba2a-d568-4273-81b0-cde5dd536748</t>
  </si>
  <si>
    <t>1a112253-5f61-4445-a1dd-8d5a5b6abec2</t>
  </si>
  <si>
    <t>0ee96c51-1fc0-488b-9ebc-168eb66030b0</t>
  </si>
  <si>
    <t>0f0fbc6e-bf3a-4f70-9fcc-a6e1c58b8726</t>
  </si>
  <si>
    <t>SUPPLEMENTARY PREAMBLES</t>
  </si>
  <si>
    <t>9c6cc82b-6c91-483d-ada4-79f1e2716314</t>
  </si>
  <si>
    <t>024ec0c0-0814-478b-a86c-c358bbb4c539</t>
  </si>
  <si>
    <t xml:space="preserve">Stainless steel Euro-profile escutcheon (Code: DCE-002) </t>
  </si>
  <si>
    <t>2f1e6e3a-20bf-4a32-9940-256d639f8fb7</t>
  </si>
  <si>
    <t xml:space="preserve">150 x 150mm stainless steel male/female/staff sign (Code: DSS-130) </t>
  </si>
  <si>
    <t xml:space="preserve">150mm Satin chrome cabin hook (Code: Halstead 166) </t>
  </si>
  <si>
    <t>5fce2ee6-b4d6-413c-b0fc-f80a6a064c1a</t>
  </si>
  <si>
    <t xml:space="preserve">600 x 300mm or equally approved porcelain tiles fixed with adhesive on screed (elsewhere measured) and flush pointed with epoxy grout tile joint filler. </t>
  </si>
  <si>
    <t>Skirtings  - Tiled</t>
  </si>
  <si>
    <t>D.3.1.9.11</t>
  </si>
  <si>
    <t xml:space="preserve">JOINT SEALERS, ETC </t>
  </si>
  <si>
    <t xml:space="preserve">Approved polyurethane joint sealant dressed into joint including protecting adjoining surfaces with masking tape </t>
  </si>
  <si>
    <t>288b586b-1cc6-4921-a75d-e86957e3d418</t>
  </si>
  <si>
    <t>c911593b-b24a-48ba-bac8-178edadbfdaa</t>
  </si>
  <si>
    <t xml:space="preserve">50mm Diameter uPVC pipes </t>
  </si>
  <si>
    <t>1b791aaa-b5fe-42c0-87f0-f7c778dc556d</t>
  </si>
  <si>
    <t>D.3.1.12.12</t>
  </si>
  <si>
    <t xml:space="preserve">Extra over piping for "Copcal" soldered fittings </t>
  </si>
  <si>
    <t xml:space="preserve">28mm Fittings </t>
  </si>
  <si>
    <t>7d103e68-1fd3-45eb-8db0-4e454c6ed1c7</t>
  </si>
  <si>
    <t>WC Pan - Vaal Sanitaryware Pearl Paraplegic vitreous china floor mounted paraplegic wash-down suite colour white (Code:7300SC) comprising semi close couple 90 degree outlet open rim wash-down pan and matching 9 litre cistern, including lid, fitments and purpose made chromium plated side flush lever, white Vitreous China.</t>
  </si>
  <si>
    <t>b7ffba0b-411a-4cde-b45d-1c11370f6884</t>
  </si>
  <si>
    <t>e167cff5-250c-43ba-b420-93db7d0c9c50</t>
  </si>
  <si>
    <t xml:space="preserve">TRAPS ETC </t>
  </si>
  <si>
    <t>a40f0835-1a07-446c-afa6-952cc0b4a166</t>
  </si>
  <si>
    <t xml:space="preserve">6mm Silvered float glass copper backed mirrors with polished edges holed for and fixed with chromium plated dome capped mirror screws with rubber buffers and sealed to tiles with clear silicone sealant </t>
  </si>
  <si>
    <t>ed37a16e-0649-4a4f-95fa-5f57fd2ddabd</t>
  </si>
  <si>
    <t>6ee8958f-7915-47cf-8ec4-b3b97d22e5a1</t>
  </si>
  <si>
    <t>71da9ab9-7efc-43c5-b5ee-f7f41264ca3f</t>
  </si>
  <si>
    <t>203c5c26-d88d-4508-9727-7dfdcb1a8dc0</t>
  </si>
  <si>
    <t>1980d0e4-7521-483e-8dc9-a457fb499f34</t>
  </si>
  <si>
    <t>29b363b1-1c1a-4289-8d0a-e36db51a3720</t>
  </si>
  <si>
    <t>7113483f-6853-4ae8-94f2-a09b40a96bb7</t>
  </si>
  <si>
    <t>f4ec2e8f-6f52-4daf-b901-1fed2db906ba</t>
  </si>
  <si>
    <t>571cafa6-8ff2-4769-bedd-d0f09569b20d</t>
  </si>
  <si>
    <t>0349c5fb-7aaa-4615-8176-347774fb6193</t>
  </si>
  <si>
    <t>Crack repair on plastered surfaces with polyfilla or similar approved product</t>
  </si>
  <si>
    <t>8dc701a3-fc72-47a9-ab9d-f727ddc9ca51</t>
  </si>
  <si>
    <t>b08e795b-57cc-408f-8ffb-c37fb363d8a0</t>
  </si>
  <si>
    <t xml:space="preserve">Skirting 100mm high (of cut tiles 600 x 300mm) </t>
  </si>
  <si>
    <t>D.4.1.3.10</t>
  </si>
  <si>
    <t>e84d9576-4dff-41d3-b7fd-95fe58255ded</t>
  </si>
  <si>
    <t>32224b00-1229-499e-bb8b-7abb32870b69</t>
  </si>
  <si>
    <t>1eb198e5-e01c-4fa2-b9b9-2dcc4fe6a0b8</t>
  </si>
  <si>
    <t xml:space="preserve">Patch up holes in Ceiling with rhynolite or polyfilla.  One coat alkali resistant primer and two coats PVA emulsion paint for interior use </t>
  </si>
  <si>
    <t>32a1e763-e155-499e-a6f8-9e4bf3c9ec39</t>
  </si>
  <si>
    <t>dc0612fe-9ede-4efe-aabc-b751a40c9713</t>
  </si>
  <si>
    <t>BUDGETARY ALLOWANCES (Electrical wiring, testing and connection, Water Connection, etc)</t>
  </si>
  <si>
    <t>D.5.1.2.3</t>
  </si>
  <si>
    <t>75mm Coved cornices (kitchen/cleaner store)</t>
  </si>
  <si>
    <t xml:space="preserve">HINGES, BOLTS, ETC </t>
  </si>
  <si>
    <t>D.5.1.3.1</t>
  </si>
  <si>
    <t>D.5.1.3.5</t>
  </si>
  <si>
    <t>b940dd08-c090-4d81-9796-fbc6a35a5a7e</t>
  </si>
  <si>
    <t xml:space="preserve">TS73N/EN3-4 Parallel arm door closer delayed closing push side fitting </t>
  </si>
  <si>
    <t>D.5.1.4.3</t>
  </si>
  <si>
    <t>D.5.1.4.7</t>
  </si>
  <si>
    <t>D.5.1.5.1</t>
  </si>
  <si>
    <t>D.5.1.5.5</t>
  </si>
  <si>
    <t>D.5.1.6.3</t>
  </si>
  <si>
    <t>D.5.1.7.1</t>
  </si>
  <si>
    <t>f058cc09-75e2-4605-8090-ff39dfb2b54e</t>
  </si>
  <si>
    <t>D.5.1.7.5</t>
  </si>
  <si>
    <t>f74cc2b6-5306-4431-b5b6-643b536e1fa9</t>
  </si>
  <si>
    <t>D.5.1.7.12</t>
  </si>
  <si>
    <t>D.5.1.8.3</t>
  </si>
  <si>
    <t>2a8d650e-f690-46f4-96d3-488961d0f676</t>
  </si>
  <si>
    <t>D.5.1.9.1</t>
  </si>
  <si>
    <t>60344406-336b-43ea-b565-4957e724043b</t>
  </si>
  <si>
    <t>D.5.1.9.5</t>
  </si>
  <si>
    <t xml:space="preserve">Staff Kitchen </t>
  </si>
  <si>
    <t>59ca8d73-8acc-4b02-a599-31ae877ca39e</t>
  </si>
  <si>
    <t>433170ec-3aab-4278-9162-7154de6b1544</t>
  </si>
  <si>
    <t>7c5c4826-b28a-4449-8da4-f52de1ae344c</t>
  </si>
  <si>
    <t>6889efca-ec80-4fe9-846a-282d69951322</t>
  </si>
  <si>
    <t>03d3ff86-99ec-446a-a693-33322a2b529b</t>
  </si>
  <si>
    <t>a3baf378-7adc-49ba-ab7b-2020a31a3f55</t>
  </si>
  <si>
    <t>Factory fitted "Van Dyck Latitude Earth Enduroback" carpet tiles, colour Pirate Heavy commercial (SABS use class U5) all in accordance with interior finishing schedule Dwg. No. 010-403J:</t>
  </si>
  <si>
    <t>D.5.1.17</t>
  </si>
  <si>
    <t>EXTERIOR ENTRANCE DOORS</t>
  </si>
  <si>
    <t>d978a735-4b79-4570-8711-b38f0f001d9a</t>
  </si>
  <si>
    <t>754f9b4c-eafa-4d7f-85c1-f2ab3310a660</t>
  </si>
  <si>
    <t>8.3.1 c)</t>
  </si>
  <si>
    <t xml:space="preserve">2) Extra over for hard rock excavation </t>
  </si>
  <si>
    <t>BILL No. 1 FOUNDATIONS (PROVISIONAL)</t>
  </si>
  <si>
    <t>Excavations, Filling, Etc.</t>
  </si>
  <si>
    <t>D.7.1.1.1.3</t>
  </si>
  <si>
    <t>Extra over all excavations for carting away surplus excavated material.</t>
  </si>
  <si>
    <t>1c21ac81-a80b-4774-9a70-0ddfb9131391</t>
  </si>
  <si>
    <t>"Foamcement" lightweight concrete is to have a density of 600kg/m3 for the top 50mm and 400kg/m3 for the remaining thickness.  The minimum thickness at outlets, channels, etc shall be 50mm</t>
  </si>
  <si>
    <t>D.7.1.1.2.1</t>
  </si>
  <si>
    <t>Stub Columns.</t>
  </si>
  <si>
    <t>Column bases.</t>
  </si>
  <si>
    <t>D.7.1.1.4.1</t>
  </si>
  <si>
    <t>Formwork to sides of bases, pile caps, ground beams, etc will only be measured where it is prescribed by the Engineer for design reasons.  Formwork necessitated by irregularity or collapse of excavated faces will not be measured and the cost thereof shall</t>
  </si>
  <si>
    <t>Concrete Sundries</t>
  </si>
  <si>
    <t>8171a65b-0bce-44c6-8cc0-ebbcd55312d1</t>
  </si>
  <si>
    <t>2d4419d1-5d2c-490f-83b0-46b945ed6660</t>
  </si>
  <si>
    <t>Hollow walls etc</t>
  </si>
  <si>
    <t>80 x 75mm Triangular cement mortar fillet in cavity wall including forming weepholes.</t>
  </si>
  <si>
    <t>FACE BRICKWORK</t>
  </si>
  <si>
    <t>D.7.1.4.1.4</t>
  </si>
  <si>
    <t>Side cladding with side and end laps sealed with 12 x 25mm closed bitumen impregnated polyurethane foam strips and seam stitched.</t>
  </si>
  <si>
    <t>da2b9e0b-8184-4f9c-9389-75ca537d0445</t>
  </si>
  <si>
    <t>a3c43754-4c73-4246-93bb-b2f72cf14927</t>
  </si>
  <si>
    <t>0cd93948-c008-406b-b167-403bd2023ced</t>
  </si>
  <si>
    <t>152 x 152mm x 23kg/m H-section beams</t>
  </si>
  <si>
    <t>c073d97a-61c1-4d89-8bd0-f7d603dee440</t>
  </si>
  <si>
    <t>D.7.1.7.1.1</t>
  </si>
  <si>
    <t>ed053689-5a63-4fa1-88ad-33e7f6f22c5e</t>
  </si>
  <si>
    <t>Surfaces shall be thoroughly cleaned down.  Blistered or peeling paint shall be completely removed and cracks and crevices shall be primed, filled with suitable filler and finished smooth</t>
  </si>
  <si>
    <t>Provide the sum of R22 000.00 (Twenty Two Thousand) for Electrical  Installation to RAS Building</t>
  </si>
  <si>
    <t>THE FOLLOWING MONETARY PROVISIONS ARE TO BE OMITTED FROM THE CONTRACT SUM  BY THE ENGINEER AND USED AS DIRECTED BELOW</t>
  </si>
  <si>
    <t>bcf99866-94d8-4d5d-b694-99c34c04767c</t>
  </si>
  <si>
    <t>Supply and install crawl beam in blower building complete, including supply, fitting, corrosion protection, testing, certrification, etc. as shown on Dwg. No. J40073/010-408</t>
  </si>
  <si>
    <t>PSA 8.9</t>
  </si>
  <si>
    <t>1304ae26-2caa-4c51-96c2-27362b39f9d2</t>
  </si>
  <si>
    <t>9d1edb40-aa97-4df2-8905-911358b42a02</t>
  </si>
  <si>
    <t>Social Responsibility programs aimed at community development (1.5% of Project Value - Sub Total A) (Provisional)</t>
  </si>
  <si>
    <t>Item Ref</t>
  </si>
  <si>
    <t>3d54b9cd-a10f-4ff4-a4b3-c8c3680ad915</t>
  </si>
  <si>
    <t>A1.1.7</t>
  </si>
  <si>
    <t>A1.1.10</t>
  </si>
  <si>
    <t>28edfc2b-73e9-429f-9268-bb561445b795</t>
  </si>
  <si>
    <t>dc4d3adc-96bd-4ed2-b485-010b3205df75</t>
  </si>
  <si>
    <t>A1.1.14</t>
  </si>
  <si>
    <t>8.3.4</t>
  </si>
  <si>
    <t>A1.2</t>
  </si>
  <si>
    <t>8.4.2</t>
  </si>
  <si>
    <t>f387795a-90a3-4610-836b-02f77edc6955</t>
  </si>
  <si>
    <t>7ca6a7d9-1816-45b6-9fdd-4a63969d9ad0</t>
  </si>
  <si>
    <t>75b458b7-b7cd-4f99-8728-7df53c92063a</t>
  </si>
  <si>
    <t>8.4.2.2</t>
  </si>
  <si>
    <t>A1.2.9</t>
  </si>
  <si>
    <t>22420a8d-8217-42b4-9ab7-f56d53f8b4c9</t>
  </si>
  <si>
    <t>3fed6a2e-d84c-4d3d-a570-ed105b0ab52e</t>
  </si>
  <si>
    <t>8dd70258-7d36-4440-a658-b2d5a96f5e15</t>
  </si>
  <si>
    <t>A1.3.7</t>
  </si>
  <si>
    <t>Provision of general safety signage (e.g. first aid, firefighting, traffic safety, excavations, PPE, Assembly Point, noise zones, etc.)</t>
  </si>
  <si>
    <t>PSA 8.1.2.4</t>
  </si>
  <si>
    <t>bfdbc09b-bae5-43ac-8725-d37e2a454a12</t>
  </si>
  <si>
    <t>A1.4.5</t>
  </si>
  <si>
    <t>%</t>
  </si>
  <si>
    <t>Overheads, charges and profit on item A1.4.6</t>
  </si>
  <si>
    <t>6d3582c4-e685-4519-a122-c736689ab2a8</t>
  </si>
  <si>
    <t>A1.4.9</t>
  </si>
  <si>
    <t>Secondary Sedimentation Tank</t>
  </si>
  <si>
    <t>25447814-1f8d-4376-a472-37f51b8c20b3</t>
  </si>
  <si>
    <t>B.2.1.1.1</t>
  </si>
  <si>
    <t>Over 900 mm up to 1100 mm diam. for total trench depth:
Exceeding but not exceeding</t>
  </si>
  <si>
    <t>3,0 m                       4,0 m</t>
  </si>
  <si>
    <t>8.3.2(a)
PSDB 8.1.4
PSDB 8.3.2</t>
  </si>
  <si>
    <t>EXCAVATION ANCILLARIES</t>
  </si>
  <si>
    <t>B.2.1.1.5</t>
  </si>
  <si>
    <t>600 mm NB</t>
  </si>
  <si>
    <t>PSL 8.2.1</t>
  </si>
  <si>
    <t>8.2.2</t>
  </si>
  <si>
    <t>13d4f3b0-88b7-44cd-b417-025debe61467</t>
  </si>
  <si>
    <t>160 mm, 45 deg.</t>
  </si>
  <si>
    <t>d2870f56-858b-4a6f-aa25-922c548d76c1</t>
  </si>
  <si>
    <t>Item No. P12-B/3 - 500 mm NB mild steel pipe 90 deg. medium radius bend, 6 mm wall thickness, flanged on end</t>
  </si>
  <si>
    <t>Supply and fit, incl. bed, test and disinfect (if for potable water) pipes and specials as per Dwg. No. J40073/010-224 (Short pipe runs only):</t>
  </si>
  <si>
    <t>B.2.1.1.7.20</t>
  </si>
  <si>
    <t>2ba7c517-0095-47f3-9ed7-9c214d5c3c8b</t>
  </si>
  <si>
    <t>8d37e14c-f9a9-4f3a-b598-657499d8b6a8</t>
  </si>
  <si>
    <t>0946f23d-0e49-4d2b-85ae-47be24794126</t>
  </si>
  <si>
    <t>e5171363-992d-4aaf-9376-b4b841d8f9f7</t>
  </si>
  <si>
    <t>e75b3a01-57ca-4542-aea8-e7bbfbe5336d</t>
  </si>
  <si>
    <t>4e2e4b07-122b-433f-8fa2-c9823b0ffcf1</t>
  </si>
  <si>
    <t>Cables</t>
  </si>
  <si>
    <t>Sewer Rising mains up to 400 mm diam.</t>
  </si>
  <si>
    <t>B.2.2.1</t>
  </si>
  <si>
    <t>fe03f313-8f68-43ab-afbe-31c421c33ae6</t>
  </si>
  <si>
    <t>B.2.2.5</t>
  </si>
  <si>
    <t>201e2dc2-b6f3-4d1d-9641-e4bbcf6eb9ce</t>
  </si>
  <si>
    <t>Item No. P13-B/3 - 100 mm NB mild steel straight pipe, 4.5 mm wall thickness</t>
  </si>
  <si>
    <t>8b130e37-0600-4810-adaa-36f085363215</t>
  </si>
  <si>
    <t>daaa680c-339a-4146-add2-3aa79d176cbc</t>
  </si>
  <si>
    <t>B.2.3.3</t>
  </si>
  <si>
    <t>ec9ed358-67eb-4ba2-bb85-3e76da6e2ca6</t>
  </si>
  <si>
    <t>25 mm, 90 deg.</t>
  </si>
  <si>
    <t>de133112-9794-46c1-861e-5f29d9aac625</t>
  </si>
  <si>
    <t>75 mm x 25 mm</t>
  </si>
  <si>
    <t>B.2.3.7</t>
  </si>
  <si>
    <t>d404fa96-6c77-451a-9c3b-3452c381040c</t>
  </si>
  <si>
    <t>f1bab008-1ec7-4d7f-9609-eb641cf86d16</t>
  </si>
  <si>
    <t>8f024956-32ab-4cb3-859c-1dc7d4af7a0f</t>
  </si>
  <si>
    <t>5a21aeae-7780-484a-b9ca-9dd159b0a0ad</t>
  </si>
  <si>
    <t>47b840cc-f67b-4719-b78c-d2e1f3ff56c2</t>
  </si>
  <si>
    <t>B.2.4.1</t>
  </si>
  <si>
    <t>B.2.4.1.2</t>
  </si>
  <si>
    <t>06eea380-e023-4539-a5d1-3941c5943f78</t>
  </si>
  <si>
    <t>B.2.4.2.4</t>
  </si>
  <si>
    <t>1e0251a2-5447-424d-94ae-dd0a32da96bc</t>
  </si>
  <si>
    <t>B.2.4.3.2</t>
  </si>
  <si>
    <t>B.2.4.5</t>
  </si>
  <si>
    <t>B.2.4.5.2</t>
  </si>
  <si>
    <t>B.2.4.6.4</t>
  </si>
  <si>
    <t>B.2.4.7.2</t>
  </si>
  <si>
    <t>B.2.4.8.4</t>
  </si>
  <si>
    <t>B.2.5</t>
  </si>
  <si>
    <t>B.2.5.3</t>
  </si>
  <si>
    <t>5,0 m          6,0 m</t>
  </si>
  <si>
    <t>f26c1d77-3708-4f90-aba4-94bc7f74d9ab</t>
  </si>
  <si>
    <t>B.2.6.1</t>
  </si>
  <si>
    <t>B.2.6.5</t>
  </si>
  <si>
    <t>40272c03-ac12-4d26-9256-63572169b8e3</t>
  </si>
  <si>
    <t>8.3.1.2
PSC 8.2.10</t>
  </si>
  <si>
    <t>IMPORTING OF MATERIALS</t>
  </si>
  <si>
    <t>75 mm minimum thickness
(Inlet)</t>
  </si>
  <si>
    <t>Floor slab (Inlet)</t>
  </si>
  <si>
    <t>Floor Slab (Inlet)</t>
  </si>
  <si>
    <t>B.3.1.6.10</t>
  </si>
  <si>
    <t>8.2.6</t>
  </si>
  <si>
    <t>0 m                0,5 m</t>
  </si>
  <si>
    <t>cc460c8c-cea4-4465-a01d-aa6a2db36d2e</t>
  </si>
  <si>
    <t>520f09fb-33ff-4636-a83f-169ce0e4d2ca</t>
  </si>
  <si>
    <t>High-tensile welded mesh ref 617</t>
  </si>
  <si>
    <t>Steel-floated finish</t>
  </si>
  <si>
    <t>e73782da-fd99-40eb-b763-5149d28667ec</t>
  </si>
  <si>
    <t>024ad2dc-2bec-4fa9-aa3a-f3d3ef143e80</t>
  </si>
  <si>
    <t>75acc669-5b42-4744-b61a-3f9cee43a274</t>
  </si>
  <si>
    <t>Joints in floor slabs complete as shown on Dwg. No. J40073/010-201:</t>
  </si>
  <si>
    <t>Corner chamfer</t>
  </si>
  <si>
    <t>Vertical contraction joint in wall complete with waterproofing bandage, bond breaker cord, sealant, drilling for dowels, dowels, and epoxy to set dowels to Detail X of Dwg. No. J40073-010-230</t>
  </si>
  <si>
    <t>Supply and Assemble the handrails as per the Dwg. No. J40073/010-105. The rate shall cover the fabrication, corrosion protection and installation of galvanised steel handrails complete with all the necessary cleats, brackets,  gussets, packs, etc. complete as shown on Dwg. No. J40073/010-201</t>
  </si>
  <si>
    <t>Corrective work to Head of Works</t>
  </si>
  <si>
    <t>797a3440-289c-4796-8993-fd57bae37589</t>
  </si>
  <si>
    <t>EXCAVATION</t>
  </si>
  <si>
    <t>9c6cbd07-f500-4b4f-9bce-b2ce96e07631</t>
  </si>
  <si>
    <t>8678a18f-a2fb-4cab-bbe9-45d2af09994e</t>
  </si>
  <si>
    <t>bb7e93c1-c2f6-4f31-9a1f-d574458399b5</t>
  </si>
  <si>
    <t>Flange Adaptors Steel to uPVC:</t>
  </si>
  <si>
    <t>B.3.1.13.6.11</t>
  </si>
  <si>
    <t>965a1dfb-cd7a-4b37-a5ea-ce6861b70c78</t>
  </si>
  <si>
    <t>SANS
1200G
8.1.3
PSG 8.1.3</t>
  </si>
  <si>
    <t>5f6fc084-3337-468d-8d0e-f115327c3608</t>
  </si>
  <si>
    <t>74622898-4690-4e76-9923-ccea19d70126</t>
  </si>
  <si>
    <t>B.4.1.7.4</t>
  </si>
  <si>
    <t>bb5a3099-5ec1-4b4b-9123-f1cc93e87399</t>
  </si>
  <si>
    <t>0 m                0,25 m</t>
  </si>
  <si>
    <t>B.4.1.7.8</t>
  </si>
  <si>
    <t>B.4.1.7.11</t>
  </si>
  <si>
    <t>0,25 m           0,5 m</t>
  </si>
  <si>
    <t>Extra-over item B.4.1.8.3 for bars of diameter (Provisional):</t>
  </si>
  <si>
    <t>B.4.1.8.6</t>
  </si>
  <si>
    <t>16 mm</t>
  </si>
  <si>
    <t>B.4.1.9.4</t>
  </si>
  <si>
    <t>Mortar screed to floor slabs</t>
  </si>
  <si>
    <t>Joint in Wall (Internal Walls):
Including forming of joint, supply and installation (all inclusive) of 2mm Recess, Stainless steel strip and 250mm x 2mm Hypelon bandage on inside</t>
  </si>
  <si>
    <t>e4a2e39b-e3b2-4c6f-bec2-8c5845f2683a</t>
  </si>
  <si>
    <t>b87639e2-d1d9-4915-91f0-dd7d00bbc1a5</t>
  </si>
  <si>
    <t>B.5.1.4</t>
  </si>
  <si>
    <t>Columns</t>
  </si>
  <si>
    <t>40563ab3-6323-4a69-9b1d-dfd8f092902e</t>
  </si>
  <si>
    <t>28b2051b-aa8a-4387-ae9c-09ce9c3c9801</t>
  </si>
  <si>
    <t>B.5.1.8.12</t>
  </si>
  <si>
    <t>447c812f-e9b6-4639-9a05-bea695c2b3b7</t>
  </si>
  <si>
    <t>Smooth vertical circular to:</t>
  </si>
  <si>
    <t xml:space="preserve"> 0.0                   0.25</t>
  </si>
  <si>
    <t>Pipes over 200 mm NB up to and including 600 mm NB, through walls and slabs of depth:</t>
  </si>
  <si>
    <t>9c9967e1-7f8f-4b8b-8ecc-9a7d9b97fdc8</t>
  </si>
  <si>
    <t>de2831a0-76c0-47b6-bf1d-819708bcccbf</t>
  </si>
  <si>
    <t>a6507acc-2612-4656-8c35-ed81975fa0f4</t>
  </si>
  <si>
    <t>B.5.1.10.1</t>
  </si>
  <si>
    <t>B.5.1.10.5</t>
  </si>
  <si>
    <t>Top of beams, slab and plinth</t>
  </si>
  <si>
    <t>Mortar screed to conical floor slabs</t>
  </si>
  <si>
    <t>19ce93e0-a554-4384-9c7b-c68317936faa</t>
  </si>
  <si>
    <t>B.5.1.11.3</t>
  </si>
  <si>
    <t>64753a61-ebb6-40d2-bc08-f28b9539f701</t>
  </si>
  <si>
    <t>Channel Floor and Wall joints complete as shown on Dwg. No. J40073/010-216:</t>
  </si>
  <si>
    <t>B.5.1.11.7</t>
  </si>
  <si>
    <t>B.5.1.12</t>
  </si>
  <si>
    <t>B.5.1.12.1</t>
  </si>
  <si>
    <t>B.5.1.14.1</t>
  </si>
  <si>
    <t>Supply and install pipes, valves and specials (short pipe runs):</t>
  </si>
  <si>
    <t>Pressure relief valves complete as shown on Dwg. No. J40073/010-214</t>
  </si>
  <si>
    <t>B.5.1.16.1</t>
  </si>
  <si>
    <t>d7ef6b23-f3d3-46e4-bd9d-6820ace4deb1</t>
  </si>
  <si>
    <t>8.1.2.1</t>
  </si>
  <si>
    <t>6ad93d36-e8ba-4973-96b9-ec3dbc8cc311</t>
  </si>
  <si>
    <t>a7d504e6-3151-45de-9032-6a1cc4da1526</t>
  </si>
  <si>
    <t>B.6.1.10.4.3</t>
  </si>
  <si>
    <t>B.6.1.10.4.7</t>
  </si>
  <si>
    <t>B.6.1.10.4.12</t>
  </si>
  <si>
    <t>B.6.1.10.6.3</t>
  </si>
  <si>
    <t>B.6.1.10.7.1</t>
  </si>
  <si>
    <t>SEWERS</t>
  </si>
  <si>
    <t>2df26139-3117-47cd-89d6-ea4e28ac11b9</t>
  </si>
  <si>
    <t>Excavate in all materials for trenches, backfill, compact, and dispose of surplus/unsuitable material for pipes: 160mm diam. for total trench depth:
Exceeding but not Exceeding</t>
  </si>
  <si>
    <t>SANS 1200LD 8.2.11
PSLD 8.2.11</t>
  </si>
  <si>
    <t>BILL B.7.</t>
  </si>
  <si>
    <t>PUMP STATIONS</t>
  </si>
  <si>
    <t>B.7.1.1.1</t>
  </si>
  <si>
    <t>B.7.1.1.2.4</t>
  </si>
  <si>
    <t>B.7.1.1.2.8</t>
  </si>
  <si>
    <t>eae1579d-e1c2-4118-805c-7934c8331da4</t>
  </si>
  <si>
    <t>ae285c24-8d16-42f0-9b14-98c6765f2e68</t>
  </si>
  <si>
    <t>e500fdbe-00cc-481b-a2c2-6c18e60e3841</t>
  </si>
  <si>
    <t>Thrust blocks and pump plinths</t>
  </si>
  <si>
    <t>69c0c634-8c40-429e-921d-dc9649ae1001</t>
  </si>
  <si>
    <t>B.7.2.2.7</t>
  </si>
  <si>
    <t>58a13fbc-448a-4f26-8312-8b1f049314d9</t>
  </si>
  <si>
    <t>1b64fad5-42b8-430f-8e99-5290b6bd4a8b</t>
  </si>
  <si>
    <t>c2926825-769b-4b0d-a181-cb24f2b740ef</t>
  </si>
  <si>
    <t>ec6c3043-6cbb-4f73-91cc-dc74211bacc5</t>
  </si>
  <si>
    <t>B.7.2.9.5</t>
  </si>
  <si>
    <t>B.7.2.9.9</t>
  </si>
  <si>
    <t>701ef929-0cba-4e9f-a7aa-88c1812b61cb</t>
  </si>
  <si>
    <t>34874d00-269b-40d8-890d-9a003d1a7015</t>
  </si>
  <si>
    <t>a9e9c7dd-7393-4ebc-8f0d-47c7ec1765a1</t>
  </si>
  <si>
    <t>92f472a0-8e3f-4977-9927-beff83682f37</t>
  </si>
  <si>
    <t>Pipes up to and including 450 mm NB through walls:
depths
over     and     up to</t>
  </si>
  <si>
    <t>3d680f8b-31bb-4264-ba3f-b9c60b13e64f</t>
  </si>
  <si>
    <t xml:space="preserve">8.3.1.2 PSC8.2.10
</t>
  </si>
  <si>
    <t>B.7.4.1.2</t>
  </si>
  <si>
    <t>B.7.4.1.2.1</t>
  </si>
  <si>
    <t>8.3.3 (a)</t>
  </si>
  <si>
    <t>Extra-over items B.7.4.1.3.1 for excavation in hard rock material</t>
  </si>
  <si>
    <t>B.7.4.1.4.1</t>
  </si>
  <si>
    <t>m³.km</t>
  </si>
  <si>
    <t>Location</t>
  </si>
  <si>
    <t>B.7.4.1.6.1</t>
  </si>
  <si>
    <t>b50c8959-a25f-4adc-b44a-4fb4a4e8754c</t>
  </si>
  <si>
    <t>0363a44e-d791-452d-a952-0819358e4568</t>
  </si>
  <si>
    <t>20e8be34-8567-43f2-8bd4-ba6fc5d80c6c</t>
  </si>
  <si>
    <t>Reinforcement</t>
  </si>
  <si>
    <t>Strength concrete: 15 MPa/19 mm</t>
  </si>
  <si>
    <t>B.7.4.2.3.1.3</t>
  </si>
  <si>
    <t>B.7.4.2.3.2.1</t>
  </si>
  <si>
    <t>B.7.4.2.3.2.5</t>
  </si>
  <si>
    <t>B.7.4.2.3.3.3</t>
  </si>
  <si>
    <t>388602d9-fa7f-493e-b199-ec1a26d4119e</t>
  </si>
  <si>
    <t>226ccbe0-2fde-4425-888c-bd45eacb18cd</t>
  </si>
  <si>
    <t>B.7.4.3.2</t>
  </si>
  <si>
    <t>Supply and install handrails complete as shown on J40073-010-105</t>
  </si>
  <si>
    <t>0528a08b-f3cf-492c-9e62-4bbf75f6ed33</t>
  </si>
  <si>
    <t>743f0dc8-0f48-466a-a120-8cd1bd6999fa</t>
  </si>
  <si>
    <t>1783c7ce-361d-4a10-90d1-7b3d04864d47</t>
  </si>
  <si>
    <t>B.7.5.8.4</t>
  </si>
  <si>
    <t>443b32e5-f473-4728-b9d8-2944b2067226</t>
  </si>
  <si>
    <t>9f9aa9ed-83e1-4a39-a0f1-546266714510</t>
  </si>
  <si>
    <t>B.8.1.1</t>
  </si>
  <si>
    <t>4157a82e-ae24-43f4-ade5-8eae06fdc9b3</t>
  </si>
  <si>
    <t>bb365ee5-3e24-4804-8f41-e70316016b5b</t>
  </si>
  <si>
    <t>B.8.2.3</t>
  </si>
  <si>
    <t>ALTERATIONS</t>
  </si>
  <si>
    <t>cddba482-d32e-4757-b03e-b170e4d8b776</t>
  </si>
  <si>
    <t>B.8.2.11.2</t>
  </si>
  <si>
    <t>5f700c6c-8724-4530-be14-853cbfdaca64</t>
  </si>
  <si>
    <t>150 mm thickness</t>
  </si>
  <si>
    <t>BASE</t>
  </si>
  <si>
    <t>d4c6b92d-0eee-4cc4-badc-9f0caf76345e</t>
  </si>
  <si>
    <t>C1.5.1.3</t>
  </si>
  <si>
    <t>C1.5.2.1</t>
  </si>
  <si>
    <t>C1.5.2.5</t>
  </si>
  <si>
    <t>83c200d3-5fb8-473b-a37e-9957f571afaa</t>
  </si>
  <si>
    <t>8b895d9a-2621-453b-ae8a-cbea3f06a395</t>
  </si>
  <si>
    <t>55350a69-0f8d-445c-b984-cc389b3d31eb</t>
  </si>
  <si>
    <t>STORMWATER DRAINAGE</t>
  </si>
  <si>
    <t>d4ce0550-70cd-46c4-babd-4ac0d5b42326</t>
  </si>
  <si>
    <t>D.1.1.2.1</t>
  </si>
  <si>
    <t>Surplus material from excavations and/or stock piles on site to a dumping site to be located by the Contractor</t>
  </si>
  <si>
    <t>D.1.1.4.1</t>
  </si>
  <si>
    <t xml:space="preserve">FORMWORK </t>
  </si>
  <si>
    <t>D.1.1.4.5</t>
  </si>
  <si>
    <t>756d249c-be67-49f3-ac5c-be6d1c8a999f</t>
  </si>
  <si>
    <t xml:space="preserve"> MASONRY </t>
  </si>
  <si>
    <t>563a0d42-f18f-47d5-b853-4299276e9bd4</t>
  </si>
  <si>
    <t xml:space="preserve">Joint forming material in movement joints </t>
  </si>
  <si>
    <t>D.1.1.5.3</t>
  </si>
  <si>
    <t>D.1.1.6.1</t>
  </si>
  <si>
    <t>D.1.1.7.3</t>
  </si>
  <si>
    <t xml:space="preserve">Insulation boarding in 1200mm widths with longitudinal flap joints, laid over purlins (at approximately 1000mm centres) and fixed concurrent with roof covering, including holes through boards etc </t>
  </si>
  <si>
    <t>86d0b978-cf80-4ab1-8690-601c2bd25763</t>
  </si>
  <si>
    <t>e1a42147-5a3e-46bb-bda9-703d6519c2ff</t>
  </si>
  <si>
    <t>D.1.1.8.1</t>
  </si>
  <si>
    <t>222ca373-56c7-46d7-958c-9d875bb2e477</t>
  </si>
  <si>
    <t>1a293faf-37a9-4831-8d51-2c1a46a1e2ac</t>
  </si>
  <si>
    <t>a0e5b611-483e-4440-b006-e9a3a4672cc6</t>
  </si>
  <si>
    <t>c8b6055b-f7e9-4002-a882-01598b70a210</t>
  </si>
  <si>
    <t xml:space="preserve">One coat alkali resistant primer and two coats PVA emulsion paint for interior use </t>
  </si>
  <si>
    <t>322ebb9b-f275-4066-b60e-decafa43d497</t>
  </si>
  <si>
    <t>8.5.0</t>
  </si>
  <si>
    <t xml:space="preserve">TILING </t>
  </si>
  <si>
    <t xml:space="preserve">Skirting - Grano </t>
  </si>
  <si>
    <t>6a55b3b1-77a8-43ca-990e-8e6a5a4cf3ee</t>
  </si>
  <si>
    <t>70e6dc7f-a373-4477-a558-b659bd35b23d</t>
  </si>
  <si>
    <t>D.2.1.6</t>
  </si>
  <si>
    <t xml:space="preserve">ROOF COVERINGS </t>
  </si>
  <si>
    <t>a7f47eaf-4575-4046-b4dc-a84d8e0b2c3b</t>
  </si>
  <si>
    <t>46b3eee0-2292-4f9c-96ee-3115912d2ba0</t>
  </si>
  <si>
    <t>a067d6fc-af67-43cf-a60c-ab814c7f06d6</t>
  </si>
  <si>
    <t>e07edd46-1788-4062-812e-d9e2eae34ac6</t>
  </si>
  <si>
    <t>5a8bda86-a068-4826-80a2-02389f2f00f1</t>
  </si>
  <si>
    <t>1ba878f3-4657-45b6-8592-ee0d1b8319cf</t>
  </si>
  <si>
    <t>25b92b11-af67-47cd-8f37-f30f3d8a7dab</t>
  </si>
  <si>
    <t>bd9e68ba-d666-4b5a-aece-1b425584c0f6</t>
  </si>
  <si>
    <t>ed041640-6770-4b92-8f62-9db5673a4511</t>
  </si>
  <si>
    <t>c6bd1810-b596-4fe7-8da3-5043bf974edb</t>
  </si>
  <si>
    <t>40892fc3-4fc2-4f9a-936d-3236fe12f8dc</t>
  </si>
  <si>
    <t>54272262-545f-410a-886f-2c8554c03d1d</t>
  </si>
  <si>
    <t xml:space="preserve">D1 - Door Leaf : Standard 914 x 2440 mm steel frame Transformer door </t>
  </si>
  <si>
    <t>Set</t>
  </si>
  <si>
    <t>6ef9ea0b-a6b4-4e96-a45e-23b30be68372</t>
  </si>
  <si>
    <t>SECTION D.3.1 : WORKSHOP BUILDING</t>
  </si>
  <si>
    <t>69012412-0d2c-4282-87b7-1ae1d7094ac6</t>
  </si>
  <si>
    <t>D.3.1.3.2</t>
  </si>
  <si>
    <t>47efcd5b-92bb-4380-9212-69f1db2ee78d</t>
  </si>
  <si>
    <t>D.3.1.3.6</t>
  </si>
  <si>
    <t>3bc72985-a69b-4615-a0f5-02f4dc6d74f3</t>
  </si>
  <si>
    <t xml:space="preserve">On shower floors </t>
  </si>
  <si>
    <t>Ridge cappings 550mm girth to suit roof profile</t>
  </si>
  <si>
    <t>D.3.1.4.4</t>
  </si>
  <si>
    <t>D.3.1.5.2</t>
  </si>
  <si>
    <t>D.3.1.7.2</t>
  </si>
  <si>
    <t>D.3.1.7.6</t>
  </si>
  <si>
    <t xml:space="preserve">"Halstead" or equally approved </t>
  </si>
  <si>
    <t xml:space="preserve">TS91/EN3 Slide channel door closer non-hold open  </t>
  </si>
  <si>
    <t>D.3.1.8.4</t>
  </si>
  <si>
    <t>67a15a8e-8ab5-4334-8b45-9e8e622be46c</t>
  </si>
  <si>
    <t>D.3.1.9.2</t>
  </si>
  <si>
    <t>6a964f2d-7681-4c85-9468-5388d0748e72</t>
  </si>
  <si>
    <t>D.3.1.9.6</t>
  </si>
  <si>
    <t>907c1276-b7e9-4171-a276-09d990dd0700</t>
  </si>
  <si>
    <t>D.3.1.11.2</t>
  </si>
  <si>
    <t>D.3.1.12</t>
  </si>
  <si>
    <t>D.3.1.12.4</t>
  </si>
  <si>
    <t>7f5a94d1-8e77-4758-aeef-0eed245361d3</t>
  </si>
  <si>
    <t>D.3.1.12.8</t>
  </si>
  <si>
    <t>fe0c89f8-d9c8-4244-bb24-27d2c072574d</t>
  </si>
  <si>
    <t>D.3.1.13.2</t>
  </si>
  <si>
    <t>D.3.1.13.6</t>
  </si>
  <si>
    <t>ecc56e89-27f2-44be-9d6f-815048508341</t>
  </si>
  <si>
    <t>Hand Wash Basin -  Vaal Snitaryware Hibiscus Wall mounted basin; Code 7023, two tapholes, including intergrated overflow and chainstay hole bolted to wall and sealed with silicone sealant where basin meets wall; 510x405mm white Vitreous China</t>
  </si>
  <si>
    <t>D.3.1.14.4</t>
  </si>
  <si>
    <t>D.3.1.14.8</t>
  </si>
  <si>
    <t>D.3.1.14.13</t>
  </si>
  <si>
    <t xml:space="preserve">Dogleg side rail - Standard grab rails for disabled WC by Chairman industries, 750mm DL2 dog-leg side rail.  </t>
  </si>
  <si>
    <t>fca68e39-4ce0-4b08-b304-f528b6da9f63</t>
  </si>
  <si>
    <t>D.3.1.14.20</t>
  </si>
  <si>
    <t>Lab Sink - Vaal Sanitaryware Lab Sink ceramic fireclay laboratory sink colour White (Code:234500), size 435 x 335mm with waste outlet including acid resistant waste fitting (code:8790Z0) fitted underneath opening in workshop surface (by others) on and including two adjustable underslung brackets (code:8109Z0)</t>
  </si>
  <si>
    <t>8d819f84-6a91-4e60-9e8b-0b7783b2fa98</t>
  </si>
  <si>
    <t>D.3.1.16</t>
  </si>
  <si>
    <t>0f33e4f0-c4de-4516-864f-cc5a01fc806c</t>
  </si>
  <si>
    <t>D.3.1.16.4</t>
  </si>
  <si>
    <t>5b14c917-345e-4cd8-871a-9eaf43f271b1</t>
  </si>
  <si>
    <t>8c213e29-aee5-4c3e-b484-ea89d82b68d4</t>
  </si>
  <si>
    <t>D.3.1.17.2</t>
  </si>
  <si>
    <t>D.3.1.17.6</t>
  </si>
  <si>
    <t>cf7d747d-1324-4030-afda-4215b8453dbd</t>
  </si>
  <si>
    <t>66ec58d8-ebd0-455d-9643-2e631caf8b8d</t>
  </si>
  <si>
    <t>D.4.1.2.10</t>
  </si>
  <si>
    <t>D.4.1.2.14</t>
  </si>
  <si>
    <t>05aec4fa-5c94-4fe6-9952-a8abc5103df3</t>
  </si>
  <si>
    <t xml:space="preserve">On narrow widths </t>
  </si>
  <si>
    <t>ff479d3f-5d84-4ee2-9f76-e27dc00c5d53</t>
  </si>
  <si>
    <t>f17f18aa-0a84-4ccf-8b17-e07ff4f72c33</t>
  </si>
  <si>
    <t>6efbbf6e-46b6-483e-9380-995896f99002</t>
  </si>
  <si>
    <t>7c6dc36c-0501-493c-adc4-8d09da74be5f</t>
  </si>
  <si>
    <t>Kwikot 600i Dual 100 litre capacity "Slimline" vertically mounted 600Kpa (Code: ESG-100-I). Water heater complete with standard driptray bottom outlet space vacuum breaker, safe valve, pressure reducing valve and stoptap. Position of units in roof space as shown on plan.</t>
  </si>
  <si>
    <t>76aefcb5-98d5-4e7e-900a-4bfcddb3c298</t>
  </si>
  <si>
    <t>f5346e3c-77fb-47d7-bbf5-6c79d44865bc</t>
  </si>
  <si>
    <t xml:space="preserve">BPB Gypsum "donn" shadowline cornices perimeter trims, etc to suspended ceilings </t>
  </si>
  <si>
    <t>9eae3063-4054-49cc-94f2-92c657ab9727</t>
  </si>
  <si>
    <t>cf4e7eca-56bb-4443-bf4c-b1545b509db6</t>
  </si>
  <si>
    <t>8965f1d9-d72e-483e-8b19-b07a00af62ac</t>
  </si>
  <si>
    <t>D.5.1.3</t>
  </si>
  <si>
    <t>D.5.1.3.9</t>
  </si>
  <si>
    <t>D.5.1.3.11</t>
  </si>
  <si>
    <t>3d23e44c-e9a1-4f56-835d-2357c5af5a69</t>
  </si>
  <si>
    <t>D.5.1.3.15</t>
  </si>
  <si>
    <t>D.5.1.3.22</t>
  </si>
  <si>
    <t>a85eb093-ffa9-4529-bd0e-684eb0f08e77</t>
  </si>
  <si>
    <t>D.5.1.6.7</t>
  </si>
  <si>
    <t>D.5.1.7</t>
  </si>
  <si>
    <t>D.5.1.7.9</t>
  </si>
  <si>
    <t>D.5.1.8.7</t>
  </si>
  <si>
    <t xml:space="preserve">Hand wash basin </t>
  </si>
  <si>
    <t>D.5.1.9.9</t>
  </si>
  <si>
    <t>508f8bb0-8bcf-48fe-a096-2b5f77cbaa38</t>
  </si>
  <si>
    <t>b6e9c0ec-1a30-4b48-8663-bce9206e73d8</t>
  </si>
  <si>
    <t>558b2a26-97b7-4b1f-afda-6216c5581591</t>
  </si>
  <si>
    <t>5df61f45-5bb7-4861-a578-b85fc7557193</t>
  </si>
  <si>
    <t>52eaed19-4211-4170-8d08-7bd0f7019624</t>
  </si>
  <si>
    <t>df3bf5d3-248a-4a8f-b712-863bfbb204ac</t>
  </si>
  <si>
    <t xml:space="preserve">Attic Stock </t>
  </si>
  <si>
    <t>8b445d9e-6247-478f-a5c1-daef414d145a</t>
  </si>
  <si>
    <t>Door No. D1 at Female and Male Change Rooms</t>
  </si>
  <si>
    <t>1ec06bf4-b4a5-4573-93ce-ef629538d320</t>
  </si>
  <si>
    <t>Install Aluminium Frame Shopfront, purpose made to dimenstions of Door No. D6.  All aluminium sections to be equal quality and must comply to AAAMSA Specifications and KAL Manufacturing Specifications.  AAAMSA approved Aluminium framed doors with powder coat finish to SABS 999-1986.  Colour: available to architect on request</t>
  </si>
  <si>
    <t>BUDGETARY ALLOWANCES (Completing the Electrical Work and connection, Water Connection, etc)</t>
  </si>
  <si>
    <t>9478d8c8-8b23-4418-b974-de977640df82</t>
  </si>
  <si>
    <t>Backfilling with soilcrete (G7 and 2% cement by volume) to underside of blinding concrete</t>
  </si>
  <si>
    <t>D.6.1.2.1</t>
  </si>
  <si>
    <t>60aab3fc-0224-4613-8ba3-aca61a89fa8c</t>
  </si>
  <si>
    <t>9ac2e78e-bb2b-4e88-8de9-db920c93dfa8</t>
  </si>
  <si>
    <t>d6288a3f-c025-4bdd-9e1c-7fd5e3434ae8</t>
  </si>
  <si>
    <t>Extra over excavations in earth to bases and trenches for excavation in soft rock.</t>
  </si>
  <si>
    <t>47088dc9-6e7f-44e1-a369-32972ff229bc</t>
  </si>
  <si>
    <t>cbe1325a-c82d-4956-9dca-9747d70d1521</t>
  </si>
  <si>
    <t>ca3d5a99-3c21-4279-8018-69303f9ed406</t>
  </si>
  <si>
    <t>98b9c4f2-8a60-4270-bc20-0fc515af4f5e</t>
  </si>
  <si>
    <t>Sides of square or rectangular columns.</t>
  </si>
  <si>
    <t>39ea1e21-e3bd-4bf5-b7aa-a5c51de63c61</t>
  </si>
  <si>
    <t>583dbb5b-da79-4bd4-8331-e66dfebd5b60</t>
  </si>
  <si>
    <t>6575a79a-5354-4170-a17e-aebb388e80e9</t>
  </si>
  <si>
    <t>3f0bf1fc-fa93-45fe-ab79-9a51ba68f90e</t>
  </si>
  <si>
    <t>9f981e3c-18ab-4210-9dfd-a3bbd0b3216b</t>
  </si>
  <si>
    <t>2f0c3d82-9b5f-43c1-a0f9-a21037650c53</t>
  </si>
  <si>
    <t>User note:</t>
  </si>
  <si>
    <t>91ab6051-339a-4d3b-ba0c-ac0edf55cd4b</t>
  </si>
  <si>
    <t>Face bricks</t>
  </si>
  <si>
    <t>D.7.1.3.1.4</t>
  </si>
  <si>
    <t>Extra over roof covering for 80 degree bullnose to 820mm radius</t>
  </si>
  <si>
    <t>c9bb4c56-4554-491b-8586-434027e20623</t>
  </si>
  <si>
    <t>Particle board:</t>
  </si>
  <si>
    <t>Descriptions of expansion anchors and bolts and chemical anchors and bolts shall be deemed to include nuts, washers and mortices in brickwork or concrete</t>
  </si>
  <si>
    <t>D.7.1.6.1.1</t>
  </si>
  <si>
    <t>424fa825-5acc-4bac-b90f-70e9d43aa45c</t>
  </si>
  <si>
    <t>D.7.1.10.3</t>
  </si>
  <si>
    <t>10cf81eb-5b48-4dcf-9fbb-8a4ef98d4221</t>
  </si>
  <si>
    <t>D.8.1.4</t>
  </si>
  <si>
    <t>D.8.1.4.4</t>
  </si>
  <si>
    <t>711e6cff-b9db-4022-9b5b-64f4d29db76a</t>
  </si>
  <si>
    <t>E1.1.2</t>
  </si>
  <si>
    <t>b3127690-43ac-40bb-859f-1b6404ce68d6</t>
  </si>
  <si>
    <t>E1.3</t>
  </si>
  <si>
    <t>E1.3.2</t>
  </si>
  <si>
    <t>Description</t>
  </si>
  <si>
    <t>Unit</t>
  </si>
  <si>
    <t>FIXED-CHARGE ITEMS</t>
  </si>
  <si>
    <t>Item</t>
  </si>
  <si>
    <t>a) Facilities for Engineer</t>
  </si>
  <si>
    <t>8697e419-db8d-4103-bfcd-2a400bbbacb7</t>
  </si>
  <si>
    <t>a4349e4c-6c34-4165-8065-e0ab052b9c4e</t>
  </si>
  <si>
    <t>46af0abd-dcb5-43c2-a202-2910b83110be</t>
  </si>
  <si>
    <t>d60b7a39-228c-4c01-8d24-49bbf5f4dfc9</t>
  </si>
  <si>
    <t xml:space="preserve">Maintenance of principal contractor’s construction equipment and equipment on site so as to be in safe condition, including inspection registers, inspections by competent persons, thorough examination certificates, hand over certificates and related documentation </t>
  </si>
  <si>
    <t>Provision of medical certificates of fitness for employees on site (Annexure 3)</t>
  </si>
  <si>
    <t>Provision of First Aid Boxes for site as per legal requirements</t>
  </si>
  <si>
    <t>Compilation of consolidated Safety File at Close Out stage and handover of file to safety agent in hard copy or digital format</t>
  </si>
  <si>
    <t>·        Item 2</t>
  </si>
  <si>
    <t>0930557b-84ae-488a-92b9-ade8a838fbc3</t>
  </si>
  <si>
    <t>Mechanical installation for Meyerton WWTW (Nominated Sub-Contractor)</t>
  </si>
  <si>
    <t>a24897de-788b-4a8a-afec-f7b16615ca99</t>
  </si>
  <si>
    <t>A1.4.11</t>
  </si>
  <si>
    <t>SANS 1200D 8.3.8.1(a)</t>
  </si>
  <si>
    <t>bae9fe9d-8119-4325-a125-d228be8fadd9</t>
  </si>
  <si>
    <t>A1.6</t>
  </si>
  <si>
    <t>LABOUR</t>
  </si>
  <si>
    <t>4d25ae07-567e-4a5e-a890-bc78af42085c</t>
  </si>
  <si>
    <t>Security guard</t>
  </si>
  <si>
    <t>B.1.1.3</t>
  </si>
  <si>
    <t>CONSTRUCTION EQUIPMENT</t>
  </si>
  <si>
    <t>e3f10acb-4db5-4494-9ed3-16ac4f4e96b0</t>
  </si>
  <si>
    <t xml:space="preserve">Tipper, 10m3 capacity </t>
  </si>
  <si>
    <t xml:space="preserve">Tipper, 5m3 capacity </t>
  </si>
  <si>
    <t>Flat bed, 7 tonne capacity</t>
  </si>
  <si>
    <t>8.3.1(c)
PSC 8.2.10</t>
  </si>
  <si>
    <t>B.2.1.1.3.12</t>
  </si>
  <si>
    <t>B.2.1.1.3.16</t>
  </si>
  <si>
    <t>3708fcd5-5aa9-42c7-ae63-a4b956faaefa</t>
  </si>
  <si>
    <t>B.2.1.1.3.23</t>
  </si>
  <si>
    <t>5,0 m                        6,0 m</t>
  </si>
  <si>
    <t>by importation from commercial sources selected by the Contractor</t>
  </si>
  <si>
    <t>1138641f-76e4-4877-a7a2-2818df92723b</t>
  </si>
  <si>
    <t>Shore trench opposite structure or service or in unsuitable excavated materials for depths (Provisional)
Exceeding but not exceeding</t>
  </si>
  <si>
    <t>08a558f0-a86d-4c7a-84a3-9b983663701a</t>
  </si>
  <si>
    <t>af3c1582-3527-4ec6-8fb1-3eb1d661b0f9</t>
  </si>
  <si>
    <t>1200 mm NB x 6.0 mm wall thickness</t>
  </si>
  <si>
    <t>160 mm, 22.5 deg.</t>
  </si>
  <si>
    <t>B.2.1.1.7.13</t>
  </si>
  <si>
    <t>ee612b2d-d33e-40dd-9918-f85b242dd689</t>
  </si>
  <si>
    <t>B.2.1.1.7.17</t>
  </si>
  <si>
    <t>cc75ee3f-f032-44b5-a712-a4072da599f3</t>
  </si>
  <si>
    <t>B.2.1.1.7.24</t>
  </si>
  <si>
    <t>B.2.1.1.7.28</t>
  </si>
  <si>
    <t>B.2.1.1.7.31</t>
  </si>
  <si>
    <t>e316b154-1038-4a8e-9900-33e63b4e55bc</t>
  </si>
  <si>
    <t>Geotextile fabric (Bidim A4) where instructed (Provisional)</t>
  </si>
  <si>
    <t>B.2.1.1.9</t>
  </si>
  <si>
    <t>8.3.8.1(c)</t>
  </si>
  <si>
    <t>Permanent protection of Existing service (Provisional)</t>
  </si>
  <si>
    <t>988788a9-14ce-423e-a739-ae00ee24e3fe</t>
  </si>
  <si>
    <t>39bedd36-081c-4e9a-a860-c611d71ae389</t>
  </si>
  <si>
    <t>1f9bdbcf-4397-4fef-b4b7-0ed0799f0652</t>
  </si>
  <si>
    <t>B.2.1.1.12</t>
  </si>
  <si>
    <t>Connect to existing splitter box (from SST) including excavation, backfilling and all necessary specials and fittings etc. inclusive all work to complete connection.</t>
  </si>
  <si>
    <t>8a13fdd6-314c-43fd-869b-26eb58c1ee56</t>
  </si>
  <si>
    <t>Extra over items B.2.2.4.1 for the supplying, laying and bedding of specials complete with spigot and socket joint couplings to suit uPVC pipe</t>
  </si>
  <si>
    <t>986b31f7-ce69-4bc0-92f7-f42e1eb37f79</t>
  </si>
  <si>
    <t>B.2.3.1.2</t>
  </si>
  <si>
    <t>1b8f60e7-aea0-41bc-abff-fe90133edf1b</t>
  </si>
  <si>
    <t>Extra-over items B.2.3.2.1 to B.2.3.2.2 incl. for (Provisional):</t>
  </si>
  <si>
    <t>B.2.3.2.4</t>
  </si>
  <si>
    <t>11d3f2b3-2ab5-4732-8a8f-4b36f20bae24</t>
  </si>
  <si>
    <t>B.2.3.3.2</t>
  </si>
  <si>
    <t>B.2.3.5.2</t>
  </si>
  <si>
    <t>Tees HDPE Class 12:</t>
  </si>
  <si>
    <t>Reducers HDPE Class 12:</t>
  </si>
  <si>
    <t>5854ef34-cfbd-46a1-b4b8-e37fcc7bd46d</t>
  </si>
  <si>
    <t>B.2.3.7.2</t>
  </si>
  <si>
    <t>306ec300-f51d-4159-a59d-72fe7d43a961</t>
  </si>
  <si>
    <t>B.2.3.9.2</t>
  </si>
  <si>
    <t>Extra-over items B.2.4.2.1 to B.2.4.2.6 incl. for (Provisional):</t>
  </si>
  <si>
    <t>B.2.4.2.8</t>
  </si>
  <si>
    <t>e41b978a-3f9e-49e9-869e-548b9aba77ff</t>
  </si>
  <si>
    <t>a3eebc05-c129-42b1-a577-a1529c494469</t>
  </si>
  <si>
    <t>B.2.4.9</t>
  </si>
  <si>
    <t>5feef3ff-f306-4c67-b692-c8a8ef3dd279</t>
  </si>
  <si>
    <t>SEWERS (SUB-SURFACE DRAINS)</t>
  </si>
  <si>
    <t>c6832d53-e1ac-4c44-88e9-f8850dbf6983</t>
  </si>
  <si>
    <t>c280faa9-c2c4-4f89-bc29-903cb94c6cec</t>
  </si>
  <si>
    <t>fc745de4-c034-495c-a644-8ad8bb47f7de</t>
  </si>
  <si>
    <t>B.2.5.7</t>
  </si>
  <si>
    <t>7,0 m          8,0 m</t>
  </si>
  <si>
    <t>ff3a4413-6079-402b-b593-845d1bdabb51</t>
  </si>
  <si>
    <t>614ac5a8-6cfa-439a-9a69-78045dc19076</t>
  </si>
  <si>
    <t>B.2.6.1.3</t>
  </si>
  <si>
    <t>B.2.6.2.1</t>
  </si>
  <si>
    <t>17015d81-4029-464e-8fb3-15a8325d34bb</t>
  </si>
  <si>
    <t>B.2.6.4.1</t>
  </si>
  <si>
    <t>B.2.6.6.1</t>
  </si>
  <si>
    <t>EARTHWORKS</t>
  </si>
  <si>
    <t>B.3.1.2.1</t>
  </si>
  <si>
    <t>e12be120-c0c0-4363-91cf-64a17e4f7af7</t>
  </si>
  <si>
    <t>B.3.1.4.1</t>
  </si>
  <si>
    <t>8a3a30c4-264c-436b-87dd-e5c233f84939</t>
  </si>
  <si>
    <t>B.3.1.6.1</t>
  </si>
  <si>
    <t>Walls (Channel and Retaining)</t>
  </si>
  <si>
    <t>36a97cdf-465f-4f15-a69e-9ab6ec75d697</t>
  </si>
  <si>
    <t>75mm Weephole at 2m c/c with Bidim wrapped at one end</t>
  </si>
  <si>
    <t>B.3.1.6.14</t>
  </si>
  <si>
    <t>B.3.1.6.18</t>
  </si>
  <si>
    <t>REINFORCEMENT</t>
  </si>
  <si>
    <t>823a8158-95d7-43a1-8bf6-def7f2c9587b</t>
  </si>
  <si>
    <t>077c771c-5089-4b89-85f1-db995b03f029</t>
  </si>
  <si>
    <t>SANS 1200G
8.4.4
PSG 8.4</t>
  </si>
  <si>
    <t>df5386e4-3a1b-494e-9ce0-0279d7a39647</t>
  </si>
  <si>
    <t>8.1.1.5
PSG 8.4</t>
  </si>
  <si>
    <t>Non-skid finish</t>
  </si>
  <si>
    <t>be760ccb-8f48-4516-8548-2ba304bbd2c5</t>
  </si>
  <si>
    <t>Jointex (Ground Slab)</t>
  </si>
  <si>
    <t>98691bae-b709-4a08-87af-43ac3bcf88c1</t>
  </si>
  <si>
    <t>8b539c5b-a70d-4bf2-bf16-f14a262978ac</t>
  </si>
  <si>
    <t>B.3.1.11.1.1</t>
  </si>
  <si>
    <t>Handrail at slope (stairs)</t>
  </si>
  <si>
    <t>70e50d70-0098-4e12-86e1-29a7c94eac46</t>
  </si>
  <si>
    <t>Corrective works as directed by the Specialist investigations/tests conducted by the Contractor</t>
  </si>
  <si>
    <t>1a4f9682-b8ed-4f9d-9c44-728b812d6905</t>
  </si>
  <si>
    <t>52c13219-1cc1-4741-bf20-ff10be6e2508</t>
  </si>
  <si>
    <t>SANS
1200C
PSC 8.2</t>
  </si>
  <si>
    <t>b88abb15-39a6-4193-8c4a-e9cdc8970a4a</t>
  </si>
  <si>
    <t>4b415882-1c59-47cc-adcb-1dbd43fe7add</t>
  </si>
  <si>
    <t>PSG 8.11</t>
  </si>
  <si>
    <t>SANS 1200G 8.1.1
PSG 8.2</t>
  </si>
  <si>
    <t>935fab08-ff53-499f-ab49-c308defb7c87</t>
  </si>
  <si>
    <t>Chamfer 25mm x 25mm (stairs)</t>
  </si>
  <si>
    <t>Cast pipes with or without puddle flange into concrete for:</t>
  </si>
  <si>
    <t>Pipes up to and including 1200mm NB through walls and slabs of thickness: 
over    and    up to</t>
  </si>
  <si>
    <t>8332149e-ef3b-47a0-b62a-0fbad92748ca</t>
  </si>
  <si>
    <t>Joint in Wall (External Walls):
Including forming of joint, supply and installation (all inclusive) of 2mm Recess, Stainless steel strip and 250mm x 2mm Hypelon bandage on inside and 8mm diameter Polycord and Polyurethane sealant on outside</t>
  </si>
  <si>
    <t>Supply, install, corrosion protection, testing, etc angles:</t>
  </si>
  <si>
    <t>6c49c555-f897-4684-97bc-b155db36b1b4</t>
  </si>
  <si>
    <t>B.5.1.1.2</t>
  </si>
  <si>
    <t>Dismantle and remove existing wall footing reinforcing</t>
  </si>
  <si>
    <t>85c11371-8f0e-4633-ac68-d9e0bb0b1382</t>
  </si>
  <si>
    <t>e4cb973d-2c6e-40b2-b178-6cec2822c411</t>
  </si>
  <si>
    <t>B.5.1.2.4</t>
  </si>
  <si>
    <t>Extra-over item B.5.1.2.3 for importation of material to complete embankment for the Secondary Sedimentation Tank from commercial sources where necessary: G7 material</t>
  </si>
  <si>
    <t>B.5.1.5.2</t>
  </si>
  <si>
    <t>bf7f0be1-0387-482e-a9d7-ead461ef04c9</t>
  </si>
  <si>
    <t>B.5.1.6.4</t>
  </si>
  <si>
    <t>ab98768d-0d63-4c87-9efa-fc67722742ed</t>
  </si>
  <si>
    <t>Outlet channel slab</t>
  </si>
  <si>
    <t xml:space="preserve">Circular benching </t>
  </si>
  <si>
    <t>3f3e7c7d-1ad2-457d-b94e-18dc94c94a2a</t>
  </si>
  <si>
    <t>B.5.1.7.2</t>
  </si>
  <si>
    <t>Average 35 mm thick to launder slabs</t>
  </si>
  <si>
    <t>B.5.1.8</t>
  </si>
  <si>
    <t>478c9e46-929e-4321-baf9-430e177a0cf7</t>
  </si>
  <si>
    <t>66c804f4-fde9-439e-990f-18f640ee1803</t>
  </si>
  <si>
    <t>B.5.1.8.4</t>
  </si>
  <si>
    <t>Rough vertical circular to footings:</t>
  </si>
  <si>
    <t>0392c7d1-a7b8-47c0-a387-c1d2bfe64c79</t>
  </si>
  <si>
    <t>B.5.1.8.16</t>
  </si>
  <si>
    <t>3350 mm radius (centre inside)</t>
  </si>
  <si>
    <t>e818c1d2-e65c-41ac-a1af-c9e9db67fb5f</t>
  </si>
  <si>
    <t>B.5.1.8.23</t>
  </si>
  <si>
    <t>B.5.1.8.27</t>
  </si>
  <si>
    <t xml:space="preserve">0.00                   0.40  </t>
  </si>
  <si>
    <t>B.5.1.9.2</t>
  </si>
  <si>
    <t>6dfe9b07-7899-4648-9e65-3a678575dd83</t>
  </si>
  <si>
    <t>Benching</t>
  </si>
  <si>
    <t>d543d030-04c4-4508-835d-8b711dd8017d</t>
  </si>
  <si>
    <t>22db0c31-fc22-49ff-945c-c8f981b81543</t>
  </si>
  <si>
    <t>a67e5278-336f-4df1-acb8-e75d0cdcba66</t>
  </si>
  <si>
    <t>8ab31623-dde1-4fb6-9cb2-65fdfaa11e62</t>
  </si>
  <si>
    <t>B.5.1.16</t>
  </si>
  <si>
    <t>50a0387e-2172-4063-87ce-b3ae0e323849</t>
  </si>
  <si>
    <t>Extra-over item B.6.1.2.2 for importation of material to complete embankment for the Sludge Drying Beds from commercial sources where necessary: G7 material</t>
  </si>
  <si>
    <t>f804d485-2cd1-4aed-b1a6-b155d9d69969</t>
  </si>
  <si>
    <t>Mild Steel Bars:</t>
  </si>
  <si>
    <t>All diameter bars</t>
  </si>
  <si>
    <t>High-tensile welded mesh ref 395</t>
  </si>
  <si>
    <t>B.6.1.10.2</t>
  </si>
  <si>
    <t>04d2b266-1a10-4e19-8f06-5143d2813101</t>
  </si>
  <si>
    <t>69c137c7-ccd6-49b5-83a9-4f58a717f9db</t>
  </si>
  <si>
    <t>27e58918-39fd-4116-b161-91d57ce90e3e</t>
  </si>
  <si>
    <t>B.6.1.10.6</t>
  </si>
  <si>
    <t>B.6.1.11.4</t>
  </si>
  <si>
    <t>B.7.1.1</t>
  </si>
  <si>
    <t>6ab2cc9a-9d00-45cc-bfce-bc442a702f55</t>
  </si>
  <si>
    <t>B.7.1.1.5</t>
  </si>
  <si>
    <t>589bcd49-fbea-4059-b0fc-4e57fbf0ba3f</t>
  </si>
  <si>
    <t>11aeba4c-259c-4ff9-9fcf-aec527263da5</t>
  </si>
  <si>
    <t>Pipes over 800 mm NB up to and including 1000 mm NB through walls and slabs of thickness:</t>
  </si>
  <si>
    <t>449d9884-e47d-430e-a9ec-0e1307c3b3e9</t>
  </si>
  <si>
    <t>55afddbb-21e8-44a3-9bb7-041911f00959</t>
  </si>
  <si>
    <t>37238dfc-03c0-4753-b994-a8f5eabf357e</t>
  </si>
  <si>
    <t>3d142094-5aae-4368-857f-0ff0ee380a16</t>
  </si>
  <si>
    <t>STRUCTURAL STEELWORK (SUNDRY ITEMS) (Refer SANS 1200 HA)</t>
  </si>
  <si>
    <t>59e08530-b65a-42b1-8636-d31fa44fee88</t>
  </si>
  <si>
    <t>Hoop iron ties shot onto concrete</t>
  </si>
  <si>
    <t>Brickwork in stock bricks to:</t>
  </si>
  <si>
    <t>6df55e53-67aa-4c08-ba5b-82989fc1691c</t>
  </si>
  <si>
    <t>375 micron embossed black polyethelene to brickwork 230 mm wide</t>
  </si>
  <si>
    <t>12bf13cd-5bbe-4f4a-8369-5fec5edddab4</t>
  </si>
  <si>
    <t>B.7.3.1</t>
  </si>
  <si>
    <t>0fc164c3-8c6e-4de6-9306-6a7b42cf5874</t>
  </si>
  <si>
    <t>fba947e7-f2d7-4fd8-8879-922ec6faf333</t>
  </si>
  <si>
    <t>ded34921-bd7c-4930-a7dc-a57c42122f7e</t>
  </si>
  <si>
    <t>7f595c22-9597-4c23-b449-e728b11806f8</t>
  </si>
  <si>
    <t>48f469d2-11f7-4c10-9128-7e016a733099</t>
  </si>
  <si>
    <t>8.3.2 (a)</t>
  </si>
  <si>
    <t>B.7.4.1.5.3</t>
  </si>
  <si>
    <t>B.7.4.1.6</t>
  </si>
  <si>
    <t>8.3.8</t>
  </si>
  <si>
    <t>Dealing with services that are at risk because of the construction of earthworks</t>
  </si>
  <si>
    <t>B.7.4.1.7.3</t>
  </si>
  <si>
    <t>SANS
1200 G</t>
  </si>
  <si>
    <t>Foundations</t>
  </si>
  <si>
    <t>c5f5cc34-3f29-4b88-a0a8-cb4bd38b2201</t>
  </si>
  <si>
    <t>Slab soffits</t>
  </si>
  <si>
    <t>4a936eda-8b7c-4a93-b946-6e5d29475e5c</t>
  </si>
  <si>
    <t>9eecf782-4248-4807-bfda-780608157fa6</t>
  </si>
  <si>
    <t>B.7.4.2.4</t>
  </si>
  <si>
    <t>Setting puddle pipes or specials into or through concrete work, incl. for formwork around the pipes and fixing the pipes to the designated lines and levels using ABE Durated expansive cementitious grout (pipes measured elsewhere) for diameters:</t>
  </si>
  <si>
    <t>a61499af-6a25-4ce5-ac16-3c0b0b8d4ab7</t>
  </si>
  <si>
    <t xml:space="preserve">8.3.1  PSHA 8.3.1 &amp; 8.3.6
</t>
  </si>
  <si>
    <t>203 x 133 x 30kg crawl beam 8.5m long complete including expanding bolts</t>
  </si>
  <si>
    <t xml:space="preserve">8.3.2 </t>
  </si>
  <si>
    <t>Supply and install pipe supports complete as shown on J40073-010-06</t>
  </si>
  <si>
    <t>Supply, deliver and install MEGAFLO subsoil drainage system including excavation, stone fill and geofabric blanket</t>
  </si>
  <si>
    <t>B.7.4.4.4</t>
  </si>
  <si>
    <t>B.7.5.1</t>
  </si>
  <si>
    <t>B.7.5.2.5.1</t>
  </si>
  <si>
    <t>5dc89d58-dc7d-41d7-a5f5-57481479899b</t>
  </si>
  <si>
    <t>57fcf5b1-2494-4792-b546-85d0c91fec21</t>
  </si>
  <si>
    <t>Extra-over item B.7.5.8.1 for bars of diameter (Provisional):</t>
  </si>
  <si>
    <t>dbd35c64-53c8-4703-b4f7-96cc66845a6e</t>
  </si>
  <si>
    <t>250 micron black plastic membrane</t>
  </si>
  <si>
    <t>1d140e11-7ff5-414c-ba75-2be9064d8043</t>
  </si>
  <si>
    <t>Removal of broken concrete dividers and dispose off-site to a registered landfill site(Provisional):</t>
  </si>
  <si>
    <t>CHLORINE CONTACT TANK INFLOW CHANNEL</t>
  </si>
  <si>
    <t>B.8.2.1.3</t>
  </si>
  <si>
    <t>B.8.2.2.1</t>
  </si>
  <si>
    <t>Extra-over items B.8.2.2.2 for importation of material  from commercial sources: G7 material compacted to 95% MOD AASHTO density</t>
  </si>
  <si>
    <t>5339f438-4e60-4ad1-9d7f-9ac9f52e7c15</t>
  </si>
  <si>
    <t>B.8.2.4.1</t>
  </si>
  <si>
    <t>B.8.2.5.3</t>
  </si>
  <si>
    <t>B.8.2.6.1</t>
  </si>
  <si>
    <t>B.8.2.7</t>
  </si>
  <si>
    <t>1905bd3a-a10a-490c-8b6c-ce1c070d6ad7</t>
  </si>
  <si>
    <t>B.8.2.7.3</t>
  </si>
  <si>
    <t>B.8.2.8.1</t>
  </si>
  <si>
    <t>Construction and Contractions Joints in Channel:
Including forming of joint, supply and installation (all inclusive) of Centre bulb waterstop as shown on Dwg. No. J40073/010-216</t>
  </si>
  <si>
    <t>B.8.2.9.3</t>
  </si>
  <si>
    <t>9eecf3f4-c3c9-4933-8532-960cbd986cd4</t>
  </si>
  <si>
    <t>Break down existing concrete channel wall, smooth and seal exposed concrete and reinforcing.</t>
  </si>
  <si>
    <t>ROADWORKS</t>
  </si>
  <si>
    <t>C1.1.1</t>
  </si>
  <si>
    <t>C1.1.1.2</t>
  </si>
  <si>
    <t>Remove topsoil to depth of 150 mm, stockpile and maintain for later use</t>
  </si>
  <si>
    <t>98e399b3-2bfb-4bdd-a732-f6ee71e00e89</t>
  </si>
  <si>
    <t>C1.1.3.2</t>
  </si>
  <si>
    <t>c7e27f95-5e95-4ecc-9f5e-7c7b8f2dafab</t>
  </si>
  <si>
    <t>SANS 1200ME
PSM 8.1</t>
  </si>
  <si>
    <t>57e6fdf5-4668-469c-a65b-c8de35dd3c84</t>
  </si>
  <si>
    <t>68a0e292-d547-4279-a005-6e0415e42d62</t>
  </si>
  <si>
    <t>02e5c23c-c78c-4247-a33e-aca6f09fc87b</t>
  </si>
  <si>
    <t>Warning sign W401</t>
  </si>
  <si>
    <t>Supply, lay, grout, joint and backfill for edge restraints as shown on Dwg. No. J40073/010-113:</t>
  </si>
  <si>
    <t>a) Type to be confirmed on site as shown on Dwg. No. J40073/010-111</t>
  </si>
  <si>
    <t>HEADWALLS</t>
  </si>
  <si>
    <t>016ad5d8-6206-4e3b-997b-55ce2ccf451a</t>
  </si>
  <si>
    <t>C1.7.4.2</t>
  </si>
  <si>
    <t>D.1.1.2</t>
  </si>
  <si>
    <t>11092036-bcf2-49f5-bc7d-712ef56cd35b</t>
  </si>
  <si>
    <t>Extra over all excavations for carting away:</t>
  </si>
  <si>
    <t>FILLING, ETC</t>
  </si>
  <si>
    <t>Under apron, etc.</t>
  </si>
  <si>
    <t xml:space="preserve">Unreinforced concrete 25MPa at 28 days in </t>
  </si>
  <si>
    <t>85ef082c-71ba-4eb3-93cf-ab9d4c4e160a</t>
  </si>
  <si>
    <t>cb6df4d9-fc8b-422f-b5cf-177da3076879</t>
  </si>
  <si>
    <t>Surface beds, slabs, etc (ramps)</t>
  </si>
  <si>
    <t>b4c25e97-40cb-4ce6-bfd1-69f771426cb0</t>
  </si>
  <si>
    <t>D.1.1.6</t>
  </si>
  <si>
    <t>7494b1f7-30e5-4efb-b62c-be1f422f916e</t>
  </si>
  <si>
    <t>651bf910-48c3-4fb4-84e7-8e9389d5c3f1</t>
  </si>
  <si>
    <t>D.1.1.11</t>
  </si>
  <si>
    <t>54903a64-1564-4edc-91a7-f6003543680b</t>
  </si>
  <si>
    <t xml:space="preserve">Clean off dust, remove loose paint, fix cracks with polyfilla or similar approved product, Finish with 2 coats of super acrylic PVA paint or similar approved. All in accordance with Manufacturer's detailed specification and recommendation </t>
  </si>
  <si>
    <t xml:space="preserve">ON WOOD SURFACES </t>
  </si>
  <si>
    <t>Concrete Works (Apron)</t>
  </si>
  <si>
    <t>8c040cb5-3abb-4ca5-a627-8d07c5f9d2ba</t>
  </si>
  <si>
    <t>Supply and Install all complete fire and signage plan in accordance with the Drawing No. J40073/010 - 406F Rev 1</t>
  </si>
  <si>
    <t>688ab4d7-ae44-4777-82c0-a15e6fcbee8b</t>
  </si>
  <si>
    <t>BILL D.2.</t>
  </si>
  <si>
    <t>c7a5abc9-ed6b-4f89-a839-d784f19f5b4b</t>
  </si>
  <si>
    <t>Under floors, steps, paving, etc.</t>
  </si>
  <si>
    <t>7de1d17f-e522-4192-b7df-f7ea837ae4f3</t>
  </si>
  <si>
    <t>a01699b0-0469-4225-a4f5-3df43e5c4f98</t>
  </si>
  <si>
    <t>ec288d01-550f-4caa-8621-f535cbf5443e</t>
  </si>
  <si>
    <t>83cc7fdf-5f2d-4ae5-94ed-e968d95473ba</t>
  </si>
  <si>
    <t>101cf34a-560c-47a5-af01-70e4c3af1ce7</t>
  </si>
  <si>
    <t xml:space="preserve">15 x 300mm Fascias and barge boards including galvanised steel H-profile jointing strips </t>
  </si>
  <si>
    <t>2ec3235e-2c23-4eb2-9c1e-d07117de7622</t>
  </si>
  <si>
    <t>cca893db-c81f-4a18-85d1-21da44ebb36b</t>
  </si>
  <si>
    <t>6a3389f9-7db8-4481-ad88-e27c5eafbeea</t>
  </si>
  <si>
    <t>3e65a685-a43d-4223-accf-404b76508a3a</t>
  </si>
  <si>
    <t>ec421db9-6bf6-45bc-a100-708b6f81e830</t>
  </si>
  <si>
    <t>686299fa-e7ec-455f-8f48-85febbadc64d</t>
  </si>
  <si>
    <t>f90ec267-8b25-4ee0-8fd3-8f068895092e</t>
  </si>
  <si>
    <t xml:space="preserve">Remove and replace the existing rusted frames and louvres.  The old material would be the Employer's asset and they would be stored within site at Location to be indicated by the Engineer. The replacement frames and louvres will be in accordance with the window schedule indicated in Drawing No. J40073/010 - 404A Rev 6.   </t>
  </si>
  <si>
    <t>c6998e23-e90c-4468-bf02-b474487f5acd</t>
  </si>
  <si>
    <t>Supply and Install all complete fire and signage plan in accordance with the Drawing No. J40073/010 - 404E Rev 2</t>
  </si>
  <si>
    <t>Dorma D036S Euro-Profile Cylinder SASH lock SS</t>
  </si>
  <si>
    <t>WORKSHOP BUILDING</t>
  </si>
  <si>
    <t>da2ef526-9589-4f99-ad8a-c79ad7857471</t>
  </si>
  <si>
    <t>Wherever a trade name for any product has been described in the Priced Document attention is drawn to the fact that any other product of equal quality may be used subject to the written approval of the principal agent being obtained prior to the closing for submission of tenders.</t>
  </si>
  <si>
    <t>d08bdb63-d2af-4443-bbd9-a5b1ccc4a384</t>
  </si>
  <si>
    <t>4639f452-cdf7-4739-a7cd-50acf9b16119</t>
  </si>
  <si>
    <t>50843491-4bbd-44e6-94fd-1cdd481c2bee</t>
  </si>
  <si>
    <t>d47e54c7-37b3-46bd-b0dd-db113d8d7be1</t>
  </si>
  <si>
    <t>Descriptions of frames shall be deemed to include frames, trasomes, mullions, rails, etc.</t>
  </si>
  <si>
    <t xml:space="preserve">JOINERY SUNDRIES </t>
  </si>
  <si>
    <t>f4a79dbc-8791-4259-97e4-e5844355f255</t>
  </si>
  <si>
    <t>7491488d-6e12-4582-b608-5eb94c35b36e</t>
  </si>
  <si>
    <t>f11e217d-b741-4e56-88be-5caf9872234d</t>
  </si>
  <si>
    <t>D.3.1.7.11</t>
  </si>
  <si>
    <t>e2f1b525-0985-4eda-b84a-f6719d8fd13b</t>
  </si>
  <si>
    <t>bb7b9173-4c14-44e7-995e-828bfa7cbe67</t>
  </si>
  <si>
    <t>7f6eec72-d76a-4b84-9aff-bbcce7a09d1d</t>
  </si>
  <si>
    <t>Supply and install field tile 600mm x 600mm full bodied porcelain tile.   The tile adhesive as per TAL adhesive spec REF:SP5401 and the Grout is TAL "Wall &amp; Floor Grout" Dove Grey.  M-Trim 8 x 10mm high stainless steel square edge trim (Code:SQE100), bedded in tile adhesive while tile are laid.  M-Trim 10mm high stainless steel movement joint fitted with 6mm wide Dove Grey polyurethane infill (Code:SMJ100.08) fixed to floors with an approved adhesive</t>
  </si>
  <si>
    <t>df722e7a-0325-4cb1-acf3-cffa3a887f8f</t>
  </si>
  <si>
    <t xml:space="preserve">M-Trim Natural anodised 10mm high aluminium square edge trim (Code : ASQE100.NA), bedded in tile adhesive while tiles are laid. </t>
  </si>
  <si>
    <t xml:space="preserve">110mm Diameter uPVC pipes  </t>
  </si>
  <si>
    <t xml:space="preserve">110mm dia Reducing Junction </t>
  </si>
  <si>
    <t xml:space="preserve">110mm Bend </t>
  </si>
  <si>
    <t>ddc3fc5d-5a59-484a-a0bc-29fb1e466fee</t>
  </si>
  <si>
    <t xml:space="preserve">Rodding Eye </t>
  </si>
  <si>
    <t xml:space="preserve">Testing soil drainage system </t>
  </si>
  <si>
    <t>f8763892-bc0d-45b5-9087-f947b974c3cd</t>
  </si>
  <si>
    <t>ba91e938-4cd4-4660-a769-90d54838aedf</t>
  </si>
  <si>
    <t xml:space="preserve">Toilet paper dispenser - Franke Stratos STRX672 1,2/1.5mm thick satin finished stainless steel double toilet roll dispenser (Code:359716), size 156x141x303mm high for 2 rolls maximum 108mm diameter with spindle system and cylinder lock with standard Franke key, plugged and screwed to the wall with stainless steel screws </t>
  </si>
  <si>
    <t>ae47e708-4121-4933-aab5-f5344084d2df</t>
  </si>
  <si>
    <t>D.3.1.14.17</t>
  </si>
  <si>
    <t>3db26b24-62e4-4e54-b8ce-85af5662c440</t>
  </si>
  <si>
    <t>D.3.1.14.24</t>
  </si>
  <si>
    <t>D.3.1.14.28</t>
  </si>
  <si>
    <t>D.3.1.14.31</t>
  </si>
  <si>
    <t>D.3.1.14.35</t>
  </si>
  <si>
    <t>42c44892-360b-4e5c-8c82-78df2f4a505d</t>
  </si>
  <si>
    <t>b126f101-04c4-47e4-a1a7-6bef0825cb76</t>
  </si>
  <si>
    <t>D.4.1.2.2</t>
  </si>
  <si>
    <t>ff35defd-a9c6-43b0-92f6-1db06fa3c56e</t>
  </si>
  <si>
    <t>1713e0b1-2d42-418b-92f4-d75315f9ea5d</t>
  </si>
  <si>
    <t>55ca8ddf-9124-4176-a8bf-08ce53c55530</t>
  </si>
  <si>
    <t>D.4.1.3</t>
  </si>
  <si>
    <t>406ff8bf-7bb2-4bbb-af83-96e0d61702d9</t>
  </si>
  <si>
    <t>bfd65cfb-c000-4d3d-9004-4308445a1e84</t>
  </si>
  <si>
    <t>D.4.1.3.4</t>
  </si>
  <si>
    <t>D.4.1.4.2</t>
  </si>
  <si>
    <t>9698619c-5f07-4551-8865-bb5305f0e13b</t>
  </si>
  <si>
    <t>D.4.1.5.4</t>
  </si>
  <si>
    <t>D.4.1.5.11</t>
  </si>
  <si>
    <t>D.4.1.6.2</t>
  </si>
  <si>
    <t>D.4.1.7</t>
  </si>
  <si>
    <t xml:space="preserve">TAPS, VALVES, ETC </t>
  </si>
  <si>
    <t>Remove all roof sheeting, Ridges and Hip cappings (corroded)</t>
  </si>
  <si>
    <t>8b7eef06-7fcb-4214-9c89-055dc1b51bdb</t>
  </si>
  <si>
    <t>D.4.1.10.1</t>
  </si>
  <si>
    <t>1bcd031c-f7df-4585-8dd6-5df7c0ba9543</t>
  </si>
  <si>
    <t>Type LSM 25 pre-painted cornices, plugged (passage)</t>
  </si>
  <si>
    <t>D.5.1.3.19</t>
  </si>
  <si>
    <t>7e11ea53-1551-4a90-9435-92c631de1250</t>
  </si>
  <si>
    <t>33e81fe3-e68d-4db2-85c3-6d5693e619f3</t>
  </si>
  <si>
    <t>bd1f86de-d8c7-41ea-b6aa-5c74078280f1</t>
  </si>
  <si>
    <t xml:space="preserve">Cobra Watertech exposed urinal chrome plated junior.  Flushmaster flushvalve (code:FJ6-000) with non-hold open feature, wall flange and 20mm "Ball-o-Stop" control inlet.  </t>
  </si>
  <si>
    <t>D.5.1.9.13</t>
  </si>
  <si>
    <t>334439e9-049d-4c0d-8b98-d4ae00ffabf3</t>
  </si>
  <si>
    <t>ad89a904-197b-4e65-a8a2-ceeff3b6d6dd</t>
  </si>
  <si>
    <t>e83a864e-a39a-4d70-aee8-d7efb1e7e848</t>
  </si>
  <si>
    <t>D.5.1.9.20</t>
  </si>
  <si>
    <t>825fcd4a-3e77-434a-a0a0-ac426b57195b</t>
  </si>
  <si>
    <t>3f50cbf9-d379-4719-ab6a-c7e7a0f4eab4</t>
  </si>
  <si>
    <t>Steel Lockers - Type GB002 - 1800mm highx 300 width x 450mm depth. Lock type - Cam - 1 way</t>
  </si>
  <si>
    <t>D.5.1.9.31</t>
  </si>
  <si>
    <t>4ea4ec37-555f-4775-877e-848a28a313cc</t>
  </si>
  <si>
    <t>1b995e92-a56a-444f-8bcd-74f032b58a35</t>
  </si>
  <si>
    <t>FeCL BUILDING</t>
  </si>
  <si>
    <t>D.6.1.1.3</t>
  </si>
  <si>
    <t>fe0fc13b-f047-4093-a4a8-b7bacdd4908e</t>
  </si>
  <si>
    <t>D.6.1.2.5</t>
  </si>
  <si>
    <t>2441f586-7c3b-427d-853b-3f3ecfa19022</t>
  </si>
  <si>
    <t>D.6.1.2.9</t>
  </si>
  <si>
    <t>2c350234-0ff1-4e3d-9fde-c3b24f71eae6</t>
  </si>
  <si>
    <t>Breeze concrete shall consist of twelve parts clean dry furnace ash, free from coal or other foreign matter, to one part cement (12:1), the ash graded up to particles which will pass a 16,5mm ring from a minimum which fails to pass a 4,75mm mesh.  The finer materials from the screening are to be first mixed with the cement into a mortar and the ash added afterwards and thoroughly incorporated</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</si>
  <si>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</si>
  <si>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1f4b6b3a-13a5-4150-a8af-82513bdba004</t>
  </si>
  <si>
    <t>Blinding under bases.</t>
  </si>
  <si>
    <t>9b446bf6-e8b1-4559-b03d-be7255294a5c</t>
  </si>
  <si>
    <t>afd871c4-5328-4079-a5ec-cc13b72cbd97</t>
  </si>
  <si>
    <t>Description of formwork shall be deemed to include use and waste only (except where described as "left in" or "permanent"), for fitting together in the required forms, wedging, plumbing and fixing to true angles and surfaces as necessary to ensure easy re</t>
  </si>
  <si>
    <t>D.7.1.2.2.2</t>
  </si>
  <si>
    <t>D.7.1.2.4.2</t>
  </si>
  <si>
    <t>Sizes in descriptions</t>
  </si>
  <si>
    <t>4c38d332-4673-410f-91d2-b6a30b2f709c</t>
  </si>
  <si>
    <t>769dfe3f-ab94-43b6-b564-c915979a2c19</t>
  </si>
  <si>
    <t>D.7.1.4</t>
  </si>
  <si>
    <t>932cfe6f-6064-49f9-a8ed-c6dd3e829ff2</t>
  </si>
  <si>
    <t>500de119-028b-4e4f-bdc5-510662f2134e</t>
  </si>
  <si>
    <t>D.7.1.5.1.1</t>
  </si>
  <si>
    <t>D.7.1.6.1.5</t>
  </si>
  <si>
    <t>Plastered walls.</t>
  </si>
  <si>
    <t>1ac8eebf-e7f9-488e-92f6-b97b92a53616</t>
  </si>
  <si>
    <t>3bb5ca10-5446-460d-8f2f-8a82b52f5f14</t>
  </si>
  <si>
    <t>78dffcbc-a95a-4448-a6d2-633a2a4615a8</t>
  </si>
  <si>
    <t xml:space="preserve">Allow for profit if required. </t>
  </si>
  <si>
    <t>6297827e-6b81-4c8b-92a7-55d1e4dec0f4</t>
  </si>
  <si>
    <t>ELECTRICAL INSTALLATIONS</t>
  </si>
  <si>
    <t>74ae5a4f-a65e-48a4-a01a-a01f23897497</t>
  </si>
  <si>
    <t>Admin building (Provisional)</t>
  </si>
  <si>
    <t>089935b4-dc0b-41f4-bb72-47c7baad4a1f</t>
  </si>
  <si>
    <t>BILL A TOTAL:</t>
  </si>
  <si>
    <t>Work
Group</t>
  </si>
  <si>
    <t>6926309b-25cf-4d64-a25f-058051f9f052</t>
  </si>
  <si>
    <t>Offices and storage sheds</t>
  </si>
  <si>
    <t>e122cdf7-ace1-4d00-a667-49b2f07c3fc8</t>
  </si>
  <si>
    <t>058389a3-b359-482f-b0ab-e4a32beb31e2</t>
  </si>
  <si>
    <t>Construction Equipment</t>
  </si>
  <si>
    <t>Supervision</t>
  </si>
  <si>
    <t>Competence assessment, appointment and required competence and safety training of all principal contractor’s legally required appointments for site</t>
  </si>
  <si>
    <t>A1.3.11</t>
  </si>
  <si>
    <t>A1.3.15</t>
  </si>
  <si>
    <t>2c6d6a44-4616-4717-a869-c6835fa13ad0</t>
  </si>
  <si>
    <t>62be4cd6-a4e2-4865-999d-dfe7a6db788f</t>
  </si>
  <si>
    <t>A1.3.22</t>
  </si>
  <si>
    <t>A1.3.26</t>
  </si>
  <si>
    <t>A1.3.33</t>
  </si>
  <si>
    <t>% Previous</t>
  </si>
  <si>
    <t>14d0c2ba-0e4b-46f8-ac0c-103601bb4075</t>
  </si>
  <si>
    <t>8.8.4
PSA 8.8.4
PSDB 8.3.5</t>
  </si>
  <si>
    <t>18549088-8802-4c09-b432-2facb961c2b4</t>
  </si>
  <si>
    <t>21c8bf38-a476-47a7-b86e-8c90d595c4a9</t>
  </si>
  <si>
    <t xml:space="preserve">Clear entire site, including outside and inside of all structures and buildings, of all weeds, builders rubble, dewatering of structures and cut grass on establishment on site by the Contractor on a once off basis, further clearing may be required as instructed by the Engineer. </t>
  </si>
  <si>
    <t>CCTV camera surveys of pipelines upon completion.</t>
  </si>
  <si>
    <t>B.1.1.1.4</t>
  </si>
  <si>
    <t>B.1.1.2.2</t>
  </si>
  <si>
    <t>f9006655-2fa7-4558-a00e-72ebffaf3824</t>
  </si>
  <si>
    <t>B.1.1.3.4</t>
  </si>
  <si>
    <t>bce8188f-9bde-4d1c-833a-dd874ade28f1</t>
  </si>
  <si>
    <t>2ee1d443-6bd2-4295-b55d-c7362ba195f3</t>
  </si>
  <si>
    <t>B.1.1.3.12</t>
  </si>
  <si>
    <t>2,0 m                       3,0 m</t>
  </si>
  <si>
    <t>B.2.1.1.2.2</t>
  </si>
  <si>
    <t>1000mm NB HDPE</t>
  </si>
  <si>
    <t>Over 400 mm up to 600 mm diam. for total trench depth:
Exceeding but not exceeding</t>
  </si>
  <si>
    <t>3,0 m                        4,0 m</t>
  </si>
  <si>
    <t>Excavate and dispose of unsuitable material from trench bottom (Provisional)</t>
  </si>
  <si>
    <t>B.2.1.1.4.2</t>
  </si>
  <si>
    <t>B.2.1.1.6.2</t>
  </si>
  <si>
    <t>8506bbba-a5d2-433a-b9da-fc72f9b420bd</t>
  </si>
  <si>
    <t>54031833-5369-42cd-9513-5791a8a60a56</t>
  </si>
  <si>
    <t>c8327820-8afc-42c1-b57d-c175e8a97e4c</t>
  </si>
  <si>
    <t>37fd67d1-6123-4f94-95dc-0f7a020f842d</t>
  </si>
  <si>
    <t>B.2.1.1.6.13</t>
  </si>
  <si>
    <t>SPECIALS AND FITTINGS</t>
  </si>
  <si>
    <t>d778ffae-7f2e-459a-9f9a-d009424e6101</t>
  </si>
  <si>
    <t>Supply and fit, incl. bed, test and disinfect (if for potable water) pipes and specials as per Dwg. No. J40073/010-208 (Short pipe runs only):</t>
  </si>
  <si>
    <t>Item No. P7-B/6 - 600 mm NB oPVC Class 9 straight pipe, stub flange on one end</t>
  </si>
  <si>
    <t>6dac2eb8-4bd6-4758-a1cb-d2b65a135a58</t>
  </si>
  <si>
    <t>600 mm, 90 degrees</t>
  </si>
  <si>
    <t>3a846ee3-7876-4dd9-9d85-66228249fa19</t>
  </si>
  <si>
    <t>4a13e27a-c3b3-434d-bac1-72e0d2cd164f</t>
  </si>
  <si>
    <t>B.2.1.1.8.2</t>
  </si>
  <si>
    <t>5d3c3571-319b-44f4-a09d-89ff79776ceb</t>
  </si>
  <si>
    <t>Formwork: rough, vertical plane</t>
  </si>
  <si>
    <t>Pipeline marker posts</t>
  </si>
  <si>
    <t>No.</t>
  </si>
  <si>
    <t>4c02f43d-fa79-4e31-89a1-38cf6e5aaa65</t>
  </si>
  <si>
    <t>fd16ad48-1e70-401f-815a-73070a725251</t>
  </si>
  <si>
    <t>SANS 1200LD</t>
  </si>
  <si>
    <t>98309788-a13b-45fc-9a59-9c5999cf4d15</t>
  </si>
  <si>
    <t>B.2.2.1.2</t>
  </si>
  <si>
    <t>74ad3bd7-fb23-4fbc-8e4f-3678c2e7d48e</t>
  </si>
  <si>
    <t>79295f23-a0a8-4d2b-bbe5-07a5724b328b</t>
  </si>
  <si>
    <t>35fea5d2-9808-4458-8a50-89236aa4a922</t>
  </si>
  <si>
    <t>9a7e1492-89a0-4ede-b771-6a7bc3942fc8</t>
  </si>
  <si>
    <t>9fb07289-c7d8-465e-8ed1-ac8aafa37985</t>
  </si>
  <si>
    <t>1ad7657d-0338-4cff-a84b-20bf579aabbc</t>
  </si>
  <si>
    <t>25 mm, 45 deg.</t>
  </si>
  <si>
    <t>B.2.3.5.6</t>
  </si>
  <si>
    <t>d8811b84-db98-4291-856d-66c985b49002</t>
  </si>
  <si>
    <t>B.2.3.8.4</t>
  </si>
  <si>
    <t>f462974d-745a-4607-8851-509b014ed89b</t>
  </si>
  <si>
    <t>PSL 8.2.17</t>
  </si>
  <si>
    <t>Connect to existing watermain up to 40mm dia HDPE including excavation, backfilling, supply and install all specials and fittings etc. inclusive all work to complete connection.</t>
  </si>
  <si>
    <t>cff12cd7-aab6-4c94-87f7-a751ca01ef28</t>
  </si>
  <si>
    <t>84f393a5-db85-49a7-b694-f664cdbe4e2a</t>
  </si>
  <si>
    <t>Shore trench opposite structure or service or in unsuitable excavated materials for depths:
Exceeding but not exceeding</t>
  </si>
  <si>
    <t>da410444-7aec-43f8-9d09-7d4c254ebbc4</t>
  </si>
  <si>
    <t>018e56d6-d965-454c-a202-a4657a2b814c</t>
  </si>
  <si>
    <t>6b91d2f1-9af2-4aed-b690-ea3ccf14a6c3</t>
  </si>
  <si>
    <t>SEWERS (IRRIGATION PUMP STATION OVER FLOW PIPEWORK)</t>
  </si>
  <si>
    <t>053a0fad-4200-4cc2-83ba-3fc9018e7bba</t>
  </si>
  <si>
    <t>B.2.6.5.3</t>
  </si>
  <si>
    <t>HEAD OF WORKS</t>
  </si>
  <si>
    <t>Cart materials and debris to unspecified sites and dump (provisional)</t>
  </si>
  <si>
    <t>Chloradane Heptacor' or 'Aldrin' or similar approved soil insecticide</t>
  </si>
  <si>
    <t>B.3.1.5.3</t>
  </si>
  <si>
    <t>B.3.1.5.7</t>
  </si>
  <si>
    <t>B.3.1.5.10</t>
  </si>
  <si>
    <t>Walls (Super structure)</t>
  </si>
  <si>
    <t>B.3.1.5.14</t>
  </si>
  <si>
    <t>a7f28d0c-48c9-4dcd-8e8a-d3e99654be24</t>
  </si>
  <si>
    <t>B.3.1.5.18</t>
  </si>
  <si>
    <t>For Stilling Box (Roof Slab)</t>
  </si>
  <si>
    <t>b236806c-a092-4ba6-ab5b-aba3a1849c93</t>
  </si>
  <si>
    <t>61f5c295-a615-4480-b23d-6192a8da30fa</t>
  </si>
  <si>
    <t>B.3.1.6.5</t>
  </si>
  <si>
    <t>Elevated Slab (Grit traps)</t>
  </si>
  <si>
    <t>B.3.1.6.9</t>
  </si>
  <si>
    <t>Box out holes/form voids</t>
  </si>
  <si>
    <t>70c8174e-e989-499c-b84a-61287e42329b</t>
  </si>
  <si>
    <t>B.3.1.7.3</t>
  </si>
  <si>
    <t>B.3.1.8.1</t>
  </si>
  <si>
    <t>B.3.1.8.5</t>
  </si>
  <si>
    <t>B.3.1.8.9</t>
  </si>
  <si>
    <t>B.3.1.8.11</t>
  </si>
  <si>
    <t>B.3.1.9.3</t>
  </si>
  <si>
    <t>B.3.1.11</t>
  </si>
  <si>
    <t>Water Tightness Testing</t>
  </si>
  <si>
    <t>B.3.1.13.2</t>
  </si>
  <si>
    <t>8.3.2(b)</t>
  </si>
  <si>
    <t>d4963145-a1dd-48ea-8cce-dd4d3b4764b7</t>
  </si>
  <si>
    <t>B.3.1.13.6</t>
  </si>
  <si>
    <t>b1addb5a-9980-441b-8f53-8ffc3dce76a3</t>
  </si>
  <si>
    <t>a2973b5c-b0be-4d30-8234-b7e2c8b6138e</t>
  </si>
  <si>
    <t>B.3.1.13.10.1</t>
  </si>
  <si>
    <t>15e335a7-0904-4a7e-b113-1cc673adadd5</t>
  </si>
  <si>
    <t>B.4.1.4</t>
  </si>
  <si>
    <t>146bb8c9-d2fd-401f-bd24-772133303a75</t>
  </si>
  <si>
    <t>499ab6a8-7663-433a-bf04-5f32ad49fdba</t>
  </si>
  <si>
    <t>0,5 m             1,0 m</t>
  </si>
  <si>
    <t>86e36d98-6dba-49f0-a183-99a505c862ad</t>
  </si>
  <si>
    <t>858c3f61-32eb-41bf-b01b-393fc1b18562</t>
  </si>
  <si>
    <t>B.4.1.8</t>
  </si>
  <si>
    <t>Extra-over item B.4.1.8.1 for bars of diameter (Provisional):</t>
  </si>
  <si>
    <t>41f48fd4-15e8-4954-b39b-bb51638c7a7b</t>
  </si>
  <si>
    <t>6aa83f0e-bc38-4724-8ce6-4e3685d6d437</t>
  </si>
  <si>
    <t>SST</t>
  </si>
  <si>
    <t>d7aea17b-efeb-428b-9389-133999d7d67e</t>
  </si>
  <si>
    <t>fde6ef89-a8c1-4df8-974e-5e4584063df8</t>
  </si>
  <si>
    <t>5fafd766-4f7e-4371-a4ec-25b7b7ff7e1c</t>
  </si>
  <si>
    <t>B.5.1.6.8</t>
  </si>
  <si>
    <t>eab3a4a0-12bf-4938-af7e-12b31471e607</t>
  </si>
  <si>
    <t>c1eeb506-3ae5-47dd-94c3-bb38abcf1f17</t>
  </si>
  <si>
    <t>Strength Concrete:
20 MPa/19 mm:</t>
  </si>
  <si>
    <t>To underside of floor slab, 75 mm nominal thickness</t>
  </si>
  <si>
    <t>3150a005-fb34-47f7-8bfe-0fb0b68ee881</t>
  </si>
  <si>
    <t>ecf28828-0418-4ad8-915f-73b31022256d</t>
  </si>
  <si>
    <t>B.5.1.8.8</t>
  </si>
  <si>
    <t>d76828ad-a10f-4303-a47b-d20601898e1a</t>
  </si>
  <si>
    <t>5e29284b-a28e-4fab-b09e-8fc2aaf19649</t>
  </si>
  <si>
    <t>Chamfer 25mm x 25mm</t>
  </si>
  <si>
    <t>B.5.1.9.6</t>
  </si>
  <si>
    <t>Floor slabs</t>
  </si>
  <si>
    <t>ccbd6d1b-3f48-420b-8a2c-8ba84795e838</t>
  </si>
  <si>
    <t>ec943d15-250f-4679-a030-68e80bcb6035</t>
  </si>
  <si>
    <t>a3766fd1-b1b0-47bf-b828-64e109ccbd25</t>
  </si>
  <si>
    <t>c2bf274a-bd1f-4d1c-8c29-6d80188203b9</t>
  </si>
  <si>
    <t>SECTION B.6.1 : SLUDGE DRYING BEDS</t>
  </si>
  <si>
    <t>HDPE pipes, supply, handle, lay, join by butt welding, bed as for flexible pipe, test.</t>
  </si>
  <si>
    <t>c702057f-c372-40a5-93e6-4226e41d3af6</t>
  </si>
  <si>
    <t>975d9859-f309-4838-84b0-cbd95f46af83</t>
  </si>
  <si>
    <t>200mm diameter, mild steel extension pipe, both ends flanged. 615mm long.</t>
  </si>
  <si>
    <t>4cb8cc5b-3511-4f64-aa97-93eaef790aee</t>
  </si>
  <si>
    <t>29f1ca2c-98ef-49a8-82de-5570092a652c</t>
  </si>
  <si>
    <t>B.6.1.11.1.2</t>
  </si>
  <si>
    <t>866e2d7a-ef4a-44db-8a87-9b37623b0492</t>
  </si>
  <si>
    <t>B.6.1.11.3.2</t>
  </si>
  <si>
    <t>e87d6e6c-bb42-4c10-87ea-2df9d3288b8b</t>
  </si>
  <si>
    <t>B.6.1.11.4.4</t>
  </si>
  <si>
    <t>B.6.1.11.5.2</t>
  </si>
  <si>
    <t>4af7bb42-40c3-4e49-9a8f-1b14af39ba75</t>
  </si>
  <si>
    <t>8.3.3
PSD 8.1.3</t>
  </si>
  <si>
    <t>07a63343-f0fa-48c6-b257-80222574b17d</t>
  </si>
  <si>
    <t>de1c7e97-7d1b-428d-85cf-77594e1ecf41</t>
  </si>
  <si>
    <t>41faff59-29a3-4b0e-a430-66ce1d709c92</t>
  </si>
  <si>
    <t>959fd39d-35af-40ee-a427-a52ad5f00bcd</t>
  </si>
  <si>
    <t>5ba36439-685f-4aab-a5e6-4d7fa9f3e88d</t>
  </si>
  <si>
    <t>B.7.2.3</t>
  </si>
  <si>
    <t>193c03dd-b89a-4ebc-a923-54d91fc1a755</t>
  </si>
  <si>
    <t>B.7.2.7</t>
  </si>
  <si>
    <t>B.7.2.9.11</t>
  </si>
  <si>
    <t>790309b2-fc5b-4c28-8451-7f8cebd83749</t>
  </si>
  <si>
    <t>bffcb676-e12c-4701-aa41-f73e0500eced</t>
  </si>
  <si>
    <t>B.7.3.1.2</t>
  </si>
  <si>
    <t>B.7.3.1.6</t>
  </si>
  <si>
    <t>5d2b2495-88ad-4f75-922d-4fa8134504d7</t>
  </si>
  <si>
    <t>e7b04cf0-f084-46c2-a91d-9f299ea72e0b</t>
  </si>
  <si>
    <t>953be329-afb9-4cfb-af88-d085b943c037</t>
  </si>
  <si>
    <t>B.7.3.2.4</t>
  </si>
  <si>
    <t>c706a431-62e0-4cae-9a74-d228986b9bb3</t>
  </si>
  <si>
    <t>B.7.3.2.8</t>
  </si>
  <si>
    <t>935eef5a-f15e-4d3c-94ea-a2a82cd9946e</t>
  </si>
  <si>
    <t>b50ffe68-fe02-478c-887c-b024ecd740e6</t>
  </si>
  <si>
    <t>B.7.3.3.2</t>
  </si>
  <si>
    <t>1b16ee79-6a95-4d92-88a9-188f95423f84</t>
  </si>
  <si>
    <t>B.7.3.3.6</t>
  </si>
  <si>
    <t>Top of floor slabs</t>
  </si>
  <si>
    <t>38f97d89-035d-47d2-a0b1-c4ab2e58a32f</t>
  </si>
  <si>
    <t>B.7.3.5</t>
  </si>
  <si>
    <t>e9344096-d7d7-4cfe-ac74-430da6ac5715</t>
  </si>
  <si>
    <t>B.7.3.5.2</t>
  </si>
  <si>
    <t>41d788e8-2c56-4762-b0bf-a550e21bb496</t>
  </si>
  <si>
    <t>Bulk Excavation</t>
  </si>
  <si>
    <t>812c2e04-5243-4371-8635-8fb188607a17</t>
  </si>
  <si>
    <t>c593a0ed-1db7-4d9a-9e96-65cfb95c3c70</t>
  </si>
  <si>
    <t>382ebc07-9f7f-4b8a-bf67-04b9e2148dc5</t>
  </si>
  <si>
    <t>5fefd713-69d2-4b21-9c1a-1d9132c1aca0</t>
  </si>
  <si>
    <t>8.3.8.2</t>
  </si>
  <si>
    <t>78388b72-e1bd-4a56-be71-31943f74e571</t>
  </si>
  <si>
    <t>WAS Pump Station</t>
  </si>
  <si>
    <t>B.7.4.2.1.2.1</t>
  </si>
  <si>
    <t>dccc4051-4ecd-4785-b3b4-c2591b7c2205</t>
  </si>
  <si>
    <t>94a95a03-df94-4103-ad31-669d1143e963</t>
  </si>
  <si>
    <t>B.7.4.2.1.4.1</t>
  </si>
  <si>
    <t>8.2.6 (a)</t>
  </si>
  <si>
    <t xml:space="preserve">8.2.6 (d)	</t>
  </si>
  <si>
    <t>Large, other than circular, of area over 0.1 m² and up to and incl. 1.0 m²</t>
  </si>
  <si>
    <t>7fae1453-2ad3-4579-a1a7-1563119ab4fa</t>
  </si>
  <si>
    <t>Steel-floated finish to:</t>
  </si>
  <si>
    <t xml:space="preserve">  m</t>
  </si>
  <si>
    <t>Valve chamber including provision of water</t>
  </si>
  <si>
    <t>B.7.4.3</t>
  </si>
  <si>
    <t>B.7.4.3.2.2</t>
  </si>
  <si>
    <t>b30e51c9-fd57-44d8-99e7-365afb630128</t>
  </si>
  <si>
    <t>SECTION B.7.5 : RAS PUMP STATION ALTERATION</t>
  </si>
  <si>
    <t>c9c5c68f-04af-46cd-bbab-697a437e1f0d</t>
  </si>
  <si>
    <t>B.7.5.5</t>
  </si>
  <si>
    <t>517949a9-2bbf-4f45-80e2-ca343ebf528b</t>
  </si>
  <si>
    <t>e6354c40-5bad-4b82-9bda-174e5e7d843c</t>
  </si>
  <si>
    <t>dcb1ff7f-4617-41eb-b6fd-7a58be4f840a</t>
  </si>
  <si>
    <t>B.7.5.9</t>
  </si>
  <si>
    <t>Top of walls</t>
  </si>
  <si>
    <t>B.7.5.11</t>
  </si>
  <si>
    <t>Supply and install handrails complete as shown on  Dwg. No. J40073-010-230</t>
  </si>
  <si>
    <t>5617cbf3-445f-4bf1-ac47-9c30e7fdb58c</t>
  </si>
  <si>
    <t>5bc6a2f9-fab7-4f2a-9666-f29f408c2539</t>
  </si>
  <si>
    <t>B.8.1.2.1</t>
  </si>
  <si>
    <t>93058cc7-1aec-479d-8613-8600e5e95b37</t>
  </si>
  <si>
    <t>10b8acd6-cf94-4169-bfd6-0ee6752eba76</t>
  </si>
  <si>
    <t>df0b2225-8843-4211-b60e-a91392737915</t>
  </si>
  <si>
    <t>61130073-e4ba-4cee-ade8-759e33e80207</t>
  </si>
  <si>
    <t>Demolition:</t>
  </si>
  <si>
    <t>C1</t>
  </si>
  <si>
    <t>2965c2d3-8daa-4c5c-ad5c-c4f32528d638</t>
  </si>
  <si>
    <t>Cut to spoil from:</t>
  </si>
  <si>
    <t>C1.3</t>
  </si>
  <si>
    <t>SANS 1200MF
PSM 8.1</t>
  </si>
  <si>
    <t>C1.3.1</t>
  </si>
  <si>
    <t>C1.3.5</t>
  </si>
  <si>
    <t>C1.4.3</t>
  </si>
  <si>
    <t>(b) Type Figure 8c kerb</t>
  </si>
  <si>
    <t>C1.4.7</t>
  </si>
  <si>
    <t>C1.5.1</t>
  </si>
  <si>
    <t>2b409fa9-856a-4865-8868-bb5dac650f39</t>
  </si>
  <si>
    <t>Guardhouse, Type SA, 80 mm thickness</t>
  </si>
  <si>
    <t>C1.6.2.2</t>
  </si>
  <si>
    <t>51980dc9-f5aa-4766-9014-8d98d34f6d71</t>
  </si>
  <si>
    <t>C1.7.1</t>
  </si>
  <si>
    <t>0ff0928d-a872-442a-bdf4-2ca93b476bd5</t>
  </si>
  <si>
    <t>771d1506-aa1e-422f-b572-8900c48833de</t>
  </si>
  <si>
    <t>637a9d9c-049b-44b3-a2b3-161951f455ec</t>
  </si>
  <si>
    <t xml:space="preserve">ROUGH FORMWORK (DEGREE OF ACCURACY III) </t>
  </si>
  <si>
    <t xml:space="preserve">Items described as "nailed" shall be deemed to be fixed with hardened steel nails or pins or shot pinned to brickwork or concrete </t>
  </si>
  <si>
    <t xml:space="preserve">Electrical  light  fittings, diffusers, panels, etc generally are "lay in"  units  of  the  same dimensions as the suspension grid described  and  allowance  must  be  made  accordingly  for their support  inclusive  of any flexibility insetting out that may be required (ceiling panels have not been deducted and pricing is to take cognisance thereof)  </t>
  </si>
  <si>
    <t xml:space="preserve">INTERNAL PLASTER  </t>
  </si>
  <si>
    <t xml:space="preserve">Repair Cracks on plastered wall by using polyfilla or equivalent product that is approved byEngineer.  </t>
  </si>
  <si>
    <t>D.1.1.10.3</t>
  </si>
  <si>
    <t>5ecdb4ea-40b2-478e-8edd-2034d53ecbba</t>
  </si>
  <si>
    <t>D.1.1.11.1</t>
  </si>
  <si>
    <t xml:space="preserve">75 x 1.27mm Diameter rainwater pipes </t>
  </si>
  <si>
    <t>D.1.1.11.5</t>
  </si>
  <si>
    <t xml:space="preserve">Extra over rainwater pipe for shoe </t>
  </si>
  <si>
    <t>83ca1342-bb48-4eb5-96d0-c92592ebb37e</t>
  </si>
  <si>
    <t xml:space="preserve">Primer and finish with two coats "Marmoran Armourbrush" or equally approved, applied in strict accordance to manufacturer's instructions. </t>
  </si>
  <si>
    <t>D.1.1.12.3</t>
  </si>
  <si>
    <t xml:space="preserve">ON PLASTERBOARD SURFACES </t>
  </si>
  <si>
    <t>263cfa3b-a133-41f1-a3d0-42aa7531db43</t>
  </si>
  <si>
    <t>af37b922-de81-4b31-8d85-341ea1b11147</t>
  </si>
  <si>
    <t>D.1.1.12.7</t>
  </si>
  <si>
    <t>D.1.1.13.1</t>
  </si>
  <si>
    <t>32664219-b848-4b24-be77-8ec8015fc5ba</t>
  </si>
  <si>
    <t>cb7cdc60-051e-4e5e-a48d-01a99ff84571</t>
  </si>
  <si>
    <t>D.1.1.14.3</t>
  </si>
  <si>
    <t>D.1.1.14.7</t>
  </si>
  <si>
    <t>D.1.1.15</t>
  </si>
  <si>
    <t>D.1.1.15.1</t>
  </si>
  <si>
    <t>D.1.1.16.3</t>
  </si>
  <si>
    <t>SECTION D.2.1 : BLOWER BUILDING</t>
  </si>
  <si>
    <t>D.2.1.3.1</t>
  </si>
  <si>
    <t>21f67f3f-a56a-44ce-bbf4-e7016799a845</t>
  </si>
  <si>
    <t>e5296301-566c-433b-9dda-438617ef56f5</t>
  </si>
  <si>
    <t>D.2.1.4.3</t>
  </si>
  <si>
    <t xml:space="preserve">Edges, risers, ends and reveals not exceeding 300mm high or wide </t>
  </si>
  <si>
    <t>D.2.1.4.7</t>
  </si>
  <si>
    <t>D.2.1.5.1</t>
  </si>
  <si>
    <t>D.2.1.5.5</t>
  </si>
  <si>
    <t xml:space="preserve">One layer Derbigum SP4 waterproofing membrane, with 75mm side laps and 100mm end laps, sealed to primed surface to falls and crossfalls by 'torch-fusion' finished with one coat of acrylic primer followed by two coats acrylic paint. Waterproofing to be installed by an Approved Derbigum Contractor under a ten year guarantee. </t>
  </si>
  <si>
    <t>f8d11d94-9408-4a3d-ba24-d9c1dd265a35</t>
  </si>
  <si>
    <t>70d7cd33-64d8-4cef-9537-a53ae99e3b3b</t>
  </si>
  <si>
    <t xml:space="preserve">"Klip-Lok 700" profile roll-formed in continuous lengths from certified Galvanised steel Z200 0.58mm complying with ISQ 550 (3T) (A653) with a Chromadek Colomet finish to one side and standard backing coat, Papyrus white to other and accessories, fixed to timber purlins in strict accordance with manufacturer's specifications. </t>
  </si>
  <si>
    <t>D.2.1.7.1</t>
  </si>
  <si>
    <t>6ff1ddd2-090a-47c6-96fb-7eaf3c920a41</t>
  </si>
  <si>
    <t>c32394ee-5bab-4051-94a1-8b3150db001a</t>
  </si>
  <si>
    <t>D.2.1.9.1</t>
  </si>
  <si>
    <t>1009ecb4-5d66-4a04-8455-14016d509887</t>
  </si>
  <si>
    <t>8a9ae2a0-c985-439f-b9da-b8a5bb224b16</t>
  </si>
  <si>
    <t>76b30efa-dc15-4c01-9927-b700f576dbed</t>
  </si>
  <si>
    <t>b390dea6-0a3c-40db-ac07-6f4630689673</t>
  </si>
  <si>
    <t>9587433d-81cd-4969-a01b-896e1ba4a01f</t>
  </si>
  <si>
    <t>BUDGETARY ALLOWANCES (Roof Rust Repair, Electrical connection, Water Connection)</t>
  </si>
  <si>
    <t>c9ead7ed-c7f5-43a6-82b6-69163fad23e2</t>
  </si>
  <si>
    <t>D.3.1.3</t>
  </si>
  <si>
    <t>84955703-0142-4244-806e-a6bae45c0719</t>
  </si>
  <si>
    <t>f4c09b07-0d1c-4955-a0ee-7cc12d6484b4</t>
  </si>
  <si>
    <t>f178378f-31d3-4ca2-8638-fe5f19644561</t>
  </si>
  <si>
    <t>62b2641a-e435-4232-8769-2d9d21c0f4b6</t>
  </si>
  <si>
    <t>D.3.1.3.10</t>
  </si>
  <si>
    <t>fc7503bf-8664-4bab-883e-27b4c9d97538</t>
  </si>
  <si>
    <t>f2bd6c58-dcd6-4789-9b83-885faeb2ab9a</t>
  </si>
  <si>
    <t xml:space="preserve">Nickle plated 65mm bathroom privacy cylinder (Code: DBC0065001) </t>
  </si>
  <si>
    <t>d976a956-d4f5-40aa-94c4-f5b0af2471be</t>
  </si>
  <si>
    <t xml:space="preserve">Stainless steel hat and coat hook with rubber buffer (DHC-SS-031B) </t>
  </si>
  <si>
    <t>6cee35d0-aac6-459a-85c8-aa376c94cd3c</t>
  </si>
  <si>
    <t>D.3.1.7.15</t>
  </si>
  <si>
    <t>69fd75f5-504c-48e3-a4a0-a9d31e751e6b</t>
  </si>
  <si>
    <t xml:space="preserve">32mm Junction </t>
  </si>
  <si>
    <t>7c283745-1cde-4563-ad8f-32da44c07207</t>
  </si>
  <si>
    <t xml:space="preserve">110mm Vent Cap </t>
  </si>
  <si>
    <t>757267a2-10db-4de9-81f3-d7782a67cda3</t>
  </si>
  <si>
    <t>df796d45-b491-4ea5-a8fa-2a520b755057</t>
  </si>
  <si>
    <t xml:space="preserve">Testing water pipe system </t>
  </si>
  <si>
    <t>79def515-407f-4425-90ad-67e667426a6f</t>
  </si>
  <si>
    <t>c74cbdd5-51b0-4309-a3b2-4a4f3526859c</t>
  </si>
  <si>
    <t>Paper towel dispenser and bin - Franke Stratos STRX 601 1,2/1.5mm thick satin finished stainless steel paper towel and soap dispenser combination (Code:359770), size 396x134x305mm high with a capacity of 300-400 towels, replace able and refillable 1 litre container and cylinder lock with standard Frankey key, container and cylinder lock with standard Franke key, plugged and screwwed to the wall with stainless steel screw</t>
  </si>
  <si>
    <t>46f6728d-fc1e-4fca-80ad-20ba51ea352c</t>
  </si>
  <si>
    <t>889f64d7-86bc-4484-b5a0-bfb081e5dda5</t>
  </si>
  <si>
    <t>a2cdd826-0493-44f6-9f6b-ab718d166d68</t>
  </si>
  <si>
    <t>7a15955e-3b4e-4cdc-af1e-5b3fa1303549</t>
  </si>
  <si>
    <t>fd438e6d-c1b4-40a0-b02d-7d603f058aba</t>
  </si>
  <si>
    <t>D.4.1.2.6</t>
  </si>
  <si>
    <t>8b4ba578-fe2f-4d2b-bb9a-df70788b4315</t>
  </si>
  <si>
    <t>On ceilings</t>
  </si>
  <si>
    <t xml:space="preserve">PLASTER </t>
  </si>
  <si>
    <t>226eae0a-9a14-4f81-ac81-1b057c8d65cb</t>
  </si>
  <si>
    <t>D.4.1.3.8</t>
  </si>
  <si>
    <t>864769e5-8f26-41f6-b9a5-e8a412fc864f</t>
  </si>
  <si>
    <t>2618a2ce-ee06-458d-888d-a9e94c96f106</t>
  </si>
  <si>
    <t>abd6f60c-b4df-42fb-bf95-43db18f4442b</t>
  </si>
  <si>
    <t xml:space="preserve">100mm Bend </t>
  </si>
  <si>
    <t>D.4.1.5.8</t>
  </si>
  <si>
    <t>66d83f96-3548-4be5-913c-b87ecda16075</t>
  </si>
  <si>
    <t>D.4.1.7.4</t>
  </si>
  <si>
    <t>D.4.1.7.8</t>
  </si>
  <si>
    <t>D.4.1.7.12</t>
  </si>
  <si>
    <t>9d4e9635-703c-437f-996a-4f442e3fe016</t>
  </si>
  <si>
    <t>860d717a-8461-4179-91c4-83574d508282</t>
  </si>
  <si>
    <t>4c9397b2-c7bc-4d8e-9d18-c972cc50bf18</t>
  </si>
  <si>
    <t>D.4.1.9.4</t>
  </si>
  <si>
    <t>d53ddeb9-2ce7-4f0f-8c12-4cb407daf7fc</t>
  </si>
  <si>
    <t>21bc9c01-7327-4385-92db-3de005f4b2ae</t>
  </si>
  <si>
    <t xml:space="preserve">ROOFING </t>
  </si>
  <si>
    <t>D.4.1.9.8</t>
  </si>
  <si>
    <t>4deaf642-3c2e-4e9d-bf08-42cd4266f945</t>
  </si>
  <si>
    <t>b32cc7fa-1a78-4207-a251-cc422ab807a0</t>
  </si>
  <si>
    <t xml:space="preserve">CORNICES </t>
  </si>
  <si>
    <t>1a06ee65-80b8-4f11-b959-0cbd5b730dd3</t>
  </si>
  <si>
    <t>645c4a8c-e7b5-4928-b98b-8929d930ea73</t>
  </si>
  <si>
    <t>1455fb31-5097-4bf4-93fe-200b4f9cf05d</t>
  </si>
  <si>
    <t>38e35f5e-58a6-4cd8-a897-caebd6a6600c</t>
  </si>
  <si>
    <t>2439db46-754a-410c-ad29-739e1109fbe2</t>
  </si>
  <si>
    <t xml:space="preserve">150 x 150mm stainless steel fire hose reel sign (Code: DSS-145) </t>
  </si>
  <si>
    <t>84bfd1b2-d987-4d99-9b3c-8b9044b78d79</t>
  </si>
  <si>
    <t xml:space="preserve">Double action non hold open floor spring complete with stainless steel cover plate 8021 bottom strap and 8062 top centre for aluminium framed glass door (Code: BTS75R/EN2-5) </t>
  </si>
  <si>
    <t>c96a620b-6d8f-4fb8-adf8-d219aaa60586</t>
  </si>
  <si>
    <t>1baad1eb-abfd-4025-89ec-24bee467addc</t>
  </si>
  <si>
    <t>7230f358-a9e3-4372-a4fa-50d9dd37209e</t>
  </si>
  <si>
    <t>4780948f-34ac-4707-ad49-b6b9002d315f</t>
  </si>
  <si>
    <t>Basin Mixer: Cobra Watertech Callisto single tap hole mixer with pop-up waste, mounting kit, angle valves with sliding flanges (Code:CL-950)</t>
  </si>
  <si>
    <t xml:space="preserve">Hanger Bracket- Fixed to wall with bracket and sealed with mildew resistant silicone sealant where urinal meets wall. </t>
  </si>
  <si>
    <t>ad8140ca-ba73-4916-bad4-f829cdbe472d</t>
  </si>
  <si>
    <t>D.5.1.9.17</t>
  </si>
  <si>
    <t>D.5.1.9.24</t>
  </si>
  <si>
    <t>D.5.1.9.28</t>
  </si>
  <si>
    <t>Supply and Install Bench complete with the following: Wrought Hardwood slated seating of 32x90mm chamfered slats at 100mm centres, screwed through 40x40x2mm tubular section triangular steel framework.  Steel framework to be bolted to wall with two R16 Rawl - bolts.  Steel framework to be painted with one coat primer in accordance with SABS Specificaion 1219, one undercoat in accordance with SABS Specification 681, Type II and two coats gloss enamel paint in accordance with SABS Specification 630.  Slatted seating to be stopped with Tinted stopping, sanded down and applied with three coats eggshell varnish to SABS 887, Type 1</t>
  </si>
  <si>
    <t>e7818572-dfef-44a9-961c-37a036c8918d</t>
  </si>
  <si>
    <t>D.5.1.9.35</t>
  </si>
  <si>
    <t>D.5.1.9.39</t>
  </si>
  <si>
    <t xml:space="preserve">Kwikot 600i Dual 150 litre capacity "Slimline" vertically mounted 600Kpa (Code: ESG-150-I). Water heater complete with standard driptray bottom outlet space vacuum breaker, safe valve, pressure reducing valve and stoptap. Position of units in roof space as shown on plan. </t>
  </si>
  <si>
    <t>D.5.1.10</t>
  </si>
  <si>
    <t>PAINTWORK</t>
  </si>
  <si>
    <t>b42ea51c-d5c8-4a84-b4e9-03ada1d67988</t>
  </si>
  <si>
    <t>D.5.1.11.4</t>
  </si>
  <si>
    <t>ceda19d5-ee91-4500-957f-e435bd702dff</t>
  </si>
  <si>
    <t>07149a91-2897-4ffe-a429-afb5e7af69b8</t>
  </si>
  <si>
    <t>D.5.1.11.8</t>
  </si>
  <si>
    <t>D.5.1.12.2</t>
  </si>
  <si>
    <t>29d97fb7-f7a6-47ca-be9b-f0fb2850c9e7</t>
  </si>
  <si>
    <t>D.5.1.13.4</t>
  </si>
  <si>
    <t>d372ed95-4a7e-4b43-a507-9efb18e0304f</t>
  </si>
  <si>
    <t>D.5.1.13.8</t>
  </si>
  <si>
    <t>D.5.1.14</t>
  </si>
  <si>
    <t>D.5.1.14.2</t>
  </si>
  <si>
    <t>D.5.1.16.2</t>
  </si>
  <si>
    <t>Door No. D3 at Shower/WC Disabled for Disabled</t>
  </si>
  <si>
    <t>Reinstall the door to fit and leave no gap underneath and above the door.</t>
  </si>
  <si>
    <t>D.5.1.18.2</t>
  </si>
  <si>
    <t>BILL D.6.</t>
  </si>
  <si>
    <t>1df8be04-03d2-4005-9a4c-4bca9f4fff37</t>
  </si>
  <si>
    <t>28ecd16c-36e7-4a5a-80e4-42f0a3a2c671</t>
  </si>
  <si>
    <t>D.6.1.2.12</t>
  </si>
  <si>
    <t>1a3a40bf-cbbb-4893-b13c-7a7dfff8be84</t>
  </si>
  <si>
    <t>D.7.1.1.1</t>
  </si>
  <si>
    <t>783d7b5e-a41e-41be-b578-005419563c36</t>
  </si>
  <si>
    <t>4cd93b72-d019-4ef4-bd37-9746aa152c38</t>
  </si>
  <si>
    <t>6df5ae83-8560-4e95-ae1e-c44a4aa6f955</t>
  </si>
  <si>
    <t>"Celbeton" lightweight concrete is to have a density of 1000kg/m3 for the top 20mm and 480kg/m3 for the remaining thickness.  The minimum thickness at outlets, channels, etc shall be 30mm</t>
  </si>
  <si>
    <t>6d747c23-ab10-466e-80ff-ebce8e0fcee8</t>
  </si>
  <si>
    <t>2d6ede37-b1f1-4556-99fb-b7c718dab4cc</t>
  </si>
  <si>
    <t>f9b27c1d-99b9-4a1d-b012-7db9c32e5183</t>
  </si>
  <si>
    <t>71ae1459-61ab-440f-b6d1-79a40a238dd6</t>
  </si>
  <si>
    <t>D.7.1.2.3</t>
  </si>
  <si>
    <t>aaf40d95-56e4-4f76-9722-fd8fb8f7d4ce</t>
  </si>
  <si>
    <t>37b60807-b8e5-4fdf-a478-9999ad9c1ec8</t>
  </si>
  <si>
    <t>D.7.1.3.1</t>
  </si>
  <si>
    <t>6f46b47d-2088-4d26-8022-505cb9784023</t>
  </si>
  <si>
    <t>e63c2294-0057-475e-b825-af6d838f135c</t>
  </si>
  <si>
    <t>956752ba-6296-4339-a9b6-803b7fa470e1</t>
  </si>
  <si>
    <t>Extra over brickwork for face brickwork.</t>
  </si>
  <si>
    <t>11ec030f-4eec-4253-81ef-5e80ca02a7a2</t>
  </si>
  <si>
    <t>Joinery:</t>
  </si>
  <si>
    <t>D.7.1.5.1</t>
  </si>
  <si>
    <t>7f6c930a-b43b-438a-804c-bd971f8d19e5</t>
  </si>
  <si>
    <t>8c35b225-402d-4c59-9b62-be8b2efa2702</t>
  </si>
  <si>
    <t>7fda02a7-783b-4b63-af4f-577c993450be</t>
  </si>
  <si>
    <t>84704efe-428e-4d15-9d39-f2ec28a83afd</t>
  </si>
  <si>
    <t>D.7.1.7.1</t>
  </si>
  <si>
    <t>D.7.1.8</t>
  </si>
  <si>
    <t>1fa25ea9-dfbd-4f90-ad00-04e4d95e949e</t>
  </si>
  <si>
    <t>D.7.1.9.1</t>
  </si>
  <si>
    <t xml:space="preserve">Allow for general attendance on ditto. </t>
  </si>
  <si>
    <t>Construct septic tank complete, including excavation, backfilling, testing, etc complete as shown on Dwg. No. J40073/010-226</t>
  </si>
  <si>
    <t>eb9ec7ac-7216-4730-8d10-ceb0e911eb97</t>
  </si>
  <si>
    <t>Workshop building (Provisional)</t>
  </si>
  <si>
    <t>d3611dd1-ac77-4506-933a-4d3333676e23</t>
  </si>
  <si>
    <t>Contractors mark-up on Item E1.2.1</t>
  </si>
  <si>
    <t>c9c181b1-5b58-498b-a06b-3d43d3200b84</t>
  </si>
  <si>
    <t>Contractors mark-up on Item E1.4.1</t>
  </si>
  <si>
    <t>Amount</t>
  </si>
  <si>
    <t>BILL D.1. TOTAL:</t>
  </si>
  <si>
    <t>Amount
R</t>
  </si>
  <si>
    <t>9b40006d-16bc-4afb-a7c5-f0866eb94df1</t>
  </si>
  <si>
    <t>Header2</t>
  </si>
  <si>
    <t>8.3
PSAB 8.2.1</t>
  </si>
  <si>
    <t>A1.1.4</t>
  </si>
  <si>
    <t>78d78fc3-be95-43c3-b37c-deb724d52912</t>
  </si>
  <si>
    <t>Nameboards ( 2 )</t>
  </si>
  <si>
    <t>PSA 8.3.2.2 (a)</t>
  </si>
  <si>
    <t>A1.2.2</t>
  </si>
  <si>
    <t>44420c3a-e2f3-4d08-98f6-0360cc35dfca</t>
  </si>
  <si>
    <t>A1.2.11</t>
  </si>
  <si>
    <t>83400b04-f333-4e2e-bd09-f2787d89c1fb</t>
  </si>
  <si>
    <t>A1.2.15</t>
  </si>
  <si>
    <t>Company and head office overhead costs</t>
  </si>
  <si>
    <t>Fixed and Time Related Charges associated with complying with the Project Health and Safety Specification:</t>
  </si>
  <si>
    <t>Preparation of principal contractor’s site specific health and safety plan, safety file, risk assessments, fall prevention/protection plan, Annexure 2 notification to Dept of Labour, demolition method statement, other method statements requested to be prepared for safety reasons, permits, amendments to safety plan during course of project, traffic management / accommodation plans, and any other legally required health and  safety documentation</t>
  </si>
  <si>
    <t>7120d7dd-f9f2-4aa7-8a27-e3f69f044b58</t>
  </si>
  <si>
    <t>A1.3.4</t>
  </si>
  <si>
    <t>Provision of full time Construction Manager for site, provision of Alternate Construction Manager in absence of Construction Manager and provision of sufficient safety supervision on site</t>
  </si>
  <si>
    <t>25ec49b5-82d7-4f82-b498-aadfe41ef833</t>
  </si>
  <si>
    <t>f64f97b0-7bdf-4073-9cfb-ae882157741b</t>
  </si>
  <si>
    <t>A1.3.19</t>
  </si>
  <si>
    <t>Fire drills on site at least 6 monthly basis for duration of project</t>
  </si>
  <si>
    <t>Acceptance testing of material and workmanship called for by the Engineer at a nominated laboratory</t>
  </si>
  <si>
    <t>A1.4.2</t>
  </si>
  <si>
    <t>9ba5073d-6c12-4ea8-a0b8-f3d4743cfcc6</t>
  </si>
  <si>
    <t>PSum</t>
  </si>
  <si>
    <t>Buildings, as required</t>
  </si>
  <si>
    <t>Tests and specialist investigations deemed necessary by the Contractor as described in PSA 7.5</t>
  </si>
  <si>
    <t>8.8</t>
  </si>
  <si>
    <t>Existing Services: Supply or hire and use of specialist equipment and personnel for the detection of underground services</t>
  </si>
  <si>
    <t>680e6759-b6e5-4331-9aad-2b2cfb1e4d46</t>
  </si>
  <si>
    <t>Steel Fixer</t>
  </si>
  <si>
    <t>Concreter</t>
  </si>
  <si>
    <t>Artisan (Welder, Plumber, etc)</t>
  </si>
  <si>
    <t>B.1.1.1.8</t>
  </si>
  <si>
    <t>4e08feb6-7d8b-4188-8fc6-a5e5a547d7ac</t>
  </si>
  <si>
    <t>72b82574-0e26-4eb0-98d0-4cdbf710c33c</t>
  </si>
  <si>
    <t>8c8312f8-496e-40b6-9409-e363cb660243</t>
  </si>
  <si>
    <t>B.1.1.3.8</t>
  </si>
  <si>
    <t>BILL B.2.</t>
  </si>
  <si>
    <t>m²</t>
  </si>
  <si>
    <t>REMOVAL OF EXISTING PIPE</t>
  </si>
  <si>
    <t>Rate Only</t>
  </si>
  <si>
    <t>5d89bd80-3416-4147-b04d-541aa773859e</t>
  </si>
  <si>
    <t>B.2.1.1.3.4</t>
  </si>
  <si>
    <t>B.2.1.1.3.8</t>
  </si>
  <si>
    <t>0f76c723-2a10-4744-a6f3-441ec1bb1c3a</t>
  </si>
  <si>
    <t>1,0 m                        2,0 m</t>
  </si>
  <si>
    <t>d58f01e0-c184-48d4-a5ed-65ec275c51e0</t>
  </si>
  <si>
    <t>c3fd4cbf-04cd-4fb6-b5f8-cc83b4b13d36</t>
  </si>
  <si>
    <t>B.2.1.1.5.4</t>
  </si>
  <si>
    <t>1f2829cf-4583-4ae1-9893-274d11354c9d</t>
  </si>
  <si>
    <t>672c3851-0ac1-4c93-8ac5-c6b253995221</t>
  </si>
  <si>
    <t>d5e3cee2-26bb-418e-89fb-26b550a5ae3f</t>
  </si>
  <si>
    <t>B.2.1.1.6.6</t>
  </si>
  <si>
    <t>24393a5d-3b2f-43ec-9ce9-e2095fe5e9ad</t>
  </si>
  <si>
    <t>ae2918f9-9868-43f1-a4ff-42616ed9b432</t>
  </si>
  <si>
    <t>8.2.15
PSL 8.2.15</t>
  </si>
  <si>
    <t>B.2.1.1.7.4</t>
  </si>
  <si>
    <t>B.2.1.1.7.8</t>
  </si>
  <si>
    <t>Item No. P12-B/1 - 500 mm NB mild steel pipe 90 deg. elbow,
6 mm wall thickness</t>
  </si>
  <si>
    <t>Item P8-B/3,6&amp;8 - 1200 mm, 45 degrees</t>
  </si>
  <si>
    <t>B.2.1.1.9.4</t>
  </si>
  <si>
    <t>6f6f7697-b0df-41b2-b46d-ed5eedc9f8c8</t>
  </si>
  <si>
    <t>8.3.8.2(b)</t>
  </si>
  <si>
    <t>B.2.1.1.10.3</t>
  </si>
  <si>
    <t>B.2.1.1.10.7</t>
  </si>
  <si>
    <t>6fa3ceb5-c69b-4c1f-871b-5f6c185fefc1</t>
  </si>
  <si>
    <t>B.2.1.1.11.1</t>
  </si>
  <si>
    <t>a5a8bd78-2ccd-403b-ba7d-248f58553c36</t>
  </si>
  <si>
    <t>B.2.1.1.11.5</t>
  </si>
  <si>
    <t>8d258f6f-faa9-4669-a265-61bbd0cb120e</t>
  </si>
  <si>
    <t>056cee46-1f02-4073-8da5-27c2c0515207</t>
  </si>
  <si>
    <t>B.2.1.1.12.3</t>
  </si>
  <si>
    <t>B.2.2</t>
  </si>
  <si>
    <t>SECTION B.2.2 : MEDIUM PRESSURE PIPELINES
(IRRIGATION PUMP STATION RISING MAIN.</t>
  </si>
  <si>
    <t>d16584d2-791e-4292-80f6-5f0d54b4d51b</t>
  </si>
  <si>
    <t>B.2.2.2.4</t>
  </si>
  <si>
    <t>B.2.2.3.2</t>
  </si>
  <si>
    <t>110 mm, 90 deg.</t>
  </si>
  <si>
    <t>B.2.2.5.2</t>
  </si>
  <si>
    <t>110 mm, 22.5 deg.</t>
  </si>
  <si>
    <t>B.2.2.5.6</t>
  </si>
  <si>
    <t>14e23d41-207b-4d61-a86c-a5eb18586bd5</t>
  </si>
  <si>
    <t>B.2.2.6.4</t>
  </si>
  <si>
    <t>B.2.2.7.2</t>
  </si>
  <si>
    <t>SECTION B.2.3 : WATER RETICULATION (BUILDINGS)</t>
  </si>
  <si>
    <t>0a21ff5c-d31c-4f35-b5c8-3ea40f0c7e29</t>
  </si>
  <si>
    <t>67ed064a-e71c-49a9-858c-ab9b0f19c154</t>
  </si>
  <si>
    <t>36bdfe96-82bc-4522-8638-89beb384e13b</t>
  </si>
  <si>
    <t>75 mm, 22.5 deg.</t>
  </si>
  <si>
    <t>B.2.3.5.11</t>
  </si>
  <si>
    <t>75 mm x 40 mm</t>
  </si>
  <si>
    <t>ec4ab196-ef47-4061-bbc4-f8f0d7aef27e</t>
  </si>
  <si>
    <t>B.2.3.10.1</t>
  </si>
  <si>
    <t>f69716bb-1566-4c6d-8a6e-bd6d03659390</t>
  </si>
  <si>
    <t>ce1f04f5-b3cd-4be4-a28a-5386459d1b00</t>
  </si>
  <si>
    <t>B.2.5.1.3</t>
  </si>
  <si>
    <t>B.2.5.2.1</t>
  </si>
  <si>
    <t>B.2.5.2.5</t>
  </si>
  <si>
    <t>B.2.5.4.1</t>
  </si>
  <si>
    <t>659d40bf-e0b6-467f-8718-6961d559bd7c</t>
  </si>
  <si>
    <t>B.2.5.4.5</t>
  </si>
  <si>
    <t>f6dc2408-6429-45f8-8558-a61c03a756d0</t>
  </si>
  <si>
    <t>a4f9a357-0aff-45e8-aacc-1c32f6c3f03d</t>
  </si>
  <si>
    <t>B.2.5.6.1</t>
  </si>
  <si>
    <t>4b863485-3da0-4b60-b0fc-5faf1e340dec</t>
  </si>
  <si>
    <t>B.2.5.7.3</t>
  </si>
  <si>
    <t>3890e2f0-41d8-491c-8dbd-95e5c30e81f3</t>
  </si>
  <si>
    <t>B.2.5.7.7</t>
  </si>
  <si>
    <t>B.2.5.8.1</t>
  </si>
  <si>
    <t>671cf36d-bafc-40e2-95e6-e52f63d055ec</t>
  </si>
  <si>
    <t>B.2.5.8.5</t>
  </si>
  <si>
    <t>5ee07471-15a2-4c7f-ac19-4fa1a26ed5ef</t>
  </si>
  <si>
    <t>8fc40870-c966-4269-a916-161be6a75547</t>
  </si>
  <si>
    <t>34842afa-17a9-43dd-8b6d-e39446d04919</t>
  </si>
  <si>
    <t>Head of Works</t>
  </si>
  <si>
    <t>B.3.1.4</t>
  </si>
  <si>
    <t>Topsoiling</t>
  </si>
  <si>
    <t>8.4.3
PSG 3.5.4</t>
  </si>
  <si>
    <t>b1223075-cdce-4fbe-a581-5958e4ccac77</t>
  </si>
  <si>
    <t>Flume</t>
  </si>
  <si>
    <t>3d8f3c7d-1bca-439a-adb2-8fc34d4ce005</t>
  </si>
  <si>
    <t>Stairs</t>
  </si>
  <si>
    <t>Corner fillet 100mm x 100mm (Along walls)</t>
  </si>
  <si>
    <t>FORMWORK</t>
  </si>
  <si>
    <t>Smooth vertical plane to:</t>
  </si>
  <si>
    <t>Elevated slab soffit (Grit traps)</t>
  </si>
  <si>
    <t>b4b28d88-7560-4ff5-92fd-28f33f0fed64</t>
  </si>
  <si>
    <t>be3ad879-e46f-4db7-9563-1dc1296e893d</t>
  </si>
  <si>
    <t>8 mm</t>
  </si>
  <si>
    <t>59ad4f00-b23f-464f-b30e-3e2603f500d8</t>
  </si>
  <si>
    <t>B.3.1.8</t>
  </si>
  <si>
    <t>afce3a9d-c61a-420e-845a-ee4992e4a125</t>
  </si>
  <si>
    <t>PSG 8.4</t>
  </si>
  <si>
    <t>Wood-floated finish</t>
  </si>
  <si>
    <t>27ce1d18-babd-4f03-b023-67ae368e70f3</t>
  </si>
  <si>
    <t>Top of Walls (Channel and Retain)</t>
  </si>
  <si>
    <t>B.3.1.8.15</t>
  </si>
  <si>
    <t>Conveyor Belt Slab</t>
  </si>
  <si>
    <t>609d52e2-3e22-4dd1-a32c-370686aa6027</t>
  </si>
  <si>
    <t>Stilling Box Roof Slab</t>
  </si>
  <si>
    <t>Joints in channel wall complete with PVC water stop, 12mm joint filler and polyurethane sealant both sides</t>
  </si>
  <si>
    <t>SANS 1200G
8.7</t>
  </si>
  <si>
    <t>B.3.1.13.1.2</t>
  </si>
  <si>
    <t>B.3.1.13.2.4</t>
  </si>
  <si>
    <t>B.3.1.13.3.2</t>
  </si>
  <si>
    <t>B.3.1.13.5.2</t>
  </si>
  <si>
    <t>B.3.1.13.5.6</t>
  </si>
  <si>
    <t>B.3.1.13.6.4</t>
  </si>
  <si>
    <t>Item No. P14-B/1 - 300 mm NB</t>
  </si>
  <si>
    <t>B.3.1.13.7.2</t>
  </si>
  <si>
    <t>B.3.1.13.9.2</t>
  </si>
  <si>
    <t>d3e29351-2f35-468c-a4de-956790747372</t>
  </si>
  <si>
    <t>B.4.1.1.1</t>
  </si>
  <si>
    <t>f8ede2a4-a7a6-4731-b96d-0e4a28ebde0d</t>
  </si>
  <si>
    <t>B.4.1.2.3</t>
  </si>
  <si>
    <t>d85ae2e5-dab7-4ee6-9c9f-ee6e3a15d7c9</t>
  </si>
  <si>
    <t>B.4.1.3.1</t>
  </si>
  <si>
    <t>5731e092-ee0c-432f-ad27-5d4a1ba0cfc2</t>
  </si>
  <si>
    <t>ddbe8e89-35b1-49ce-8a1e-bd3f4cabc534</t>
  </si>
  <si>
    <t>0cacb69a-6ac5-4cfa-ac89-abfd0d35389f</t>
  </si>
  <si>
    <t>B.4.1.5.1</t>
  </si>
  <si>
    <t>WAS flow collector pipe chamber wall</t>
  </si>
  <si>
    <t>fc7b56c4-3201-4599-a46f-ce38094779ce</t>
  </si>
  <si>
    <t>B.4.1.7.1</t>
  </si>
  <si>
    <t>Outlet weir upstand</t>
  </si>
  <si>
    <t>c310a63d-1e8b-4f2d-8c58-8631d000d82c</t>
  </si>
  <si>
    <t>B.4.1.8.3</t>
  </si>
  <si>
    <t>bfeadbf8-6041-458b-a147-c933c131ff9b</t>
  </si>
  <si>
    <t>B.4.1.9.1</t>
  </si>
  <si>
    <t>B.4.1.10.1</t>
  </si>
  <si>
    <t>B.4.1.12</t>
  </si>
  <si>
    <t>B.4.1.12.1</t>
  </si>
  <si>
    <t>b4292b73-9672-40a2-9309-13eab2bc625c</t>
  </si>
  <si>
    <t>f54f4401-1629-4246-98b1-ac772af1e668</t>
  </si>
  <si>
    <t>956b21bc-dfda-47b0-bd22-584538af37fe</t>
  </si>
  <si>
    <t>6fd4f971-194e-4976-b853-eb7230e1ebaf</t>
  </si>
  <si>
    <t>50 mm minimum thickness (Channel)</t>
  </si>
  <si>
    <t>Footing slab (Walls)</t>
  </si>
  <si>
    <t xml:space="preserve">Vertical circular walls </t>
  </si>
  <si>
    <t>B.5.1.6.12</t>
  </si>
  <si>
    <t>5ea71f43-8bbe-4898-b95f-21a20f7c42ad</t>
  </si>
  <si>
    <t>14400 mm radius</t>
  </si>
  <si>
    <t>4050 mm radius (centre outside)</t>
  </si>
  <si>
    <t>14950 mm radius (mushroom head)</t>
  </si>
  <si>
    <t>Small, other than circular, of area up to and including 0.1 m² through slabs of thickness:</t>
  </si>
  <si>
    <t>73624faf-2ac7-4743-97b2-533b7bc2c55d</t>
  </si>
  <si>
    <t>8 mm                        16 mm</t>
  </si>
  <si>
    <t>Pipes up to and including 200 mm NB, through walls and slabs of depth:</t>
  </si>
  <si>
    <t>84283595-9b8a-4402-bae5-201f008cbf3c</t>
  </si>
  <si>
    <t>b16e59cd-53cc-468a-ab53-84626b103f7c</t>
  </si>
  <si>
    <t>2aa6cdc1-1bdf-49ae-8120-900342df64f7</t>
  </si>
  <si>
    <t>Channel Walls</t>
  </si>
  <si>
    <t>756f32c5-01fd-464f-a7bc-403dd9d96591</t>
  </si>
  <si>
    <t>Construction and Contractions Joints in Channel:
Including forming of joint, supply and installation (all inclusive) of Centre bulb waterstop</t>
  </si>
  <si>
    <t>B.5.1.14.2.1</t>
  </si>
  <si>
    <t>7d9573d8-5c46-4f3a-9236-e12cbbba2d59</t>
  </si>
  <si>
    <t>B.6.1.1</t>
  </si>
  <si>
    <t>8d1b57f2-0650-4691-a282-5e4570205473</t>
  </si>
  <si>
    <t>B.6.1.2.2</t>
  </si>
  <si>
    <t>8.3.4(a)</t>
  </si>
  <si>
    <t>46ea3a6e-bb5b-43c2-b28e-02e64465ca2b</t>
  </si>
  <si>
    <t>B.6.1.4.2</t>
  </si>
  <si>
    <t>B.6.1.5</t>
  </si>
  <si>
    <t>B.6.1.6.2</t>
  </si>
  <si>
    <t>B.6.1.8.2</t>
  </si>
  <si>
    <t>3240d52e-b7a6-4bc1-8a8f-0883161d077c</t>
  </si>
  <si>
    <t>5d5e9535-f804-4126-983e-3a6079a4b98b</t>
  </si>
  <si>
    <t>28d3ec9b-ffa7-43b2-b675-78bf9c48a873</t>
  </si>
  <si>
    <t>200 mm diameter, End cap (Electrofusion)</t>
  </si>
  <si>
    <t>Precast concrete manholes, with Type 1A Heavy Duty polyprop lockable manhole cover and frame, as per Dwg. No. J40073/010-219:
over   and   up to</t>
  </si>
  <si>
    <t>B.7.1.1.2.1</t>
  </si>
  <si>
    <t>30ba779e-11b8-4f85-8d5e-e90e9555868f</t>
  </si>
  <si>
    <t>22afd3bc-1aa8-45b6-b6fa-3b55ffd58d08</t>
  </si>
  <si>
    <t>B.7.1.1.4.1</t>
  </si>
  <si>
    <t>B.7.1.1.6.1</t>
  </si>
  <si>
    <t>B.7.2.1.2</t>
  </si>
  <si>
    <t>B.7.2.1.6</t>
  </si>
  <si>
    <t>7ec9cbba-f6b7-449a-9a07-81ee790488e6</t>
  </si>
  <si>
    <t>B.7.2.2.4</t>
  </si>
  <si>
    <t>ed5a9485-a8f6-4c4e-91fc-bc8df6fe01dc</t>
  </si>
  <si>
    <t>517f5b9a-93e4-458c-928e-4b50511a2ede</t>
  </si>
  <si>
    <t>ddd8c60a-85cb-4ca0-b22e-d3acd1671c4a</t>
  </si>
  <si>
    <t>B.7.2.3.2</t>
  </si>
  <si>
    <t>B.7.2.5.2</t>
  </si>
  <si>
    <t>d0a57cb3-2917-4baa-aa34-6db54192b457</t>
  </si>
  <si>
    <t>0a1017d1-e5df-4e9b-ad97-e07807505635</t>
  </si>
  <si>
    <t>d242d36d-b679-48e7-aa50-ab333266cc4a</t>
  </si>
  <si>
    <t>B.7.2.9.2</t>
  </si>
  <si>
    <t>aec07306-4b24-497b-a57a-10689f8e95f1</t>
  </si>
  <si>
    <t>2fd8db53-11d6-496f-a6af-e9366d862e13</t>
  </si>
  <si>
    <t>Raw Water Sewage Pump station</t>
  </si>
  <si>
    <t>B.7.2.9.15</t>
  </si>
  <si>
    <t>c9e29578-b1e5-48bc-9c82-a3579f20770b</t>
  </si>
  <si>
    <t>Strength concrete:
15 MPa/19 mm:</t>
  </si>
  <si>
    <t xml:space="preserve">Walls </t>
  </si>
  <si>
    <t>b4047174-013b-49e3-b464-d94c1718439f</t>
  </si>
  <si>
    <t>44ed974d-587a-45a5-a06b-f18e0622177b</t>
  </si>
  <si>
    <t>03936547-c578-44d7-bfae-5461a1a78dff</t>
  </si>
  <si>
    <t>97edd797-5b3d-4eae-9000-3b2084fade73</t>
  </si>
  <si>
    <t>5a29f158-a477-4f35-9654-45c39676ad46</t>
  </si>
  <si>
    <t>Rough vertical to (below final ground level):</t>
  </si>
  <si>
    <t>49ee4fd3-bb9b-41b3-8488-9ca77c315d22</t>
  </si>
  <si>
    <t>B.7.4.2.1.4</t>
  </si>
  <si>
    <t>B.7.4.2.1.5.3</t>
  </si>
  <si>
    <t>B.7.4.2.2.2</t>
  </si>
  <si>
    <t>c70b9900-aabd-4ede-9481-94e8dd45af41</t>
  </si>
  <si>
    <t>9b915923-6d57-4db1-bdbc-b6a8931b69b4</t>
  </si>
  <si>
    <t>eb8dd5fb-ffe9-47fa-8c49-e9ac91412374</t>
  </si>
  <si>
    <t>No-Fines Concrete 75mm thickness</t>
  </si>
  <si>
    <t>B.7.4.2.6.2</t>
  </si>
  <si>
    <t xml:space="preserve">Structural steel
</t>
  </si>
  <si>
    <t>96a2e9a1-a595-46e0-9d4c-125bde7bf9a8</t>
  </si>
  <si>
    <t>PSHA 8.3</t>
  </si>
  <si>
    <t>900mm x 900mm polymer concrete manhole cover and frame (Code 119181) cast into concrete as per SANS 1882-2003</t>
  </si>
  <si>
    <t>0640994b-8be6-4596-98d3-ec770cbc9247</t>
  </si>
  <si>
    <t>B.7.5.1.3</t>
  </si>
  <si>
    <t>153fa15a-1566-454e-99a5-aa8cb0d9d273</t>
  </si>
  <si>
    <t>B.7.5.2.1</t>
  </si>
  <si>
    <t>Backfill (min G7 classified material to 95% MOD AASHTO behind structures for:</t>
  </si>
  <si>
    <t>cc7d3679-db92-4a5b-9b7c-01709b35adec</t>
  </si>
  <si>
    <t>B.7.5.4.1</t>
  </si>
  <si>
    <t>B.7.5.6.1</t>
  </si>
  <si>
    <t>705b7bce-d7dd-4e7c-89bc-8f4bb236c4dc</t>
  </si>
  <si>
    <t>B.7.5.7.3</t>
  </si>
  <si>
    <t>B.7.5.8.1</t>
  </si>
  <si>
    <t>fc3f0170-0962-4c7b-ad7b-245d70c18d09</t>
  </si>
  <si>
    <t>9389e69c-9343-411b-b56b-f41c9a281c5f</t>
  </si>
  <si>
    <t>9e881cf8-6ced-49fd-b8ba-21646a956e50</t>
  </si>
  <si>
    <t>B.7.5.10.2</t>
  </si>
  <si>
    <t>B.7.5.12.2</t>
  </si>
  <si>
    <t>B.7.5.14.2</t>
  </si>
  <si>
    <t>7ddca7ef-11f4-407d-9224-21bcbc0433ae</t>
  </si>
  <si>
    <t>B.8.2</t>
  </si>
  <si>
    <t>SECTION B.8.2 : CHLORINE CONTACT TANK INFLOW CHANNEL</t>
  </si>
  <si>
    <t>f586c21a-c556-49a3-a6a7-48cc8e57464e</t>
  </si>
  <si>
    <t>Channel walls to match radii of existing channel (Approx. 9m radius)</t>
  </si>
  <si>
    <t>9c7017e9-cc7d-448b-934a-f4d2ba1f42f2</t>
  </si>
  <si>
    <t>47062577-38f7-4a08-a82c-f869e8a0b034</t>
  </si>
  <si>
    <t>B.8.2.11</t>
  </si>
  <si>
    <t>dcf19018-dfdd-4976-b7f3-37ec0e33ab7d</t>
  </si>
  <si>
    <t>e365e2bc-bc0f-4520-b25f-ffcf79c55cac</t>
  </si>
  <si>
    <t>e583c36b-a9e5-4046-b46b-93e428a108a4</t>
  </si>
  <si>
    <t>Hard excavation</t>
  </si>
  <si>
    <t>Grassing</t>
  </si>
  <si>
    <t>00a26b57-67a8-4e39-a291-00781b321b19</t>
  </si>
  <si>
    <t>SANS 1200MM</t>
  </si>
  <si>
    <t>d877c55f-b256-4516-9fb2-7c9522f4938d</t>
  </si>
  <si>
    <t>Non-reflectorized paint applied at nominal rate of 0,42 l/m²:</t>
  </si>
  <si>
    <t>f0fa37bd-9efb-480c-b879-d4297c80021c</t>
  </si>
  <si>
    <t>(c) Symbols</t>
  </si>
  <si>
    <t>C1.6.1.4</t>
  </si>
  <si>
    <t>f0ffe64e-d324-4f86-80ea-13385061aa37</t>
  </si>
  <si>
    <t>C1.6.1.8</t>
  </si>
  <si>
    <t>C1.6.1.10</t>
  </si>
  <si>
    <t>Admin Parking, Type SA, 80 mm thickness</t>
  </si>
  <si>
    <t>4ac9b8aa-8abb-4ab7-8fd3-cecf2f93d506</t>
  </si>
  <si>
    <t>7bcb5144-b980-40a1-8280-580dc473932f</t>
  </si>
  <si>
    <t>C1.6.2.6</t>
  </si>
  <si>
    <t>C1.7</t>
  </si>
  <si>
    <t>Wherever a trade name for any product has been described in the Priced Document attention is drawn to the fact that any other product of equal quality may be used subject to the written approval of the principal agent being obtained prior to the closing date for submission of tenders.</t>
  </si>
  <si>
    <t xml:space="preserve">CONCRETE, FORMWORK AND REINFORCEMENT  </t>
  </si>
  <si>
    <t xml:space="preserve">UNREINFORCED CONCRETE </t>
  </si>
  <si>
    <t>03a6a55f-0279-4e32-bc70-04b10c2b780a</t>
  </si>
  <si>
    <t>651330ef-70d7-46b6-81c8-2e212fb5b766</t>
  </si>
  <si>
    <t>739803c9-043b-4592-93b9-23b589779998</t>
  </si>
  <si>
    <t>41fe5c53-e072-461d-a3b6-997b0146cd8c</t>
  </si>
  <si>
    <t xml:space="preserve">All colours to be selected by the Architect </t>
  </si>
  <si>
    <t>Concrete (Small Works) - Steel</t>
  </si>
  <si>
    <t>Concrete (Small Works) - Concrete</t>
  </si>
  <si>
    <t xml:space="preserve">Unformed Wooden floated surface finish </t>
  </si>
  <si>
    <t>Install 10mm Jointex Expanded polystyrene</t>
  </si>
  <si>
    <t>Supply and install 40mm Untinted grano  with 1 cement/1 stone chippings / 1 sand mix finished with steel trowel in bays not to exceed 12m2.  Provide ABE or equal SABS approved epoxy paint finish on Grano floors</t>
  </si>
  <si>
    <t>D.2.1.3</t>
  </si>
  <si>
    <t>160cbee8-e208-4e53-8c63-d52d368de5fb</t>
  </si>
  <si>
    <t>646522cd-1775-4ed3-858c-a9e8fd750d2e</t>
  </si>
  <si>
    <t>5ea76eef-8d14-4b80-b7d8-9117a8de0ea5</t>
  </si>
  <si>
    <t>0f6b51b1-38e9-4a28-9323-08d4a10255da</t>
  </si>
  <si>
    <t>ef037f3d-e40e-4610-af3f-0914ed1cc9b7</t>
  </si>
  <si>
    <t>0d489b0b-072d-4cac-9af6-fe3274b253c3</t>
  </si>
  <si>
    <t>df5855ca-915e-4647-8345-49cfcb448404</t>
  </si>
  <si>
    <t>f9c916e7-65d1-433e-a002-f6912ce5a206</t>
  </si>
  <si>
    <t>d200fa24-b5c1-434c-9d55-37419224f546</t>
  </si>
  <si>
    <t>D.2.1.10.4</t>
  </si>
  <si>
    <t>D.2.1.11.2</t>
  </si>
  <si>
    <t>D.2.1.12</t>
  </si>
  <si>
    <t>D.2.1.12.4</t>
  </si>
  <si>
    <t>a9ca0ae2-d0f8-40c8-839b-629c77b2dc8c</t>
  </si>
  <si>
    <t>D.2.1.13.2</t>
  </si>
  <si>
    <t>Where the angle iron is missing, trim off faces of the edges of the concrete trench with  concrete grinder and Install the 40 x 40 x 3 Angle Iron  by drilling and fixing the  angle iron fish tail anchors into concrete with suitable product and installing the angle iron to suit the chamfered Edges of cable trench.</t>
  </si>
  <si>
    <t>D.2.1.14.4</t>
  </si>
  <si>
    <t>D.2.1.15.2</t>
  </si>
  <si>
    <t>fb3a4630-d68a-4f32-ad36-ba51c4a39646</t>
  </si>
  <si>
    <t>D.2.1.16</t>
  </si>
  <si>
    <t>D.2.1.17.2</t>
  </si>
  <si>
    <t>D.2.1.17.6</t>
  </si>
  <si>
    <t>D.2.1.19.2</t>
  </si>
  <si>
    <t>D.3.1.2.1</t>
  </si>
  <si>
    <t>fbcb1527-723e-4dea-97d4-c0e81fd1f735</t>
  </si>
  <si>
    <t>5e03b0cb-5f10-427a-877b-e78cccdef474</t>
  </si>
  <si>
    <t>022ebf83-18c9-45d7-9b34-3bab430119fb</t>
  </si>
  <si>
    <t>D.3.1.4.1</t>
  </si>
  <si>
    <t>3fc8da6f-8e3f-4538-a145-17d76f054016</t>
  </si>
  <si>
    <t>44mm Framed and ledged batten double door 1613 x 2032mm high including 3mm plywood backing on one side and 76 x 32mm weather bars</t>
  </si>
  <si>
    <t>f9502eb0-1b1c-437d-a060-6adfe2d2c745</t>
  </si>
  <si>
    <t>a3f6ea08-e79b-4ab5-a1c3-4d95c8ccbd59</t>
  </si>
  <si>
    <t>D.3.1.6.1</t>
  </si>
  <si>
    <t>1cef7fa3-6d09-45c3-8488-abc94e92f6e7</t>
  </si>
  <si>
    <t xml:space="preserve">Install Ceilings of 1200 x 2400 x 6mm thick panels including 38 x 38mm SA Pine brandering at 450mm centres in both directions </t>
  </si>
  <si>
    <t>D.3.1.7</t>
  </si>
  <si>
    <t>bee407de-fb04-4713-9df4-2c74f8155d25</t>
  </si>
  <si>
    <t>d8d1a9d6-2de9-430d-9bd4-6884e9254407</t>
  </si>
  <si>
    <t xml:space="preserve">150 x 150mm stainless steel male or female sign (Code: DSS-132) </t>
  </si>
  <si>
    <t xml:space="preserve">SUNDRIES </t>
  </si>
  <si>
    <t>1ba106e3-bbb5-447a-9e46-5d4bf7289090</t>
  </si>
  <si>
    <t>aaf94ec3-c3f1-4c17-81ac-1bd3449a6c8c</t>
  </si>
  <si>
    <t>D.3.1.9.12</t>
  </si>
  <si>
    <t>9c346432-2196-4e33-a8e0-b0e7279c254a</t>
  </si>
  <si>
    <t>792141be-f495-433a-9475-1fd8c60c3b55</t>
  </si>
  <si>
    <t>5d510433-11d8-4bcf-8701-fcc76203a11a</t>
  </si>
  <si>
    <t xml:space="preserve">32mm Diameter uPVC pipes </t>
  </si>
  <si>
    <t>098d6bf8-6a83-47f6-accc-cb4355fcdaff</t>
  </si>
  <si>
    <t>D.3.1.12.13</t>
  </si>
  <si>
    <t>43342272-a866-4e69-9baf-0e6a613ff636</t>
  </si>
  <si>
    <t xml:space="preserve">22mm Pipes </t>
  </si>
  <si>
    <t>644e120b-107e-4a09-856c-4653d43c3c24</t>
  </si>
  <si>
    <t xml:space="preserve">uPVC </t>
  </si>
  <si>
    <t xml:space="preserve">GLAZING </t>
  </si>
  <si>
    <t xml:space="preserve">Supply and Install the 7.8m long Crawl Beam: Size 305 x165x40 I Beam.  The rate shall include the cost of supply,  and complete installation with 210mm Long Cleat Plate made from 152x165x20Kg/m T bolted to RC beam using 2 M16 Hilti HVU which has chemical bolts at each side all in accordance with the details in Drawing No. J40073/010-419/Rev A 1.   Material: 3CR12 and System: Multi-purpose epoxy; Minimum DFT (250 micron) </t>
  </si>
  <si>
    <t>f0eeaad5-8db7-4058-b15c-fef19e9fc6f0</t>
  </si>
  <si>
    <t xml:space="preserve">25mm narrow stile deadlock (Code: D045D) </t>
  </si>
  <si>
    <t>e8353fdd-c094-48fa-bc83-98366d7ced38</t>
  </si>
  <si>
    <t>97cc1d14-ec81-4b51-9a17-b0f4de53de2c</t>
  </si>
  <si>
    <t>020b02b6-339e-407f-8cb6-aba29cec6e51</t>
  </si>
  <si>
    <t xml:space="preserve">200 x 200mm porcelain floor tiles fixed with adhesive to screed (screed elsewhere) and flush pointed with waterproof grout </t>
  </si>
  <si>
    <t>D.4.1.3.11</t>
  </si>
  <si>
    <t>148deaa1-0458-4ff9-b1f7-f9459fcaaa84</t>
  </si>
  <si>
    <t>38731eda-09ff-497f-ab30-3faafca2a8d6</t>
  </si>
  <si>
    <t>b6b8feb7-9a05-487c-8d32-fdb48fbf616d</t>
  </si>
  <si>
    <t>5e1f9e8e-11c9-49fe-9e2d-0b99a6ba07e5</t>
  </si>
  <si>
    <t xml:space="preserve">HOT WATER CYLINDERS </t>
  </si>
  <si>
    <t>609bb44b-f66c-4449-a71f-6f89746fc7ce</t>
  </si>
  <si>
    <t>17c00e3f-7fed-42ef-beb1-ca0ef1c70706</t>
  </si>
  <si>
    <t>3e21d352-e636-46cd-91d2-512e44f310ec</t>
  </si>
  <si>
    <t>7601f183-93b1-4c1d-871d-3de81b35c3b0</t>
  </si>
  <si>
    <t>8d1d6063-a5e0-433a-8e56-5bd1b633e31d</t>
  </si>
  <si>
    <t xml:space="preserve">"BPB Gypsum Donnceil Gyprex" or equally approved 1200 x  600 x 12.5mm white vinyl ceiling tiles including SQ/T38 white powder coated tee suspension system including main and cross tees, necessary hangers, grids, etc </t>
  </si>
  <si>
    <t>D.5.1.2.4</t>
  </si>
  <si>
    <t>1e8d5982-5dad-4d1b-a301-fde1f7d4f497</t>
  </si>
  <si>
    <t>886b05f1-0e86-48ff-8d79-c5f269687611</t>
  </si>
  <si>
    <t>fa5100e1-f68e-4d55-bcdf-027a2e4ef049</t>
  </si>
  <si>
    <t>D.5.1.3.2</t>
  </si>
  <si>
    <t>2f2eac1f-0726-4493-804c-36473583dc0b</t>
  </si>
  <si>
    <t>D.5.1.3.6</t>
  </si>
  <si>
    <t xml:space="preserve">150 x 19mm Stainless steel "D" shaped straight bolt through pull handles (Code: DPH301C) </t>
  </si>
  <si>
    <t xml:space="preserve">712 x 200mm Stainless steel kick plate </t>
  </si>
  <si>
    <t xml:space="preserve">150 x 150mm stainless steel disabled person sign (Code: DSS-133) </t>
  </si>
  <si>
    <t>D.5.1.4.4</t>
  </si>
  <si>
    <t>D.5.1.5.2</t>
  </si>
  <si>
    <t>65660bb7-bc23-4b63-b3bd-14c74619e3a9</t>
  </si>
  <si>
    <t>D.5.1.5.6</t>
  </si>
  <si>
    <t>D.5.1.6.4</t>
  </si>
  <si>
    <t>22f4d2e7-e0d9-4b9b-a7a6-169a18fa2137</t>
  </si>
  <si>
    <t>D.5.1.7.2</t>
  </si>
  <si>
    <t>D.5.1.7.6</t>
  </si>
  <si>
    <t>f7b531f5-e1a9-429c-af24-653363a17f4d</t>
  </si>
  <si>
    <t>D.5.1.8.4</t>
  </si>
  <si>
    <t>15mm chrome plated Gala single lever sink mixer with aerated swivel outlet (Code:GA-670; white; size - 570mmx455mm)</t>
  </si>
  <si>
    <t>D.5.1.9.2</t>
  </si>
  <si>
    <t>ac89214f-f3e2-4257-beac-d8f8c661b178</t>
  </si>
  <si>
    <t>f350b9d4-640b-422e-8f10-ca844f08f7be</t>
  </si>
  <si>
    <t>1c9799e5-1aa5-4236-9c80-dd43422bc8dd</t>
  </si>
  <si>
    <t>On Window Cills and Reveals, Clean off dust from the previously painted areas; remove the loose paint, fix cracks with rhynolite or similar approved product</t>
  </si>
  <si>
    <t xml:space="preserve">Exterior Concrete beams </t>
  </si>
  <si>
    <t>1834e28c-6f28-46ab-bdc3-442960da9d8d</t>
  </si>
  <si>
    <t xml:space="preserve">On floors and landings </t>
  </si>
  <si>
    <t>CARPETS, VINYL &amp; SKIRTINGS</t>
  </si>
  <si>
    <t>d1e119d9-f58e-4da5-9c29-795205821400</t>
  </si>
  <si>
    <t>27e06c5d-228c-4183-9336-63e5ea6314a0</t>
  </si>
  <si>
    <t>50d6cf0b-5325-4701-86d1-77b0831ce763</t>
  </si>
  <si>
    <t>Door No. D6 at Male and Female Shower rooms</t>
  </si>
  <si>
    <t>Remove door, break concrete anchoring the door fixing mechanism and reinstall the door or competent concrete in accordance with supplier's details</t>
  </si>
  <si>
    <t>D.5.1.18</t>
  </si>
  <si>
    <t>SECTION D.6.1 : FeCL BUILDING</t>
  </si>
  <si>
    <t>8.3.1 b)</t>
  </si>
  <si>
    <t>eefcacc7-95f3-415e-9357-a2a9be7041b7</t>
  </si>
  <si>
    <t>cd7ca05d-50fe-491f-a880-cb9a0090f89b</t>
  </si>
  <si>
    <t>D.7.1.1.1.4</t>
  </si>
  <si>
    <t>D.7.1.1.2.2</t>
  </si>
  <si>
    <t>D.7.1.1.5</t>
  </si>
  <si>
    <t>22e8bf54-ea9c-4948-ba14-bff738e52323</t>
  </si>
  <si>
    <t>84f19bee-808c-421d-9fca-730f57cbea2b</t>
  </si>
  <si>
    <t>3bacbce5-0851-47f9-909b-3f5e142d93a2</t>
  </si>
  <si>
    <t>2169b963-2091-41e4-868a-860019cb3895</t>
  </si>
  <si>
    <t>Formwork to sides of ring beams.</t>
  </si>
  <si>
    <t>Where sizes in descriptions are given in brick units, "one brick" shall represent the length and "half brick" the width of a brick</t>
  </si>
  <si>
    <t>Core drilling</t>
  </si>
  <si>
    <t>D.7.1.4.1.1</t>
  </si>
  <si>
    <t>D.7.1.4.1.5</t>
  </si>
  <si>
    <t>60db1536-f3d0-420a-83a8-6f676b27351b</t>
  </si>
  <si>
    <t>The Following In Roofs</t>
  </si>
  <si>
    <t>Trusses at 15Â­Â° pitch</t>
  </si>
  <si>
    <t>c4b559db-0a80-4a8e-8277-64e11d55b5cf</t>
  </si>
  <si>
    <t>Descriptions</t>
  </si>
  <si>
    <t>Descriptions of L-shaped and U-shaped anchor bolts shall be deemed to include bending, threading, nuts and washers and embedding in concrete</t>
  </si>
  <si>
    <t>Metalwork described as"holed for bolt(s)" shall be deemed to exclude the bolts unless otherwise described</t>
  </si>
  <si>
    <t>72b6d337-7d3e-4d9d-965b-25ecf367c0b0</t>
  </si>
  <si>
    <t>f274bcf3-a301-4121-bcb0-59584d0c9aaf</t>
  </si>
  <si>
    <t>cb0fe47d-31c7-470a-b7bf-b16b1c96703d</t>
  </si>
  <si>
    <t>4e366c36-098e-44f4-b7fa-e439414fb366</t>
  </si>
  <si>
    <t>1e7215e7-3b74-4962-9018-7c75d8275143</t>
  </si>
  <si>
    <t>508e388f-5bff-4ab7-a054-313c6a19ad4c</t>
  </si>
  <si>
    <t>MEDIUM PRESSURE PIPELINES_x000D_
(IRRIGATION PUMP STATION RISING MAIN.</t>
  </si>
  <si>
    <t>BILL D.2. TOTAL:</t>
  </si>
  <si>
    <t>BILL A</t>
  </si>
  <si>
    <t>Rate</t>
  </si>
  <si>
    <t>8.3.1</t>
  </si>
  <si>
    <t>A1.1.8</t>
  </si>
  <si>
    <t>b) Facilities for Contractor</t>
  </si>
  <si>
    <t>A1.1.11</t>
  </si>
  <si>
    <t>Tools and equipment</t>
  </si>
  <si>
    <t>Access</t>
  </si>
  <si>
    <t>6d58d1db-a971-4457-83a6-28fefb0d87db</t>
  </si>
  <si>
    <t>A1.1.15</t>
  </si>
  <si>
    <t>A1.2.6</t>
  </si>
  <si>
    <t>PSA 8.4.2.2 (a)</t>
  </si>
  <si>
    <t>9c206656-f4e8-46b0-ad75-604d84d48f26</t>
  </si>
  <si>
    <t>8.4.3</t>
  </si>
  <si>
    <t>Other time-related obligations Surveyor</t>
  </si>
  <si>
    <t>Health and safety management of principal contractor’s employees, visitors and contractors’ employees on site.</t>
  </si>
  <si>
    <t>A1.3.8</t>
  </si>
  <si>
    <t xml:space="preserve">Provision of personal protective equipment (PPE) by principal contractor to employees and, as applicable, visitors to site, incl. 
• reflective vests
• hard hats
• protective foot wear 
• hearing protection
• respiratory protection
• safety eyewear
• gloves
• overalls
• Safety harnesses and lanyards
• Sunblock
• UV Protective clothing / hats / eye wear
• Protective thermal wear (heat / wind / cold / rain)
• Protective firefighting clothing
• Arc flash and electrical protective clothing
</t>
  </si>
  <si>
    <t>dbaa89f3-ee41-4bdc-8b44-0abf4d9facc1</t>
  </si>
  <si>
    <t>Provision of fencing at site camp and to protect excavations</t>
  </si>
  <si>
    <t xml:space="preserve">Supply of safety caps on all exposed re-bar </t>
  </si>
  <si>
    <t>Any other compliance item in site specific safety specification issued by project Employer/ safety agent with potential cost implication</t>
  </si>
  <si>
    <t>A1.4.6</t>
  </si>
  <si>
    <t>70fec0c1-58a7-47a0-aceb-7a26eadb1149</t>
  </si>
  <si>
    <t>16fe078d-ddb6-46af-9a95-775e253576ac</t>
  </si>
  <si>
    <t>Excavate by hand in soft material to expose unknown existing services</t>
  </si>
  <si>
    <t>08fce572-a236-47d8-aaf0-d47dd5823b4b</t>
  </si>
  <si>
    <t>8.7
PSA 8.1.1</t>
  </si>
  <si>
    <t>Back acting excavator, approx. flywheel power 100 kW</t>
  </si>
  <si>
    <t>a081a94a-1f63-4ea2-a849-7fa8d06295c2</t>
  </si>
  <si>
    <t>SITE CLEARANCE</t>
  </si>
  <si>
    <t>B.2.1.1.2</t>
  </si>
  <si>
    <t>f1999323-7911-4c56-a553-231f3587bb31</t>
  </si>
  <si>
    <t>5ffe9d48-b062-4642-aefd-d9b72625ced4</t>
  </si>
  <si>
    <t>58d5e156-8ec8-4ab6-af66-f0f1ffe54e80</t>
  </si>
  <si>
    <t>B.2.1.1.6</t>
  </si>
  <si>
    <t>Inspection of pipes:</t>
  </si>
  <si>
    <t>160 mm x 160 mm</t>
  </si>
  <si>
    <t>524fe2ca-d383-4f97-89b7-b3d3b5e34f93</t>
  </si>
  <si>
    <t>0d360259-f88e-4bc3-9941-fb66908090e0</t>
  </si>
  <si>
    <t>1000 mm, 22.5 degrees</t>
  </si>
  <si>
    <t>B.2.1.1.7.10</t>
  </si>
  <si>
    <t>1000 mm NB (J40073/010-201)</t>
  </si>
  <si>
    <t>Provision of bedding from commercial sources (Provisional):</t>
  </si>
  <si>
    <t>8.2.3</t>
  </si>
  <si>
    <t>Encasing of pipes:</t>
  </si>
  <si>
    <t>Dealing with services:</t>
  </si>
  <si>
    <t>5e35e5c2-de3b-4be5-a7ca-78374f2c442e</t>
  </si>
  <si>
    <t>8.2.11
PSLD 8.2.11</t>
  </si>
  <si>
    <t>B.2.2.2</t>
  </si>
  <si>
    <t>Extra-over items B.2.2.2.1 to B.2.2.2.2 incl. for (Provisional):</t>
  </si>
  <si>
    <t>49e14f3f-1410-4f89-b089-685eca70c7c3</t>
  </si>
  <si>
    <t>aca9678b-ad5b-4971-b90e-f2c54fe6bb38</t>
  </si>
  <si>
    <t>c54df2d2-8c4a-4825-a94e-430966dc8e23</t>
  </si>
  <si>
    <t>Item No. P13-B/1 - 90 deg. 100 mm NB mild steel short gusset bend, 4.5 mm wall thickness</t>
  </si>
  <si>
    <t>B.2.2.6</t>
  </si>
  <si>
    <t>5b91db23-0f13-4e4c-923b-d91a85d76f8b</t>
  </si>
  <si>
    <t>B.2.3.4</t>
  </si>
  <si>
    <t>ee604fe4-817d-437e-a824-3c669fa5ab25</t>
  </si>
  <si>
    <t>3b540e23-e819-4852-9c5c-c8479bbd72ca</t>
  </si>
  <si>
    <t>40 mm, 25 deg.</t>
  </si>
  <si>
    <t>25 mm x 25 mm</t>
  </si>
  <si>
    <t>B.2.3.5.15</t>
  </si>
  <si>
    <t>VALVES</t>
  </si>
  <si>
    <t xml:space="preserve">8.2.3
</t>
  </si>
  <si>
    <t>0760bc13-280a-458d-abac-f754daa38938</t>
  </si>
  <si>
    <t>a3561449-25ef-48a2-976d-d461097f7e25</t>
  </si>
  <si>
    <t>B.2.4.1.3</t>
  </si>
  <si>
    <t>B.2.4.2</t>
  </si>
  <si>
    <t>Up to 110 mm diam. for total trench depth:
Exceeding but not exceeding</t>
  </si>
  <si>
    <t>B.2.4.2.1</t>
  </si>
  <si>
    <t>B.2.4.2.5</t>
  </si>
  <si>
    <t>08790bc1-b748-4e63-8c2a-89be2b065b12</t>
  </si>
  <si>
    <t>420d5242-6231-48ab-bfc1-fd1e146d7d60</t>
  </si>
  <si>
    <t>B.2.4.4.1</t>
  </si>
  <si>
    <t>B.2.4.6</t>
  </si>
  <si>
    <t>B.2.4.6.1</t>
  </si>
  <si>
    <t>B.2.4.7.3</t>
  </si>
  <si>
    <t>B.2.4.8.1</t>
  </si>
  <si>
    <t>cc73a87f-ef9f-4ef2-8fe1-3c7c1f5331ba</t>
  </si>
  <si>
    <t>SECTION B.2.5 : SEWERS (SUB-SURFACE DRAINS)</t>
  </si>
  <si>
    <t>9611ca27-1b7d-45ea-9900-8cbbf00f5113</t>
  </si>
  <si>
    <t>5cb78312-59eb-413d-9ed2-040009814539</t>
  </si>
  <si>
    <t>B.2.5.4</t>
  </si>
  <si>
    <t>110 mm internal diameter, unperforated</t>
  </si>
  <si>
    <t>6d02852c-eed7-4010-bd2b-b0b405823e23</t>
  </si>
  <si>
    <t>B.2.6</t>
  </si>
  <si>
    <t>B.2.6.2</t>
  </si>
  <si>
    <t>85448e0e-dc08-4af1-af67-eb83b9b5bf51</t>
  </si>
  <si>
    <t>B.2.6.6</t>
  </si>
  <si>
    <t>7a89dbd3-a03f-41df-a768-dd179b666505</t>
  </si>
  <si>
    <t>SANS 1200D 8.3.7</t>
  </si>
  <si>
    <t>FINISHINGS</t>
  </si>
  <si>
    <t>2e729fc7-f2c7-44a2-a9e0-3b24ed1e5f4f</t>
  </si>
  <si>
    <t>fb9f61aa-1a48-4055-bd18-a7cde94955f3</t>
  </si>
  <si>
    <t>838178a8-169d-4cc7-8ccd-4bfca59f3589</t>
  </si>
  <si>
    <t>8.1.1.2
PSG 8.1.1.8</t>
  </si>
  <si>
    <t>90mm deep x 250mm wide rebate for sluice gates</t>
  </si>
  <si>
    <t>fb7b60ce-2993-40c9-ac91-2bc4cc3cbcf7</t>
  </si>
  <si>
    <t>bea4b799-19a4-4ddd-a7a9-cc21c7038902</t>
  </si>
  <si>
    <t>47ec7141-fda5-4e5b-b979-fae935bf9f31</t>
  </si>
  <si>
    <t>63cb9bfd-b979-408f-a142-29ea4c431d4b</t>
  </si>
  <si>
    <t>Wall joints complete as shown on Dwg. No. J40073/010-201:</t>
  </si>
  <si>
    <t>Contraction joints:</t>
  </si>
  <si>
    <t>10ebfe10-dd54-4fca-a94a-309237f458f7</t>
  </si>
  <si>
    <t>ab5d50b5-215f-4bf5-93f8-720295debfc3</t>
  </si>
  <si>
    <t>d1e50c22-9fe7-4f73-bac4-d99b88962c98</t>
  </si>
  <si>
    <t>5decc1a3-fd3a-4b79-9fec-ec56a2bfe355</t>
  </si>
  <si>
    <t>uPVC bends, of deflection:</t>
  </si>
  <si>
    <t>B.3.1.13.6.8</t>
  </si>
  <si>
    <t>Anchor/Thrust Blocks, Pedestals</t>
  </si>
  <si>
    <t>e1d5c46f-c2e9-406d-b1f9-ca4b1c7cfc39</t>
  </si>
  <si>
    <t>Services that intersect a trench</t>
  </si>
  <si>
    <t>5e4e3c07-6438-4dea-b6dd-12358c5e125e</t>
  </si>
  <si>
    <t>dc63cd49-7383-4a7a-9a0c-306d226465f1</t>
  </si>
  <si>
    <t>50 mm thick to conical floor slabs</t>
  </si>
  <si>
    <t>Small, circular (openings for sludge and water pressure relief valves etc) up to and including 0,35 m diameter.: depths
over    and    up to</t>
  </si>
  <si>
    <t>B.4.1.7.5</t>
  </si>
  <si>
    <t>B.4.1.7.9</t>
  </si>
  <si>
    <t>B.4.1.7.12</t>
  </si>
  <si>
    <t>8cc72401-b603-4f33-81aa-465be1aabe46</t>
  </si>
  <si>
    <t>2a59c429-61f6-4f30-b35a-4e331c7d016a</t>
  </si>
  <si>
    <t>6f335d29-5d21-410a-b74a-f50e0b2d8182</t>
  </si>
  <si>
    <t>ab9e5dd6-9a15-479e-b5d1-fddc07976034</t>
  </si>
  <si>
    <t>cf84e280-922b-4333-b547-84968e9e08a9</t>
  </si>
  <si>
    <t>Lowering of BNR weirs complete and all inclusive as shown on Dwg. No. J40073/010-207 &amp; J40073/010-208</t>
  </si>
  <si>
    <t>B.5.1.1</t>
  </si>
  <si>
    <t>B.5.1.5</t>
  </si>
  <si>
    <t>Thrust blocks</t>
  </si>
  <si>
    <t>Conical floor slab</t>
  </si>
  <si>
    <t>Launder walls</t>
  </si>
  <si>
    <t>No-fines in NF 19 mm:</t>
  </si>
  <si>
    <t>b9a529fb-0b02-4d75-9dbb-5c48adee6f7f</t>
  </si>
  <si>
    <t>4f6f057a-bb7a-4d87-89fc-0975c1604a15</t>
  </si>
  <si>
    <t>Smooth, sloping, plane to fillet soffits of rotating bridge platform</t>
  </si>
  <si>
    <t>B.5.1.8.13</t>
  </si>
  <si>
    <t>B.5.1.8.20</t>
  </si>
  <si>
    <t>Over (m)         Up to and incl. (m)</t>
  </si>
  <si>
    <t>c4a0c2c4-0665-41fd-b472-cc8ce3158839</t>
  </si>
  <si>
    <t>d932879e-bbe8-4464-a8b5-41c1e8570091</t>
  </si>
  <si>
    <t>cacbcaf9-de2c-4274-81e9-be4b0a7f3170</t>
  </si>
  <si>
    <t>B.5.1.10.2</t>
  </si>
  <si>
    <t>831fea9e-65e8-4783-907d-b32284fa8dd2</t>
  </si>
  <si>
    <t>7308c8ed-8b44-478d-8e24-d1a5a256e498</t>
  </si>
  <si>
    <t>B.5.1.10.6</t>
  </si>
  <si>
    <t>B.5.1.11.4</t>
  </si>
  <si>
    <t>44163eaa-a2b1-4a31-acc0-93698c4857c8</t>
  </si>
  <si>
    <t>B.5.1.11.8</t>
  </si>
  <si>
    <t>04b25b3b-4e99-4489-9dd0-ecf13c45675f</t>
  </si>
  <si>
    <t>B.5.1.12.2</t>
  </si>
  <si>
    <t>B.5.1.13</t>
  </si>
  <si>
    <t>Inlet pipework:</t>
  </si>
  <si>
    <t>B.5.1.14.1.3</t>
  </si>
  <si>
    <t>B.5.1.14.2</t>
  </si>
  <si>
    <t>d3675a25-f5b7-41d2-af16-edf1e06b6977</t>
  </si>
  <si>
    <t>B.5.1.16.2</t>
  </si>
  <si>
    <t>BILL B.6.</t>
  </si>
  <si>
    <t>a4e9ed0b-1338-44ed-9fbb-cd6b08c3f449</t>
  </si>
  <si>
    <t>ed1ca70d-5d6a-40c6-acc4-80272c2581be</t>
  </si>
  <si>
    <t>c6d5b1cc-54dd-4da9-bd46-7b07214bcf91</t>
  </si>
  <si>
    <t>Strength concrete: 25 MPa/19mm</t>
  </si>
  <si>
    <t>51145273-f50d-4df6-925f-5238c81b040f</t>
  </si>
  <si>
    <t>0fee4a7b-8ad8-4fbd-bcb4-04bf25ad7952</t>
  </si>
  <si>
    <t>Chamfers exceeding 20mm x 20mm and grooves</t>
  </si>
  <si>
    <t>6fb747a8-3ead-46b4-b730-3935fbe19b94</t>
  </si>
  <si>
    <t>B.6.1.9</t>
  </si>
  <si>
    <t>f4bd9786-5aef-4b8e-8847-89fdb6d86206</t>
  </si>
  <si>
    <t>B.6.1.10.3.2</t>
  </si>
  <si>
    <t>B.6.1.10.4.4</t>
  </si>
  <si>
    <t>200mm diameter, mild steel extension pipe, both ends flanged. 285mm long.</t>
  </si>
  <si>
    <t>Supply and place pipes for and all the necessary fittings for clear effluent collection</t>
  </si>
  <si>
    <t>d932ec53-23eb-4303-9c65-856b84882a8d</t>
  </si>
  <si>
    <t>B.6.1.10.4.8</t>
  </si>
  <si>
    <t>c4a30e5b-0cbf-4cbb-abc0-b33d5cb56de7</t>
  </si>
  <si>
    <t>Flanged valves</t>
  </si>
  <si>
    <t>5e2fac68-a0d4-4c7e-81dc-f58629600a9b</t>
  </si>
  <si>
    <t>e93fb1ce-ded6-41a5-a458-0a404e59de21</t>
  </si>
  <si>
    <t>B.6.1.10.6.4</t>
  </si>
  <si>
    <t>B.6.1.10.7.2</t>
  </si>
  <si>
    <t>eae527cb-613f-45e8-96be-b66c4bc3e44d</t>
  </si>
  <si>
    <t>Extra-over Item B.6.1.11.3.1 for cutting ends of PVC sewer pipes to form closure pieces in pipeline including extra coupling (measured per cut end)</t>
  </si>
  <si>
    <t>5c9ea0bd-e460-446b-866b-14111d6235c5</t>
  </si>
  <si>
    <t xml:space="preserve">RAW WATER AND IRRIGATION PUMP STATION EARTHWORKS </t>
  </si>
  <si>
    <t>B.7.1.1.2</t>
  </si>
  <si>
    <t>616fd378-ddbb-40b1-a177-70d6613cda32</t>
  </si>
  <si>
    <t>B.7.1.1.2.5</t>
  </si>
  <si>
    <t>7010ddff-5312-4bd6-a680-8f99750991b6</t>
  </si>
  <si>
    <t>80a1f484-bd95-41a9-845b-d143f9517273</t>
  </si>
  <si>
    <t>RAW WATER PUMP STATION</t>
  </si>
  <si>
    <t>Smooth horizontal plane:</t>
  </si>
  <si>
    <t>Sides and beams</t>
  </si>
  <si>
    <t>27e7f154-3ec0-4f39-96b6-502838f87315</t>
  </si>
  <si>
    <t>Pipes over 300 mm NB up to and including 600 mm NB through walls and slabs of thickness:</t>
  </si>
  <si>
    <t>2f09fdda-b182-460e-b2d9-6f5a97d01974</t>
  </si>
  <si>
    <t>B.7.2.2.8</t>
  </si>
  <si>
    <t>1144cbd5-a2a6-41ab-a9b8-e9b892eef7e9</t>
  </si>
  <si>
    <t>0eaf16b0-aa97-4920-9cd8-f15e5d042005</t>
  </si>
  <si>
    <t>Slate internal window sills (180 mm x 25 mm)</t>
  </si>
  <si>
    <t>B.7.2.9.6</t>
  </si>
  <si>
    <t>Soffit of roof slab</t>
  </si>
  <si>
    <t>0 m                  0,5 m</t>
  </si>
  <si>
    <t>fa83c8e2-9276-449e-89f7-edda68fe5e6b</t>
  </si>
  <si>
    <t>50 x 50 x 5 mm thick galvanised angles cast into slabs (Grating by others)</t>
  </si>
  <si>
    <t>B.7.4</t>
  </si>
  <si>
    <t>B.7.4.1.2.2</t>
  </si>
  <si>
    <t>c39749b4-bd2a-4cdb-a4aa-1997fca255a6</t>
  </si>
  <si>
    <t>B.7.4.1.4.2</t>
  </si>
  <si>
    <t>8.3.5</t>
  </si>
  <si>
    <t>a) Limited overhaul</t>
  </si>
  <si>
    <t>a) Cables</t>
  </si>
  <si>
    <t>B.7.4.2.1</t>
  </si>
  <si>
    <t>Small, circular, of diameter up to and including 0,35 m</t>
  </si>
  <si>
    <t>High-tensile steel bars</t>
  </si>
  <si>
    <t>Concrete</t>
  </si>
  <si>
    <t>Mass concrete benching</t>
  </si>
  <si>
    <t>B.7.4.2.3.2.2</t>
  </si>
  <si>
    <t>d237c26b-d77f-43e0-8685-d2127fe45c88</t>
  </si>
  <si>
    <t>B.7.4.2.3.2.6</t>
  </si>
  <si>
    <t>Cable trench slab</t>
  </si>
  <si>
    <t>Wood-floated finish to:</t>
  </si>
  <si>
    <t>Items cast into concrete</t>
  </si>
  <si>
    <t>c2a44029-1dec-476c-bf98-87a1f8d65678</t>
  </si>
  <si>
    <t>B.7.4.4.1</t>
  </si>
  <si>
    <t>16c82496-4a1d-4e9c-a091-64970555f5f6</t>
  </si>
  <si>
    <t>RAS Pump Station</t>
  </si>
  <si>
    <t>B.7.5.2.5</t>
  </si>
  <si>
    <t>Large, circular, of diameter over 0.35m up to and incl. 0.7m.:
depths
over     and     up to</t>
  </si>
  <si>
    <t>0 m                  0,3 m</t>
  </si>
  <si>
    <t>26eb7172-2a1c-4001-a603-7a3d5895ffff</t>
  </si>
  <si>
    <t>0ac379b6-e3f4-4a50-968a-53ca20e2b2b3</t>
  </si>
  <si>
    <t>B.7.5.8.5</t>
  </si>
  <si>
    <t>a5456221-88d5-4383-9b68-10d7dc5f0093</t>
  </si>
  <si>
    <t>Break through existing sump wall for circular void to fit 400mm NB steel pipe puddle flange for casting purposes.</t>
  </si>
  <si>
    <t>Form Joints in floors complete, including preparation, 10 mm wide x 10 mm deep polyurethane sealant, etc.</t>
  </si>
  <si>
    <t>B.8.1.2</t>
  </si>
  <si>
    <t>Concrete dividers (Typical fibro-crete concrete panels)</t>
  </si>
  <si>
    <t>Rip subgrade to 150mm deep and compact to min 93% MOD AASHTO density.</t>
  </si>
  <si>
    <t>02476f61-5daa-4cc8-9b22-f8ef6abd1c5c</t>
  </si>
  <si>
    <t>B.8.2.4</t>
  </si>
  <si>
    <t>1cda77ce-e72e-43e7-880f-853f0d72b8d9</t>
  </si>
  <si>
    <t>Construction Joint in Wall:
Including forming of joint, supply and installation (all inclusive) of 2mm Galvanised water stop as shown on Dwg. No. J40073/010-216</t>
  </si>
  <si>
    <t>B.8.2.10.1</t>
  </si>
  <si>
    <t>ea72669a-3ef2-46db-80ec-bde6f9d35a5c</t>
  </si>
  <si>
    <t>SANS 1200DM
PSC 8.2</t>
  </si>
  <si>
    <t>8.3.3(a)</t>
  </si>
  <si>
    <t>Construct gravel subbase with G7 material from commercial sources compacted to 95 % Mod. AASHTO maximum density:</t>
  </si>
  <si>
    <t>Construct shoulders with G7 material from commercial sources compacted to 93 % Mod. AASHTO maximum density:</t>
  </si>
  <si>
    <t>078785d4-146e-40a5-9026-e883a3dfbfa7</t>
  </si>
  <si>
    <t>107c2f93-1c01-4d26-8a1b-08252dfef188</t>
  </si>
  <si>
    <t>6189c210-c9e5-46fb-a49e-1d9860265524</t>
  </si>
  <si>
    <t>(d) Type Figure 8C kerb and Type C1 channel</t>
  </si>
  <si>
    <t>Supply, lay, grout, joint and backfill for radii 5 m to radii 20 m in 300 mm lengths:</t>
  </si>
  <si>
    <t>Stop sign R1 (600 mm diam.)</t>
  </si>
  <si>
    <t>C1.5.2.2</t>
  </si>
  <si>
    <t>C1.5.2.6</t>
  </si>
  <si>
    <t>SEGMENTED PAVING</t>
  </si>
  <si>
    <t>PROVIDE EDGE RESTRAINTS</t>
  </si>
  <si>
    <t>MCC Buiding, Type SA, 80 mm thickness</t>
  </si>
  <si>
    <t>0fe95edc-e376-4a8c-a94c-9663b328d4ac</t>
  </si>
  <si>
    <t>f5bea7cd-673f-4360-aaa2-8e582e7b59da</t>
  </si>
  <si>
    <t>Supply and Install concrete block paving, including supply, delivery to site, stockpiling, installation, compaction, testing, etc., complete in all areas as shown on Dwg. No. J40073/010-005 and J40073/010-021, pattern to approval:</t>
  </si>
  <si>
    <t>Blower Buiding, Type SA, 80 mm thickness</t>
  </si>
  <si>
    <t>Excavate, select materials, backfill and dispose of surplus/unsuitable material</t>
  </si>
  <si>
    <t>JBCC</t>
  </si>
  <si>
    <t>d4253f69-f3b2-4f39-ac77-ca5b2d78f5b9</t>
  </si>
  <si>
    <t>D.1.1.4.2</t>
  </si>
  <si>
    <t>Surface beds, slabs, etc (apron slabs)</t>
  </si>
  <si>
    <t>6c4c27a7-a303-4586-9113-700a92c413dd</t>
  </si>
  <si>
    <t xml:space="preserve">BRICKWORK SUNDRIES </t>
  </si>
  <si>
    <t>c24b585d-500d-4c11-9277-2440fae0c12d</t>
  </si>
  <si>
    <t>D.1.1.5.4</t>
  </si>
  <si>
    <t xml:space="preserve">One layer Derbigum SP4 waterproofing membrane, with 75mm side laps and 100mm end laps, sealed to primed surface to falls and crossfalls by 'torch-fusion' finished with one coat of acrylic primer followed by two coats acrylic paint. Waterproofing to be  installed by an Approved Derbigum Contractor under a ten year guarantee. </t>
  </si>
  <si>
    <t>d15965c4-818c-4bdf-9745-43856fc7e76e</t>
  </si>
  <si>
    <t>400218bd-557b-417b-9d77-35ebefe7f00f</t>
  </si>
  <si>
    <t>4501ac2a-9270-487c-a8ea-46ba96ee7615</t>
  </si>
  <si>
    <t xml:space="preserve">PLASTERING </t>
  </si>
  <si>
    <t xml:space="preserve">140 x 150mm box gutter x 0.9mm brackets fixed at 500mm centres </t>
  </si>
  <si>
    <t>028f62fd-dc27-4b02-ae27-4df9a3d46abc</t>
  </si>
  <si>
    <t xml:space="preserve">PAINTWORK </t>
  </si>
  <si>
    <t xml:space="preserve">All painting measured generally will be in colours with a value of more than 7 on the Munsell system in accordance with the relevant SABS specification. Any painting in colours with a value of 7 or less on the Munsell system shall be given as paintwork in darker colours </t>
  </si>
  <si>
    <t>413b2da0-397c-43aa-b861-563311e34c16</t>
  </si>
  <si>
    <t>2efc4f2d-7baa-48dc-aff2-d996487e9deb</t>
  </si>
  <si>
    <t>Formwork - Rough Finish surface</t>
  </si>
  <si>
    <t>d8feb7ba-5b4e-4a3f-b507-3dd40006d408</t>
  </si>
  <si>
    <t xml:space="preserve">Allow R30,000.00 as provision to fix the existing MCC Room door damaged locking mechanism and make good the cracked frame anchorage brickwork.    </t>
  </si>
  <si>
    <t>7a370f92-b391-4bdb-9d9b-ce7eb833efa8</t>
  </si>
  <si>
    <t>1d6054e9-dcdb-41d7-bcea-bbe96d82d45b</t>
  </si>
  <si>
    <t>52b0709b-44f9-4311-a987-2c29a1ea311d</t>
  </si>
  <si>
    <t>f221484f-6ac6-4efc-9b65-aee9a14d7124</t>
  </si>
  <si>
    <t>3f60fc11-e094-470f-a815-1163de307a64</t>
  </si>
  <si>
    <t>D.2.1.7</t>
  </si>
  <si>
    <t xml:space="preserve">GRANOLITHIC </t>
  </si>
  <si>
    <t xml:space="preserve">30MPa untinted granolithic on concrete </t>
  </si>
  <si>
    <t>debf417e-420d-4ada-a9fe-3b30ba5f75a9</t>
  </si>
  <si>
    <t>772b5eb3-ab12-4257-b130-4669f66d5322</t>
  </si>
  <si>
    <t>2894f507-2165-47b6-88dc-1a95643227ef</t>
  </si>
  <si>
    <t>e71db5ff-3bc0-4db0-a602-3057adf2fa6d</t>
  </si>
  <si>
    <t>6a423468-a92a-487f-89fc-cec78398a900</t>
  </si>
  <si>
    <t>b48597c0-1d34-4861-8586-329a4ef2b02a</t>
  </si>
  <si>
    <t>D.3.1.3.3</t>
  </si>
  <si>
    <t>d1bf3cfe-8595-4e10-9446-48bb16eae881</t>
  </si>
  <si>
    <t>D.3.1.3.7</t>
  </si>
  <si>
    <t>D.3.1.4.5</t>
  </si>
  <si>
    <t>7bbba1aa-22ce-424b-b7ce-08c030435c70</t>
  </si>
  <si>
    <t>Items described as "nailed" shall be deemed to be fixed with hardened steel nails or shot pins to brickwork or concrete</t>
  </si>
  <si>
    <t>D.3.1.5.3</t>
  </si>
  <si>
    <t>D.3.1.7.3</t>
  </si>
  <si>
    <t xml:space="preserve">HANDLES </t>
  </si>
  <si>
    <t>D.3.1.7.7</t>
  </si>
  <si>
    <t>6020e3e6-9023-40f9-bd8e-ed47e98c1ba0</t>
  </si>
  <si>
    <t>f3f959dc-c635-4870-b2b1-259675333624</t>
  </si>
  <si>
    <t>608c9da6-96ef-4910-9bdc-ae3840a61f16</t>
  </si>
  <si>
    <t>608e7e91-e891-4482-bb9f-a00544136c19</t>
  </si>
  <si>
    <t>D.3.1.8.1</t>
  </si>
  <si>
    <t>D.3.1.8.5</t>
  </si>
  <si>
    <t>cb323c9a-98f1-4919-bcc8-2f092a7ece16</t>
  </si>
  <si>
    <t>D.3.1.9.3</t>
  </si>
  <si>
    <t>275291e0-9efc-4026-a9c5-040ce4c3ea14</t>
  </si>
  <si>
    <t>46b6b96d-2894-4ea3-8ae8-08ce4a6218dd</t>
  </si>
  <si>
    <t>D.3.1.9.7</t>
  </si>
  <si>
    <t>1c4dde70-aeea-412e-a73b-c18ffa13fb46</t>
  </si>
  <si>
    <t>476f7256-78ae-413b-8a83-6b559b8899cf</t>
  </si>
  <si>
    <t>2f8ec016-f3ce-4f24-9a53-9520dd775064</t>
  </si>
  <si>
    <t>D.3.1.10.1</t>
  </si>
  <si>
    <t>4c66cdeb-a328-4a7b-824b-3d0c2654e37e</t>
  </si>
  <si>
    <t>D.3.1.11.3</t>
  </si>
  <si>
    <t>D.3.1.12.1</t>
  </si>
  <si>
    <t>D.3.1.12.5</t>
  </si>
  <si>
    <t>e1cf471e-1930-4838-8e9e-76f16e05fb89</t>
  </si>
  <si>
    <t>D.3.1.13</t>
  </si>
  <si>
    <t>fdcf0cbe-e782-4ba4-919a-00545938ebf5</t>
  </si>
  <si>
    <t>D.3.1.13.3</t>
  </si>
  <si>
    <t>D.3.1.13.7</t>
  </si>
  <si>
    <t xml:space="preserve">20mm Reducer </t>
  </si>
  <si>
    <t xml:space="preserve">Supply and fix the following sanitary fittings including assembly forming all joints and connections, bedding, pointing, building in, cutting and pinning, plugging and screwing and making good as necessary  </t>
  </si>
  <si>
    <t>D.3.1.14.1</t>
  </si>
  <si>
    <t>b5b7dd3b-1dde-4317-b305-93c7e2d2d971</t>
  </si>
  <si>
    <t>D.3.1.14.5</t>
  </si>
  <si>
    <t xml:space="preserve">Paper towel dispenser and bin - Franke Stratos STRX 601 1,2/1.5mm thick satin finished stainless steel paper towel and soap dispenser combination (Code:359770), size 396x134x305mm high with a capacity of 300-400 towels, replace able and refillable 1 litre container and cylinder lock with standard Frankey key, container and cylinder lock with standard Franke key, plugged and screwwed to the wall with stainless steel screws.  </t>
  </si>
  <si>
    <t>Wall Hung Bowl Urinal - Vaal Sanitaryware Sweetpea Urinal - 565x275x310mm white vitreous China wall mounted top inlet urinal (Code:705126) including 38mm chromium plated domical grating (code:8787Z0) and chromium plated top inlet spreade (Code:7054Z0).</t>
  </si>
  <si>
    <t>D.3.1.14.10</t>
  </si>
  <si>
    <t>D.3.1.14.21</t>
  </si>
  <si>
    <t>1155f3a0-f9ce-490c-a38d-e6cd2b0c8b84</t>
  </si>
  <si>
    <t xml:space="preserve">Emergency shower  - Cobra watertech 15mm chrome plated Prestex shower head (Code:065) with balljoint connector. </t>
  </si>
  <si>
    <t>D.3.1.16.1</t>
  </si>
  <si>
    <t>D.3.1.16.5</t>
  </si>
  <si>
    <t>0a9e842f-cdb3-4842-9151-e63ac45c139f</t>
  </si>
  <si>
    <t>D.3.1.17</t>
  </si>
  <si>
    <t>D.3.1.17.3</t>
  </si>
  <si>
    <t>cb001d61-ce82-4749-8182-3f690b68d747</t>
  </si>
  <si>
    <t>D.4.1.2.11</t>
  </si>
  <si>
    <t>6964053d-212b-489d-bafa-e843bb33022e</t>
  </si>
  <si>
    <t>D.4.1.2.15</t>
  </si>
  <si>
    <t>4016585a-5ca2-4a36-986f-a9ed66612f8d</t>
  </si>
  <si>
    <t>edd409c3-6c55-4b49-a8b8-40bbb091bd4a</t>
  </si>
  <si>
    <t xml:space="preserve">FLOOR TILING </t>
  </si>
  <si>
    <t>60e6b7ad-7da2-4ff3-a39e-38e44d9aaae9</t>
  </si>
  <si>
    <t>6783eba3-e78b-4cd8-b1c2-e4e34d82470e</t>
  </si>
  <si>
    <t xml:space="preserve">100mm Diameter uPVC pipes  </t>
  </si>
  <si>
    <t>bf5c76f0-5ef6-4499-83b3-0eeddbb3b01e</t>
  </si>
  <si>
    <t>5abae48b-1248-4288-96e6-20a605685f7d</t>
  </si>
  <si>
    <t>ae1bf96b-7d5f-48d2-97ab-f031872aff4c</t>
  </si>
  <si>
    <t>7869b159-6715-46bd-97f7-1ed357785e2d</t>
  </si>
  <si>
    <t>6c4190a5-a606-4adb-92b6-7240d6ff3550</t>
  </si>
  <si>
    <t>Ceilings suspended not exceeding 1m below timber purlins at 1500mm centres (passage)</t>
  </si>
  <si>
    <t>07e1c475-4009-41b7-9035-56eae0c09904</t>
  </si>
  <si>
    <t>D.5.1.3.12</t>
  </si>
  <si>
    <t>e291bd6a-748f-4c74-88c6-e5f06acb06d6</t>
  </si>
  <si>
    <t>D.5.1.3.16</t>
  </si>
  <si>
    <t>bb3f4404-f5af-48d7-a68f-c2e89be35b66</t>
  </si>
  <si>
    <t>D.5.1.3.23</t>
  </si>
  <si>
    <t>dc7b30f9-c249-42c2-b4f2-547e2e2aab70</t>
  </si>
  <si>
    <t>e9a7c54a-886c-4a02-814e-174149984dd3</t>
  </si>
  <si>
    <t>D.5.1.4</t>
  </si>
  <si>
    <t>cbdb605f-7686-459d-a8d6-b3635358483c</t>
  </si>
  <si>
    <t xml:space="preserve">"Fulbore" cast iron outlets </t>
  </si>
  <si>
    <t>f9eec732-d99f-4e34-a6f3-3a8eff71580b</t>
  </si>
  <si>
    <t>D.5.1.8</t>
  </si>
  <si>
    <t>e1a7fd89-1e5e-4439-a01b-2208ea820d23</t>
  </si>
  <si>
    <t>D.5.1.8.8</t>
  </si>
  <si>
    <t>0ac9ac64-1f3a-499c-89a8-bd602a29ba1c</t>
  </si>
  <si>
    <t>a1d7e15a-6fef-4d72-8927-c8d80fcde822</t>
  </si>
  <si>
    <t>D.5.1.9.6</t>
  </si>
  <si>
    <t>0d4dab72-69f8-4a17-9643-a5551a5208b7</t>
  </si>
  <si>
    <t>Sink Mixer - Cobra Watertech Noka 15mm chrome plated deck mounted sink mixer with overarm swivel outlet and adjustable flanges (Code:NA-970) manu</t>
  </si>
  <si>
    <t>dfb0f179-d536-40ac-af4e-c040a54c358e</t>
  </si>
  <si>
    <t>87ded5b9-a979-47aa-8545-c9f91a609361</t>
  </si>
  <si>
    <t>6f22e11f-2524-4e67-9b3b-e45f4fc20e9d</t>
  </si>
  <si>
    <t>43de5df2-bf4d-4df0-9bd8-6557f17ff021</t>
  </si>
  <si>
    <t>735c4877-1386-445c-91d1-c6c4efacead5</t>
  </si>
  <si>
    <t>da95d441-1d1d-491c-a243-dc9ad8528642</t>
  </si>
  <si>
    <t>6e609a25-1c12-402c-9a21-f447e834563f</t>
  </si>
  <si>
    <t>8abd28cb-982a-4282-bced-1ecef4bfe3bd</t>
  </si>
  <si>
    <t>Excavate in all materials and dispose to designated area</t>
  </si>
  <si>
    <t>bb1052d0-7beb-4ac3-b153-3538b2dd41d3</t>
  </si>
  <si>
    <t>Descriptions of carting away of excavated material shall be deemed to include loading excavated material onto trucks directly from the excavations or, alternatively, from stock piles situated on the building site</t>
  </si>
  <si>
    <t>c8272378-8780-4e27-9938-0b77b96e3244</t>
  </si>
  <si>
    <t>ba34f79b-51bd-4921-95c2-85e372f6c4a6</t>
  </si>
  <si>
    <t>The costs of making, storing and testing of concrete test cubes as required under clause 7 "Tests" of SABS 1200 G shall include the cost of providing cube moulds necessary for the purpose, for testing costs and for submitting reports on the tests to the a</t>
  </si>
  <si>
    <t>b0b6a1d4-38ec-4b41-8265-1423f4cf3b6b</t>
  </si>
  <si>
    <t>315e1cae-3cdb-4ac5-9a75-85fae32899a7</t>
  </si>
  <si>
    <t>Finishing top surfaces of concrete to an evenly ribbed non-slip surface</t>
  </si>
  <si>
    <t>4d535971-820e-4721-8499-b08c8a48bd56</t>
  </si>
  <si>
    <t>D.7.1.3.1.1</t>
  </si>
  <si>
    <t>D.7.1.3.1.5</t>
  </si>
  <si>
    <t>D.7.1.3.3.1</t>
  </si>
  <si>
    <t>Decorative laminate finish:</t>
  </si>
  <si>
    <t>1729f327-193a-4a75-9b09-ead249e8df7a</t>
  </si>
  <si>
    <t>38 x 114mm wall plates.</t>
  </si>
  <si>
    <t>Descriptions of bolts shall be deemed to include nuts and washers</t>
  </si>
  <si>
    <t>D.7.1.6.1.2</t>
  </si>
  <si>
    <t>203 x 133mm x 25kg/m I-section beams.</t>
  </si>
  <si>
    <t>1d6d842e-6b9b-4495-8508-f0cfabe87a82</t>
  </si>
  <si>
    <t>05840973-77c6-424e-9621-008e409aea11</t>
  </si>
  <si>
    <t>Previously painted wood surfaces</t>
  </si>
  <si>
    <t>Prepare And Apply One Coat Plascon Plaster Primer And Two Coats Plascon Wall &amp; All On</t>
  </si>
  <si>
    <t>D.7.1.9.2.1</t>
  </si>
  <si>
    <t>d1755721-f530-4c99-bcdd-1817b6d12ea9</t>
  </si>
  <si>
    <t>D.7.1.10.4</t>
  </si>
  <si>
    <t>Provide the sum of R30 000.00 (Thirty Thousand) for Contingencies, to be deducted in whole or part if not required.</t>
  </si>
  <si>
    <t>D.8.1.1</t>
  </si>
  <si>
    <t>D.8.1.2.1</t>
  </si>
  <si>
    <t>D.8.1.4.1</t>
  </si>
  <si>
    <t>f6da271d-76dd-4f40-b194-e6d471d1e984</t>
  </si>
  <si>
    <t>6880da86-c8be-4e28-be31-7d63322caae3</t>
  </si>
  <si>
    <t>D.8.1.4.5</t>
  </si>
  <si>
    <t>D.8.1.5</t>
  </si>
  <si>
    <t>ARCHITECTURAL FINISHES</t>
  </si>
  <si>
    <t>D.8.1.6.1</t>
  </si>
  <si>
    <t>Corrective work to buildings due to deterioration of exposed, unfinished works as directed by the Engineer (Provisional)</t>
  </si>
  <si>
    <t>E1.2.1</t>
  </si>
  <si>
    <t>Contract Part C3 Scope of Work, C3.5.2.4 Community Participation</t>
  </si>
  <si>
    <t>E1.4</t>
  </si>
  <si>
    <t>PARTICIPATION OF LOCAL ENTERPRISES</t>
  </si>
  <si>
    <t>E1.4.1</t>
  </si>
  <si>
    <t>fbc42330-8e08-4c59-b170-1e8681b8def4</t>
  </si>
  <si>
    <t>Section
Number</t>
  </si>
  <si>
    <t>BILL D.3. TOTAL:</t>
  </si>
  <si>
    <t>791f8354-70bd-4f8e-a540-ec43d9cd276f</t>
  </si>
  <si>
    <t>Water supplies, electric power and communications</t>
  </si>
  <si>
    <t>A1.3</t>
  </si>
  <si>
    <t>·        Item 3</t>
  </si>
  <si>
    <t>da51381e-cf6a-4de0-a903-f57b2799efa1</t>
  </si>
  <si>
    <t>a68ac6e0-b8b4-4611-b3ba-065df51a23d7</t>
  </si>
  <si>
    <t>A1.4.12</t>
  </si>
  <si>
    <t>Other structures not listed above, as required</t>
  </si>
  <si>
    <t>SUNDRIES</t>
  </si>
  <si>
    <t>Foreman</t>
  </si>
  <si>
    <t>Chargehand</t>
  </si>
  <si>
    <t xml:space="preserve">Overheads, charges and profit on item B.1.1.2.1 </t>
  </si>
  <si>
    <t>Flat bed, 5 tonne capacity</t>
  </si>
  <si>
    <t>a6be0ad8-7660-444d-a08c-add801722265</t>
  </si>
  <si>
    <t>f4e5bff1-232c-4bc3-ae99-9e1b9b7259ae</t>
  </si>
  <si>
    <t>1,0 m                       2,0 m</t>
  </si>
  <si>
    <t>e723218a-a448-4f28-9e93-18a158a55ee7</t>
  </si>
  <si>
    <t>B.2.1.1.3.13</t>
  </si>
  <si>
    <t>B.2.1.1.3.20</t>
  </si>
  <si>
    <t>B.2.1.1.3.24</t>
  </si>
  <si>
    <t>485be4fb-0339-4870-91fe-676a38e085d1</t>
  </si>
  <si>
    <t>B.2.1.1.6.10</t>
  </si>
  <si>
    <t>Extra over items B.2.1.1.6.2 for the supplying, laying and bedding of specials complete with spigot and socket joint couplings to suit uPVC pipe</t>
  </si>
  <si>
    <t>e588c6f6-3cca-4da1-a6c4-78bddc779120</t>
  </si>
  <si>
    <t>9af03f41-58c5-4a75-a4d2-75adee47d5f2</t>
  </si>
  <si>
    <t>Extra over item B.2.1.1.6.4 for the supplying, laying and bedding of steel pipe specials with lining &amp; coating cast into concrete where necessary, complete with approved flexible couplings to suit pipes as per Dwg. Nos. J40073/010-201, J40073/010-203 and J40073/010-208:</t>
  </si>
  <si>
    <t>Item No. P12-B/2 - 500 mm NB mild steel straight pipe,
6 mm wall thickness</t>
  </si>
  <si>
    <t>B.2.1.1.7.14</t>
  </si>
  <si>
    <t>e60a50ff-6730-4c6a-969e-14d3887a9b14</t>
  </si>
  <si>
    <t>B.2.1.1.7.18</t>
  </si>
  <si>
    <t>B.2.1.1.7.21</t>
  </si>
  <si>
    <t>81badd09-3f54-4ea2-b6f5-3db4f2607d6e</t>
  </si>
  <si>
    <t>Fit, incl. bed, test and disinfect (if for potable water) pipes and specials as per Dwg. No. J40073/010-224 (Short pipe runs only):</t>
  </si>
  <si>
    <t>400 mm, 90 degrees</t>
  </si>
  <si>
    <t>B.2.1.1.7.25</t>
  </si>
  <si>
    <t>566e53d1-32ee-4580-a777-e9eac766b409</t>
  </si>
  <si>
    <t>B.2.1.1.7.29</t>
  </si>
  <si>
    <t>Flange Adaptors, Steel to oPVC:</t>
  </si>
  <si>
    <t>a8cadf2a-860c-4ad9-afc6-2d05a26ed15d</t>
  </si>
  <si>
    <t>B.2.1.1.7.32</t>
  </si>
  <si>
    <t>2ea26ae6-5eb9-4802-bcec-3ea485d22165</t>
  </si>
  <si>
    <t>fc7ced5d-6312-4b55-ae4e-cd9afbe31352</t>
  </si>
  <si>
    <t>SANS 1200DB
8.3.5(b)
PSDB 8.3.5</t>
  </si>
  <si>
    <t>6a68261a-ba9b-4097-95ad-470cdab47132</t>
  </si>
  <si>
    <t xml:space="preserve"> No.</t>
  </si>
  <si>
    <t>f7e3e266-a37a-4929-a706-938c02a5909d</t>
  </si>
  <si>
    <t>8772f7e0-6662-4291-beab-1042898efd4a</t>
  </si>
  <si>
    <t>110 mm, 45 deg.</t>
  </si>
  <si>
    <t>c61898ab-5e8c-4f6a-baa6-09a0d8549e36</t>
  </si>
  <si>
    <t>B.2.3.1.3</t>
  </si>
  <si>
    <t>B.2.3.2.1</t>
  </si>
  <si>
    <t>B.2.3.4.1</t>
  </si>
  <si>
    <t>B.2.3.5.3</t>
  </si>
  <si>
    <t>25 mm, 22.5 deg.</t>
  </si>
  <si>
    <t>40 mm, 90 deg.</t>
  </si>
  <si>
    <t>079fc358-80ce-4039-a81f-583a4d0a5da3</t>
  </si>
  <si>
    <t>B.2.3.6.1</t>
  </si>
  <si>
    <t>B.2.3.8</t>
  </si>
  <si>
    <t>B.2.3.8.1</t>
  </si>
  <si>
    <t>5503ed83-26a4-45bc-946c-b7726df88ae8</t>
  </si>
  <si>
    <t>a238aadf-0b27-4968-a079-8d656a89ad74</t>
  </si>
  <si>
    <t>1ffef106-7a93-40f8-886d-44746e8608e3</t>
  </si>
  <si>
    <t>Precast concrete manholes, with Type 1A Heavy Duty polyprop lockable manhole covers and frames, as per Dwg. No. J40073/010-102/0:
over   and   up to</t>
  </si>
  <si>
    <t>0,0 m          1,0 m</t>
  </si>
  <si>
    <t>Break into and connect to existing raw water pump station including excavation, backfilling and all necessary specials and fittings etc. complete as indicated on Dwg. No. J40073/010-203</t>
  </si>
  <si>
    <t>d0d7c8b4-8880-4ab7-a157-0561692320e1</t>
  </si>
  <si>
    <t>15943b5f-0563-47cb-b398-a92e8bb23de1</t>
  </si>
  <si>
    <t>over 100 mm up to 200 mm diam. for total trench depth:
Exceeding but not exceeding</t>
  </si>
  <si>
    <t>c766b3ad-0b72-4aa3-93ea-63bcc838c119</t>
  </si>
  <si>
    <t>b3df5d2c-0c65-45eb-a38f-2baf255e7a88</t>
  </si>
  <si>
    <t>B.2.5.8</t>
  </si>
  <si>
    <t>B.2.6.2.2</t>
  </si>
  <si>
    <t>4a341035-2d6c-4516-9d8e-1083865eb421</t>
  </si>
  <si>
    <t>cf6da364-d094-4957-bdfa-69d9c1b77f81</t>
  </si>
  <si>
    <t>B.2.6.4.2</t>
  </si>
  <si>
    <t>5daa6c6b-92cd-4dd8-b230-e9f853c3479b</t>
  </si>
  <si>
    <t>0e3acf21-e5e0-4fc1-9f09-4ef6296b2dfe</t>
  </si>
  <si>
    <t>9e8a6382-0bdb-4d52-a361-8ad4cf345346</t>
  </si>
  <si>
    <t>83bc95d1-62bb-4009-b544-6d69d4daba3b</t>
  </si>
  <si>
    <t>B.3.1.2.2</t>
  </si>
  <si>
    <t>8.3.9</t>
  </si>
  <si>
    <t>d0054782-8c0d-44ab-8368-b4fba1655425</t>
  </si>
  <si>
    <t>Additional lateral support  (Provisional) for ensuring the stability of the excavation</t>
  </si>
  <si>
    <t>691852e6-e31a-4a10-b41c-054422702ce1</t>
  </si>
  <si>
    <t>a1bb2fd7-369c-4deb-ab9c-ed2c21f6f3ee</t>
  </si>
  <si>
    <t>SANS 1200G
8.1.1
PSG 8.2</t>
  </si>
  <si>
    <t>805e27f5-1139-4c9a-aa5e-89b6b749e12a</t>
  </si>
  <si>
    <t>B.3.1.6.11</t>
  </si>
  <si>
    <t>B.3.1.6.15</t>
  </si>
  <si>
    <t>B.3.1.6.19</t>
  </si>
  <si>
    <t>5621175a-42bb-47ff-86dd-aee8e02068e6</t>
  </si>
  <si>
    <t>SANS 1200G
8.1.2
PSG 8.1.2</t>
  </si>
  <si>
    <t>t</t>
  </si>
  <si>
    <t>12 mm</t>
  </si>
  <si>
    <t>8.1.2.3(c)</t>
  </si>
  <si>
    <t>Benching (Grit Traps)</t>
  </si>
  <si>
    <t>6403ff91-c853-4539-987b-a2c4e2989ddf</t>
  </si>
  <si>
    <t>af117233-9929-4f95-91d6-bbae05d9e00a</t>
  </si>
  <si>
    <t>bc02858c-acaa-446c-bfa3-ea1c45d786ee</t>
  </si>
  <si>
    <t>b98794cb-7785-4672-80f3-d7a5fadc12bd</t>
  </si>
  <si>
    <t>B.3.1.11.1.2</t>
  </si>
  <si>
    <t>PSG 8.12</t>
  </si>
  <si>
    <t>Break through existing inlet works wall, smooth and seal exposed concrete and reinforcing for rectangular void 1750mm x 1360mm dimension</t>
  </si>
  <si>
    <t>1577e4f9-e04e-40c3-b4d1-e0dd9570ae42</t>
  </si>
  <si>
    <t>4c1330eb-8403-4a3b-94ba-5e6dc7a7d041</t>
  </si>
  <si>
    <t>00e5fb7a-d19e-46a3-9ccc-4aff6005ebf2</t>
  </si>
  <si>
    <t>Item No. P14-B/3 - 400 mm NB</t>
  </si>
  <si>
    <t>e3a86021-a4c6-47b6-8b88-f001513431cb</t>
  </si>
  <si>
    <t>40bb9454-d005-4cac-8324-184df3c65368</t>
  </si>
  <si>
    <t>B.4.1.1</t>
  </si>
  <si>
    <t>00a7a053-d9cf-4b90-9c33-4df3fe187e6c</t>
  </si>
  <si>
    <t>8.3.2(a)</t>
  </si>
  <si>
    <t>Narrow widths (over 50 mm up to 300 mm wide):</t>
  </si>
  <si>
    <t>0b340ab6-86c0-4917-ac32-5ffea402de01</t>
  </si>
  <si>
    <t>Small, other shapes up to 0,1  m² in area (opening for sluice gate): depths:
over    and     up to</t>
  </si>
  <si>
    <t>f1c70d23-4d9e-48ac-99ea-e4a2250820e3</t>
  </si>
  <si>
    <t>07f0a750-4da1-4227-a96d-875d420e28ba</t>
  </si>
  <si>
    <t>51bb7c40-3204-408e-a0d7-da14cf0ff335</t>
  </si>
  <si>
    <t>Contraction joint in floor slab complete as shown on Dwg. No. J40073/010-207 and detail on Dwg. No. J40073/010-103:</t>
  </si>
  <si>
    <t>Supply of Lime</t>
  </si>
  <si>
    <t>B.5.1.1.3</t>
  </si>
  <si>
    <t>B.5.1.2.1</t>
  </si>
  <si>
    <t>Extra-over items B.5.1.2.2 for excavation in:</t>
  </si>
  <si>
    <t>B.5.1.4.1</t>
  </si>
  <si>
    <t>B.5.1.6.1</t>
  </si>
  <si>
    <t>B.5.1.6.5</t>
  </si>
  <si>
    <t>b2879389-47ce-4d29-b1c2-c7a839ad4130</t>
  </si>
  <si>
    <t>B.5.1.7.3</t>
  </si>
  <si>
    <t>B.5.1.8.1</t>
  </si>
  <si>
    <t>14600 mm radius</t>
  </si>
  <si>
    <t>B.5.1.8.5</t>
  </si>
  <si>
    <t>60766252-0d22-4fc1-8d3d-3f08abbbaf87</t>
  </si>
  <si>
    <t>B.5.1.8.17</t>
  </si>
  <si>
    <t>400 mm radius (platform plinth)</t>
  </si>
  <si>
    <t>Box Out Holes/Form Voids:</t>
  </si>
  <si>
    <t>b4484bbe-4bb3-4d24-91bb-e2177ff232db</t>
  </si>
  <si>
    <t>B.5.1.8.24</t>
  </si>
  <si>
    <t>B.5.1.8.28</t>
  </si>
  <si>
    <t>55f72e1c-db52-423a-a3a1-e59adbda9aab</t>
  </si>
  <si>
    <t>B.5.1.9</t>
  </si>
  <si>
    <t>B.5.1.9.3</t>
  </si>
  <si>
    <t>Channel Floor</t>
  </si>
  <si>
    <t>Wall joints complete as shown on Dwg. No. J40073/010-213:</t>
  </si>
  <si>
    <t>Apply wet and dry epoxy</t>
  </si>
  <si>
    <t>Provide and install HD bolts to details given on Dwg. No. J40073/010-214:</t>
  </si>
  <si>
    <t xml:space="preserve">MEDIUM PRESSURE PIPELINES </t>
  </si>
  <si>
    <t>87e1e785-7ea1-4efb-971f-c1e07ae680e7</t>
  </si>
  <si>
    <t>a5c6a325-64eb-43cf-8270-ac9bf26f2b6a</t>
  </si>
  <si>
    <t>cd68b451-9936-4638-8298-bf72a57797ed</t>
  </si>
  <si>
    <t>Corrective work to SST:</t>
  </si>
  <si>
    <t>B.5.1.17</t>
  </si>
  <si>
    <t>SCUM MANHOLES (AT SST)</t>
  </si>
  <si>
    <t>44fcc901-a5c1-41c9-9fa7-132be5f2a81e</t>
  </si>
  <si>
    <t>b839fd89-f868-4f2b-bd71-98c4a947f793</t>
  </si>
  <si>
    <t>b01b85e4-7749-4648-80b3-8dbc17f16cb8</t>
  </si>
  <si>
    <t>Where ordered by the Engineer</t>
  </si>
  <si>
    <t>32a92a8d-9a15-46e5-8ecc-cbceaf196e28</t>
  </si>
  <si>
    <t>bd79b42c-6152-4bb4-ac43-2b6062aeee14</t>
  </si>
  <si>
    <t>cb541cb5-552f-4f95-b1a3-ac9be163c582</t>
  </si>
  <si>
    <t>Inlet structure (Top of Walls)</t>
  </si>
  <si>
    <t>B.6.1.10</t>
  </si>
  <si>
    <t>843029cd-0a32-4b2a-ab80-db94b7468fb8</t>
  </si>
  <si>
    <t>Excavate in all materials for trenches, backfill and compact, including disposal of surplus unsuitable material for pipes up to 200 mm diameter for depths
over   and   up to</t>
  </si>
  <si>
    <t>1045f15a-6519-406a-8708-ab4d1b37e610</t>
  </si>
  <si>
    <t>B.6.1.10.3</t>
  </si>
  <si>
    <t>69d9c216-bee8-4cb2-9b8e-fd8601636e5b</t>
  </si>
  <si>
    <t>B.6.1.10.7</t>
  </si>
  <si>
    <t>B.6.1.11.1</t>
  </si>
  <si>
    <t>4d04be17-b609-4a5c-ba20-d95c9d1e2621</t>
  </si>
  <si>
    <t>B.6.1.11.5</t>
  </si>
  <si>
    <t>c31f9abc-745e-4f0a-a728-d9a81ad44561</t>
  </si>
  <si>
    <t>06452aa4-c682-45ae-9a19-33b3be0cabcb</t>
  </si>
  <si>
    <t>Irrigation Pump Station</t>
  </si>
  <si>
    <t>3a1a4482-2d7c-4127-bc35-26daee162852</t>
  </si>
  <si>
    <t>B.7.1.1.6</t>
  </si>
  <si>
    <t>b3099828-4b03-4504-9877-83488ae391ca</t>
  </si>
  <si>
    <t>b51750c7-792d-4f33-8be6-39be4c93b935</t>
  </si>
  <si>
    <t>792f8eb8-f222-4461-b15d-78f1b6f1b1b6</t>
  </si>
  <si>
    <t>Corner fillet</t>
  </si>
  <si>
    <t>1483e441-176a-479f-af48-9ab7e2c79f87</t>
  </si>
  <si>
    <t>783d5d15-c226-452e-afe2-336556cb2097</t>
  </si>
  <si>
    <t>Strength concrete (Inclusive of Crystalline Water Proofing additive):
35 MPa/ 19mm:</t>
  </si>
  <si>
    <t>451e1e95-986d-47ae-b2eb-2965f237e8c0</t>
  </si>
  <si>
    <t>6f2ffee5-df9c-46ee-a508-ecc08c767000</t>
  </si>
  <si>
    <t>Smooth, vertical, plane to roof slabs</t>
  </si>
  <si>
    <t>Extra-over item B.7.3.3.1 for bars of diameter (Provisional):</t>
  </si>
  <si>
    <t>090a4f77-ebeb-4857-ba07-2d98245bcc95</t>
  </si>
  <si>
    <t>e97ef532-c7e6-4ae5-b73e-b2344effb5d2</t>
  </si>
  <si>
    <t>B.7.4.1.3</t>
  </si>
  <si>
    <t>4fac0f1d-5237-4147-a5de-bb97fbc3963a</t>
  </si>
  <si>
    <t>4a3f96f4-3bcf-435a-a9df-3ea01109f3a9</t>
  </si>
  <si>
    <t>B.7.4.1.7</t>
  </si>
  <si>
    <t>Extra-over for backfill or for fill material against structures compacted to 93% MOD AASHTO density</t>
  </si>
  <si>
    <t>B.7.4.1.7.4</t>
  </si>
  <si>
    <t>1ecdb2a8-810f-43b0-9f48-47fbd7e5f224</t>
  </si>
  <si>
    <t>Slabs</t>
  </si>
  <si>
    <t>Large, circular, of diameter over 0.35 m</t>
  </si>
  <si>
    <t>5c9cb2a3-c49b-4cdf-a59d-537ab00e0ba0</t>
  </si>
  <si>
    <t>d7ac159c-eff3-4874-9b16-59189f0fa130</t>
  </si>
  <si>
    <t>46be5ffb-6edf-4ce5-b858-700dd723617d</t>
  </si>
  <si>
    <t>8.5   PSG 8.5</t>
  </si>
  <si>
    <t>Construction joint at the base of wall, as shown on drg no. J40073-010-06</t>
  </si>
  <si>
    <t>B.7.4.2.5</t>
  </si>
  <si>
    <t>7de2906b-5bdc-45f8-9d2f-e95c651ab4f2</t>
  </si>
  <si>
    <t>300mm up to 750mm</t>
  </si>
  <si>
    <t>81d3d8a7-f63c-4469-82b3-75380c1f513e</t>
  </si>
  <si>
    <t>7ce51a38-d7e4-47c0-b141-34118c2fd574</t>
  </si>
  <si>
    <t>d40c4eaa-3179-4a7a-bc39-110a2de961fb</t>
  </si>
  <si>
    <t>SANS 1200HA</t>
  </si>
  <si>
    <t>8.3.4 PSHA 8.3.6</t>
  </si>
  <si>
    <t>SECTION B.8.1 : CHLORINE CONTACT CHANNEL</t>
  </si>
  <si>
    <t>B.8.2.2.2</t>
  </si>
  <si>
    <t>B.8.2.4.2</t>
  </si>
  <si>
    <t>39e56501-1502-4ed0-83bf-f6b14523419e</t>
  </si>
  <si>
    <t>dec7ba27-4acc-4f69-b32f-2c3fc2c69163</t>
  </si>
  <si>
    <t>B.8.2.6.2</t>
  </si>
  <si>
    <t>36e9b176-4c57-4c5b-85d7-87e6d73a9ed9</t>
  </si>
  <si>
    <t>258d9df8-7fb6-4f53-b88a-95b1682453d4</t>
  </si>
  <si>
    <t>B.8.2.7.4</t>
  </si>
  <si>
    <t>f008bec7-e693-4761-a369-3a460debceec</t>
  </si>
  <si>
    <t>18fe7828-d14a-42a1-be0f-b59f2dad0974</t>
  </si>
  <si>
    <t>B.8.2.8</t>
  </si>
  <si>
    <t>B.8.2.8.2</t>
  </si>
  <si>
    <t>Channel Wall top</t>
  </si>
  <si>
    <t>SANS 1200DM</t>
  </si>
  <si>
    <t>C1.1.2.1</t>
  </si>
  <si>
    <t>Cut to fill:</t>
  </si>
  <si>
    <t>Borrow to fill:</t>
  </si>
  <si>
    <t>C1.1.3.3</t>
  </si>
  <si>
    <t>C1.1.4.1</t>
  </si>
  <si>
    <t>Transition kerbs</t>
  </si>
  <si>
    <t>1c22c679-1bb8-45bd-a028-e8ce35f5b2d1</t>
  </si>
  <si>
    <t>Warning sign W402</t>
  </si>
  <si>
    <t>44ddbeb3-c337-48bb-b9a0-3a663269206a</t>
  </si>
  <si>
    <t>9098bcea-1310-461a-abe5-3d6fe8c2840a</t>
  </si>
  <si>
    <t>C1.7.1.1</t>
  </si>
  <si>
    <t>Construct headwall to Dwg. No. J40073/010-111 including excavation, backfilling and compaction to fit pipes:</t>
  </si>
  <si>
    <t>C1.7.3.1</t>
  </si>
  <si>
    <t>Concrete lining: 25 MPa/19 mm, 2,4 m wide and 0,25 m deep</t>
  </si>
  <si>
    <t>BILL D.1.</t>
  </si>
  <si>
    <t>D.1.1</t>
  </si>
  <si>
    <t>D.1.1.3</t>
  </si>
  <si>
    <t xml:space="preserve">SUPPLEMENTARY PREAMBLES </t>
  </si>
  <si>
    <t xml:space="preserve">Vibrated reinforced concrete 25MPa at 28 days in </t>
  </si>
  <si>
    <t>f6ce1479-04ce-4763-acd3-cbf09f3706f5</t>
  </si>
  <si>
    <t>3da66755-1784-4048-8347-6e7e5a8a1fb5</t>
  </si>
  <si>
    <t>Fabric reinforcement:</t>
  </si>
  <si>
    <t>D.1.1.4.6</t>
  </si>
  <si>
    <t>fb6c752b-9dc4-49ca-8554-40a2921d60d2</t>
  </si>
  <si>
    <t>D.1.1.7</t>
  </si>
  <si>
    <t>5f231299-271d-4801-a70f-cfcb3aa4914b</t>
  </si>
  <si>
    <t>71a690fb-8ab8-49dc-a93c-2d078e7c6904</t>
  </si>
  <si>
    <t>b249c484-dc06-49a4-84d3-6af8b1394c8d</t>
  </si>
  <si>
    <t>29763a93-bc9f-4b0b-9c72-ca44e716f8ee</t>
  </si>
  <si>
    <t>73dc7c07-9e42-4777-abd7-3beae71a04d6</t>
  </si>
  <si>
    <t>8e8c7927-6c84-4355-990c-3ac108efad81</t>
  </si>
  <si>
    <t>D.1.1.12</t>
  </si>
  <si>
    <t>4a27ab5c-d5de-4339-9e01-758eb83e5b23</t>
  </si>
  <si>
    <t>34564dad-1db9-4ced-a8e8-9667020c8d4e</t>
  </si>
  <si>
    <t>6d2313f4-c8d7-4dc3-bd57-5dc27de6c206</t>
  </si>
  <si>
    <t>117e71d9-50d4-4c91-9069-27e4253f82a3</t>
  </si>
  <si>
    <t>High Tensile Welded Mesh Ref 245</t>
  </si>
  <si>
    <t>"Note All tiling shall be fixed to plaster or screed with an approved adhesive; the adhesive shall be as recommended by the manufacturer of the tiles. "</t>
  </si>
  <si>
    <t xml:space="preserve">19mm thick rounded (1:4 cement mix) grano with V Joints 75 mm above finished floor level.  Skirting to project 6mm from finished wall fall with arris top edge. </t>
  </si>
  <si>
    <t>f0cf3e2d-6993-4d2c-96f6-2cf978bc4832</t>
  </si>
  <si>
    <t>37548691-5077-4ea6-9587-255a3c4d0820</t>
  </si>
  <si>
    <t>e9444047-370b-4ee1-9f6c-40e90e28e09e</t>
  </si>
  <si>
    <t xml:space="preserve">Rough formwork to sides </t>
  </si>
  <si>
    <t xml:space="preserve">Brickwork of NFX bricks (14 MPa nominal compressive strength) in class I mortar </t>
  </si>
  <si>
    <t>8cfc1fa2-e0e3-473b-b6f9-a97cedeb03fa</t>
  </si>
  <si>
    <t>1ca76970-1b4e-461f-8507-54190ca19a4a</t>
  </si>
  <si>
    <t>3583915c-e3b6-46f9-ba77-5bee801ece30</t>
  </si>
  <si>
    <t>0fa9d97d-d341-49cc-b0a7-72ba93c0e68b</t>
  </si>
  <si>
    <t>4fa09100-6415-4c02-b9a5-485c0c6e182f</t>
  </si>
  <si>
    <t>0cef2ddc-3033-44a3-9bdf-969bf688b69e</t>
  </si>
  <si>
    <t>112e7222-2423-4296-a3fe-cf5a95457005</t>
  </si>
  <si>
    <t>85d33c48-93c9-4ea4-b57f-62bcec4073bb</t>
  </si>
  <si>
    <t>f286534a-3c72-496d-abf0-14c64557468f</t>
  </si>
  <si>
    <t>8c162ca0-ea48-45bc-94df-675bf679bd8b</t>
  </si>
  <si>
    <t>9cf76c32-fec1-4df3-9a57-317c0dd48710</t>
  </si>
  <si>
    <t>4bfd8f92-29b4-4818-943c-ea8343f36c83</t>
  </si>
  <si>
    <t>63e67666-eee8-4fc9-ae7e-3daff169b7a4</t>
  </si>
  <si>
    <t>1a84408b-2f0f-44fd-8b63-dee77c7b52d4</t>
  </si>
  <si>
    <t>f1d035f0-cf98-4876-9526-d93428d5cb6b</t>
  </si>
  <si>
    <t>D.3.1</t>
  </si>
  <si>
    <t>a576b220-dee3-4ea0-adfe-8a5f862da3f6</t>
  </si>
  <si>
    <t>2d828f91-40ff-4b6f-96b2-b3598198ed1c</t>
  </si>
  <si>
    <t>df4e9128-3173-4c29-bc55-a413e9d45f5d</t>
  </si>
  <si>
    <t>8a9a87a8-732f-4ba2-a824-d2aeded62974</t>
  </si>
  <si>
    <t>Remove about 10m² damaged roof sheeting Ridges, Hip cappings and damaged roof trusses and purlins as instructed by Engineer</t>
  </si>
  <si>
    <t>68683730-ef0d-4370-9daa-7f68e9d71d13</t>
  </si>
  <si>
    <t>be4e0a30-6f7f-4023-8d2c-0a7a8b6d1882</t>
  </si>
  <si>
    <t>76b4bbd1-4a03-45f0-9804-6300d0e905d5</t>
  </si>
  <si>
    <t>9b25bac8-272d-4f98-b974-65eee1d5655a</t>
  </si>
  <si>
    <t xml:space="preserve">Seats </t>
  </si>
  <si>
    <t>f00c9ac5-1b50-45ac-8b93-6597c86c732e</t>
  </si>
  <si>
    <t>9e05f93e-8ae9-43f6-942b-39df1c338ed4</t>
  </si>
  <si>
    <t>12803075-d8e5-429a-b105-ae67488b5486</t>
  </si>
  <si>
    <t xml:space="preserve">877 x 200mm Stainless steel kick plate </t>
  </si>
  <si>
    <t>D.3.1.7.12</t>
  </si>
  <si>
    <t>c709cd2d-6928-4a1e-a53f-365ca6c2b5d6</t>
  </si>
  <si>
    <t>aa39d4df-032a-4d46-a9c4-c3962ed9ea78</t>
  </si>
  <si>
    <t>c77b069f-f815-4f6a-b56e-217dab9391d7</t>
  </si>
  <si>
    <t>98252e03-ddd7-4781-a5dc-9e2f755befdc</t>
  </si>
  <si>
    <t>D.3.1.12.9</t>
  </si>
  <si>
    <t xml:space="preserve">Testing </t>
  </si>
  <si>
    <t>D.3.1.13.10</t>
  </si>
  <si>
    <t>0064171f-b65c-452d-9714-86258b500cce</t>
  </si>
  <si>
    <t xml:space="preserve">"Vaal" or equally approved </t>
  </si>
  <si>
    <t>de537fc2-cb91-4b92-974b-b1e27123ef96</t>
  </si>
  <si>
    <t>D.3.1.14.9</t>
  </si>
  <si>
    <t>D.3.1.14.14</t>
  </si>
  <si>
    <t>63ea47a5-2087-43b0-b00f-e58b59a550d6</t>
  </si>
  <si>
    <t>Staff Mixer - Cobra Watertech Gal 15mm chrome plated single lever undertile bath/shower mixer with classic handle (Code: GA-656), sliding wall flange and stepped blanking plug, manufactured in accordance with SANS 1480:2005 (BS EN 1286).</t>
  </si>
  <si>
    <t>D.3.1.14.18</t>
  </si>
  <si>
    <t>D.3.1.14.25</t>
  </si>
  <si>
    <t>0a7b5204-4b5e-41ee-915f-5b82211c8190</t>
  </si>
  <si>
    <t>D.3.1.14.29</t>
  </si>
  <si>
    <t xml:space="preserve">Valves </t>
  </si>
  <si>
    <t xml:space="preserve">20mm Isolating Valve </t>
  </si>
  <si>
    <t>D.3.1.14.32</t>
  </si>
  <si>
    <t xml:space="preserve">Mirror sizes 600 x 985mm high </t>
  </si>
  <si>
    <t>5a47e6e9-4a03-4235-aaf8-ea11bcbbe89b</t>
  </si>
  <si>
    <t>afe65f7e-1085-41a2-9ec8-b8626d729c6b</t>
  </si>
  <si>
    <t>7c4f7273-69b2-4602-8225-e194874189f6</t>
  </si>
  <si>
    <t>D.4.1.2.3</t>
  </si>
  <si>
    <t>9903353f-1953-4fe3-9d59-ef8fd805a2f7</t>
  </si>
  <si>
    <t>79bf2a0a-31b4-4e6c-a66e-f2580221f1a7</t>
  </si>
  <si>
    <t>D.4.1.3.1</t>
  </si>
  <si>
    <t>On concrete beams  and walls</t>
  </si>
  <si>
    <t>a05678b4-b3f4-410c-b60f-4aea2126b50c</t>
  </si>
  <si>
    <t>0b4a3e2c-f0f5-4d93-ab4d-504d1aca3142</t>
  </si>
  <si>
    <t>D.4.1.4</t>
  </si>
  <si>
    <t>D.4.1.4.3</t>
  </si>
  <si>
    <t>D.4.1.5.1</t>
  </si>
  <si>
    <t>1440284c-9b89-4e56-b49a-021ed7e7f832</t>
  </si>
  <si>
    <t>D.4.1.5.12</t>
  </si>
  <si>
    <t>D.4.1.6.3</t>
  </si>
  <si>
    <t>D.4.1.7.1</t>
  </si>
  <si>
    <t>9e8bdb0c-71e9-4f4b-a027-8882455271a4</t>
  </si>
  <si>
    <t>033dee16-c041-4482-909f-09a3850972e4</t>
  </si>
  <si>
    <t xml:space="preserve">Cobra Watertech 32mm chrome plated slotted basin waste union (Code: 301-32) install chain and plug to suit </t>
  </si>
  <si>
    <t xml:space="preserve">"Kwikot" or equally approved </t>
  </si>
  <si>
    <t>D.4.1.8</t>
  </si>
  <si>
    <t>c711a9db-e80f-4400-8aac-173a5daa3774</t>
  </si>
  <si>
    <t>D.4.1.9.1</t>
  </si>
  <si>
    <t>bc8fd5f9-529c-4499-802c-c04aca374fb6</t>
  </si>
  <si>
    <t>On walls  / RC Beam</t>
  </si>
  <si>
    <t>f0cc63a6-376e-4b97-ad97-eb1945d01476</t>
  </si>
  <si>
    <t>4701f4b3-9c1c-42cb-b563-24ac57c0270e</t>
  </si>
  <si>
    <t>D.4.1.10</t>
  </si>
  <si>
    <t>0f4a7b3f-4386-4bf5-9204-c874a2aee8dd</t>
  </si>
  <si>
    <t>D.4.1.10.2</t>
  </si>
  <si>
    <t>D.5.1</t>
  </si>
  <si>
    <t>SECTION D.5.1 : ADMIN BUILDING</t>
  </si>
  <si>
    <t>d9b229f6-a6de-4e0e-8048-ffd0b60f3473</t>
  </si>
  <si>
    <t>85840945-0927-4b36-8cb1-8e0e376aeef7</t>
  </si>
  <si>
    <t>81274f42-7056-4ea7-8da6-6d79e0e02e24</t>
  </si>
  <si>
    <t>ee1ff2e9-1f59-4897-a3aa-257a2db41c30</t>
  </si>
  <si>
    <t>91e50686-6e58-4eb8-ba31-d2f977475909</t>
  </si>
  <si>
    <t>4b88b239-b4fe-47c7-af02-88c31b3141e9</t>
  </si>
  <si>
    <t xml:space="preserve">100mm 90 Degree side outlet </t>
  </si>
  <si>
    <t>715e31ce-47e3-4f0f-acf8-b03e6924b409</t>
  </si>
  <si>
    <t>f5dd6679-0de5-43c5-9f00-55fb5fe93436</t>
  </si>
  <si>
    <t>899435f2-f582-4efd-ab7b-f71c3d552fbc</t>
  </si>
  <si>
    <t>bd522c22-68ac-47ca-bc09-8bdc264ce458</t>
  </si>
  <si>
    <t>6ae3a3e3-77fb-4614-b6dc-f489653a1c8a</t>
  </si>
  <si>
    <t xml:space="preserve">WC Pan Actuator -  Geberit Tango single flush with flush/stop actuator </t>
  </si>
  <si>
    <t>D.5.1.9.10</t>
  </si>
  <si>
    <t>D.5.1.9.14</t>
  </si>
  <si>
    <t>a1b8818d-eefe-4813-b360-1dfd34377d6e</t>
  </si>
  <si>
    <t>Disabled Shower Area</t>
  </si>
  <si>
    <t xml:space="preserve">Fittings </t>
  </si>
  <si>
    <t>D.5.1.9.21</t>
  </si>
  <si>
    <t xml:space="preserve">Toilet Paper Dispenser - Franke Stratos STRX672 1,2/1.5mm thick satin finished stainless steel double toilet roll dispenser (Code:359716), size 156 x 141 x 303mm high for 2 rolls maximum 108mm diameter with spindle system and cylinder lock with satandard Franke key, plugged and screwed to the wall with stainless steel screws.  </t>
  </si>
  <si>
    <t>71604a35-ba86-43e6-927e-c49d2fca5e62</t>
  </si>
  <si>
    <t>7ea51f40-30d9-40dd-8d64-203a7acd84c3</t>
  </si>
  <si>
    <t>D.5.1.9.32</t>
  </si>
  <si>
    <t>19f5f7ed-4bd9-465a-9acb-cebda53dedc2</t>
  </si>
  <si>
    <t>b65cf05b-5392-4f66-9837-1f90f5544185</t>
  </si>
  <si>
    <t>1b8a2e12-6b00-4052-bafe-6b36aaa57ff5</t>
  </si>
  <si>
    <t>1a36fd3a-e9ac-447a-bf06-9b2ab0afc861</t>
  </si>
  <si>
    <t>0c4d6f1d-2b1e-4da8-965e-8b29a92fbf11</t>
  </si>
  <si>
    <t>138f2491-ed8d-4529-a6b4-f23775433b02</t>
  </si>
  <si>
    <t>31aa8167-a630-4409-8870-f76fb673899e</t>
  </si>
  <si>
    <t>bf8ce99b-4bc6-4686-9ca9-5216a3247ff7</t>
  </si>
  <si>
    <t>4ee085c8-5556-4ce2-a004-83c89d8b5496</t>
  </si>
  <si>
    <t>69f3ad73-0f07-4bfe-85d4-c5b7291c8862</t>
  </si>
  <si>
    <t>Provide for Provisional Sum of R500,000.00 Additional Work as instructed by Engineer</t>
  </si>
  <si>
    <t>f9fdaf3e-488b-4cb2-9411-64b9765d09fc</t>
  </si>
  <si>
    <t>55f4520a-6c01-4722-8406-b0a3e1fe80e1</t>
  </si>
  <si>
    <t>D.6.1.1.4</t>
  </si>
  <si>
    <t>D.6.1.2.2</t>
  </si>
  <si>
    <t>D.6.1.2.6</t>
  </si>
  <si>
    <t>50mm thick Blinding Concrete (15Mpa,19mm aggregates)</t>
  </si>
  <si>
    <t xml:space="preserve">Supply and install  25mm HDPE Class 10 potable waterline </t>
  </si>
  <si>
    <t>D.7.1</t>
  </si>
  <si>
    <t>SECTION D.7.1 : WAS PUMP STATION</t>
  </si>
  <si>
    <t>D.7.1.1</t>
  </si>
  <si>
    <t>Cost of tests</t>
  </si>
  <si>
    <t>D.7.1.2.1.1</t>
  </si>
  <si>
    <t>20MPa Reinforced concrete for apron.</t>
  </si>
  <si>
    <t>D.7.1.2.2.3</t>
  </si>
  <si>
    <t>D.7.1.2.3.1</t>
  </si>
  <si>
    <t>Descriptions of hollow walls shall be deemed to include leaving every fifth perpend of the bottom course of the external skin open as a weep hole.</t>
  </si>
  <si>
    <t>D.7.1.5</t>
  </si>
  <si>
    <t>Particle board shall comply with the following specifications: a) SABS 1300 Particle board: exterior and flooring type b) SABS 1301 Particle board: interior type</t>
  </si>
  <si>
    <t>f19ab986-cf19-41e8-b34f-3e8d1f7495b0</t>
  </si>
  <si>
    <t>913bc213-8345-4410-8beb-8cf59e902d98</t>
  </si>
  <si>
    <t>960cb1c4-6036-4d90-b12c-d2890fee28d2</t>
  </si>
  <si>
    <t>Galvanised Welded Columns In Single Lengths With Flat Section Base, Top, Bearer And Connection Plates Bolted To Concrete Stub Columns (Elsewhere measured)</t>
  </si>
  <si>
    <t>1975b67b-6f0e-40f2-a03d-16d40f4b4551</t>
  </si>
  <si>
    <t>Door type D01 size 2064 x 4250mm high including frames, ironmongery and louvres complete as per Architects door schedule attached.</t>
  </si>
  <si>
    <t>1fdeaac1-d900-4eba-bde3-b5607f608ded</t>
  </si>
  <si>
    <t>e758cea5-36a5-435f-9fff-bfb791a84ff5</t>
  </si>
  <si>
    <t>4f2dadc0-686b-4fb4-b3d4-03225bfa1b30</t>
  </si>
  <si>
    <t>fc5db830-9f4d-4c83-b9cc-4d5ca63fa597</t>
  </si>
  <si>
    <t>SECTION D.8.1 : MISCELLANEOUS</t>
  </si>
  <si>
    <t>SEPTIC TANK</t>
  </si>
  <si>
    <t>Raw Sewage pump station (Provisional)</t>
  </si>
  <si>
    <t>BILL E</t>
  </si>
  <si>
    <t>Accredited training programme are targeted which will provide the beneficiaries with significant and recognised credit value in accordance with the National Qualification Framework (NQF) (2.5% of Project Value - Sub Total A) (Provisional)</t>
  </si>
  <si>
    <t>0020c8c7-f9df-4c1c-9a06-8a4bd1e197e4</t>
  </si>
  <si>
    <t>BILL D.4. TOTAL:</t>
  </si>
  <si>
    <t>BILL E TOTAL:</t>
  </si>
  <si>
    <t>Sum</t>
  </si>
  <si>
    <t>65a5757e-3fde-4741-a215-e8a38990feac</t>
  </si>
  <si>
    <t>8.4.2.1     PSAB 8.2</t>
  </si>
  <si>
    <t>ed3b9c82-d81e-493a-98f2-3039048cf023</t>
  </si>
  <si>
    <t>9758a925-6b2d-4430-8167-0fae1eb20f7a</t>
  </si>
  <si>
    <t>Compliance with the specified environmental requirements</t>
  </si>
  <si>
    <t>18cd3a8a-7a6a-48b4-8ef9-ef2ee116df02</t>
  </si>
  <si>
    <t>08de36b4-16e3-4557-bb06-ae26349d603c</t>
  </si>
  <si>
    <t>A1.3.12</t>
  </si>
  <si>
    <t>86d90f31-9a26-40e2-af30-7d0b7889386c</t>
  </si>
  <si>
    <t>Holding of safety meetings with safety representatives and safety officers on site on at least monthly basis</t>
  </si>
  <si>
    <t>A1.3.16</t>
  </si>
  <si>
    <t>d599123e-a80d-40e0-86d7-e9145d51988b</t>
  </si>
  <si>
    <t>A1.3.23</t>
  </si>
  <si>
    <t>A1.3.27</t>
  </si>
  <si>
    <t>A1.3.30</t>
  </si>
  <si>
    <t>A1.3.34</t>
  </si>
  <si>
    <t>Electrical installation for Meyerton WWTW (Nominated Sub-Contractor)</t>
  </si>
  <si>
    <t>9d384752-d2cc-4c36-ac52-319b2b25737d</t>
  </si>
  <si>
    <t>Tests and Specialist Investigations</t>
  </si>
  <si>
    <t>TEMPORARY WORKS</t>
  </si>
  <si>
    <t>B.1.1.1.1</t>
  </si>
  <si>
    <t>B.1.1.1.5</t>
  </si>
  <si>
    <t>Semi Skilled Labourer</t>
  </si>
  <si>
    <t>Unskilled Labour</t>
  </si>
  <si>
    <t>16122280-086c-430d-8293-3d0928346ff1</t>
  </si>
  <si>
    <t>B.1.1.3.1</t>
  </si>
  <si>
    <t>B.1.1.3.5</t>
  </si>
  <si>
    <t>Concrete Mixer 0.3 m3 dry mix capacity</t>
  </si>
  <si>
    <t>50 mm Water Pump including hoses</t>
  </si>
  <si>
    <t>ac431c08-4f0d-4c1e-83f9-7816e6403647</t>
  </si>
  <si>
    <t>B.1.1.3.13</t>
  </si>
  <si>
    <t>fd628a2f-5a5a-43a6-a27e-6d3b12fcc1a3</t>
  </si>
  <si>
    <t>82b1955f-9f5d-4df1-8a5c-ea5af95cfe2f</t>
  </si>
  <si>
    <t>B.2.1.1.1.1</t>
  </si>
  <si>
    <t>SANS 1200C 8.2.4</t>
  </si>
  <si>
    <t>B.2.1.1.2.3</t>
  </si>
  <si>
    <t>B.2.1.1.3.1</t>
  </si>
  <si>
    <t>Over 100 mm up to 200 mm diam. for total trench depth:
Exceeding but not exceeding</t>
  </si>
  <si>
    <t>6d230cd2-2c1f-4d22-9afa-49a958916737</t>
  </si>
  <si>
    <t>B.2.1.1.3.17</t>
  </si>
  <si>
    <t>4a23b2b8-2561-43b9-9dcf-0c14cf502cb5</t>
  </si>
  <si>
    <t>8.3.3.1</t>
  </si>
  <si>
    <t>8.3.3.1(a)</t>
  </si>
  <si>
    <t>991fe3cd-f1b3-4cf0-9e4e-9434e644bdaf</t>
  </si>
  <si>
    <t>B.2.1.1.5.1</t>
  </si>
  <si>
    <t>600 mm NB x 4.5 mm wall thickness</t>
  </si>
  <si>
    <t>No</t>
  </si>
  <si>
    <t>B.2.1.1.6.14</t>
  </si>
  <si>
    <t>Bends uPVC Class 9, of deflection:</t>
  </si>
  <si>
    <t>B.2.1.1.7.1</t>
  </si>
  <si>
    <t>Tees uPVC Class 9:</t>
  </si>
  <si>
    <t>Item No. P7-B/1 - 600 mm NB mild steel pipe 90 deg. elbow, 4.5 mm wall thickness</t>
  </si>
  <si>
    <t>86c0ba29-32d6-4532-a1a9-0fd652f72ea0</t>
  </si>
  <si>
    <t>c11be63d-e5cd-4528-8d29-3accdf0505f0</t>
  </si>
  <si>
    <t>8.2.2.3(b)</t>
  </si>
  <si>
    <t>19c297a9-7bb1-4986-9bed-04cd077f36d4</t>
  </si>
  <si>
    <t>B.2.1.1.9.1</t>
  </si>
  <si>
    <t>EXISTING SERVICES</t>
  </si>
  <si>
    <t>692f5d97-8f5a-4b62-9942-0814dba2a4c6</t>
  </si>
  <si>
    <t>B.2.2.2.1</t>
  </si>
  <si>
    <t>B.2.2.4.1</t>
  </si>
  <si>
    <t>40 mm NB</t>
  </si>
  <si>
    <t>B.2.3.5.7</t>
  </si>
  <si>
    <t>72ac0aeb-1a84-4c35-8a47-8dd02c62d050</t>
  </si>
  <si>
    <t>96f18112-759e-4b22-9b5b-174b23a9096e</t>
  </si>
  <si>
    <t>96288b22-0708-4664-ac98-36d4fc805ca4</t>
  </si>
  <si>
    <t>B.2.3.7.3</t>
  </si>
  <si>
    <t>1ef078bd-f2b6-43b1-92b3-84326d94d6b9</t>
  </si>
  <si>
    <t>B.2.3.9.3</t>
  </si>
  <si>
    <t>PSL 8.2.18</t>
  </si>
  <si>
    <t>Supply and install Stand Pipe complete as per Dwg. No. J40073/010-104</t>
  </si>
  <si>
    <t>a73c5a74-9e67-4c99-ae67-46adea1597c7</t>
  </si>
  <si>
    <t>Over 110 up to 300 mm diam. for total trench depth:
Exceeding but not Exceeding</t>
  </si>
  <si>
    <t>542ff9d2-8d5e-4005-9934-ffc5ecb374bf</t>
  </si>
  <si>
    <t>a64f4c27-3ff8-4dfd-b267-cdc041e392ae</t>
  </si>
  <si>
    <t>Supply, lay, complete with spigot and socket joint to suit PVC pipe, bed and test PVC sewer pipes with couplings:</t>
  </si>
  <si>
    <t>2,0 m          3,0 m</t>
  </si>
  <si>
    <t>7853ed82-a9f9-4026-b896-b8113cd01411</t>
  </si>
  <si>
    <t>94bb09e4-2b6d-40ae-8e85-234c051a8fad</t>
  </si>
  <si>
    <t>43a97e47-8916-4e7f-bd43-2f16aab3ab94</t>
  </si>
  <si>
    <t>17019fe1-c37c-42dc-a762-d3072f4725e2</t>
  </si>
  <si>
    <t>SANS 1200DB 8.3.5(a)
PSDB 8.3.5</t>
  </si>
  <si>
    <t>B.2.6.5.4</t>
  </si>
  <si>
    <t>0e7442ab-2cf6-4960-b568-9c2a21915fc1</t>
  </si>
  <si>
    <t>B.2.6.6.2</t>
  </si>
  <si>
    <t>B.3.1.1</t>
  </si>
  <si>
    <t>Remove topsoil to nominal depth 150mm, stockpile, and maintain</t>
  </si>
  <si>
    <t>Extra-over item B.3.1.2.3 for importation of material to complete embankment for the head of Works from commercial sources where necessary: G7 material</t>
  </si>
  <si>
    <t>8.3.10</t>
  </si>
  <si>
    <t>B.3.1.4.2</t>
  </si>
  <si>
    <t>533ad9e2-77cc-40e7-9a74-c44a8e1c17ab</t>
  </si>
  <si>
    <t>B.3.1.5.4</t>
  </si>
  <si>
    <t>Strength concrete (Inclusive of Crystalline Water Proofing additive):
35 MPa/19 mm</t>
  </si>
  <si>
    <t>B.3.1.5.8</t>
  </si>
  <si>
    <t>302bbc57-79e9-40b8-88e3-b407b4e79cc6</t>
  </si>
  <si>
    <t>B.3.1.5.11</t>
  </si>
  <si>
    <t>B.3.1.5.15</t>
  </si>
  <si>
    <t>B.3.1.6.2</t>
  </si>
  <si>
    <t>B.3.1.6.6</t>
  </si>
  <si>
    <t>Stair risers</t>
  </si>
  <si>
    <t>Chamfer 25mm x 25mm
(Ground Slab)</t>
  </si>
  <si>
    <t>65ce1c67-5d68-4293-ac69-f767aa6e8e2a</t>
  </si>
  <si>
    <t>5194e386-9743-4977-85c7-b52d86bebc37</t>
  </si>
  <si>
    <t>B.3.1.7.4</t>
  </si>
  <si>
    <t>High-tensile welded mesh reinforcement:</t>
  </si>
  <si>
    <t>B.3.1.8.2</t>
  </si>
  <si>
    <t>B.3.1.8.6</t>
  </si>
  <si>
    <t>B.3.1.8.12</t>
  </si>
  <si>
    <t>76bf131f-b818-40b6-bda1-97fef271f108</t>
  </si>
  <si>
    <t>SANS 1200G
8.5
PSG 8.5</t>
  </si>
  <si>
    <t>B.3.1.9.4</t>
  </si>
  <si>
    <t>B.3.1.10.1</t>
  </si>
  <si>
    <t>B.3.1.12</t>
  </si>
  <si>
    <t>B.3.1.12.1</t>
  </si>
  <si>
    <t>ebdccdc1-1216-42dc-9c2a-886d23e9be0c</t>
  </si>
  <si>
    <t>Excavate in all materials for trenches backfill, compact, and dispose of surplus material, for pipes: 
over 250 mm up to 450 mm in diameter for total trench depth:
Exceeding but not exceeding</t>
  </si>
  <si>
    <t>B.3.1.13.3</t>
  </si>
  <si>
    <t>3c964315-84af-4b2c-8f2f-9d1abf02823b</t>
  </si>
  <si>
    <t>400 mm NB (Mark 5 and 6)</t>
  </si>
  <si>
    <t>Stilling Box: Pipe Item 3: 800NB steel straight puddle pipes, flanged one end only, to SANS 1123 Table 1000/3. Puddle flange 150mm from plain end</t>
  </si>
  <si>
    <t>900NB HDPE to 800NB steel PN10</t>
  </si>
  <si>
    <t>Extra over item B.3.1.13.5.1 for the supplying, laying and bedding of specials complete with approved spigot to socket type joint to suit uPVC pipe</t>
  </si>
  <si>
    <t>c0d16755-549c-43e4-a175-c2b6f844d28d</t>
  </si>
  <si>
    <t>Extra over item B.3.1.13.5.1 and B.3.1.13.5.2 for the supplying, laying and bedding of steel pipe specials cast into concrete where necessary, complete with approved flexible couplings to suit uPVC pipe as per Dwg. No. J40073/010-201:</t>
  </si>
  <si>
    <t>4926e1e0-a3b5-4503-a621-d46ad751b244</t>
  </si>
  <si>
    <t>B.3.1.13.7</t>
  </si>
  <si>
    <t>c7fb8a38-70b5-494a-b425-1d27f3afae26</t>
  </si>
  <si>
    <t>8.2.3
PSLD 8.2.3 PSG 3.5.4</t>
  </si>
  <si>
    <t>3e0f8377-a5a0-405f-bdef-f68968d41425</t>
  </si>
  <si>
    <t>a52354b5-3cc7-4a43-aaa3-e5691be37fad</t>
  </si>
  <si>
    <t>f18bc7db-80ee-44b2-b674-7390b54dd1d4</t>
  </si>
  <si>
    <t>c4400eb4-90b0-46bc-90a5-8735856b2b4b</t>
  </si>
  <si>
    <t>B.4.1.5</t>
  </si>
  <si>
    <t>7d4f41a2-765f-417e-a9af-cfa3160f2b35</t>
  </si>
  <si>
    <t>B.4.1.9</t>
  </si>
  <si>
    <t>38284820-9abe-4957-b58c-21dc811db3b4</t>
  </si>
  <si>
    <t>028f0ed4-3591-46a6-924e-ac995d7f5316</t>
  </si>
  <si>
    <t>Demolish and remove existing concrete flooring on conical surface</t>
  </si>
  <si>
    <t>f1f0b568-95b2-42a5-b49f-99fdd5e93302</t>
  </si>
  <si>
    <t>B.5.1.6.9</t>
  </si>
  <si>
    <t>B.5.1.8.9</t>
  </si>
  <si>
    <t>Rotating bridge platform beam and slab soffits</t>
  </si>
  <si>
    <t>300 mm radius (platform plinth)</t>
  </si>
  <si>
    <t>1a01fa9b-2164-48a0-9d92-62ac3fad0ef6</t>
  </si>
  <si>
    <t>decb8097-6994-4b76-ad97-e3eaa1d957ef</t>
  </si>
  <si>
    <t>a43a9933-e581-489b-b05e-252c2974e99a</t>
  </si>
  <si>
    <t>B.5.1.9.7</t>
  </si>
  <si>
    <t>61b42083-677e-4e58-8ee6-bcb0ab1aea59</t>
  </si>
  <si>
    <t>20 mm</t>
  </si>
  <si>
    <t>d7b570cb-3a3c-464a-992c-6d58267099e7</t>
  </si>
  <si>
    <t>f6c986f9-0148-4ba4-893e-09dd12ebca99</t>
  </si>
  <si>
    <t>432dd38c-1e1a-4d6b-a960-9bda8d475fff</t>
  </si>
  <si>
    <t>5f860b71-dbd5-424b-be32-ad69bcaca605</t>
  </si>
  <si>
    <t>b6d30312-02aa-49e6-a889-4a4e3d954170</t>
  </si>
  <si>
    <t>131d8415-7e0c-4dd4-b1cd-6038f7e95fec</t>
  </si>
  <si>
    <t>600 mm, 90 deg. bend duckfoot ms</t>
  </si>
  <si>
    <t>SLUDGE DRYING BEDS</t>
  </si>
  <si>
    <t>B.6.1.1.1</t>
  </si>
  <si>
    <t>Sludge Drying Beds</t>
  </si>
  <si>
    <t>d2109466-d24d-4e59-8655-16f2f6afc881</t>
  </si>
  <si>
    <t>951e3b67-44e5-4b91-b5a9-178f7f4697c5</t>
  </si>
  <si>
    <t>123e612d-838c-48a6-9e62-618780d5d440</t>
  </si>
  <si>
    <t>Finishing of joints in 300mm thick external walls complete, including preparation, 20mm joint filler and polyurethane sealant both sides, etc.</t>
  </si>
  <si>
    <t>71a4da37-0d57-41ba-8974-3feba1de93d7</t>
  </si>
  <si>
    <t>200mm NB diam.</t>
  </si>
  <si>
    <t>29e9e45a-9196-4492-bb20-0216da7805e6</t>
  </si>
  <si>
    <t>B.6.1.11.2.1</t>
  </si>
  <si>
    <t>B.6.1.11.4.1</t>
  </si>
  <si>
    <t>B.6.1.11.6.1</t>
  </si>
  <si>
    <t>e3f3f83a-455e-4eb0-bedd-f0227493d4f5</t>
  </si>
  <si>
    <t>376e8924-9458-44ec-a70f-9401be3461d4</t>
  </si>
  <si>
    <t>Backfill (min G7 classified material)to 95% MOD AASHTO behind structures for:</t>
  </si>
  <si>
    <t>c4c191f6-0832-410f-b446-6cb1596e9c21</t>
  </si>
  <si>
    <t>Strength concrete:
20 MPa/19mm:</t>
  </si>
  <si>
    <t>Strength concrete:
15 MPa/19mm:</t>
  </si>
  <si>
    <t>B.7.2.4</t>
  </si>
  <si>
    <t>B.7.2.8</t>
  </si>
  <si>
    <t>Painting:</t>
  </si>
  <si>
    <t>46467334-39c3-4122-9e44-2d6b3300ea15</t>
  </si>
  <si>
    <t>22175121-aacb-4e0f-b53a-ac2450cc2da8</t>
  </si>
  <si>
    <t>B.7.2.9.12</t>
  </si>
  <si>
    <t>Ceiling boards and insulation</t>
  </si>
  <si>
    <t>Corrugated Iron Sheeting with Timber trusses roofing to:</t>
  </si>
  <si>
    <t>SECTION B.7.3 : PUMP STATION (IRRIGATION)</t>
  </si>
  <si>
    <t>B.7.3.1.3</t>
  </si>
  <si>
    <t>B.7.3.1.7</t>
  </si>
  <si>
    <t>B.7.3.2</t>
  </si>
  <si>
    <t>Smooth vertical plane:</t>
  </si>
  <si>
    <t>B.7.3.2.1</t>
  </si>
  <si>
    <t>98df6ad2-be44-4497-892a-c98e8625f189</t>
  </si>
  <si>
    <t>B.7.3.2.5</t>
  </si>
  <si>
    <t>6f575b3e-9149-4680-886b-91774b436cc1</t>
  </si>
  <si>
    <t>278ecec3-27ef-425a-8765-f34ebf54cd84</t>
  </si>
  <si>
    <t>B.7.3.3.3</t>
  </si>
  <si>
    <t>B.7.3.3.7</t>
  </si>
  <si>
    <t>B.7.3.4.1</t>
  </si>
  <si>
    <t>e7c9fd05-2a49-4bb8-98e7-1061e467d3a2</t>
  </si>
  <si>
    <t>B.7.3.6</t>
  </si>
  <si>
    <t>a) Steel floors and steps complete and installed with frames and wall fixings to Dwg. Nos. J40073/010-105 and J40073/010-220:</t>
  </si>
  <si>
    <t>B.7.3.6.1</t>
  </si>
  <si>
    <t>a6767386-0415-4325-a24f-50399798b77c</t>
  </si>
  <si>
    <t>ed7dd8f3-bc77-49d9-b1f6-f7b7c3af1dca</t>
  </si>
  <si>
    <t>B.7.3.8.1</t>
  </si>
  <si>
    <t>SECTION B.7.4 : WASTE ACTIVATED SLUDGE (WAS) PUMP STATION</t>
  </si>
  <si>
    <t>Excavate in all materials and use for backfill or dispose as ordered</t>
  </si>
  <si>
    <t>Restricted Excavation</t>
  </si>
  <si>
    <t>a5737ada-bab9-4b21-a481-ec16ce4aefa4</t>
  </si>
  <si>
    <t>Extra-over on B.7.4.1.3 for stabilizing with 2% cement including supply of cement</t>
  </si>
  <si>
    <t>Excavation in all material to provide working space around structure</t>
  </si>
  <si>
    <t>89abddcf-994b-4c74-a2c1-c751026c947e</t>
  </si>
  <si>
    <t>Smooth vertical to:</t>
  </si>
  <si>
    <t>B.7.4.2.1.2.2</t>
  </si>
  <si>
    <t>Smooth horizontal to:</t>
  </si>
  <si>
    <t>8.1.3 PSG 8.1.3</t>
  </si>
  <si>
    <t>9f777e65-aa31-47be-8ba6-fb9d6ce7e07c</t>
  </si>
  <si>
    <t>1ca9cb09-74ae-498e-b4b8-2000259d8cc3</t>
  </si>
  <si>
    <t>8.4.4  PSG 8.4.4</t>
  </si>
  <si>
    <t>B.7.4.3.1.1</t>
  </si>
  <si>
    <t>91b375fe-f8fa-4730-af63-2af16841a9f1</t>
  </si>
  <si>
    <t>B.7.4.3.2.3</t>
  </si>
  <si>
    <t>B.7.4.4</t>
  </si>
  <si>
    <t>RAS PUMP STATION ALTERATION</t>
  </si>
  <si>
    <t>B.7.5.2</t>
  </si>
  <si>
    <t>B.7.5.6</t>
  </si>
  <si>
    <t>260d2f9d-df8a-4daa-9377-e326d592db0d</t>
  </si>
  <si>
    <t>684b7032-2867-4c47-b95b-dc6c597b5d9c</t>
  </si>
  <si>
    <t>49c453dd-d972-4435-a4f6-f3c582ccc1a2</t>
  </si>
  <si>
    <t>Extra-over item B.7.5.8.4 for bars of diameter (Provisional):</t>
  </si>
  <si>
    <t>701e2e9a-945d-45d3-b923-4cab9ffc6d8b</t>
  </si>
  <si>
    <t>0b122371-c4b8-4a2e-97ec-59f56cb6f733</t>
  </si>
  <si>
    <t>7961eccd-d289-44ef-95ab-553bfd833882</t>
  </si>
  <si>
    <t>dcd36aec-00d7-4d43-9792-55acf3c67b5b</t>
  </si>
  <si>
    <t>B.7.5.12</t>
  </si>
  <si>
    <t>576983bb-e447-4db0-9572-94f393bc4ee3</t>
  </si>
  <si>
    <t>76318c1a-d7df-45ac-bf64-4acde6bf89dc</t>
  </si>
  <si>
    <t>Supply, install, etc. concrete dividers:</t>
  </si>
  <si>
    <t>B.8.1.2.2</t>
  </si>
  <si>
    <t>c5129097-ae0c-4da2-b7a7-6d09ebfd2db4</t>
  </si>
  <si>
    <t>29b7b0de-41db-4c1a-b990-8a06d1250d7c</t>
  </si>
  <si>
    <t>c8be42d7-29e3-44d5-ac46-633f1539e746</t>
  </si>
  <si>
    <t>1572f2ff-75f4-4358-b678-39d284346519</t>
  </si>
  <si>
    <t>Alterations to the inlets of the existing Chlorine Contact Tank and the Ponds</t>
  </si>
  <si>
    <t>C1.1.2</t>
  </si>
  <si>
    <t>150 mm thickness in roads</t>
  </si>
  <si>
    <t>4bde087c-2b35-4fca-a5d4-faecad1a94a1</t>
  </si>
  <si>
    <t>5f5af920-5bea-4ef3-a2f9-dd03a3c6a981</t>
  </si>
  <si>
    <t>b74c25b1-9501-413a-8503-8d0062c14110</t>
  </si>
  <si>
    <t>96810d5d-7912-4bd6-9bf2-6be5275f9a1e</t>
  </si>
  <si>
    <t>C1.3.2</t>
  </si>
  <si>
    <t>C1.4</t>
  </si>
  <si>
    <t>4a200e10-355f-4106-9e10-815728b5e087</t>
  </si>
  <si>
    <t>(a) Type Figure 7 kerb</t>
  </si>
  <si>
    <t>C1.4.4</t>
  </si>
  <si>
    <t>C1.5.2</t>
  </si>
  <si>
    <t>c36e05af-3b39-47a8-b573-3d859aaa01a4</t>
  </si>
  <si>
    <t>SANS 1200MJ</t>
  </si>
  <si>
    <t>62f8a9c1-fa1e-4d9b-98be-0a8ef93f6475</t>
  </si>
  <si>
    <t>C1.6.1.1</t>
  </si>
  <si>
    <t>450fc139-82ad-486b-bc3f-56dd26d89350</t>
  </si>
  <si>
    <t>37da4f5e-e13c-46da-a88d-e51a2fdc0864</t>
  </si>
  <si>
    <t>Clear Site</t>
  </si>
  <si>
    <t>C1.7.2</t>
  </si>
  <si>
    <t>SANS 1200LE</t>
  </si>
  <si>
    <t>10d75162-9a80-4447-9d5b-9d4e4771ab3e</t>
  </si>
  <si>
    <t>8392372c-082e-4b77-91ab-327d9caaf543</t>
  </si>
  <si>
    <t>Backfilling with imported G7 material spread in layers not exceeding 150mm thick under floors, etc and compacted to 97% Mod. AASHTO density</t>
  </si>
  <si>
    <t>4ec52410-a788-4cb1-a851-f77c1d4c3584</t>
  </si>
  <si>
    <t>Saw cut joints:</t>
  </si>
  <si>
    <t xml:space="preserve">PROFILED METAL SHEETING AND ACCESSORIES </t>
  </si>
  <si>
    <t xml:space="preserve">Gypsum plasterboard cornices </t>
  </si>
  <si>
    <t>D.1.1.10.4</t>
  </si>
  <si>
    <t xml:space="preserve">On beams </t>
  </si>
  <si>
    <t xml:space="preserve">PLUMBING AND DRAINAGE </t>
  </si>
  <si>
    <t xml:space="preserve">"Watertite" or equally approved </t>
  </si>
  <si>
    <t>D.1.1.11.2</t>
  </si>
  <si>
    <t xml:space="preserve">Extra over gutter for outlet for 75mm dia. pipe </t>
  </si>
  <si>
    <t>400b6121-cdf5-4e98-b69b-edc1088cfb69</t>
  </si>
  <si>
    <t>D.1.1.12.4</t>
  </si>
  <si>
    <t>D.1.1.14.4</t>
  </si>
  <si>
    <t>5aca9631-cdba-4557-a946-5122145f9c39</t>
  </si>
  <si>
    <t>5b2b905e-3e6a-484b-b268-43b0734c544e</t>
  </si>
  <si>
    <t>D.1.1.15.2</t>
  </si>
  <si>
    <t>15c08c08-b1b6-40b2-b70b-80bed8452d36</t>
  </si>
  <si>
    <t>D.1.1.16</t>
  </si>
  <si>
    <t>e6f177d3-0372-4e9b-ac53-0ff490d4e87c</t>
  </si>
  <si>
    <t>397cbefc-90fe-4cec-9cc5-579434d4222b</t>
  </si>
  <si>
    <t>083b6e98-3c3c-46ad-9f2e-4b25db19b2e8</t>
  </si>
  <si>
    <t>55311264-30d7-4e94-a1a4-ee4361d0dbf4</t>
  </si>
  <si>
    <t>D.2.1.4.4</t>
  </si>
  <si>
    <t>8e39a39c-2b62-41ea-8cac-e938b435080e</t>
  </si>
  <si>
    <t>a83334e4-1585-4c81-a206-d2a9bc0b713e</t>
  </si>
  <si>
    <t>D.2.1.5.2</t>
  </si>
  <si>
    <t xml:space="preserve">Half brick walls </t>
  </si>
  <si>
    <t>D.2.1.5.6</t>
  </si>
  <si>
    <t>D.2.1.7.2</t>
  </si>
  <si>
    <t>D.2.1.9.2</t>
  </si>
  <si>
    <t>edc44ceb-ecaa-4280-b45a-198d7db4d726</t>
  </si>
  <si>
    <t>c7575f54-207d-4564-8f86-7b7cefad5d37</t>
  </si>
  <si>
    <t>20ccf0f6-5269-489e-a300-756ca5c09477</t>
  </si>
  <si>
    <t xml:space="preserve">30mm thick on floors to falls and crossfalls </t>
  </si>
  <si>
    <t>f33f072c-8b47-49ac-99cf-9e0bf79319ff</t>
  </si>
  <si>
    <t>2c61aaba-3bdf-4bd5-94c4-daae0257a944</t>
  </si>
  <si>
    <t>994c7d00-939e-4b88-baae-f4ec505cbe97</t>
  </si>
  <si>
    <t>9b0f1855-37bc-4103-8f49-f65ebd10f19b</t>
  </si>
  <si>
    <t>e0f57460-25f7-44ba-b06a-27de17bf222d</t>
  </si>
  <si>
    <t>Supply and Install Ironmongery</t>
  </si>
  <si>
    <t>fa72cf89-466a-446e-892d-c2a278584358</t>
  </si>
  <si>
    <t>d7e55d3a-d7cf-489b-9c04-483646ccfb56</t>
  </si>
  <si>
    <t>336ba2b0-f0ce-454a-8300-7f6387335bed</t>
  </si>
  <si>
    <t xml:space="preserve">Rake out 10mm softboard 20mm deep, prepare and fill with approved polysulphide sealing compound (colour to be approved by Architect) </t>
  </si>
  <si>
    <t>D.3.1.3.11</t>
  </si>
  <si>
    <t>D.3.1.4</t>
  </si>
  <si>
    <t>30031a48-413f-485b-bfa4-ec4f6dfd6a52</t>
  </si>
  <si>
    <t>b65d15b4-f28f-4c15-9a17-96e4c449e1b4</t>
  </si>
  <si>
    <t>bddc1ea7-7010-4ba9-9f8b-3c2a32b65838</t>
  </si>
  <si>
    <t>DOORS, ETC</t>
  </si>
  <si>
    <t>Wrought meranti doors hung to steel frames</t>
  </si>
  <si>
    <t>Extra for 400 x 400mm opening for metal louvre unit</t>
  </si>
  <si>
    <t>0aa1e93d-3d68-48f4-99ed-f6b74f3fb123</t>
  </si>
  <si>
    <t xml:space="preserve">Nickle plated 65mm ten pin Euro-profile grand master keyed double cylinder (Code: DDC106501) </t>
  </si>
  <si>
    <t xml:space="preserve">350 x 32mm Stainless steel "D" shaped straight back-to-back pull handles (Code: DPH213) </t>
  </si>
  <si>
    <t>Pair</t>
  </si>
  <si>
    <t xml:space="preserve">1:3 Cement screeds wood floated, on concrete </t>
  </si>
  <si>
    <t>c6e30b09-5134-4800-a6a3-0e6d7441078e</t>
  </si>
  <si>
    <t>FLOOR TILING  -  in accordance with interior finishing schedule Drw. No. 010-403A Rev 3</t>
  </si>
  <si>
    <t>f109f8d4-4a37-4253-a8b9-850811a34855</t>
  </si>
  <si>
    <t>1f5a4750-7d43-4c03-a67d-098c60f04c38</t>
  </si>
  <si>
    <t>8bcfe372-a6a7-4c1c-9986-4fff984e2ad2</t>
  </si>
  <si>
    <t>5bce2f91-1ef4-4ac2-aa04-bcb58700983f</t>
  </si>
  <si>
    <t>a7d9ee77-a3e8-4965-8a1d-61e3bd8cc22b</t>
  </si>
  <si>
    <t>2d5df7ce-e44b-453c-b1ea-ba2e99790424</t>
  </si>
  <si>
    <t xml:space="preserve">SOIL DRAINAGE </t>
  </si>
  <si>
    <t xml:space="preserve">32mm Bend </t>
  </si>
  <si>
    <t>D.3.1.12.10</t>
  </si>
  <si>
    <t xml:space="preserve">20mm Pipes </t>
  </si>
  <si>
    <t xml:space="preserve">35mm Pipes </t>
  </si>
  <si>
    <t>587b0f0e-2990-4187-b404-50d587d13d19</t>
  </si>
  <si>
    <t>f073af39-21dc-4942-b73e-eb00b61e11e3</t>
  </si>
  <si>
    <t>dcfe890a-a10b-4e98-8263-dfd0a0d77c9e</t>
  </si>
  <si>
    <t>d6aba612-72ad-4efd-93da-939432cadb17</t>
  </si>
  <si>
    <t>7cd35591-482e-4a17-95ad-9447b82574b0</t>
  </si>
  <si>
    <t>4f31afe5-0b49-4ff4-b3ef-0051df79500a</t>
  </si>
  <si>
    <t>96ed1e4d-8a6c-4ff4-ba71-e8e4f2f26b8e</t>
  </si>
  <si>
    <t>3394bbc4-6254-446d-b4d0-03b1715a9028</t>
  </si>
  <si>
    <t>D.4.1.2.7</t>
  </si>
  <si>
    <t>7f003ab5-2b2f-42f3-87cc-d10d04f48293</t>
  </si>
  <si>
    <t>f5e173b2-79a9-4761-9c9e-49bca895e47d</t>
  </si>
  <si>
    <t>D.4.1.3.5</t>
  </si>
  <si>
    <t>D.4.1.3.9</t>
  </si>
  <si>
    <t>d06a91d9-5d6a-4dea-829b-d8c4521976c6</t>
  </si>
  <si>
    <t>c72f9b75-0315-4e0a-8957-f639762de47b</t>
  </si>
  <si>
    <t>D.4.1.5.5</t>
  </si>
  <si>
    <t>e47d6244-f215-4b05-a5d7-372c082b4942</t>
  </si>
  <si>
    <t xml:space="preserve">100mm Stubstack </t>
  </si>
  <si>
    <t xml:space="preserve">100mm Air vent cowl </t>
  </si>
  <si>
    <t>D.4.1.5.9</t>
  </si>
  <si>
    <t>71589f39-15cc-41b1-9114-7a8ced4ab187</t>
  </si>
  <si>
    <t>b5244eae-3bad-40c8-a6a2-a8aca8c9ed0c</t>
  </si>
  <si>
    <t>D.4.1.7.5</t>
  </si>
  <si>
    <t>D.4.1.7.9</t>
  </si>
  <si>
    <t>8f7f1def-bfcf-4024-9002-f02df6838fb9</t>
  </si>
  <si>
    <t>87850cfa-b677-471e-9c8f-a4d75bc212ad</t>
  </si>
  <si>
    <t>c6278877-fb58-419d-963f-4faf922c4e52</t>
  </si>
  <si>
    <t>D.4.1.7.13</t>
  </si>
  <si>
    <t>D.4.1.9.5</t>
  </si>
  <si>
    <t>16f580ca-ac87-49ba-a33c-d78d4d34f2cb</t>
  </si>
  <si>
    <t>D.4.1.9.9</t>
  </si>
  <si>
    <t>e7127bbf-7861-4fee-ad73-7e5cd38cda10</t>
  </si>
  <si>
    <t>BILL D.5.</t>
  </si>
  <si>
    <t>f649d55d-daee-4d65-9cc9-32df2c1a1135</t>
  </si>
  <si>
    <t>ab236ea8-0134-401f-92c2-17ccdf51f4d5</t>
  </si>
  <si>
    <t>e37f68ab-2888-4eb2-8cf9-fc8d90aea7df</t>
  </si>
  <si>
    <t>4ca50cb4-1d53-476b-8eaf-b09b2950d2c4</t>
  </si>
  <si>
    <t>9a8e0b5b-8e46-4101-9ff8-18ede0a32ff3</t>
  </si>
  <si>
    <t>25b7421e-21e5-41f7-a812-908133e9abe1</t>
  </si>
  <si>
    <t>D.5.1.8.10</t>
  </si>
  <si>
    <t>94bc676b-405b-4f52-b1da-b509b5d248d1</t>
  </si>
  <si>
    <t xml:space="preserve">Geberit Kombifix concealed cistern with front actuated with Tango single flush/stop actuator in white alpin finish, including flush pipe and pan connector, water supply connection with angle stop valve, protection cover for service opening and protection cover for flush pipe, fixed with included fastening materials inside solid wall from 120mm up to 200mm.  WC fixed 450mm from finished floor level.  All with Geberit conditional guarantee.  </t>
  </si>
  <si>
    <t xml:space="preserve">Disabled Bathroom </t>
  </si>
  <si>
    <t>3bfb30f6-28d4-4ac7-8651-cbe3f3d9faaa</t>
  </si>
  <si>
    <t>457331f7-d3ce-4ffb-869e-d7776123dd13</t>
  </si>
  <si>
    <t>c46df025-991c-4738-a04c-b836c78c20d3</t>
  </si>
  <si>
    <t>D.5.1.9.18</t>
  </si>
  <si>
    <t>D.5.1.9.25</t>
  </si>
  <si>
    <t>D.5.1.9.29</t>
  </si>
  <si>
    <t>D.5.1.9.36</t>
  </si>
  <si>
    <t>124f33b0-3515-467d-8ca5-e06783da96ce</t>
  </si>
  <si>
    <t>633f5ae7-527b-42e2-a53a-901a3df87b76</t>
  </si>
  <si>
    <t>D.5.1.11</t>
  </si>
  <si>
    <t>e9918caa-f47a-4706-94cd-5e1744efc6e5</t>
  </si>
  <si>
    <t>D.5.1.11.1</t>
  </si>
  <si>
    <t>D.5.1.11.5</t>
  </si>
  <si>
    <t>D.5.1.12.3</t>
  </si>
  <si>
    <t>07593ec1-db07-4ff5-863a-05e6eff65156</t>
  </si>
  <si>
    <t>D.5.1.13.1</t>
  </si>
  <si>
    <t>D.5.1.13.5</t>
  </si>
  <si>
    <t xml:space="preserve">Skirting 75mm high (of cut tiles 600 x 600mm) </t>
  </si>
  <si>
    <t>75a4d720-b15f-4b29-a096-431dfd03f989</t>
  </si>
  <si>
    <t>D.5.1.15.1</t>
  </si>
  <si>
    <t>D.5.1.16.3</t>
  </si>
  <si>
    <t>Door No. D5 at DB, Telkom, FHR, Cleaner and Store Rooms</t>
  </si>
  <si>
    <t>ef7f897a-4548-42dd-9f26-ea0e4c53f41d</t>
  </si>
  <si>
    <t>D.5.1.17.1</t>
  </si>
  <si>
    <t>D.5.1.18.3</t>
  </si>
  <si>
    <t>D.6.1.1</t>
  </si>
  <si>
    <t>80bea182-0acb-4baf-ad24-d90addbcc725</t>
  </si>
  <si>
    <t>kg</t>
  </si>
  <si>
    <t>D.6.1.2.13</t>
  </si>
  <si>
    <t>7bf02841-9264-48cb-994f-b88e5859557c</t>
  </si>
  <si>
    <t>D.7.1.1.2</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</si>
  <si>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</si>
  <si>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de07facf-0aaa-4bb8-a07b-fc18127c8e8d</t>
  </si>
  <si>
    <t>BILL No. 3 MASONRY</t>
  </si>
  <si>
    <t>1fecbeb9-1173-418e-ae32-36535b86369e</t>
  </si>
  <si>
    <t>dba76fa8-6094-4566-9038-b15c7ec7d474</t>
  </si>
  <si>
    <t>300mm Cavity wall in two half brick thickness's including butterfly wire ties.</t>
  </si>
  <si>
    <t>93d6cafe-36eb-4417-82e3-e61bea1e7537</t>
  </si>
  <si>
    <t>b196694f-b03f-4748-83b2-135bf1e3d78c</t>
  </si>
  <si>
    <t>41a5d86c-d7f9-467f-8e79-2cbf4ba8c345</t>
  </si>
  <si>
    <t>D.7.1.3.2</t>
  </si>
  <si>
    <t>7118b58f-7af3-4321-98f9-a572334a496b</t>
  </si>
  <si>
    <t>64ad4ee6-31fc-42fd-82ec-6169ad935914</t>
  </si>
  <si>
    <t>0b62d0f6-1ec7-4542-b76b-0cafb76cdcb7</t>
  </si>
  <si>
    <t>7887c6a0-7235-4741-968c-a0dde6f1129c</t>
  </si>
  <si>
    <t>CARPENTRY</t>
  </si>
  <si>
    <t>50 x 76mm Purlin.</t>
  </si>
  <si>
    <t>D.7.1.5.2</t>
  </si>
  <si>
    <t>D.7.1.9</t>
  </si>
  <si>
    <t>PAINT ON PLASTER, FIBRE REINFORCED CEMENT, ETC.</t>
  </si>
  <si>
    <t>D.7.1.9.2</t>
  </si>
  <si>
    <t>Prepare and apply 2 coats bitumen emulsion paint</t>
  </si>
  <si>
    <t>SIGNAGE</t>
  </si>
  <si>
    <t>0cabb22c-0673-4d0c-b8e8-571964bf983f</t>
  </si>
  <si>
    <t>47939e3c-7848-4a9d-b67d-7755b2a69f82</t>
  </si>
  <si>
    <t>BILL B.1. TOTAL:</t>
  </si>
  <si>
    <t>BILL D.5. TOTAL:</t>
  </si>
  <si>
    <t>TENDER AMOUNT</t>
  </si>
  <si>
    <t>TOTAL TENDER SUM</t>
  </si>
  <si>
    <t>ALLOWANCE FOR VAT AT 15%</t>
  </si>
  <si>
    <t>RW10404061/23</t>
  </si>
  <si>
    <t>TENDER FOR THE UPGRADE OF MEYERTON WASTEWATER TREATMENT WORKS BY 15 ML/DAY AT MEYERTON</t>
  </si>
  <si>
    <t>Bid No:</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</si>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</sst>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 "/>
    <numFmt numFmtId="165" formatCode="#\ ##0.00"/>
    <numFmt numFmtId="166" formatCode="0.0%"/>
  </numFmts>
  <fonts count="5" x14ac:knownFonts="1">
    <font>
      <sz val="9"/>
      <color theme="1"/>
      <name val="Arial"/>
      <family val="2"/>
    </font>
    <font>
      <b/>
      <sz val="9"/>
      <color theme="1"/>
      <name val="Arial"/>
      <family val="2"/>
    </font>
    <font>
      <sz val="9"/>
      <color rgb="FF0000FF"/>
      <name val="Arial"/>
      <family val="2"/>
    </font>
    <font>
      <b/>
      <sz val="9"/>
      <color rgb="FFFF0000"/>
      <name val="Arial"/>
      <family val="2"/>
    </font>
    <font>
      <b/>
      <sz val="10"/>
      <color theme="1"/>
      <name val="Arial Narrow"/>
      <family val="2"/>
    </font>
  </fonts>
  <fills count="2">
    <fill>
      <patternFill patternType="none"/>
    </fill>
    <fill>
      <patternFill patternType="gray125"/>
    </fill>
  </fills>
  <borders count="4">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indexed="64"/>
      </bottom>
      <diagonal/>
    </border>
  </borders>
  <cellStyleXfs count="1">
    <xf numFmtId="0" fontId="0" fillId="0" borderId="0"/>
  </cellStyleXfs>
  <cellXfs count="34">
    <xf numFmtId="0" fontId="0" fillId="0" borderId="0" xfId="0"/>
    <xf numFmtId="0" fontId="0" fillId="0" borderId="0" xfId="0" applyAlignment="1">
      <alignment vertical="top"/>
    </xf>
    <xf numFmtId="40" fontId="0" fillId="0" borderId="0" xfId="0" applyNumberFormat="1" applyAlignment="1">
      <alignment vertical="top"/>
    </xf>
    <xf numFmtId="0" fontId="0" fillId="0" borderId="0" xfId="0" applyAlignment="1">
      <alignment horizontal="center" vertical="top" wrapText="1"/>
    </xf>
    <xf numFmtId="164" fontId="0" fillId="0" borderId="0" xfId="0" applyNumberFormat="1" applyAlignment="1">
      <alignment vertical="top"/>
    </xf>
    <xf numFmtId="0" fontId="1" fillId="0" borderId="0" xfId="0" applyFont="1" applyAlignment="1">
      <alignment horizontal="center" wrapText="1"/>
    </xf>
    <xf numFmtId="0" fontId="1" fillId="0" borderId="0" xfId="0" applyFont="1"/>
    <xf numFmtId="49" fontId="0" fillId="0" borderId="0" xfId="0" applyNumberFormat="1" applyAlignment="1">
      <alignment vertical="top" wrapText="1"/>
    </xf>
    <xf numFmtId="0" fontId="2" fillId="0" borderId="0" xfId="0" applyFont="1" applyAlignment="1">
      <alignment horizontal="center" vertical="top"/>
    </xf>
    <xf numFmtId="49" fontId="0" fillId="0" borderId="0" xfId="0" applyNumberFormat="1" applyAlignment="1">
      <alignment vertical="top"/>
    </xf>
    <xf numFmtId="49" fontId="1" fillId="0" borderId="0" xfId="0" applyNumberFormat="1" applyFont="1" applyAlignment="1">
      <alignment horizontal="center" vertical="top"/>
    </xf>
    <xf numFmtId="40" fontId="1" fillId="0" borderId="1" xfId="0" applyNumberFormat="1" applyFont="1" applyBorder="1" applyAlignment="1">
      <alignment vertical="top"/>
    </xf>
    <xf numFmtId="49" fontId="1" fillId="0" borderId="0" xfId="0" applyNumberFormat="1" applyFont="1" applyAlignment="1">
      <alignment vertical="top" wrapText="1"/>
    </xf>
    <xf numFmtId="49" fontId="1" fillId="0" borderId="1" xfId="0" applyNumberFormat="1" applyFont="1" applyBorder="1" applyAlignment="1">
      <alignment horizontal="right" vertical="top" wrapText="1"/>
    </xf>
    <xf numFmtId="49" fontId="1" fillId="0" borderId="1" xfId="0" applyNumberFormat="1" applyFont="1" applyBorder="1" applyAlignment="1">
      <alignment vertical="top"/>
    </xf>
    <xf numFmtId="49"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vertical="top"/>
    </xf>
    <xf numFmtId="49" fontId="0" fillId="0" borderId="0" xfId="0" quotePrefix="1" applyNumberFormat="1" applyAlignment="1">
      <alignment vertical="top" wrapText="1"/>
    </xf>
    <xf numFmtId="40" fontId="0" fillId="0" borderId="0" xfId="0" applyNumberFormat="1" applyFill="1" applyAlignment="1">
      <alignment vertical="top"/>
    </xf>
    <xf numFmtId="0" fontId="0" fillId="0" borderId="0" xfId="0" applyFill="1" applyAlignment="1">
      <alignment horizontal="center" vertical="top" wrapText="1"/>
    </xf>
    <xf numFmtId="0" fontId="3" fillId="0" borderId="0" xfId="0" applyFont="1" applyFill="1" applyAlignment="1">
      <alignment horizontal="left" vertical="top"/>
    </xf>
    <xf numFmtId="166" fontId="0" fillId="0" borderId="0" xfId="0" applyNumberFormat="1" applyFill="1" applyAlignment="1">
      <alignment vertical="top"/>
    </xf>
    <xf numFmtId="0" fontId="0" fillId="0" borderId="0" xfId="0" applyFill="1"/>
    <xf numFmtId="49" fontId="1" fillId="0" borderId="0" xfId="0" applyNumberFormat="1" applyFont="1" applyBorder="1" applyAlignment="1">
      <alignment vertical="top"/>
    </xf>
    <xf numFmtId="49" fontId="1" fillId="0" borderId="3" xfId="0" applyNumberFormat="1" applyFont="1" applyBorder="1" applyAlignment="1">
      <alignment horizontal="right" vertical="top" wrapText="1"/>
    </xf>
    <xf numFmtId="40" fontId="1" fillId="0" borderId="3" xfId="0" applyNumberFormat="1" applyFont="1" applyBorder="1" applyAlignment="1">
      <alignment vertical="top"/>
    </xf>
    <xf numFmtId="0" fontId="0" fillId="0" borderId="2" xfId="0" applyBorder="1"/>
    <xf numFmtId="49" fontId="1" fillId="0" borderId="2" xfId="0" applyNumberFormat="1" applyFont="1" applyBorder="1" applyAlignment="1">
      <alignment horizontal="right" vertical="top" wrapText="1"/>
    </xf>
    <xf numFmtId="40" fontId="1" fillId="0" borderId="2" xfId="0" applyNumberFormat="1" applyFont="1" applyBorder="1" applyAlignment="1">
      <alignment vertical="top"/>
    </xf>
    <xf numFmtId="0" fontId="4" fillId="0" borderId="2" xfId="0" applyFont="1" applyBorder="1" applyAlignment="1">
      <alignment horizontal="right" vertical="center"/>
    </xf>
    <xf numFmtId="0" fontId="1" fillId="0" borderId="0" xfId="0" applyFont="1" applyAlignment="1">
      <alignment horizontal="right"/>
    </xf>
    <xf numFmtId="0" fontId="1" fillId="0" borderId="0" xfId="0" applyFont="1" applyAlignment="1"/>
    <xf numFmtId="0" fontId="1" fillId="0" borderId="0" xfId="0" applyFont="1" applyAlignment="1">
      <alignment horizontal="left"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5</xdr:row>
      <xdr:rowOff>53340</xdr:rowOff>
    </xdr:to>
    <xdr:pic>
      <xdr:nvPicPr>
        <xdr:cNvPr id="2" name="Picture 1">
          <a:extLst>
            <a:ext uri="{FF2B5EF4-FFF2-40B4-BE49-F238E27FC236}">
              <a16:creationId xmlns:a16="http://schemas.microsoft.com/office/drawing/2014/main" id="{6920E5E3-CEC8-2276-C668-3F5352BEA7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17F0A5BA-C52F-4DF2-A65D-C15EF773B8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BD2EFE4B-A023-4B5F-A077-673A31239A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8C2D7950-BF79-4199-B9DD-AEFA9676BF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E24CDDBC-5F91-4010-B270-411B81A540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9D87447E-6D9C-4B78-B360-D97F81CD27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30DA85DB-5BD6-4E81-B52F-761FBD85F8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4973C7D1-7AEF-446B-826D-4F416782EA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D9016F94-4160-440F-B916-7A67A80A0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4955220D-2FA6-460F-9FE3-83B7F8BBD0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96AD524C-109A-41B6-AB12-B11DC8607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6F820A25-1787-4FAC-9F2B-A1234B8705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1</xdr:col>
      <xdr:colOff>516400</xdr:colOff>
      <xdr:row>5</xdr:row>
      <xdr:rowOff>53340</xdr:rowOff>
    </xdr:to>
    <xdr:pic>
      <xdr:nvPicPr>
        <xdr:cNvPr id="3" name="Picture 2">
          <a:extLst>
            <a:ext uri="{FF2B5EF4-FFF2-40B4-BE49-F238E27FC236}">
              <a16:creationId xmlns:a16="http://schemas.microsoft.com/office/drawing/2014/main" id="{ECE1E2BB-D124-4161-805B-D1CCDFC65F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8CCA6303-8DD6-4734-830B-0208F4FFC4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3" name="Picture 2">
          <a:extLst>
            <a:ext uri="{FF2B5EF4-FFF2-40B4-BE49-F238E27FC236}">
              <a16:creationId xmlns:a16="http://schemas.microsoft.com/office/drawing/2014/main" id="{5DC311FA-1EEA-436A-A276-5610C62285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94B3C0F1-0122-468F-A403-E5C5FFB326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83356A89-01E4-46FD-84A9-57FF0C3AD9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28C7B819-92A7-40D1-AA10-9DB766B7AE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7FE3E40E-9A15-4F61-BF26-079883F5E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2</xdr:col>
      <xdr:colOff>554500</xdr:colOff>
      <xdr:row>4</xdr:row>
      <xdr:rowOff>53340</xdr:rowOff>
    </xdr:to>
    <xdr:pic>
      <xdr:nvPicPr>
        <xdr:cNvPr id="2" name="Picture 1">
          <a:extLst>
            <a:ext uri="{FF2B5EF4-FFF2-40B4-BE49-F238E27FC236}">
              <a16:creationId xmlns:a16="http://schemas.microsoft.com/office/drawing/2014/main" id="{F1EC7E00-3FD1-4CF2-87DB-1F78BE91FB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22860"/>
          <a:ext cx="1263160" cy="7696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10"/>
  <sheetViews>
    <sheetView workbookViewId="0">
      <pane xSplit="5" ySplit="8" topLeftCell="F9" activePane="bottomRight" state="frozenSplit"/>
      <selection pane="topRight"/>
      <selection pane="bottomLeft"/>
      <selection pane="bottomRight" activeCell="L16" sqref="L16"/>
    </sheetView>
  </sheetViews>
  <sheetFormatPr defaultRowHeight="11.4" x14ac:dyDescent="0.2"/>
  <cols>
    <col min="1" max="1" width="12.125" customWidth="1"/>
    <col min="2" max="2" width="38.75" hidden="1" customWidth="1"/>
    <col min="3" max="3" width="10.75" customWidth="1"/>
    <col min="4" max="4" width="11.375" customWidth="1"/>
    <col min="5" max="5" width="35.75" customWidth="1"/>
    <col min="6" max="6" width="8.75" customWidth="1"/>
    <col min="7" max="9" width="12.75" customWidth="1"/>
    <col min="10" max="10" width="6.75" hidden="1" customWidth="1"/>
  </cols>
  <sheetData>
    <row r="2" spans="1:10" ht="12" x14ac:dyDescent="0.25">
      <c r="D2" s="6" t="s">
        <v>6966</v>
      </c>
      <c r="E2" s="6" t="s">
        <v>6964</v>
      </c>
    </row>
    <row r="3" spans="1:10" ht="12" customHeight="1" x14ac:dyDescent="0.25">
      <c r="D3" s="6" t="s">
        <v>4348</v>
      </c>
      <c r="E3" s="33" t="s">
        <v>6965</v>
      </c>
      <c r="F3" s="33"/>
      <c r="G3" s="33"/>
      <c r="H3" s="33"/>
      <c r="I3" s="33"/>
    </row>
    <row r="4" spans="1:10" ht="11.4" customHeight="1" x14ac:dyDescent="0.2">
      <c r="E4" s="33"/>
      <c r="F4" s="33"/>
      <c r="G4" s="33"/>
      <c r="H4" s="33"/>
      <c r="I4" s="33"/>
    </row>
    <row r="7" spans="1:10" ht="12" x14ac:dyDescent="0.25">
      <c r="A7" s="6" t="s">
        <v>2595</v>
      </c>
      <c r="B7" s="6"/>
      <c r="C7" s="6" t="s">
        <v>5661</v>
      </c>
      <c r="D7" s="6"/>
      <c r="E7" s="6" t="s">
        <v>2166</v>
      </c>
    </row>
    <row r="8" spans="1:10" ht="24" x14ac:dyDescent="0.25">
      <c r="A8" s="5" t="s">
        <v>1714</v>
      </c>
      <c r="B8" s="5" t="s">
        <v>2596</v>
      </c>
      <c r="C8" s="5" t="s">
        <v>3937</v>
      </c>
      <c r="D8" s="5" t="s">
        <v>3483</v>
      </c>
      <c r="E8" s="5" t="s">
        <v>4348</v>
      </c>
      <c r="F8" s="5" t="s">
        <v>4349</v>
      </c>
      <c r="G8" s="5" t="s">
        <v>1287</v>
      </c>
      <c r="H8" s="5" t="s">
        <v>5662</v>
      </c>
      <c r="I8" s="5" t="s">
        <v>5205</v>
      </c>
      <c r="J8" s="5" t="s">
        <v>4766</v>
      </c>
    </row>
    <row r="9" spans="1:10" x14ac:dyDescent="0.2">
      <c r="A9" s="1" t="s">
        <v>1715</v>
      </c>
      <c r="B9" s="1" t="s">
        <v>5206</v>
      </c>
      <c r="C9" s="9" t="s">
        <v>854</v>
      </c>
      <c r="D9" s="7" t="s">
        <v>0</v>
      </c>
      <c r="E9" s="7" t="s">
        <v>1288</v>
      </c>
      <c r="F9" s="1"/>
      <c r="G9" s="1"/>
      <c r="H9" s="1"/>
      <c r="I9" s="1"/>
      <c r="J9" s="3" t="s">
        <v>440</v>
      </c>
    </row>
    <row r="10" spans="1:10" ht="22.8" x14ac:dyDescent="0.2">
      <c r="A10" s="1" t="s">
        <v>1289</v>
      </c>
      <c r="B10" s="1" t="s">
        <v>1</v>
      </c>
      <c r="C10" s="9" t="s">
        <v>0</v>
      </c>
      <c r="D10" s="7" t="s">
        <v>855</v>
      </c>
      <c r="E10" s="7" t="s">
        <v>2167</v>
      </c>
      <c r="F10" s="1"/>
      <c r="G10" s="1"/>
      <c r="H10" s="1"/>
      <c r="I10" s="1"/>
      <c r="J10" s="3" t="s">
        <v>440</v>
      </c>
    </row>
    <row r="11" spans="1:10" ht="22.8" x14ac:dyDescent="0.2">
      <c r="A11" s="1" t="s">
        <v>5207</v>
      </c>
      <c r="B11" s="1" t="s">
        <v>441</v>
      </c>
      <c r="C11" s="9" t="s">
        <v>2168</v>
      </c>
      <c r="D11" s="7" t="s">
        <v>5208</v>
      </c>
      <c r="E11" s="7" t="s">
        <v>4350</v>
      </c>
      <c r="F11" s="1"/>
      <c r="G11" s="1"/>
      <c r="H11" s="1"/>
      <c r="I11" s="1"/>
      <c r="J11" s="3" t="s">
        <v>440</v>
      </c>
    </row>
    <row r="12" spans="1:10" x14ac:dyDescent="0.2">
      <c r="A12" s="1" t="s">
        <v>4351</v>
      </c>
      <c r="B12" s="1" t="s">
        <v>3034</v>
      </c>
      <c r="C12" s="9" t="s">
        <v>2</v>
      </c>
      <c r="D12" s="7" t="s">
        <v>5663</v>
      </c>
      <c r="E12" s="7" t="s">
        <v>2597</v>
      </c>
      <c r="F12" s="3" t="s">
        <v>6524</v>
      </c>
      <c r="G12" s="4">
        <v>1</v>
      </c>
      <c r="H12" s="2">
        <v>0</v>
      </c>
      <c r="I12" s="2">
        <f t="shared" ref="I12:I13" si="0">ROUND(G12 * H12,2)</f>
        <v>0</v>
      </c>
      <c r="J12" s="3" t="s">
        <v>440</v>
      </c>
    </row>
    <row r="13" spans="1:10" ht="34.200000000000003" x14ac:dyDescent="0.2">
      <c r="A13" s="1" t="s">
        <v>4351</v>
      </c>
      <c r="B13" s="1" t="s">
        <v>2169</v>
      </c>
      <c r="C13" s="9" t="s">
        <v>1716</v>
      </c>
      <c r="D13" s="7" t="s">
        <v>1717</v>
      </c>
      <c r="E13" s="7" t="s">
        <v>2170</v>
      </c>
      <c r="F13" s="3" t="s">
        <v>6524</v>
      </c>
      <c r="G13" s="4">
        <v>1</v>
      </c>
      <c r="H13" s="2">
        <v>0</v>
      </c>
      <c r="I13" s="2">
        <f t="shared" si="0"/>
        <v>0</v>
      </c>
      <c r="J13" s="3" t="s">
        <v>440</v>
      </c>
    </row>
    <row r="14" spans="1:10" x14ac:dyDescent="0.2">
      <c r="A14" s="1" t="s">
        <v>1289</v>
      </c>
      <c r="B14" s="1" t="s">
        <v>856</v>
      </c>
      <c r="C14" s="9" t="s">
        <v>0</v>
      </c>
      <c r="D14" s="7" t="s">
        <v>442</v>
      </c>
      <c r="E14" s="7" t="s">
        <v>2171</v>
      </c>
      <c r="F14" s="1"/>
      <c r="G14" s="1"/>
      <c r="H14" s="1"/>
      <c r="I14" s="1"/>
      <c r="J14" s="3" t="s">
        <v>440</v>
      </c>
    </row>
    <row r="15" spans="1:10" ht="22.8" x14ac:dyDescent="0.2">
      <c r="A15" s="1" t="s">
        <v>1289</v>
      </c>
      <c r="B15" s="1" t="s">
        <v>6099</v>
      </c>
      <c r="C15" s="9" t="s">
        <v>0</v>
      </c>
      <c r="D15" s="7" t="s">
        <v>3</v>
      </c>
      <c r="E15" s="7" t="s">
        <v>4352</v>
      </c>
      <c r="F15" s="1"/>
      <c r="G15" s="1"/>
      <c r="H15" s="1"/>
      <c r="I15" s="1"/>
      <c r="J15" s="3" t="s">
        <v>440</v>
      </c>
    </row>
    <row r="16" spans="1:10" x14ac:dyDescent="0.2">
      <c r="A16" s="1" t="s">
        <v>4351</v>
      </c>
      <c r="B16" s="1" t="s">
        <v>4767</v>
      </c>
      <c r="C16" s="9" t="s">
        <v>3484</v>
      </c>
      <c r="D16" s="7" t="s">
        <v>0</v>
      </c>
      <c r="E16" s="7" t="s">
        <v>857</v>
      </c>
      <c r="F16" s="3" t="s">
        <v>6524</v>
      </c>
      <c r="G16" s="4">
        <v>1</v>
      </c>
      <c r="H16" s="2">
        <v>0</v>
      </c>
      <c r="I16" s="2">
        <f t="shared" ref="I16:I21" si="1">ROUND(G16 * H16,2)</f>
        <v>0</v>
      </c>
      <c r="J16" s="3" t="s">
        <v>440</v>
      </c>
    </row>
    <row r="17" spans="1:10" x14ac:dyDescent="0.2">
      <c r="A17" s="1" t="s">
        <v>4351</v>
      </c>
      <c r="B17" s="1" t="s">
        <v>3938</v>
      </c>
      <c r="C17" s="9" t="s">
        <v>5209</v>
      </c>
      <c r="D17" s="7" t="s">
        <v>0</v>
      </c>
      <c r="E17" s="7" t="s">
        <v>1290</v>
      </c>
      <c r="F17" s="3" t="s">
        <v>6524</v>
      </c>
      <c r="G17" s="4">
        <v>1</v>
      </c>
      <c r="H17" s="2">
        <v>0</v>
      </c>
      <c r="I17" s="2">
        <f t="shared" si="1"/>
        <v>0</v>
      </c>
      <c r="J17" s="3" t="s">
        <v>440</v>
      </c>
    </row>
    <row r="18" spans="1:10" x14ac:dyDescent="0.2">
      <c r="A18" s="1" t="s">
        <v>4351</v>
      </c>
      <c r="B18" s="1" t="s">
        <v>5210</v>
      </c>
      <c r="C18" s="9" t="s">
        <v>4</v>
      </c>
      <c r="D18" s="7" t="s">
        <v>0</v>
      </c>
      <c r="E18" s="7" t="s">
        <v>5211</v>
      </c>
      <c r="F18" s="3" t="s">
        <v>6524</v>
      </c>
      <c r="G18" s="4">
        <v>1</v>
      </c>
      <c r="H18" s="2">
        <v>0</v>
      </c>
      <c r="I18" s="2">
        <f t="shared" si="1"/>
        <v>0</v>
      </c>
      <c r="J18" s="3" t="s">
        <v>440</v>
      </c>
    </row>
    <row r="19" spans="1:10" x14ac:dyDescent="0.2">
      <c r="A19" s="1" t="s">
        <v>4351</v>
      </c>
      <c r="B19" s="1" t="s">
        <v>4353</v>
      </c>
      <c r="C19" s="9" t="s">
        <v>2172</v>
      </c>
      <c r="D19" s="7" t="s">
        <v>0</v>
      </c>
      <c r="E19" s="7" t="s">
        <v>443</v>
      </c>
      <c r="F19" s="3" t="s">
        <v>6524</v>
      </c>
      <c r="G19" s="4">
        <v>1</v>
      </c>
      <c r="H19" s="2">
        <v>0</v>
      </c>
      <c r="I19" s="2">
        <f t="shared" si="1"/>
        <v>0</v>
      </c>
      <c r="J19" s="3" t="s">
        <v>440</v>
      </c>
    </row>
    <row r="20" spans="1:10" x14ac:dyDescent="0.2">
      <c r="A20" s="1" t="s">
        <v>4351</v>
      </c>
      <c r="B20" s="1" t="s">
        <v>5</v>
      </c>
      <c r="C20" s="9" t="s">
        <v>3939</v>
      </c>
      <c r="D20" s="7" t="s">
        <v>0</v>
      </c>
      <c r="E20" s="7" t="s">
        <v>858</v>
      </c>
      <c r="F20" s="3" t="s">
        <v>6524</v>
      </c>
      <c r="G20" s="4">
        <v>1</v>
      </c>
      <c r="H20" s="2">
        <v>0</v>
      </c>
      <c r="I20" s="2">
        <f t="shared" si="1"/>
        <v>0</v>
      </c>
      <c r="J20" s="3" t="s">
        <v>440</v>
      </c>
    </row>
    <row r="21" spans="1:10" x14ac:dyDescent="0.2">
      <c r="A21" s="1" t="s">
        <v>4351</v>
      </c>
      <c r="B21" s="1" t="s">
        <v>6</v>
      </c>
      <c r="C21" s="9" t="s">
        <v>5664</v>
      </c>
      <c r="D21" s="7" t="s">
        <v>0</v>
      </c>
      <c r="E21" s="7" t="s">
        <v>3035</v>
      </c>
      <c r="F21" s="3" t="s">
        <v>6524</v>
      </c>
      <c r="G21" s="4">
        <v>1</v>
      </c>
      <c r="H21" s="2">
        <v>0</v>
      </c>
      <c r="I21" s="2">
        <f t="shared" si="1"/>
        <v>0</v>
      </c>
      <c r="J21" s="3" t="s">
        <v>440</v>
      </c>
    </row>
    <row r="22" spans="1:10" x14ac:dyDescent="0.2">
      <c r="A22" s="1" t="s">
        <v>1289</v>
      </c>
      <c r="B22" s="1" t="s">
        <v>1718</v>
      </c>
      <c r="C22" s="9" t="s">
        <v>0</v>
      </c>
      <c r="D22" s="7" t="s">
        <v>0</v>
      </c>
      <c r="E22" s="7" t="s">
        <v>5665</v>
      </c>
      <c r="F22" s="1"/>
      <c r="G22" s="1"/>
      <c r="H22" s="1"/>
      <c r="I22" s="1"/>
      <c r="J22" s="3" t="s">
        <v>440</v>
      </c>
    </row>
    <row r="23" spans="1:10" ht="22.8" x14ac:dyDescent="0.2">
      <c r="A23" s="1" t="s">
        <v>4351</v>
      </c>
      <c r="B23" s="1" t="s">
        <v>6525</v>
      </c>
      <c r="C23" s="9" t="s">
        <v>444</v>
      </c>
      <c r="D23" s="7" t="s">
        <v>5212</v>
      </c>
      <c r="E23" s="7" t="s">
        <v>4768</v>
      </c>
      <c r="F23" s="3" t="s">
        <v>6524</v>
      </c>
      <c r="G23" s="4">
        <v>1</v>
      </c>
      <c r="H23" s="2">
        <v>0</v>
      </c>
      <c r="I23" s="2">
        <f t="shared" ref="I23:I29" si="2">ROUND(G23 * H23,2)</f>
        <v>0</v>
      </c>
      <c r="J23" s="3" t="s">
        <v>440</v>
      </c>
    </row>
    <row r="24" spans="1:10" x14ac:dyDescent="0.2">
      <c r="A24" s="1" t="s">
        <v>4351</v>
      </c>
      <c r="B24" s="1" t="s">
        <v>4354</v>
      </c>
      <c r="C24" s="9" t="s">
        <v>3940</v>
      </c>
      <c r="D24" s="7" t="s">
        <v>0</v>
      </c>
      <c r="E24" s="7" t="s">
        <v>7</v>
      </c>
      <c r="F24" s="3" t="s">
        <v>6524</v>
      </c>
      <c r="G24" s="4">
        <v>1</v>
      </c>
      <c r="H24" s="2">
        <v>0</v>
      </c>
      <c r="I24" s="2">
        <f t="shared" si="2"/>
        <v>0</v>
      </c>
      <c r="J24" s="3" t="s">
        <v>440</v>
      </c>
    </row>
    <row r="25" spans="1:10" x14ac:dyDescent="0.2">
      <c r="A25" s="1" t="s">
        <v>4351</v>
      </c>
      <c r="B25" s="1" t="s">
        <v>3941</v>
      </c>
      <c r="C25" s="9" t="s">
        <v>5666</v>
      </c>
      <c r="D25" s="7" t="s">
        <v>0</v>
      </c>
      <c r="E25" s="7" t="s">
        <v>5667</v>
      </c>
      <c r="F25" s="3" t="s">
        <v>6524</v>
      </c>
      <c r="G25" s="4">
        <v>1</v>
      </c>
      <c r="H25" s="2">
        <v>0</v>
      </c>
      <c r="I25" s="2">
        <f t="shared" si="2"/>
        <v>0</v>
      </c>
      <c r="J25" s="3" t="s">
        <v>440</v>
      </c>
    </row>
    <row r="26" spans="1:10" ht="22.8" x14ac:dyDescent="0.2">
      <c r="A26" s="1" t="s">
        <v>4351</v>
      </c>
      <c r="B26" s="1" t="s">
        <v>1291</v>
      </c>
      <c r="C26" s="9" t="s">
        <v>445</v>
      </c>
      <c r="D26" s="7" t="s">
        <v>0</v>
      </c>
      <c r="E26" s="7" t="s">
        <v>6100</v>
      </c>
      <c r="F26" s="3" t="s">
        <v>6524</v>
      </c>
      <c r="G26" s="4">
        <v>1</v>
      </c>
      <c r="H26" s="2">
        <v>0</v>
      </c>
      <c r="I26" s="2">
        <f t="shared" si="2"/>
        <v>0</v>
      </c>
      <c r="J26" s="3" t="s">
        <v>440</v>
      </c>
    </row>
    <row r="27" spans="1:10" x14ac:dyDescent="0.2">
      <c r="A27" s="1" t="s">
        <v>4351</v>
      </c>
      <c r="B27" s="1" t="s">
        <v>3942</v>
      </c>
      <c r="C27" s="9" t="s">
        <v>2173</v>
      </c>
      <c r="D27" s="7" t="s">
        <v>0</v>
      </c>
      <c r="E27" s="7" t="s">
        <v>5668</v>
      </c>
      <c r="F27" s="3" t="s">
        <v>6524</v>
      </c>
      <c r="G27" s="4">
        <v>1</v>
      </c>
      <c r="H27" s="2">
        <v>0</v>
      </c>
      <c r="I27" s="2">
        <f t="shared" si="2"/>
        <v>0</v>
      </c>
      <c r="J27" s="3" t="s">
        <v>440</v>
      </c>
    </row>
    <row r="28" spans="1:10" ht="22.8" x14ac:dyDescent="0.2">
      <c r="A28" s="1" t="s">
        <v>4351</v>
      </c>
      <c r="B28" s="1" t="s">
        <v>4769</v>
      </c>
      <c r="C28" s="9" t="s">
        <v>3943</v>
      </c>
      <c r="D28" s="7" t="s">
        <v>446</v>
      </c>
      <c r="E28" s="7" t="s">
        <v>1292</v>
      </c>
      <c r="F28" s="3" t="s">
        <v>6524</v>
      </c>
      <c r="G28" s="4">
        <v>1</v>
      </c>
      <c r="H28" s="2">
        <v>0</v>
      </c>
      <c r="I28" s="2">
        <f t="shared" si="2"/>
        <v>0</v>
      </c>
      <c r="J28" s="3" t="s">
        <v>440</v>
      </c>
    </row>
    <row r="29" spans="1:10" ht="22.8" x14ac:dyDescent="0.2">
      <c r="A29" s="1" t="s">
        <v>4351</v>
      </c>
      <c r="B29" s="1" t="s">
        <v>5669</v>
      </c>
      <c r="C29" s="9" t="s">
        <v>5670</v>
      </c>
      <c r="D29" s="7" t="s">
        <v>3944</v>
      </c>
      <c r="E29" s="7" t="s">
        <v>1719</v>
      </c>
      <c r="F29" s="3" t="s">
        <v>6524</v>
      </c>
      <c r="G29" s="4">
        <v>1</v>
      </c>
      <c r="H29" s="2">
        <v>0</v>
      </c>
      <c r="I29" s="2">
        <f t="shared" si="2"/>
        <v>0</v>
      </c>
      <c r="J29" s="3" t="s">
        <v>440</v>
      </c>
    </row>
    <row r="30" spans="1:10" ht="34.200000000000003" x14ac:dyDescent="0.2">
      <c r="A30" s="1" t="s">
        <v>5207</v>
      </c>
      <c r="B30" s="1" t="s">
        <v>1293</v>
      </c>
      <c r="C30" s="9" t="s">
        <v>3945</v>
      </c>
      <c r="D30" s="7" t="s">
        <v>2598</v>
      </c>
      <c r="E30" s="7" t="s">
        <v>3036</v>
      </c>
      <c r="F30" s="1"/>
      <c r="G30" s="1"/>
      <c r="H30" s="1"/>
      <c r="I30" s="1"/>
      <c r="J30" s="3" t="s">
        <v>440</v>
      </c>
    </row>
    <row r="31" spans="1:10" x14ac:dyDescent="0.2">
      <c r="A31" s="1" t="s">
        <v>4351</v>
      </c>
      <c r="B31" s="1" t="s">
        <v>2174</v>
      </c>
      <c r="C31" s="9" t="s">
        <v>3485</v>
      </c>
      <c r="D31" s="7" t="s">
        <v>2175</v>
      </c>
      <c r="E31" s="7" t="s">
        <v>2597</v>
      </c>
      <c r="F31" s="3" t="s">
        <v>6524</v>
      </c>
      <c r="G31" s="4">
        <v>1</v>
      </c>
      <c r="H31" s="2">
        <v>0</v>
      </c>
      <c r="I31" s="2">
        <f>ROUND(G31 * H31,2)</f>
        <v>0</v>
      </c>
      <c r="J31" s="3" t="s">
        <v>440</v>
      </c>
    </row>
    <row r="32" spans="1:10" x14ac:dyDescent="0.2">
      <c r="A32" s="1" t="s">
        <v>1289</v>
      </c>
      <c r="B32" s="1" t="s">
        <v>2599</v>
      </c>
      <c r="C32" s="9" t="s">
        <v>0</v>
      </c>
      <c r="D32" s="7" t="s">
        <v>3946</v>
      </c>
      <c r="E32" s="7" t="s">
        <v>1294</v>
      </c>
      <c r="F32" s="1"/>
      <c r="G32" s="1"/>
      <c r="H32" s="1"/>
      <c r="I32" s="1"/>
      <c r="J32" s="3" t="s">
        <v>440</v>
      </c>
    </row>
    <row r="33" spans="1:10" ht="22.8" x14ac:dyDescent="0.2">
      <c r="A33" s="1" t="s">
        <v>1289</v>
      </c>
      <c r="B33" s="1" t="s">
        <v>3947</v>
      </c>
      <c r="C33" s="9" t="s">
        <v>0</v>
      </c>
      <c r="D33" s="7" t="s">
        <v>6526</v>
      </c>
      <c r="E33" s="7" t="s">
        <v>1295</v>
      </c>
      <c r="F33" s="1"/>
      <c r="G33" s="1"/>
      <c r="H33" s="1"/>
      <c r="I33" s="1"/>
      <c r="J33" s="3" t="s">
        <v>440</v>
      </c>
    </row>
    <row r="34" spans="1:10" x14ac:dyDescent="0.2">
      <c r="A34" s="1" t="s">
        <v>4351</v>
      </c>
      <c r="B34" s="1" t="s">
        <v>3037</v>
      </c>
      <c r="C34" s="9" t="s">
        <v>5213</v>
      </c>
      <c r="D34" s="7" t="s">
        <v>0</v>
      </c>
      <c r="E34" s="7" t="s">
        <v>857</v>
      </c>
      <c r="F34" s="3" t="s">
        <v>6524</v>
      </c>
      <c r="G34" s="4">
        <v>1</v>
      </c>
      <c r="H34" s="2">
        <v>0</v>
      </c>
      <c r="I34" s="2">
        <f t="shared" ref="I34:I38" si="3">ROUND(G34 * H34,2)</f>
        <v>0</v>
      </c>
      <c r="J34" s="3" t="s">
        <v>440</v>
      </c>
    </row>
    <row r="35" spans="1:10" x14ac:dyDescent="0.2">
      <c r="A35" s="1" t="s">
        <v>4351</v>
      </c>
      <c r="B35" s="1" t="s">
        <v>3948</v>
      </c>
      <c r="C35" s="9" t="s">
        <v>8</v>
      </c>
      <c r="D35" s="7" t="s">
        <v>0</v>
      </c>
      <c r="E35" s="7" t="s">
        <v>1290</v>
      </c>
      <c r="F35" s="3" t="s">
        <v>6524</v>
      </c>
      <c r="G35" s="4">
        <v>1</v>
      </c>
      <c r="H35" s="2">
        <v>0</v>
      </c>
      <c r="I35" s="2">
        <f t="shared" si="3"/>
        <v>0</v>
      </c>
      <c r="J35" s="3" t="s">
        <v>440</v>
      </c>
    </row>
    <row r="36" spans="1:10" x14ac:dyDescent="0.2">
      <c r="A36" s="1" t="s">
        <v>4351</v>
      </c>
      <c r="B36" s="1" t="s">
        <v>2600</v>
      </c>
      <c r="C36" s="9" t="s">
        <v>1720</v>
      </c>
      <c r="D36" s="7" t="s">
        <v>0</v>
      </c>
      <c r="E36" s="7" t="s">
        <v>443</v>
      </c>
      <c r="F36" s="3" t="s">
        <v>6524</v>
      </c>
      <c r="G36" s="4">
        <v>1</v>
      </c>
      <c r="H36" s="2">
        <v>0</v>
      </c>
      <c r="I36" s="2">
        <f t="shared" si="3"/>
        <v>0</v>
      </c>
      <c r="J36" s="3" t="s">
        <v>440</v>
      </c>
    </row>
    <row r="37" spans="1:10" x14ac:dyDescent="0.2">
      <c r="A37" s="1" t="s">
        <v>4351</v>
      </c>
      <c r="B37" s="1" t="s">
        <v>5214</v>
      </c>
      <c r="C37" s="9" t="s">
        <v>3486</v>
      </c>
      <c r="D37" s="7" t="s">
        <v>0</v>
      </c>
      <c r="E37" s="7" t="s">
        <v>858</v>
      </c>
      <c r="F37" s="3" t="s">
        <v>6524</v>
      </c>
      <c r="G37" s="4">
        <v>1</v>
      </c>
      <c r="H37" s="2">
        <v>0</v>
      </c>
      <c r="I37" s="2">
        <f t="shared" si="3"/>
        <v>0</v>
      </c>
      <c r="J37" s="3" t="s">
        <v>440</v>
      </c>
    </row>
    <row r="38" spans="1:10" x14ac:dyDescent="0.2">
      <c r="A38" s="1" t="s">
        <v>4351</v>
      </c>
      <c r="B38" s="1" t="s">
        <v>3949</v>
      </c>
      <c r="C38" s="9" t="s">
        <v>5671</v>
      </c>
      <c r="D38" s="7" t="s">
        <v>0</v>
      </c>
      <c r="E38" s="7" t="s">
        <v>3035</v>
      </c>
      <c r="F38" s="3" t="s">
        <v>6524</v>
      </c>
      <c r="G38" s="4">
        <v>1</v>
      </c>
      <c r="H38" s="2">
        <v>0</v>
      </c>
      <c r="I38" s="2">
        <f t="shared" si="3"/>
        <v>0</v>
      </c>
      <c r="J38" s="3" t="s">
        <v>440</v>
      </c>
    </row>
    <row r="39" spans="1:10" ht="34.200000000000003" x14ac:dyDescent="0.2">
      <c r="A39" s="1" t="s">
        <v>1289</v>
      </c>
      <c r="B39" s="1" t="s">
        <v>4355</v>
      </c>
      <c r="C39" s="9" t="s">
        <v>0</v>
      </c>
      <c r="D39" s="7" t="s">
        <v>3950</v>
      </c>
      <c r="E39" s="7" t="s">
        <v>1296</v>
      </c>
      <c r="F39" s="1"/>
      <c r="G39" s="1"/>
      <c r="H39" s="1"/>
      <c r="I39" s="1"/>
      <c r="J39" s="3" t="s">
        <v>440</v>
      </c>
    </row>
    <row r="40" spans="1:10" ht="22.8" x14ac:dyDescent="0.2">
      <c r="A40" s="1" t="s">
        <v>4351</v>
      </c>
      <c r="B40" s="1" t="s">
        <v>6527</v>
      </c>
      <c r="C40" s="9" t="s">
        <v>447</v>
      </c>
      <c r="D40" s="7" t="s">
        <v>5672</v>
      </c>
      <c r="E40" s="7" t="s">
        <v>4768</v>
      </c>
      <c r="F40" s="3" t="s">
        <v>6524</v>
      </c>
      <c r="G40" s="4">
        <v>1</v>
      </c>
      <c r="H40" s="2">
        <v>0</v>
      </c>
      <c r="I40" s="2">
        <f t="shared" ref="I40:I50" si="4">ROUND(G40 * H40,2)</f>
        <v>0</v>
      </c>
      <c r="J40" s="3" t="s">
        <v>440</v>
      </c>
    </row>
    <row r="41" spans="1:10" x14ac:dyDescent="0.2">
      <c r="A41" s="1" t="s">
        <v>4351</v>
      </c>
      <c r="B41" s="1" t="s">
        <v>4770</v>
      </c>
      <c r="C41" s="9" t="s">
        <v>2176</v>
      </c>
      <c r="D41" s="7" t="s">
        <v>0</v>
      </c>
      <c r="E41" s="7" t="s">
        <v>7</v>
      </c>
      <c r="F41" s="3" t="s">
        <v>6524</v>
      </c>
      <c r="G41" s="4">
        <v>1</v>
      </c>
      <c r="H41" s="2">
        <v>0</v>
      </c>
      <c r="I41" s="2">
        <f t="shared" si="4"/>
        <v>0</v>
      </c>
      <c r="J41" s="3" t="s">
        <v>440</v>
      </c>
    </row>
    <row r="42" spans="1:10" x14ac:dyDescent="0.2">
      <c r="A42" s="1" t="s">
        <v>4351</v>
      </c>
      <c r="B42" s="1" t="s">
        <v>1297</v>
      </c>
      <c r="C42" s="9" t="s">
        <v>3951</v>
      </c>
      <c r="D42" s="7" t="s">
        <v>0</v>
      </c>
      <c r="E42" s="7" t="s">
        <v>5667</v>
      </c>
      <c r="F42" s="3" t="s">
        <v>6524</v>
      </c>
      <c r="G42" s="4">
        <v>1</v>
      </c>
      <c r="H42" s="2">
        <v>0</v>
      </c>
      <c r="I42" s="2">
        <f t="shared" si="4"/>
        <v>0</v>
      </c>
      <c r="J42" s="3" t="s">
        <v>440</v>
      </c>
    </row>
    <row r="43" spans="1:10" ht="22.8" x14ac:dyDescent="0.2">
      <c r="A43" s="1" t="s">
        <v>4351</v>
      </c>
      <c r="B43" s="1" t="s">
        <v>5673</v>
      </c>
      <c r="C43" s="9" t="s">
        <v>3487</v>
      </c>
      <c r="D43" s="7" t="s">
        <v>0</v>
      </c>
      <c r="E43" s="7" t="s">
        <v>6100</v>
      </c>
      <c r="F43" s="3" t="s">
        <v>6524</v>
      </c>
      <c r="G43" s="4">
        <v>1</v>
      </c>
      <c r="H43" s="2">
        <v>0</v>
      </c>
      <c r="I43" s="2">
        <f t="shared" si="4"/>
        <v>0</v>
      </c>
      <c r="J43" s="3" t="s">
        <v>440</v>
      </c>
    </row>
    <row r="44" spans="1:10" ht="22.8" x14ac:dyDescent="0.2">
      <c r="A44" s="1" t="s">
        <v>4351</v>
      </c>
      <c r="B44" s="1" t="s">
        <v>3952</v>
      </c>
      <c r="C44" s="9" t="s">
        <v>5215</v>
      </c>
      <c r="D44" s="7" t="s">
        <v>859</v>
      </c>
      <c r="E44" s="7" t="s">
        <v>1292</v>
      </c>
      <c r="F44" s="3" t="s">
        <v>6524</v>
      </c>
      <c r="G44" s="4">
        <v>1</v>
      </c>
      <c r="H44" s="2">
        <v>0</v>
      </c>
      <c r="I44" s="2">
        <f t="shared" si="4"/>
        <v>0</v>
      </c>
      <c r="J44" s="3" t="s">
        <v>440</v>
      </c>
    </row>
    <row r="45" spans="1:10" x14ac:dyDescent="0.2">
      <c r="A45" s="1" t="s">
        <v>4351</v>
      </c>
      <c r="B45" s="1" t="s">
        <v>3488</v>
      </c>
      <c r="C45" s="9" t="s">
        <v>9</v>
      </c>
      <c r="D45" s="7" t="s">
        <v>0</v>
      </c>
      <c r="E45" s="7" t="s">
        <v>5668</v>
      </c>
      <c r="F45" s="3" t="s">
        <v>6524</v>
      </c>
      <c r="G45" s="4">
        <v>1</v>
      </c>
      <c r="H45" s="2">
        <v>0</v>
      </c>
      <c r="I45" s="2">
        <f t="shared" si="4"/>
        <v>0</v>
      </c>
      <c r="J45" s="3" t="s">
        <v>440</v>
      </c>
    </row>
    <row r="46" spans="1:10" x14ac:dyDescent="0.2">
      <c r="A46" s="1" t="s">
        <v>4351</v>
      </c>
      <c r="B46" s="1" t="s">
        <v>3953</v>
      </c>
      <c r="C46" s="9" t="s">
        <v>1721</v>
      </c>
      <c r="D46" s="7" t="s">
        <v>0</v>
      </c>
      <c r="E46" s="7" t="s">
        <v>4771</v>
      </c>
      <c r="F46" s="3" t="s">
        <v>6524</v>
      </c>
      <c r="G46" s="4">
        <v>1</v>
      </c>
      <c r="H46" s="2">
        <v>0</v>
      </c>
      <c r="I46" s="2">
        <f t="shared" si="4"/>
        <v>0</v>
      </c>
      <c r="J46" s="3" t="s">
        <v>440</v>
      </c>
    </row>
    <row r="47" spans="1:10" x14ac:dyDescent="0.2">
      <c r="A47" s="1" t="s">
        <v>4351</v>
      </c>
      <c r="B47" s="1" t="s">
        <v>6528</v>
      </c>
      <c r="C47" s="9" t="s">
        <v>3489</v>
      </c>
      <c r="D47" s="7" t="s">
        <v>5674</v>
      </c>
      <c r="E47" s="7" t="s">
        <v>4772</v>
      </c>
      <c r="F47" s="3" t="s">
        <v>6524</v>
      </c>
      <c r="G47" s="4">
        <v>1</v>
      </c>
      <c r="H47" s="2">
        <v>0</v>
      </c>
      <c r="I47" s="2">
        <f t="shared" si="4"/>
        <v>0</v>
      </c>
      <c r="J47" s="3" t="s">
        <v>440</v>
      </c>
    </row>
    <row r="48" spans="1:10" x14ac:dyDescent="0.2">
      <c r="A48" s="1" t="s">
        <v>4351</v>
      </c>
      <c r="B48" s="1" t="s">
        <v>5216</v>
      </c>
      <c r="C48" s="9" t="s">
        <v>5217</v>
      </c>
      <c r="D48" s="7" t="s">
        <v>448</v>
      </c>
      <c r="E48" s="7" t="s">
        <v>5218</v>
      </c>
      <c r="F48" s="3" t="s">
        <v>6524</v>
      </c>
      <c r="G48" s="4">
        <v>1</v>
      </c>
      <c r="H48" s="2">
        <v>0</v>
      </c>
      <c r="I48" s="2">
        <f t="shared" si="4"/>
        <v>0</v>
      </c>
      <c r="J48" s="3" t="s">
        <v>440</v>
      </c>
    </row>
    <row r="49" spans="1:10" x14ac:dyDescent="0.2">
      <c r="A49" s="1" t="s">
        <v>4351</v>
      </c>
      <c r="B49" s="1" t="s">
        <v>449</v>
      </c>
      <c r="C49" s="9" t="s">
        <v>10</v>
      </c>
      <c r="D49" s="7" t="s">
        <v>2177</v>
      </c>
      <c r="E49" s="7" t="s">
        <v>5675</v>
      </c>
      <c r="F49" s="3" t="s">
        <v>6524</v>
      </c>
      <c r="G49" s="4">
        <v>1</v>
      </c>
      <c r="H49" s="2">
        <v>0</v>
      </c>
      <c r="I49" s="2">
        <f t="shared" si="4"/>
        <v>0</v>
      </c>
      <c r="J49" s="3" t="s">
        <v>440</v>
      </c>
    </row>
    <row r="50" spans="1:10" ht="22.8" x14ac:dyDescent="0.2">
      <c r="A50" s="1" t="s">
        <v>4351</v>
      </c>
      <c r="B50" s="1" t="s">
        <v>3954</v>
      </c>
      <c r="C50" s="9" t="s">
        <v>1722</v>
      </c>
      <c r="D50" s="7" t="s">
        <v>0</v>
      </c>
      <c r="E50" s="7" t="s">
        <v>6529</v>
      </c>
      <c r="F50" s="3" t="s">
        <v>6524</v>
      </c>
      <c r="G50" s="4">
        <v>1</v>
      </c>
      <c r="H50" s="2">
        <v>0</v>
      </c>
      <c r="I50" s="2">
        <f t="shared" si="4"/>
        <v>0</v>
      </c>
      <c r="J50" s="3" t="s">
        <v>440</v>
      </c>
    </row>
    <row r="51" spans="1:10" ht="34.200000000000003" x14ac:dyDescent="0.2">
      <c r="A51" s="1" t="s">
        <v>5207</v>
      </c>
      <c r="B51" s="1" t="s">
        <v>3038</v>
      </c>
      <c r="C51" s="9" t="s">
        <v>6101</v>
      </c>
      <c r="D51" s="7" t="s">
        <v>1723</v>
      </c>
      <c r="E51" s="7" t="s">
        <v>5219</v>
      </c>
      <c r="F51" s="1"/>
      <c r="G51" s="1"/>
      <c r="H51" s="1"/>
      <c r="I51" s="1"/>
      <c r="J51" s="3" t="s">
        <v>440</v>
      </c>
    </row>
    <row r="52" spans="1:10" ht="136.80000000000001" x14ac:dyDescent="0.2">
      <c r="A52" s="1" t="s">
        <v>6524</v>
      </c>
      <c r="B52" s="1" t="s">
        <v>3039</v>
      </c>
      <c r="C52" s="9" t="s">
        <v>11</v>
      </c>
      <c r="D52" s="7" t="s">
        <v>0</v>
      </c>
      <c r="E52" s="7" t="s">
        <v>5220</v>
      </c>
      <c r="F52" s="3" t="s">
        <v>6524</v>
      </c>
      <c r="G52" s="4">
        <v>1</v>
      </c>
      <c r="H52" s="2">
        <v>0</v>
      </c>
      <c r="I52" s="2">
        <f t="shared" ref="I52:I79" si="5">ROUND(H52,2)</f>
        <v>0</v>
      </c>
      <c r="J52" s="3" t="s">
        <v>440</v>
      </c>
    </row>
    <row r="53" spans="1:10" ht="68.400000000000006" x14ac:dyDescent="0.2">
      <c r="A53" s="1" t="s">
        <v>6524</v>
      </c>
      <c r="B53" s="1" t="s">
        <v>5221</v>
      </c>
      <c r="C53" s="9" t="s">
        <v>1724</v>
      </c>
      <c r="D53" s="7" t="s">
        <v>0</v>
      </c>
      <c r="E53" s="7" t="s">
        <v>1725</v>
      </c>
      <c r="F53" s="3" t="s">
        <v>6524</v>
      </c>
      <c r="G53" s="4">
        <v>1</v>
      </c>
      <c r="H53" s="2">
        <v>0</v>
      </c>
      <c r="I53" s="2">
        <f t="shared" si="5"/>
        <v>0</v>
      </c>
      <c r="J53" s="3" t="s">
        <v>440</v>
      </c>
    </row>
    <row r="54" spans="1:10" ht="45.6" x14ac:dyDescent="0.2">
      <c r="A54" s="1" t="s">
        <v>6524</v>
      </c>
      <c r="B54" s="1" t="s">
        <v>1298</v>
      </c>
      <c r="C54" s="9" t="s">
        <v>3490</v>
      </c>
      <c r="D54" s="7" t="s">
        <v>0</v>
      </c>
      <c r="E54" s="7" t="s">
        <v>2178</v>
      </c>
      <c r="F54" s="3" t="s">
        <v>6524</v>
      </c>
      <c r="G54" s="4">
        <v>1</v>
      </c>
      <c r="H54" s="2">
        <v>0</v>
      </c>
      <c r="I54" s="2">
        <f t="shared" si="5"/>
        <v>0</v>
      </c>
      <c r="J54" s="3" t="s">
        <v>440</v>
      </c>
    </row>
    <row r="55" spans="1:10" ht="34.200000000000003" x14ac:dyDescent="0.2">
      <c r="A55" s="1" t="s">
        <v>6524</v>
      </c>
      <c r="B55" s="1" t="s">
        <v>6530</v>
      </c>
      <c r="C55" s="9" t="s">
        <v>5222</v>
      </c>
      <c r="D55" s="7" t="s">
        <v>0</v>
      </c>
      <c r="E55" s="7" t="s">
        <v>5676</v>
      </c>
      <c r="F55" s="3" t="s">
        <v>6524</v>
      </c>
      <c r="G55" s="4">
        <v>1</v>
      </c>
      <c r="H55" s="2">
        <v>0</v>
      </c>
      <c r="I55" s="2">
        <f t="shared" si="5"/>
        <v>0</v>
      </c>
      <c r="J55" s="3" t="s">
        <v>440</v>
      </c>
    </row>
    <row r="56" spans="1:10" ht="57" x14ac:dyDescent="0.2">
      <c r="A56" s="1" t="s">
        <v>6524</v>
      </c>
      <c r="B56" s="1" t="s">
        <v>1726</v>
      </c>
      <c r="C56" s="9" t="s">
        <v>450</v>
      </c>
      <c r="D56" s="7" t="s">
        <v>0</v>
      </c>
      <c r="E56" s="7" t="s">
        <v>5223</v>
      </c>
      <c r="F56" s="3" t="s">
        <v>6524</v>
      </c>
      <c r="G56" s="4">
        <v>1</v>
      </c>
      <c r="H56" s="2">
        <v>0</v>
      </c>
      <c r="I56" s="2">
        <f t="shared" si="5"/>
        <v>0</v>
      </c>
      <c r="J56" s="3" t="s">
        <v>440</v>
      </c>
    </row>
    <row r="57" spans="1:10" ht="68.400000000000006" x14ac:dyDescent="0.2">
      <c r="A57" s="1" t="s">
        <v>6524</v>
      </c>
      <c r="B57" s="1" t="s">
        <v>5224</v>
      </c>
      <c r="C57" s="9" t="s">
        <v>2179</v>
      </c>
      <c r="D57" s="7" t="s">
        <v>0</v>
      </c>
      <c r="E57" s="7" t="s">
        <v>451</v>
      </c>
      <c r="F57" s="3" t="s">
        <v>6524</v>
      </c>
      <c r="G57" s="4">
        <v>1</v>
      </c>
      <c r="H57" s="2">
        <v>0</v>
      </c>
      <c r="I57" s="2">
        <f t="shared" si="5"/>
        <v>0</v>
      </c>
      <c r="J57" s="3" t="s">
        <v>440</v>
      </c>
    </row>
    <row r="58" spans="1:10" ht="45.6" x14ac:dyDescent="0.2">
      <c r="A58" s="1" t="s">
        <v>6524</v>
      </c>
      <c r="B58" s="1" t="s">
        <v>4356</v>
      </c>
      <c r="C58" s="9" t="s">
        <v>3955</v>
      </c>
      <c r="D58" s="7" t="s">
        <v>0</v>
      </c>
      <c r="E58" s="7" t="s">
        <v>4773</v>
      </c>
      <c r="F58" s="3" t="s">
        <v>6524</v>
      </c>
      <c r="G58" s="4">
        <v>1</v>
      </c>
      <c r="H58" s="2">
        <v>0</v>
      </c>
      <c r="I58" s="2">
        <f t="shared" si="5"/>
        <v>0</v>
      </c>
      <c r="J58" s="3" t="s">
        <v>440</v>
      </c>
    </row>
    <row r="59" spans="1:10" ht="79.8" x14ac:dyDescent="0.2">
      <c r="A59" s="1" t="s">
        <v>6524</v>
      </c>
      <c r="B59" s="1" t="s">
        <v>1299</v>
      </c>
      <c r="C59" s="9" t="s">
        <v>5677</v>
      </c>
      <c r="D59" s="7" t="s">
        <v>0</v>
      </c>
      <c r="E59" s="7" t="s">
        <v>4357</v>
      </c>
      <c r="F59" s="3" t="s">
        <v>6524</v>
      </c>
      <c r="G59" s="4">
        <v>1</v>
      </c>
      <c r="H59" s="2">
        <v>0</v>
      </c>
      <c r="I59" s="2">
        <f t="shared" si="5"/>
        <v>0</v>
      </c>
      <c r="J59" s="3" t="s">
        <v>440</v>
      </c>
    </row>
    <row r="60" spans="1:10" ht="45.6" x14ac:dyDescent="0.2">
      <c r="A60" s="1" t="s">
        <v>6524</v>
      </c>
      <c r="B60" s="1" t="s">
        <v>6531</v>
      </c>
      <c r="C60" s="9" t="s">
        <v>452</v>
      </c>
      <c r="D60" s="7" t="s">
        <v>0</v>
      </c>
      <c r="E60" s="7" t="s">
        <v>3956</v>
      </c>
      <c r="F60" s="3" t="s">
        <v>6524</v>
      </c>
      <c r="G60" s="4">
        <v>1</v>
      </c>
      <c r="H60" s="2">
        <v>0</v>
      </c>
      <c r="I60" s="2">
        <f t="shared" si="5"/>
        <v>0</v>
      </c>
      <c r="J60" s="3" t="s">
        <v>440</v>
      </c>
    </row>
    <row r="61" spans="1:10" ht="22.8" x14ac:dyDescent="0.2">
      <c r="A61" s="1" t="s">
        <v>6524</v>
      </c>
      <c r="B61" s="1" t="s">
        <v>1727</v>
      </c>
      <c r="C61" s="9" t="s">
        <v>3040</v>
      </c>
      <c r="D61" s="7" t="s">
        <v>0</v>
      </c>
      <c r="E61" s="7" t="s">
        <v>4358</v>
      </c>
      <c r="F61" s="3" t="s">
        <v>6524</v>
      </c>
      <c r="G61" s="4">
        <v>1</v>
      </c>
      <c r="H61" s="2">
        <v>0</v>
      </c>
      <c r="I61" s="2">
        <f t="shared" si="5"/>
        <v>0</v>
      </c>
      <c r="J61" s="3" t="s">
        <v>440</v>
      </c>
    </row>
    <row r="62" spans="1:10" ht="239.4" x14ac:dyDescent="0.2">
      <c r="A62" s="1" t="s">
        <v>6524</v>
      </c>
      <c r="B62" s="1" t="s">
        <v>3491</v>
      </c>
      <c r="C62" s="9" t="s">
        <v>4774</v>
      </c>
      <c r="D62" s="7" t="s">
        <v>0</v>
      </c>
      <c r="E62" s="7" t="s">
        <v>5678</v>
      </c>
      <c r="F62" s="3" t="s">
        <v>6524</v>
      </c>
      <c r="G62" s="4">
        <v>1</v>
      </c>
      <c r="H62" s="2">
        <v>0</v>
      </c>
      <c r="I62" s="2">
        <f t="shared" si="5"/>
        <v>0</v>
      </c>
      <c r="J62" s="3" t="s">
        <v>440</v>
      </c>
    </row>
    <row r="63" spans="1:10" ht="148.19999999999999" x14ac:dyDescent="0.2">
      <c r="A63" s="1" t="s">
        <v>6524</v>
      </c>
      <c r="B63" s="1" t="s">
        <v>2601</v>
      </c>
      <c r="C63" s="9" t="s">
        <v>6532</v>
      </c>
      <c r="D63" s="7" t="s">
        <v>0</v>
      </c>
      <c r="E63" s="7" t="s">
        <v>1300</v>
      </c>
      <c r="F63" s="3" t="s">
        <v>6524</v>
      </c>
      <c r="G63" s="4">
        <v>1</v>
      </c>
      <c r="H63" s="2">
        <v>0</v>
      </c>
      <c r="I63" s="2">
        <f t="shared" si="5"/>
        <v>0</v>
      </c>
      <c r="J63" s="3" t="s">
        <v>440</v>
      </c>
    </row>
    <row r="64" spans="1:10" ht="136.80000000000001" x14ac:dyDescent="0.2">
      <c r="A64" s="1" t="s">
        <v>6524</v>
      </c>
      <c r="B64" s="1" t="s">
        <v>6533</v>
      </c>
      <c r="C64" s="9" t="s">
        <v>1301</v>
      </c>
      <c r="D64" s="7" t="s">
        <v>0</v>
      </c>
      <c r="E64" s="7" t="s">
        <v>2602</v>
      </c>
      <c r="F64" s="3" t="s">
        <v>6524</v>
      </c>
      <c r="G64" s="4">
        <v>1</v>
      </c>
      <c r="H64" s="2">
        <v>0</v>
      </c>
      <c r="I64" s="2">
        <f t="shared" si="5"/>
        <v>0</v>
      </c>
      <c r="J64" s="3" t="s">
        <v>440</v>
      </c>
    </row>
    <row r="65" spans="1:10" ht="34.200000000000003" x14ac:dyDescent="0.2">
      <c r="A65" s="1" t="s">
        <v>6524</v>
      </c>
      <c r="B65" s="1" t="s">
        <v>3492</v>
      </c>
      <c r="C65" s="9" t="s">
        <v>3041</v>
      </c>
      <c r="D65" s="7" t="s">
        <v>0</v>
      </c>
      <c r="E65" s="7" t="s">
        <v>6534</v>
      </c>
      <c r="F65" s="3" t="s">
        <v>6524</v>
      </c>
      <c r="G65" s="4">
        <v>1</v>
      </c>
      <c r="H65" s="2">
        <v>0</v>
      </c>
      <c r="I65" s="2">
        <f t="shared" si="5"/>
        <v>0</v>
      </c>
      <c r="J65" s="3" t="s">
        <v>440</v>
      </c>
    </row>
    <row r="66" spans="1:10" ht="45.6" x14ac:dyDescent="0.2">
      <c r="A66" s="1" t="s">
        <v>6524</v>
      </c>
      <c r="B66" s="1" t="s">
        <v>2603</v>
      </c>
      <c r="C66" s="9" t="s">
        <v>4775</v>
      </c>
      <c r="D66" s="7" t="s">
        <v>0</v>
      </c>
      <c r="E66" s="7" t="s">
        <v>1302</v>
      </c>
      <c r="F66" s="3" t="s">
        <v>6524</v>
      </c>
      <c r="G66" s="4">
        <v>1</v>
      </c>
      <c r="H66" s="2">
        <v>0</v>
      </c>
      <c r="I66" s="2">
        <f t="shared" si="5"/>
        <v>0</v>
      </c>
      <c r="J66" s="3" t="s">
        <v>440</v>
      </c>
    </row>
    <row r="67" spans="1:10" ht="22.8" x14ac:dyDescent="0.2">
      <c r="A67" s="1" t="s">
        <v>6524</v>
      </c>
      <c r="B67" s="1" t="s">
        <v>5225</v>
      </c>
      <c r="C67" s="9" t="s">
        <v>6535</v>
      </c>
      <c r="D67" s="7" t="s">
        <v>0</v>
      </c>
      <c r="E67" s="7" t="s">
        <v>860</v>
      </c>
      <c r="F67" s="3" t="s">
        <v>6524</v>
      </c>
      <c r="G67" s="4">
        <v>1</v>
      </c>
      <c r="H67" s="2">
        <v>0</v>
      </c>
      <c r="I67" s="2">
        <f t="shared" si="5"/>
        <v>0</v>
      </c>
      <c r="J67" s="3" t="s">
        <v>440</v>
      </c>
    </row>
    <row r="68" spans="1:10" ht="34.200000000000003" x14ac:dyDescent="0.2">
      <c r="A68" s="1" t="s">
        <v>6524</v>
      </c>
      <c r="B68" s="1" t="s">
        <v>4776</v>
      </c>
      <c r="C68" s="9" t="s">
        <v>1303</v>
      </c>
      <c r="D68" s="7" t="s">
        <v>0</v>
      </c>
      <c r="E68" s="7" t="s">
        <v>1728</v>
      </c>
      <c r="F68" s="3" t="s">
        <v>6524</v>
      </c>
      <c r="G68" s="4">
        <v>1</v>
      </c>
      <c r="H68" s="2">
        <v>0</v>
      </c>
      <c r="I68" s="2">
        <f t="shared" si="5"/>
        <v>0</v>
      </c>
      <c r="J68" s="3" t="s">
        <v>440</v>
      </c>
    </row>
    <row r="69" spans="1:10" ht="22.8" x14ac:dyDescent="0.2">
      <c r="A69" s="1" t="s">
        <v>6524</v>
      </c>
      <c r="B69" s="1" t="s">
        <v>4777</v>
      </c>
      <c r="C69" s="9" t="s">
        <v>3042</v>
      </c>
      <c r="D69" s="7" t="s">
        <v>0</v>
      </c>
      <c r="E69" s="7" t="s">
        <v>2180</v>
      </c>
      <c r="F69" s="3" t="s">
        <v>6524</v>
      </c>
      <c r="G69" s="4">
        <v>1</v>
      </c>
      <c r="H69" s="2">
        <v>0</v>
      </c>
      <c r="I69" s="2">
        <f t="shared" si="5"/>
        <v>0</v>
      </c>
      <c r="J69" s="3" t="s">
        <v>440</v>
      </c>
    </row>
    <row r="70" spans="1:10" ht="22.8" x14ac:dyDescent="0.2">
      <c r="A70" s="1" t="s">
        <v>6524</v>
      </c>
      <c r="B70" s="1" t="s">
        <v>5679</v>
      </c>
      <c r="C70" s="9" t="s">
        <v>5226</v>
      </c>
      <c r="D70" s="7" t="s">
        <v>0</v>
      </c>
      <c r="E70" s="7" t="s">
        <v>4359</v>
      </c>
      <c r="F70" s="3" t="s">
        <v>6524</v>
      </c>
      <c r="G70" s="4">
        <v>1</v>
      </c>
      <c r="H70" s="2">
        <v>0</v>
      </c>
      <c r="I70" s="2">
        <f t="shared" si="5"/>
        <v>0</v>
      </c>
      <c r="J70" s="3" t="s">
        <v>440</v>
      </c>
    </row>
    <row r="71" spans="1:10" ht="22.8" x14ac:dyDescent="0.2">
      <c r="A71" s="1" t="s">
        <v>6524</v>
      </c>
      <c r="B71" s="1" t="s">
        <v>2181</v>
      </c>
      <c r="C71" s="9" t="s">
        <v>1304</v>
      </c>
      <c r="D71" s="7" t="s">
        <v>0</v>
      </c>
      <c r="E71" s="7" t="s">
        <v>453</v>
      </c>
      <c r="F71" s="3" t="s">
        <v>6524</v>
      </c>
      <c r="G71" s="4">
        <v>1</v>
      </c>
      <c r="H71" s="2">
        <v>0</v>
      </c>
      <c r="I71" s="2">
        <f t="shared" si="5"/>
        <v>0</v>
      </c>
      <c r="J71" s="3" t="s">
        <v>440</v>
      </c>
    </row>
    <row r="72" spans="1:10" ht="22.8" x14ac:dyDescent="0.2">
      <c r="A72" s="1" t="s">
        <v>6524</v>
      </c>
      <c r="B72" s="1" t="s">
        <v>861</v>
      </c>
      <c r="C72" s="9" t="s">
        <v>3043</v>
      </c>
      <c r="D72" s="7" t="s">
        <v>0</v>
      </c>
      <c r="E72" s="7" t="s">
        <v>5227</v>
      </c>
      <c r="F72" s="3" t="s">
        <v>6524</v>
      </c>
      <c r="G72" s="4">
        <v>1</v>
      </c>
      <c r="H72" s="2">
        <v>0</v>
      </c>
      <c r="I72" s="2">
        <f t="shared" si="5"/>
        <v>0</v>
      </c>
      <c r="J72" s="3" t="s">
        <v>440</v>
      </c>
    </row>
    <row r="73" spans="1:10" ht="45.6" x14ac:dyDescent="0.2">
      <c r="A73" s="1" t="s">
        <v>6524</v>
      </c>
      <c r="B73" s="1" t="s">
        <v>6536</v>
      </c>
      <c r="C73" s="9" t="s">
        <v>4778</v>
      </c>
      <c r="D73" s="7" t="s">
        <v>0</v>
      </c>
      <c r="E73" s="7" t="s">
        <v>2604</v>
      </c>
      <c r="F73" s="3" t="s">
        <v>6524</v>
      </c>
      <c r="G73" s="4">
        <v>1</v>
      </c>
      <c r="H73" s="2">
        <v>0</v>
      </c>
      <c r="I73" s="2">
        <f t="shared" si="5"/>
        <v>0</v>
      </c>
      <c r="J73" s="3" t="s">
        <v>440</v>
      </c>
    </row>
    <row r="74" spans="1:10" ht="34.200000000000003" x14ac:dyDescent="0.2">
      <c r="A74" s="1" t="s">
        <v>6524</v>
      </c>
      <c r="B74" s="1" t="s">
        <v>862</v>
      </c>
      <c r="C74" s="9" t="s">
        <v>6537</v>
      </c>
      <c r="D74" s="7" t="s">
        <v>0</v>
      </c>
      <c r="E74" s="7" t="s">
        <v>2182</v>
      </c>
      <c r="F74" s="3" t="s">
        <v>6524</v>
      </c>
      <c r="G74" s="4">
        <v>1</v>
      </c>
      <c r="H74" s="2">
        <v>0</v>
      </c>
      <c r="I74" s="2">
        <f t="shared" si="5"/>
        <v>0</v>
      </c>
      <c r="J74" s="3" t="s">
        <v>440</v>
      </c>
    </row>
    <row r="75" spans="1:10" ht="22.8" x14ac:dyDescent="0.2">
      <c r="A75" s="1" t="s">
        <v>6524</v>
      </c>
      <c r="B75" s="1" t="s">
        <v>863</v>
      </c>
      <c r="C75" s="9" t="s">
        <v>1305</v>
      </c>
      <c r="D75" s="7" t="s">
        <v>0</v>
      </c>
      <c r="E75" s="7" t="s">
        <v>1729</v>
      </c>
      <c r="F75" s="3" t="s">
        <v>6524</v>
      </c>
      <c r="G75" s="4">
        <v>1</v>
      </c>
      <c r="H75" s="2">
        <v>0</v>
      </c>
      <c r="I75" s="2">
        <f t="shared" si="5"/>
        <v>0</v>
      </c>
      <c r="J75" s="3" t="s">
        <v>440</v>
      </c>
    </row>
    <row r="76" spans="1:10" ht="22.8" x14ac:dyDescent="0.2">
      <c r="A76" s="1" t="s">
        <v>6524</v>
      </c>
      <c r="B76" s="1" t="s">
        <v>1306</v>
      </c>
      <c r="C76" s="9" t="s">
        <v>3044</v>
      </c>
      <c r="D76" s="7" t="s">
        <v>0</v>
      </c>
      <c r="E76" s="7" t="s">
        <v>5680</v>
      </c>
      <c r="F76" s="3" t="s">
        <v>6524</v>
      </c>
      <c r="G76" s="4">
        <v>1</v>
      </c>
      <c r="H76" s="2">
        <v>0</v>
      </c>
      <c r="I76" s="2">
        <f t="shared" si="5"/>
        <v>0</v>
      </c>
      <c r="J76" s="3" t="s">
        <v>440</v>
      </c>
    </row>
    <row r="77" spans="1:10" ht="79.8" x14ac:dyDescent="0.2">
      <c r="A77" s="1" t="s">
        <v>6524</v>
      </c>
      <c r="B77" s="1" t="s">
        <v>2605</v>
      </c>
      <c r="C77" s="9" t="s">
        <v>4779</v>
      </c>
      <c r="D77" s="7" t="s">
        <v>0</v>
      </c>
      <c r="E77" s="7" t="s">
        <v>2183</v>
      </c>
      <c r="F77" s="3" t="s">
        <v>6524</v>
      </c>
      <c r="G77" s="4">
        <v>1</v>
      </c>
      <c r="H77" s="2">
        <v>0</v>
      </c>
      <c r="I77" s="2">
        <f t="shared" si="5"/>
        <v>0</v>
      </c>
      <c r="J77" s="3" t="s">
        <v>440</v>
      </c>
    </row>
    <row r="78" spans="1:10" ht="34.200000000000003" x14ac:dyDescent="0.2">
      <c r="A78" s="1" t="s">
        <v>6524</v>
      </c>
      <c r="B78" s="1" t="s">
        <v>1307</v>
      </c>
      <c r="C78" s="9" t="s">
        <v>6538</v>
      </c>
      <c r="D78" s="7" t="s">
        <v>0</v>
      </c>
      <c r="E78" s="7" t="s">
        <v>4360</v>
      </c>
      <c r="F78" s="3" t="s">
        <v>6524</v>
      </c>
      <c r="G78" s="4">
        <v>1</v>
      </c>
      <c r="H78" s="2">
        <v>0</v>
      </c>
      <c r="I78" s="2">
        <f t="shared" si="5"/>
        <v>0</v>
      </c>
      <c r="J78" s="3" t="s">
        <v>440</v>
      </c>
    </row>
    <row r="79" spans="1:10" ht="22.8" x14ac:dyDescent="0.2">
      <c r="A79" s="1" t="s">
        <v>6524</v>
      </c>
      <c r="B79" s="1" t="s">
        <v>2606</v>
      </c>
      <c r="C79" s="9" t="s">
        <v>1730</v>
      </c>
      <c r="D79" s="7" t="s">
        <v>0</v>
      </c>
      <c r="E79" s="7" t="s">
        <v>5681</v>
      </c>
      <c r="F79" s="3" t="s">
        <v>6524</v>
      </c>
      <c r="G79" s="4">
        <v>1</v>
      </c>
      <c r="H79" s="2">
        <v>0</v>
      </c>
      <c r="I79" s="2">
        <f t="shared" si="5"/>
        <v>0</v>
      </c>
      <c r="J79" s="3" t="s">
        <v>440</v>
      </c>
    </row>
    <row r="80" spans="1:10" ht="45.6" x14ac:dyDescent="0.2">
      <c r="A80" s="1" t="s">
        <v>1289</v>
      </c>
      <c r="B80" s="1" t="s">
        <v>1731</v>
      </c>
      <c r="C80" s="9" t="s">
        <v>0</v>
      </c>
      <c r="D80" s="7" t="s">
        <v>0</v>
      </c>
      <c r="E80" s="7" t="s">
        <v>5682</v>
      </c>
      <c r="F80" s="1"/>
      <c r="G80" s="1"/>
      <c r="H80" s="1"/>
      <c r="I80" s="1"/>
      <c r="J80" s="3" t="s">
        <v>440</v>
      </c>
    </row>
    <row r="81" spans="1:11" x14ac:dyDescent="0.2">
      <c r="A81" s="1" t="s">
        <v>6524</v>
      </c>
      <c r="B81" s="1" t="s">
        <v>864</v>
      </c>
      <c r="C81" s="9" t="s">
        <v>3493</v>
      </c>
      <c r="D81" s="7" t="s">
        <v>0</v>
      </c>
      <c r="E81" s="7" t="s">
        <v>2607</v>
      </c>
      <c r="F81" s="3" t="s">
        <v>6524</v>
      </c>
      <c r="G81" s="4">
        <v>1</v>
      </c>
      <c r="H81" s="2">
        <v>0</v>
      </c>
      <c r="I81" s="2">
        <f t="shared" ref="I81:I86" si="6">ROUND(H81,2)</f>
        <v>0</v>
      </c>
      <c r="J81" s="3" t="s">
        <v>440</v>
      </c>
    </row>
    <row r="82" spans="1:11" x14ac:dyDescent="0.2">
      <c r="A82" s="1" t="s">
        <v>6524</v>
      </c>
      <c r="B82" s="1" t="s">
        <v>12</v>
      </c>
      <c r="C82" s="9" t="s">
        <v>6539</v>
      </c>
      <c r="D82" s="7" t="s">
        <v>0</v>
      </c>
      <c r="E82" s="7" t="s">
        <v>4361</v>
      </c>
      <c r="F82" s="3" t="s">
        <v>6524</v>
      </c>
      <c r="G82" s="4">
        <v>1</v>
      </c>
      <c r="H82" s="2">
        <v>0</v>
      </c>
      <c r="I82" s="2">
        <f t="shared" si="6"/>
        <v>0</v>
      </c>
      <c r="J82" s="3" t="s">
        <v>440</v>
      </c>
    </row>
    <row r="83" spans="1:11" x14ac:dyDescent="0.2">
      <c r="A83" s="1" t="s">
        <v>6524</v>
      </c>
      <c r="B83" s="1" t="s">
        <v>3494</v>
      </c>
      <c r="C83" s="9" t="s">
        <v>1308</v>
      </c>
      <c r="D83" s="7" t="s">
        <v>0</v>
      </c>
      <c r="E83" s="7" t="s">
        <v>6102</v>
      </c>
      <c r="F83" s="3" t="s">
        <v>6524</v>
      </c>
      <c r="G83" s="4">
        <v>1</v>
      </c>
      <c r="H83" s="2">
        <v>0</v>
      </c>
      <c r="I83" s="2">
        <f t="shared" si="6"/>
        <v>0</v>
      </c>
      <c r="J83" s="3" t="s">
        <v>440</v>
      </c>
    </row>
    <row r="84" spans="1:11" x14ac:dyDescent="0.2">
      <c r="A84" s="1" t="s">
        <v>6524</v>
      </c>
      <c r="B84" s="1" t="s">
        <v>2608</v>
      </c>
      <c r="C84" s="9" t="s">
        <v>3045</v>
      </c>
      <c r="D84" s="7" t="s">
        <v>0</v>
      </c>
      <c r="E84" s="7" t="s">
        <v>865</v>
      </c>
      <c r="F84" s="3" t="s">
        <v>6524</v>
      </c>
      <c r="G84" s="4">
        <v>1</v>
      </c>
      <c r="H84" s="2">
        <v>0</v>
      </c>
      <c r="I84" s="2">
        <f t="shared" si="6"/>
        <v>0</v>
      </c>
      <c r="J84" s="3" t="s">
        <v>440</v>
      </c>
    </row>
    <row r="85" spans="1:11" x14ac:dyDescent="0.2">
      <c r="A85" s="1" t="s">
        <v>6524</v>
      </c>
      <c r="B85" s="1" t="s">
        <v>3495</v>
      </c>
      <c r="C85" s="9" t="s">
        <v>4780</v>
      </c>
      <c r="D85" s="7" t="s">
        <v>0</v>
      </c>
      <c r="E85" s="7" t="s">
        <v>2609</v>
      </c>
      <c r="F85" s="3" t="s">
        <v>6524</v>
      </c>
      <c r="G85" s="4">
        <v>1</v>
      </c>
      <c r="H85" s="2">
        <v>0</v>
      </c>
      <c r="I85" s="2">
        <f t="shared" si="6"/>
        <v>0</v>
      </c>
      <c r="J85" s="3" t="s">
        <v>440</v>
      </c>
    </row>
    <row r="86" spans="1:11" ht="57" x14ac:dyDescent="0.2">
      <c r="A86" s="1" t="s">
        <v>6524</v>
      </c>
      <c r="B86" s="1" t="s">
        <v>6103</v>
      </c>
      <c r="C86" s="9" t="s">
        <v>6540</v>
      </c>
      <c r="D86" s="7" t="s">
        <v>0</v>
      </c>
      <c r="E86" s="7" t="s">
        <v>3496</v>
      </c>
      <c r="F86" s="3" t="s">
        <v>6524</v>
      </c>
      <c r="G86" s="4">
        <v>1</v>
      </c>
      <c r="H86" s="2">
        <v>0</v>
      </c>
      <c r="I86" s="2">
        <f t="shared" si="6"/>
        <v>0</v>
      </c>
      <c r="J86" s="3" t="s">
        <v>440</v>
      </c>
    </row>
    <row r="87" spans="1:11" ht="34.200000000000003" x14ac:dyDescent="0.2">
      <c r="A87" s="1" t="s">
        <v>5207</v>
      </c>
      <c r="B87" s="1" t="s">
        <v>13</v>
      </c>
      <c r="C87" s="9" t="s">
        <v>866</v>
      </c>
      <c r="D87" s="7" t="s">
        <v>14</v>
      </c>
      <c r="E87" s="7" t="s">
        <v>15</v>
      </c>
      <c r="F87" s="1"/>
      <c r="G87" s="1"/>
      <c r="H87" s="1"/>
      <c r="I87" s="1"/>
      <c r="J87" s="3" t="s">
        <v>440</v>
      </c>
    </row>
    <row r="88" spans="1:11" ht="34.200000000000003" x14ac:dyDescent="0.2">
      <c r="A88" s="1" t="s">
        <v>6524</v>
      </c>
      <c r="B88" s="1" t="s">
        <v>4362</v>
      </c>
      <c r="C88" s="9" t="s">
        <v>3497</v>
      </c>
      <c r="D88" s="7" t="s">
        <v>3046</v>
      </c>
      <c r="E88" s="7" t="s">
        <v>5228</v>
      </c>
      <c r="F88" s="3" t="s">
        <v>454</v>
      </c>
      <c r="G88" s="4">
        <v>1</v>
      </c>
      <c r="H88" s="2">
        <v>150000</v>
      </c>
      <c r="I88" s="2">
        <f t="shared" ref="I88:I91" si="7">ROUND(H88,2)</f>
        <v>150000</v>
      </c>
      <c r="J88" s="3" t="s">
        <v>440</v>
      </c>
    </row>
    <row r="89" spans="1:11" ht="22.8" x14ac:dyDescent="0.2">
      <c r="A89" s="1" t="s">
        <v>6524</v>
      </c>
      <c r="B89" s="1" t="s">
        <v>6104</v>
      </c>
      <c r="C89" s="9" t="s">
        <v>5229</v>
      </c>
      <c r="D89" s="7" t="s">
        <v>3957</v>
      </c>
      <c r="E89" s="7" t="s">
        <v>867</v>
      </c>
      <c r="F89" s="3" t="s">
        <v>454</v>
      </c>
      <c r="G89" s="4">
        <v>1</v>
      </c>
      <c r="H89" s="2">
        <v>60000</v>
      </c>
      <c r="I89" s="2">
        <f t="shared" si="7"/>
        <v>60000</v>
      </c>
      <c r="J89" s="3" t="s">
        <v>440</v>
      </c>
    </row>
    <row r="90" spans="1:11" ht="34.200000000000003" x14ac:dyDescent="0.2">
      <c r="A90" s="1" t="s">
        <v>6524</v>
      </c>
      <c r="B90" s="1" t="s">
        <v>3958</v>
      </c>
      <c r="C90" s="9" t="s">
        <v>16</v>
      </c>
      <c r="D90" s="7" t="s">
        <v>0</v>
      </c>
      <c r="E90" s="7" t="s">
        <v>2184</v>
      </c>
      <c r="F90" s="3" t="s">
        <v>454</v>
      </c>
      <c r="G90" s="4">
        <v>1</v>
      </c>
      <c r="H90" s="2">
        <v>75000</v>
      </c>
      <c r="I90" s="2">
        <f t="shared" si="7"/>
        <v>75000</v>
      </c>
      <c r="J90" s="3" t="s">
        <v>440</v>
      </c>
    </row>
    <row r="91" spans="1:11" ht="22.8" x14ac:dyDescent="0.2">
      <c r="A91" s="1" t="s">
        <v>6524</v>
      </c>
      <c r="B91" s="1" t="s">
        <v>3047</v>
      </c>
      <c r="C91" s="9" t="s">
        <v>1732</v>
      </c>
      <c r="D91" s="7" t="s">
        <v>0</v>
      </c>
      <c r="E91" s="7" t="s">
        <v>4363</v>
      </c>
      <c r="F91" s="3" t="s">
        <v>454</v>
      </c>
      <c r="G91" s="4">
        <v>1</v>
      </c>
      <c r="H91" s="19">
        <v>30000000</v>
      </c>
      <c r="I91" s="19">
        <f t="shared" si="7"/>
        <v>30000000</v>
      </c>
      <c r="J91" s="20" t="s">
        <v>440</v>
      </c>
      <c r="K91" s="21"/>
    </row>
    <row r="92" spans="1:11" ht="22.8" x14ac:dyDescent="0.2">
      <c r="A92" s="1" t="s">
        <v>4781</v>
      </c>
      <c r="B92" s="1" t="s">
        <v>2185</v>
      </c>
      <c r="C92" s="9" t="s">
        <v>3959</v>
      </c>
      <c r="D92" s="7" t="s">
        <v>0</v>
      </c>
      <c r="E92" s="7" t="s">
        <v>455</v>
      </c>
      <c r="F92" s="3" t="s">
        <v>3960</v>
      </c>
      <c r="G92" s="16">
        <f>I91</f>
        <v>30000000</v>
      </c>
      <c r="H92" s="22">
        <v>0</v>
      </c>
      <c r="I92" s="19">
        <f>ROUND(G92 * H92,2)</f>
        <v>0</v>
      </c>
      <c r="J92" s="20" t="s">
        <v>440</v>
      </c>
      <c r="K92" s="23"/>
    </row>
    <row r="93" spans="1:11" ht="22.8" x14ac:dyDescent="0.2">
      <c r="A93" s="1" t="s">
        <v>6524</v>
      </c>
      <c r="B93" s="1" t="s">
        <v>2610</v>
      </c>
      <c r="C93" s="9" t="s">
        <v>5683</v>
      </c>
      <c r="D93" s="7" t="s">
        <v>0</v>
      </c>
      <c r="E93" s="7" t="s">
        <v>6541</v>
      </c>
      <c r="F93" s="3" t="s">
        <v>454</v>
      </c>
      <c r="G93" s="4">
        <v>1</v>
      </c>
      <c r="H93" s="19">
        <v>60000000</v>
      </c>
      <c r="I93" s="19">
        <f>ROUND(H93,2)</f>
        <v>60000000</v>
      </c>
      <c r="J93" s="20" t="s">
        <v>440</v>
      </c>
      <c r="K93" s="21"/>
    </row>
    <row r="94" spans="1:11" ht="22.8" x14ac:dyDescent="0.2">
      <c r="A94" s="1" t="s">
        <v>4781</v>
      </c>
      <c r="B94" s="1" t="s">
        <v>5230</v>
      </c>
      <c r="C94" s="9" t="s">
        <v>456</v>
      </c>
      <c r="D94" s="7" t="s">
        <v>0</v>
      </c>
      <c r="E94" s="7" t="s">
        <v>3961</v>
      </c>
      <c r="F94" s="3" t="s">
        <v>3960</v>
      </c>
      <c r="G94" s="16">
        <f>I93</f>
        <v>60000000</v>
      </c>
      <c r="H94" s="17">
        <v>0</v>
      </c>
      <c r="I94" s="2">
        <f>ROUND(G94 * H94,2)</f>
        <v>0</v>
      </c>
      <c r="J94" s="3" t="s">
        <v>440</v>
      </c>
    </row>
    <row r="95" spans="1:11" ht="102.6" x14ac:dyDescent="0.2">
      <c r="A95" s="1" t="s">
        <v>1289</v>
      </c>
      <c r="B95" s="1" t="s">
        <v>3962</v>
      </c>
      <c r="C95" s="9" t="s">
        <v>0</v>
      </c>
      <c r="D95" s="7" t="s">
        <v>0</v>
      </c>
      <c r="E95" s="7" t="s">
        <v>868</v>
      </c>
      <c r="F95" s="1"/>
      <c r="G95" s="1"/>
      <c r="H95" s="1"/>
      <c r="I95" s="1"/>
      <c r="J95" s="3" t="s">
        <v>440</v>
      </c>
    </row>
    <row r="96" spans="1:11" x14ac:dyDescent="0.2">
      <c r="A96" s="1" t="s">
        <v>6524</v>
      </c>
      <c r="B96" s="1" t="s">
        <v>6542</v>
      </c>
      <c r="C96" s="9" t="s">
        <v>2186</v>
      </c>
      <c r="D96" s="7" t="s">
        <v>0</v>
      </c>
      <c r="E96" s="7" t="s">
        <v>2187</v>
      </c>
      <c r="F96" s="3" t="s">
        <v>5231</v>
      </c>
      <c r="G96" s="4">
        <v>1</v>
      </c>
      <c r="H96" s="2">
        <v>50000</v>
      </c>
      <c r="I96" s="2">
        <f t="shared" ref="I96:I100" si="8">ROUND(H96,2)</f>
        <v>50000</v>
      </c>
      <c r="J96" s="3" t="s">
        <v>440</v>
      </c>
    </row>
    <row r="97" spans="1:10" x14ac:dyDescent="0.2">
      <c r="A97" s="1" t="s">
        <v>6524</v>
      </c>
      <c r="B97" s="1" t="s">
        <v>1309</v>
      </c>
      <c r="C97" s="9" t="s">
        <v>3963</v>
      </c>
      <c r="D97" s="7" t="s">
        <v>0</v>
      </c>
      <c r="E97" s="7" t="s">
        <v>1310</v>
      </c>
      <c r="F97" s="3" t="s">
        <v>5231</v>
      </c>
      <c r="G97" s="4">
        <v>1</v>
      </c>
      <c r="H97" s="2">
        <v>100000</v>
      </c>
      <c r="I97" s="2">
        <f t="shared" si="8"/>
        <v>100000</v>
      </c>
      <c r="J97" s="3" t="s">
        <v>440</v>
      </c>
    </row>
    <row r="98" spans="1:10" x14ac:dyDescent="0.2">
      <c r="A98" s="1" t="s">
        <v>6524</v>
      </c>
      <c r="B98" s="1" t="s">
        <v>4364</v>
      </c>
      <c r="C98" s="9" t="s">
        <v>2188</v>
      </c>
      <c r="D98" s="7" t="s">
        <v>0</v>
      </c>
      <c r="E98" s="7" t="s">
        <v>3964</v>
      </c>
      <c r="F98" s="3" t="s">
        <v>5231</v>
      </c>
      <c r="G98" s="4">
        <v>1</v>
      </c>
      <c r="H98" s="2">
        <v>30000</v>
      </c>
      <c r="I98" s="2">
        <f t="shared" si="8"/>
        <v>30000</v>
      </c>
      <c r="J98" s="3" t="s">
        <v>440</v>
      </c>
    </row>
    <row r="99" spans="1:10" x14ac:dyDescent="0.2">
      <c r="A99" s="1" t="s">
        <v>6524</v>
      </c>
      <c r="B99" s="1" t="s">
        <v>5684</v>
      </c>
      <c r="C99" s="9" t="s">
        <v>4365</v>
      </c>
      <c r="D99" s="7" t="s">
        <v>0</v>
      </c>
      <c r="E99" s="7" t="s">
        <v>5232</v>
      </c>
      <c r="F99" s="3" t="s">
        <v>5231</v>
      </c>
      <c r="G99" s="4">
        <v>1</v>
      </c>
      <c r="H99" s="2">
        <v>20000</v>
      </c>
      <c r="I99" s="2">
        <f t="shared" si="8"/>
        <v>20000</v>
      </c>
      <c r="J99" s="3" t="s">
        <v>440</v>
      </c>
    </row>
    <row r="100" spans="1:10" ht="22.8" x14ac:dyDescent="0.2">
      <c r="A100" s="1" t="s">
        <v>6524</v>
      </c>
      <c r="B100" s="1" t="s">
        <v>4782</v>
      </c>
      <c r="C100" s="9" t="s">
        <v>6105</v>
      </c>
      <c r="D100" s="7" t="s">
        <v>0</v>
      </c>
      <c r="E100" s="7" t="s">
        <v>6106</v>
      </c>
      <c r="F100" s="3" t="s">
        <v>5231</v>
      </c>
      <c r="G100" s="4">
        <v>1</v>
      </c>
      <c r="H100" s="2">
        <v>50000</v>
      </c>
      <c r="I100" s="2">
        <f t="shared" si="8"/>
        <v>50000</v>
      </c>
      <c r="J100" s="3" t="s">
        <v>440</v>
      </c>
    </row>
    <row r="101" spans="1:10" x14ac:dyDescent="0.2">
      <c r="A101" s="1" t="s">
        <v>1289</v>
      </c>
      <c r="B101" s="1" t="s">
        <v>3048</v>
      </c>
      <c r="C101" s="9" t="s">
        <v>0</v>
      </c>
      <c r="D101" s="7" t="s">
        <v>0</v>
      </c>
      <c r="E101" s="7" t="s">
        <v>6543</v>
      </c>
      <c r="F101" s="1"/>
      <c r="G101" s="1"/>
      <c r="H101" s="1"/>
      <c r="I101" s="1"/>
      <c r="J101" s="3" t="s">
        <v>440</v>
      </c>
    </row>
    <row r="102" spans="1:10" ht="34.200000000000003" x14ac:dyDescent="0.2">
      <c r="A102" s="1" t="s">
        <v>6524</v>
      </c>
      <c r="B102" s="1" t="s">
        <v>3498</v>
      </c>
      <c r="C102" s="9" t="s">
        <v>869</v>
      </c>
      <c r="D102" s="7" t="s">
        <v>0</v>
      </c>
      <c r="E102" s="7" t="s">
        <v>5233</v>
      </c>
      <c r="F102" s="3" t="s">
        <v>5231</v>
      </c>
      <c r="G102" s="4">
        <v>1</v>
      </c>
      <c r="H102" s="2">
        <v>1000000</v>
      </c>
      <c r="I102" s="2">
        <f>ROUND(H102,2)</f>
        <v>1000000</v>
      </c>
      <c r="J102" s="3" t="s">
        <v>440</v>
      </c>
    </row>
    <row r="103" spans="1:10" x14ac:dyDescent="0.2">
      <c r="A103" s="1" t="s">
        <v>5207</v>
      </c>
      <c r="B103" s="1" t="s">
        <v>3499</v>
      </c>
      <c r="C103" s="9" t="s">
        <v>2611</v>
      </c>
      <c r="D103" s="7" t="s">
        <v>5234</v>
      </c>
      <c r="E103" s="7" t="s">
        <v>6544</v>
      </c>
      <c r="F103" s="1"/>
      <c r="G103" s="1"/>
      <c r="H103" s="1"/>
      <c r="I103" s="1"/>
      <c r="J103" s="3" t="s">
        <v>440</v>
      </c>
    </row>
    <row r="104" spans="1:10" ht="34.200000000000003" x14ac:dyDescent="0.2">
      <c r="A104" s="1" t="s">
        <v>1289</v>
      </c>
      <c r="B104" s="1" t="s">
        <v>457</v>
      </c>
      <c r="C104" s="9" t="s">
        <v>0</v>
      </c>
      <c r="D104" s="7" t="s">
        <v>4783</v>
      </c>
      <c r="E104" s="7" t="s">
        <v>458</v>
      </c>
      <c r="F104" s="1"/>
      <c r="G104" s="1"/>
      <c r="H104" s="1"/>
      <c r="I104" s="1"/>
      <c r="J104" s="3" t="s">
        <v>440</v>
      </c>
    </row>
    <row r="105" spans="1:10" ht="34.200000000000003" x14ac:dyDescent="0.2">
      <c r="A105" s="1" t="s">
        <v>4351</v>
      </c>
      <c r="B105" s="1" t="s">
        <v>5685</v>
      </c>
      <c r="C105" s="9" t="s">
        <v>17</v>
      </c>
      <c r="D105" s="7" t="s">
        <v>4366</v>
      </c>
      <c r="E105" s="7" t="s">
        <v>5235</v>
      </c>
      <c r="F105" s="3" t="s">
        <v>6524</v>
      </c>
      <c r="G105" s="4">
        <v>1</v>
      </c>
      <c r="H105" s="2">
        <v>0</v>
      </c>
      <c r="I105" s="2">
        <f t="shared" ref="I105:I107" si="9">ROUND(G105 * H105,2)</f>
        <v>0</v>
      </c>
      <c r="J105" s="3" t="s">
        <v>440</v>
      </c>
    </row>
    <row r="106" spans="1:10" ht="34.200000000000003" x14ac:dyDescent="0.2">
      <c r="A106" s="1" t="s">
        <v>4351</v>
      </c>
      <c r="B106" s="1" t="s">
        <v>4784</v>
      </c>
      <c r="C106" s="9" t="s">
        <v>1733</v>
      </c>
      <c r="D106" s="7" t="s">
        <v>1311</v>
      </c>
      <c r="E106" s="7" t="s">
        <v>5686</v>
      </c>
      <c r="F106" s="3" t="s">
        <v>18</v>
      </c>
      <c r="G106" s="4">
        <v>300</v>
      </c>
      <c r="H106" s="2">
        <v>0</v>
      </c>
      <c r="I106" s="2">
        <f t="shared" si="9"/>
        <v>0</v>
      </c>
      <c r="J106" s="3" t="s">
        <v>440</v>
      </c>
    </row>
    <row r="107" spans="1:10" ht="79.8" x14ac:dyDescent="0.2">
      <c r="A107" s="1" t="s">
        <v>4351</v>
      </c>
      <c r="B107" s="1" t="s">
        <v>4785</v>
      </c>
      <c r="C107" s="9" t="s">
        <v>3500</v>
      </c>
      <c r="D107" s="7" t="s">
        <v>3049</v>
      </c>
      <c r="E107" s="7" t="s">
        <v>4786</v>
      </c>
      <c r="F107" s="3" t="s">
        <v>870</v>
      </c>
      <c r="G107" s="4">
        <v>12</v>
      </c>
      <c r="H107" s="2">
        <v>0</v>
      </c>
      <c r="I107" s="2">
        <f t="shared" si="9"/>
        <v>0</v>
      </c>
      <c r="J107" s="3" t="s">
        <v>440</v>
      </c>
    </row>
    <row r="108" spans="1:10" x14ac:dyDescent="0.2">
      <c r="A108" s="1" t="s">
        <v>5207</v>
      </c>
      <c r="B108" s="1" t="s">
        <v>4367</v>
      </c>
      <c r="C108" s="9" t="s">
        <v>4368</v>
      </c>
      <c r="D108" s="7" t="s">
        <v>0</v>
      </c>
      <c r="E108" s="7" t="s">
        <v>6107</v>
      </c>
      <c r="F108" s="1"/>
      <c r="G108" s="1"/>
      <c r="H108" s="1"/>
      <c r="I108" s="1"/>
      <c r="J108" s="3" t="s">
        <v>440</v>
      </c>
    </row>
    <row r="109" spans="1:10" x14ac:dyDescent="0.2">
      <c r="A109" s="1" t="s">
        <v>1289</v>
      </c>
      <c r="B109" s="1" t="s">
        <v>5687</v>
      </c>
      <c r="C109" s="9" t="s">
        <v>0</v>
      </c>
      <c r="D109" s="7" t="s">
        <v>0</v>
      </c>
      <c r="E109" s="7" t="s">
        <v>2612</v>
      </c>
      <c r="F109" s="1"/>
      <c r="G109" s="1"/>
      <c r="H109" s="1"/>
      <c r="I109" s="1"/>
      <c r="J109" s="3" t="s">
        <v>440</v>
      </c>
    </row>
    <row r="110" spans="1:10" ht="22.8" x14ac:dyDescent="0.2">
      <c r="A110" s="1" t="s">
        <v>4351</v>
      </c>
      <c r="B110" s="1" t="s">
        <v>871</v>
      </c>
      <c r="C110" s="9" t="s">
        <v>3501</v>
      </c>
      <c r="D110" s="7" t="s">
        <v>1312</v>
      </c>
      <c r="E110" s="7" t="s">
        <v>4787</v>
      </c>
      <c r="F110" s="3" t="s">
        <v>459</v>
      </c>
      <c r="G110" s="4">
        <v>900</v>
      </c>
      <c r="H110" s="2">
        <v>0</v>
      </c>
      <c r="I110" s="2">
        <f>ROUND(G110 * H110,2)</f>
        <v>0</v>
      </c>
      <c r="J110" s="3" t="s">
        <v>440</v>
      </c>
    </row>
  </sheetData>
  <mergeCells count="1">
    <mergeCell ref="E3:I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107"/>
  <sheetViews>
    <sheetView workbookViewId="0">
      <pane xSplit="5" ySplit="2" topLeftCell="F3" activePane="bottomRight" state="frozenSplit"/>
      <selection pane="topRight"/>
      <selection pane="bottomLeft"/>
      <selection pane="bottomRight" activeCell="O14" sqref="O14"/>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2849</v>
      </c>
      <c r="D7" s="6"/>
      <c r="E7" s="6" t="s">
        <v>4600</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3286</v>
      </c>
      <c r="C9" s="9" t="s">
        <v>4998</v>
      </c>
      <c r="D9" s="7" t="s">
        <v>0</v>
      </c>
      <c r="E9" s="7" t="s">
        <v>4600</v>
      </c>
      <c r="F9" s="1"/>
      <c r="G9" s="1"/>
      <c r="H9" s="1"/>
      <c r="I9" s="1"/>
      <c r="J9" s="3" t="s">
        <v>440</v>
      </c>
    </row>
    <row r="10" spans="1:10" x14ac:dyDescent="0.2">
      <c r="A10" s="1" t="s">
        <v>1289</v>
      </c>
      <c r="B10" s="1" t="s">
        <v>2395</v>
      </c>
      <c r="C10" s="9" t="s">
        <v>0</v>
      </c>
      <c r="D10" s="7" t="s">
        <v>0</v>
      </c>
      <c r="E10" s="7" t="s">
        <v>2396</v>
      </c>
      <c r="F10" s="1"/>
      <c r="G10" s="1"/>
      <c r="H10" s="1"/>
      <c r="I10" s="1"/>
      <c r="J10" s="3" t="s">
        <v>440</v>
      </c>
    </row>
    <row r="11" spans="1:10" ht="22.8" x14ac:dyDescent="0.2">
      <c r="A11" s="1" t="s">
        <v>5207</v>
      </c>
      <c r="B11" s="1" t="s">
        <v>2850</v>
      </c>
      <c r="C11" s="9" t="s">
        <v>1512</v>
      </c>
      <c r="D11" s="7" t="s">
        <v>6323</v>
      </c>
      <c r="E11" s="7" t="s">
        <v>255</v>
      </c>
      <c r="F11" s="1"/>
      <c r="G11" s="1"/>
      <c r="H11" s="1"/>
      <c r="I11" s="1"/>
      <c r="J11" s="3" t="s">
        <v>440</v>
      </c>
    </row>
    <row r="12" spans="1:10" ht="34.200000000000003" x14ac:dyDescent="0.2">
      <c r="A12" s="1" t="s">
        <v>26</v>
      </c>
      <c r="B12" s="1" t="s">
        <v>5487</v>
      </c>
      <c r="C12" s="9" t="s">
        <v>4601</v>
      </c>
      <c r="D12" s="7" t="s">
        <v>5904</v>
      </c>
      <c r="E12" s="7" t="s">
        <v>5691</v>
      </c>
      <c r="F12" s="1"/>
      <c r="G12" s="1"/>
      <c r="H12" s="1"/>
      <c r="I12" s="1"/>
      <c r="J12" s="3" t="s">
        <v>440</v>
      </c>
    </row>
    <row r="13" spans="1:10" ht="34.200000000000003" x14ac:dyDescent="0.2">
      <c r="A13" s="1" t="s">
        <v>4351</v>
      </c>
      <c r="B13" s="1" t="s">
        <v>2851</v>
      </c>
      <c r="C13" s="9" t="s">
        <v>2852</v>
      </c>
      <c r="D13" s="7" t="s">
        <v>1513</v>
      </c>
      <c r="E13" s="7" t="s">
        <v>2724</v>
      </c>
      <c r="F13" s="3" t="s">
        <v>5246</v>
      </c>
      <c r="G13" s="4">
        <v>2340</v>
      </c>
      <c r="H13" s="2">
        <v>0</v>
      </c>
      <c r="I13" s="2">
        <f t="shared" ref="I13:I14" si="0">ROUND(G13 * H13,2)</f>
        <v>0</v>
      </c>
      <c r="J13" s="3" t="s">
        <v>440</v>
      </c>
    </row>
    <row r="14" spans="1:10" ht="22.8" x14ac:dyDescent="0.2">
      <c r="A14" s="1" t="s">
        <v>4351</v>
      </c>
      <c r="B14" s="1" t="s">
        <v>1097</v>
      </c>
      <c r="C14" s="9" t="s">
        <v>4602</v>
      </c>
      <c r="D14" s="7" t="s">
        <v>3751</v>
      </c>
      <c r="E14" s="7" t="s">
        <v>4603</v>
      </c>
      <c r="F14" s="3" t="s">
        <v>5246</v>
      </c>
      <c r="G14" s="4">
        <v>2340</v>
      </c>
      <c r="H14" s="2">
        <v>0</v>
      </c>
      <c r="I14" s="2">
        <f t="shared" si="0"/>
        <v>0</v>
      </c>
      <c r="J14" s="3" t="s">
        <v>440</v>
      </c>
    </row>
    <row r="15" spans="1:10" ht="22.8" x14ac:dyDescent="0.2">
      <c r="A15" s="1" t="s">
        <v>26</v>
      </c>
      <c r="B15" s="1" t="s">
        <v>4604</v>
      </c>
      <c r="C15" s="9" t="s">
        <v>6767</v>
      </c>
      <c r="D15" s="7" t="s">
        <v>6323</v>
      </c>
      <c r="E15" s="7" t="s">
        <v>3752</v>
      </c>
      <c r="F15" s="1"/>
      <c r="G15" s="1"/>
      <c r="H15" s="1"/>
      <c r="I15" s="1"/>
      <c r="J15" s="3" t="s">
        <v>440</v>
      </c>
    </row>
    <row r="16" spans="1:10" ht="34.200000000000003" x14ac:dyDescent="0.2">
      <c r="A16" s="1" t="s">
        <v>1289</v>
      </c>
      <c r="B16" s="1" t="s">
        <v>4999</v>
      </c>
      <c r="C16" s="9" t="s">
        <v>0</v>
      </c>
      <c r="D16" s="7" t="s">
        <v>5905</v>
      </c>
      <c r="E16" s="7" t="s">
        <v>1098</v>
      </c>
      <c r="F16" s="1"/>
      <c r="G16" s="1"/>
      <c r="H16" s="1"/>
      <c r="I16" s="1"/>
      <c r="J16" s="3" t="s">
        <v>440</v>
      </c>
    </row>
    <row r="17" spans="1:10" x14ac:dyDescent="0.2">
      <c r="A17" s="1" t="s">
        <v>4351</v>
      </c>
      <c r="B17" s="1" t="s">
        <v>5488</v>
      </c>
      <c r="C17" s="9" t="s">
        <v>6324</v>
      </c>
      <c r="D17" s="7" t="s">
        <v>0</v>
      </c>
      <c r="E17" s="7" t="s">
        <v>6768</v>
      </c>
      <c r="F17" s="3" t="s">
        <v>18</v>
      </c>
      <c r="G17" s="4">
        <v>355</v>
      </c>
      <c r="H17" s="2">
        <v>0</v>
      </c>
      <c r="I17" s="2">
        <f>ROUND(G17 * H17,2)</f>
        <v>0</v>
      </c>
      <c r="J17" s="3" t="s">
        <v>440</v>
      </c>
    </row>
    <row r="18" spans="1:10" ht="22.8" x14ac:dyDescent="0.2">
      <c r="A18" s="1" t="s">
        <v>26</v>
      </c>
      <c r="B18" s="1" t="s">
        <v>1970</v>
      </c>
      <c r="C18" s="9" t="s">
        <v>1514</v>
      </c>
      <c r="D18" s="7" t="s">
        <v>6323</v>
      </c>
      <c r="E18" s="7" t="s">
        <v>4443</v>
      </c>
      <c r="F18" s="1"/>
      <c r="G18" s="1"/>
      <c r="H18" s="1"/>
      <c r="I18" s="1"/>
      <c r="J18" s="3" t="s">
        <v>440</v>
      </c>
    </row>
    <row r="19" spans="1:10" x14ac:dyDescent="0.2">
      <c r="A19" s="1" t="s">
        <v>1289</v>
      </c>
      <c r="B19" s="1" t="s">
        <v>5489</v>
      </c>
      <c r="C19" s="9" t="s">
        <v>0</v>
      </c>
      <c r="D19" s="7" t="s">
        <v>3944</v>
      </c>
      <c r="E19" s="7" t="s">
        <v>6325</v>
      </c>
      <c r="F19" s="1"/>
      <c r="G19" s="1"/>
      <c r="H19" s="1"/>
      <c r="I19" s="1"/>
      <c r="J19" s="3" t="s">
        <v>440</v>
      </c>
    </row>
    <row r="20" spans="1:10" ht="22.8" x14ac:dyDescent="0.2">
      <c r="A20" s="1" t="s">
        <v>4351</v>
      </c>
      <c r="B20" s="1" t="s">
        <v>6769</v>
      </c>
      <c r="C20" s="9" t="s">
        <v>2853</v>
      </c>
      <c r="D20" s="7" t="s">
        <v>0</v>
      </c>
      <c r="E20" s="7" t="s">
        <v>3753</v>
      </c>
      <c r="F20" s="3" t="s">
        <v>18</v>
      </c>
      <c r="G20" s="4">
        <v>180</v>
      </c>
      <c r="H20" s="2">
        <v>0</v>
      </c>
      <c r="I20" s="2">
        <f>ROUND(G20 * H20,2)</f>
        <v>0</v>
      </c>
      <c r="J20" s="3" t="s">
        <v>440</v>
      </c>
    </row>
    <row r="21" spans="1:10" x14ac:dyDescent="0.2">
      <c r="A21" s="1" t="s">
        <v>1289</v>
      </c>
      <c r="B21" s="1" t="s">
        <v>6770</v>
      </c>
      <c r="C21" s="9" t="s">
        <v>0</v>
      </c>
      <c r="D21" s="7" t="s">
        <v>0</v>
      </c>
      <c r="E21" s="7" t="s">
        <v>6326</v>
      </c>
      <c r="F21" s="1"/>
      <c r="G21" s="1"/>
      <c r="H21" s="1"/>
      <c r="I21" s="1"/>
      <c r="J21" s="3" t="s">
        <v>440</v>
      </c>
    </row>
    <row r="22" spans="1:10" ht="22.8" x14ac:dyDescent="0.2">
      <c r="A22" s="1" t="s">
        <v>4351</v>
      </c>
      <c r="B22" s="1" t="s">
        <v>2854</v>
      </c>
      <c r="C22" s="9" t="s">
        <v>4605</v>
      </c>
      <c r="D22" s="7" t="s">
        <v>3944</v>
      </c>
      <c r="E22" s="7" t="s">
        <v>3753</v>
      </c>
      <c r="F22" s="3" t="s">
        <v>18</v>
      </c>
      <c r="G22" s="4">
        <v>175</v>
      </c>
      <c r="H22" s="2">
        <v>0</v>
      </c>
      <c r="I22" s="2">
        <f>ROUND(G22 * H22,2)</f>
        <v>0</v>
      </c>
      <c r="J22" s="3" t="s">
        <v>440</v>
      </c>
    </row>
    <row r="23" spans="1:10" ht="34.200000000000003" x14ac:dyDescent="0.2">
      <c r="A23" s="1" t="s">
        <v>1289</v>
      </c>
      <c r="B23" s="1" t="s">
        <v>4606</v>
      </c>
      <c r="C23" s="9" t="s">
        <v>0</v>
      </c>
      <c r="D23" s="7" t="s">
        <v>632</v>
      </c>
      <c r="E23" s="7" t="s">
        <v>1099</v>
      </c>
      <c r="F23" s="1"/>
      <c r="G23" s="1"/>
      <c r="H23" s="1"/>
      <c r="I23" s="1"/>
      <c r="J23" s="3" t="s">
        <v>440</v>
      </c>
    </row>
    <row r="24" spans="1:10" x14ac:dyDescent="0.2">
      <c r="A24" s="1" t="s">
        <v>4351</v>
      </c>
      <c r="B24" s="1" t="s">
        <v>3287</v>
      </c>
      <c r="C24" s="9" t="s">
        <v>6327</v>
      </c>
      <c r="D24" s="7" t="s">
        <v>0</v>
      </c>
      <c r="E24" s="7" t="s">
        <v>5490</v>
      </c>
      <c r="F24" s="3" t="s">
        <v>18</v>
      </c>
      <c r="G24" s="4">
        <v>5</v>
      </c>
      <c r="H24" s="2">
        <v>0</v>
      </c>
      <c r="I24" s="2">
        <f>ROUND(G24 * H24,2)</f>
        <v>0</v>
      </c>
      <c r="J24" s="3" t="s">
        <v>440</v>
      </c>
    </row>
    <row r="25" spans="1:10" x14ac:dyDescent="0.2">
      <c r="A25" s="1" t="s">
        <v>1289</v>
      </c>
      <c r="B25" s="1" t="s">
        <v>4168</v>
      </c>
      <c r="C25" s="9" t="s">
        <v>0</v>
      </c>
      <c r="D25" s="7" t="s">
        <v>2749</v>
      </c>
      <c r="E25" s="7" t="s">
        <v>5000</v>
      </c>
      <c r="F25" s="1"/>
      <c r="G25" s="1"/>
      <c r="H25" s="1"/>
      <c r="I25" s="1"/>
      <c r="J25" s="3" t="s">
        <v>440</v>
      </c>
    </row>
    <row r="26" spans="1:10" x14ac:dyDescent="0.2">
      <c r="A26" s="1" t="s">
        <v>4351</v>
      </c>
      <c r="B26" s="1" t="s">
        <v>1971</v>
      </c>
      <c r="C26" s="9" t="s">
        <v>1100</v>
      </c>
      <c r="D26" s="7" t="s">
        <v>0</v>
      </c>
      <c r="E26" s="7" t="s">
        <v>256</v>
      </c>
      <c r="F26" s="3" t="s">
        <v>18</v>
      </c>
      <c r="G26" s="4">
        <v>120</v>
      </c>
      <c r="H26" s="2">
        <v>0</v>
      </c>
      <c r="I26" s="2">
        <f t="shared" ref="I26:I27" si="1">ROUND(G26 * H26,2)</f>
        <v>0</v>
      </c>
      <c r="J26" s="3" t="s">
        <v>440</v>
      </c>
    </row>
    <row r="27" spans="1:10" x14ac:dyDescent="0.2">
      <c r="A27" s="1" t="s">
        <v>4351</v>
      </c>
      <c r="B27" s="1" t="s">
        <v>6771</v>
      </c>
      <c r="C27" s="9" t="s">
        <v>2855</v>
      </c>
      <c r="D27" s="7" t="s">
        <v>0</v>
      </c>
      <c r="E27" s="7" t="s">
        <v>5490</v>
      </c>
      <c r="F27" s="3" t="s">
        <v>18</v>
      </c>
      <c r="G27" s="4">
        <v>5</v>
      </c>
      <c r="H27" s="2">
        <v>0</v>
      </c>
      <c r="I27" s="2">
        <f t="shared" si="1"/>
        <v>0</v>
      </c>
      <c r="J27" s="3" t="s">
        <v>440</v>
      </c>
    </row>
    <row r="28" spans="1:10" x14ac:dyDescent="0.2">
      <c r="A28" s="1" t="s">
        <v>26</v>
      </c>
      <c r="B28" s="1" t="s">
        <v>3754</v>
      </c>
      <c r="C28" s="9" t="s">
        <v>3288</v>
      </c>
      <c r="D28" s="7" t="s">
        <v>0</v>
      </c>
      <c r="E28" s="7" t="s">
        <v>2856</v>
      </c>
      <c r="F28" s="1"/>
      <c r="G28" s="1"/>
      <c r="H28" s="1"/>
      <c r="I28" s="1"/>
      <c r="J28" s="3" t="s">
        <v>440</v>
      </c>
    </row>
    <row r="29" spans="1:10" x14ac:dyDescent="0.2">
      <c r="A29" s="1" t="s">
        <v>4351</v>
      </c>
      <c r="B29" s="1" t="s">
        <v>3755</v>
      </c>
      <c r="C29" s="9" t="s">
        <v>6328</v>
      </c>
      <c r="D29" s="7" t="s">
        <v>2857</v>
      </c>
      <c r="E29" s="7" t="s">
        <v>5324</v>
      </c>
      <c r="F29" s="3" t="s">
        <v>5246</v>
      </c>
      <c r="G29" s="4">
        <v>540</v>
      </c>
      <c r="H29" s="2">
        <v>0</v>
      </c>
      <c r="I29" s="2">
        <f t="shared" ref="I29:I30" si="2">ROUND(G29 * H29,2)</f>
        <v>0</v>
      </c>
      <c r="J29" s="3" t="s">
        <v>440</v>
      </c>
    </row>
    <row r="30" spans="1:10" x14ac:dyDescent="0.2">
      <c r="A30" s="1" t="s">
        <v>4351</v>
      </c>
      <c r="B30" s="1" t="s">
        <v>1515</v>
      </c>
      <c r="C30" s="9" t="s">
        <v>1101</v>
      </c>
      <c r="D30" s="7" t="s">
        <v>1102</v>
      </c>
      <c r="E30" s="7" t="s">
        <v>5491</v>
      </c>
      <c r="F30" s="3" t="s">
        <v>5246</v>
      </c>
      <c r="G30" s="4">
        <v>540</v>
      </c>
      <c r="H30" s="2">
        <v>0</v>
      </c>
      <c r="I30" s="2">
        <f t="shared" si="2"/>
        <v>0</v>
      </c>
      <c r="J30" s="3" t="s">
        <v>440</v>
      </c>
    </row>
    <row r="31" spans="1:10" ht="34.200000000000003" x14ac:dyDescent="0.2">
      <c r="A31" s="1" t="s">
        <v>5207</v>
      </c>
      <c r="B31" s="1" t="s">
        <v>2858</v>
      </c>
      <c r="C31" s="9" t="s">
        <v>3289</v>
      </c>
      <c r="D31" s="7" t="s">
        <v>4607</v>
      </c>
      <c r="E31" s="7" t="s">
        <v>1972</v>
      </c>
      <c r="F31" s="1"/>
      <c r="G31" s="1"/>
      <c r="H31" s="1"/>
      <c r="I31" s="1"/>
      <c r="J31" s="3" t="s">
        <v>440</v>
      </c>
    </row>
    <row r="32" spans="1:10" ht="45.6" x14ac:dyDescent="0.2">
      <c r="A32" s="1" t="s">
        <v>1289</v>
      </c>
      <c r="B32" s="1" t="s">
        <v>6772</v>
      </c>
      <c r="C32" s="9" t="s">
        <v>0</v>
      </c>
      <c r="D32" s="7" t="s">
        <v>0</v>
      </c>
      <c r="E32" s="7" t="s">
        <v>5906</v>
      </c>
      <c r="F32" s="1"/>
      <c r="G32" s="1"/>
      <c r="H32" s="1"/>
      <c r="I32" s="1"/>
      <c r="J32" s="3" t="s">
        <v>440</v>
      </c>
    </row>
    <row r="33" spans="1:10" x14ac:dyDescent="0.2">
      <c r="A33" s="1" t="s">
        <v>4351</v>
      </c>
      <c r="B33" s="1" t="s">
        <v>3290</v>
      </c>
      <c r="C33" s="9" t="s">
        <v>1516</v>
      </c>
      <c r="D33" s="7" t="s">
        <v>0</v>
      </c>
      <c r="E33" s="7" t="s">
        <v>1973</v>
      </c>
      <c r="F33" s="3" t="s">
        <v>18</v>
      </c>
      <c r="G33" s="4">
        <v>355</v>
      </c>
      <c r="H33" s="2">
        <v>0</v>
      </c>
      <c r="I33" s="2">
        <f>ROUND(G33 * H33,2)</f>
        <v>0</v>
      </c>
      <c r="J33" s="3" t="s">
        <v>440</v>
      </c>
    </row>
    <row r="34" spans="1:10" ht="34.200000000000003" x14ac:dyDescent="0.2">
      <c r="A34" s="1" t="s">
        <v>1289</v>
      </c>
      <c r="B34" s="1" t="s">
        <v>1974</v>
      </c>
      <c r="C34" s="9" t="s">
        <v>0</v>
      </c>
      <c r="D34" s="7" t="s">
        <v>1517</v>
      </c>
      <c r="E34" s="7" t="s">
        <v>5907</v>
      </c>
      <c r="F34" s="1"/>
      <c r="G34" s="1"/>
      <c r="H34" s="1"/>
      <c r="I34" s="1"/>
      <c r="J34" s="3" t="s">
        <v>440</v>
      </c>
    </row>
    <row r="35" spans="1:10" x14ac:dyDescent="0.2">
      <c r="A35" s="1" t="s">
        <v>4351</v>
      </c>
      <c r="B35" s="1" t="s">
        <v>5908</v>
      </c>
      <c r="C35" s="9" t="s">
        <v>3291</v>
      </c>
      <c r="D35" s="7" t="s">
        <v>0</v>
      </c>
      <c r="E35" s="7" t="s">
        <v>4169</v>
      </c>
      <c r="F35" s="3" t="s">
        <v>18</v>
      </c>
      <c r="G35" s="4">
        <v>400</v>
      </c>
      <c r="H35" s="2">
        <v>0</v>
      </c>
      <c r="I35" s="2">
        <f>ROUND(G35 * H35,2)</f>
        <v>0</v>
      </c>
      <c r="J35" s="3" t="s">
        <v>440</v>
      </c>
    </row>
    <row r="36" spans="1:10" ht="34.200000000000003" x14ac:dyDescent="0.2">
      <c r="A36" s="1" t="s">
        <v>5207</v>
      </c>
      <c r="B36" s="1" t="s">
        <v>4608</v>
      </c>
      <c r="C36" s="9" t="s">
        <v>5001</v>
      </c>
      <c r="D36" s="7" t="s">
        <v>5002</v>
      </c>
      <c r="E36" s="7" t="s">
        <v>4170</v>
      </c>
      <c r="F36" s="1"/>
      <c r="G36" s="1"/>
      <c r="H36" s="1"/>
      <c r="I36" s="1"/>
      <c r="J36" s="3" t="s">
        <v>440</v>
      </c>
    </row>
    <row r="37" spans="1:10" ht="34.200000000000003" x14ac:dyDescent="0.2">
      <c r="A37" s="1" t="s">
        <v>1289</v>
      </c>
      <c r="B37" s="1" t="s">
        <v>5492</v>
      </c>
      <c r="C37" s="9" t="s">
        <v>0</v>
      </c>
      <c r="D37" s="7" t="s">
        <v>2362</v>
      </c>
      <c r="E37" s="7" t="s">
        <v>1975</v>
      </c>
      <c r="F37" s="1"/>
      <c r="G37" s="1"/>
      <c r="H37" s="1"/>
      <c r="I37" s="1"/>
      <c r="J37" s="3" t="s">
        <v>440</v>
      </c>
    </row>
    <row r="38" spans="1:10" x14ac:dyDescent="0.2">
      <c r="A38" s="1" t="s">
        <v>4351</v>
      </c>
      <c r="B38" s="1" t="s">
        <v>5909</v>
      </c>
      <c r="C38" s="9" t="s">
        <v>5003</v>
      </c>
      <c r="D38" s="7" t="s">
        <v>0</v>
      </c>
      <c r="E38" s="7" t="s">
        <v>1973</v>
      </c>
      <c r="F38" s="3" t="s">
        <v>18</v>
      </c>
      <c r="G38" s="4">
        <v>165</v>
      </c>
      <c r="H38" s="2">
        <v>0</v>
      </c>
      <c r="I38" s="2">
        <f>ROUND(G38 * H38,2)</f>
        <v>0</v>
      </c>
      <c r="J38" s="3" t="s">
        <v>440</v>
      </c>
    </row>
    <row r="39" spans="1:10" x14ac:dyDescent="0.2">
      <c r="A39" s="1" t="s">
        <v>1289</v>
      </c>
      <c r="B39" s="1" t="s">
        <v>3292</v>
      </c>
      <c r="C39" s="9" t="s">
        <v>0</v>
      </c>
      <c r="D39" s="7" t="s">
        <v>5868</v>
      </c>
      <c r="E39" s="7" t="s">
        <v>661</v>
      </c>
      <c r="F39" s="1"/>
      <c r="G39" s="1"/>
      <c r="H39" s="1"/>
      <c r="I39" s="1"/>
      <c r="J39" s="3" t="s">
        <v>440</v>
      </c>
    </row>
    <row r="40" spans="1:10" x14ac:dyDescent="0.2">
      <c r="A40" s="1" t="s">
        <v>4351</v>
      </c>
      <c r="B40" s="1" t="s">
        <v>4171</v>
      </c>
      <c r="C40" s="9" t="s">
        <v>6773</v>
      </c>
      <c r="D40" s="7" t="s">
        <v>0</v>
      </c>
      <c r="E40" s="7" t="s">
        <v>1518</v>
      </c>
      <c r="F40" s="3" t="s">
        <v>18</v>
      </c>
      <c r="G40" s="4">
        <v>165</v>
      </c>
      <c r="H40" s="2">
        <v>0</v>
      </c>
      <c r="I40" s="2">
        <f>ROUND(G40 * H40,2)</f>
        <v>0</v>
      </c>
      <c r="J40" s="3" t="s">
        <v>440</v>
      </c>
    </row>
    <row r="41" spans="1:10" x14ac:dyDescent="0.2">
      <c r="A41" s="1" t="s">
        <v>1289</v>
      </c>
      <c r="B41" s="1" t="s">
        <v>5910</v>
      </c>
      <c r="C41" s="9" t="s">
        <v>0</v>
      </c>
      <c r="D41" s="7" t="s">
        <v>4557</v>
      </c>
      <c r="E41" s="7" t="s">
        <v>2859</v>
      </c>
      <c r="F41" s="1"/>
      <c r="G41" s="1"/>
      <c r="H41" s="1"/>
      <c r="I41" s="1"/>
      <c r="J41" s="3" t="s">
        <v>440</v>
      </c>
    </row>
    <row r="42" spans="1:10" x14ac:dyDescent="0.2">
      <c r="A42" s="1" t="s">
        <v>4351</v>
      </c>
      <c r="B42" s="1" t="s">
        <v>4609</v>
      </c>
      <c r="C42" s="9" t="s">
        <v>1519</v>
      </c>
      <c r="D42" s="7" t="s">
        <v>0</v>
      </c>
      <c r="E42" s="7" t="s">
        <v>2397</v>
      </c>
      <c r="F42" s="3" t="s">
        <v>6191</v>
      </c>
      <c r="G42" s="4">
        <v>5</v>
      </c>
      <c r="H42" s="2">
        <v>0</v>
      </c>
      <c r="I42" s="2">
        <f t="shared" ref="I42:I44" si="3">ROUND(G42 * H42,2)</f>
        <v>0</v>
      </c>
      <c r="J42" s="3" t="s">
        <v>440</v>
      </c>
    </row>
    <row r="43" spans="1:10" ht="22.8" x14ac:dyDescent="0.2">
      <c r="A43" s="1" t="s">
        <v>4351</v>
      </c>
      <c r="B43" s="1" t="s">
        <v>1520</v>
      </c>
      <c r="C43" s="9" t="s">
        <v>3293</v>
      </c>
      <c r="D43" s="7" t="s">
        <v>0</v>
      </c>
      <c r="E43" s="7" t="s">
        <v>1521</v>
      </c>
      <c r="F43" s="3" t="s">
        <v>1976</v>
      </c>
      <c r="G43" s="4">
        <v>15</v>
      </c>
      <c r="H43" s="2">
        <v>0</v>
      </c>
      <c r="I43" s="2">
        <f t="shared" si="3"/>
        <v>0</v>
      </c>
      <c r="J43" s="3" t="s">
        <v>440</v>
      </c>
    </row>
    <row r="44" spans="1:10" ht="22.8" x14ac:dyDescent="0.2">
      <c r="A44" s="1" t="s">
        <v>4351</v>
      </c>
      <c r="B44" s="1" t="s">
        <v>1977</v>
      </c>
      <c r="C44" s="9" t="s">
        <v>5004</v>
      </c>
      <c r="D44" s="7" t="s">
        <v>0</v>
      </c>
      <c r="E44" s="7" t="s">
        <v>1978</v>
      </c>
      <c r="F44" s="3" t="s">
        <v>5246</v>
      </c>
      <c r="G44" s="4">
        <v>1070</v>
      </c>
      <c r="H44" s="2">
        <v>0</v>
      </c>
      <c r="I44" s="2">
        <f t="shared" si="3"/>
        <v>0</v>
      </c>
      <c r="J44" s="3" t="s">
        <v>440</v>
      </c>
    </row>
    <row r="45" spans="1:10" ht="34.200000000000003" x14ac:dyDescent="0.2">
      <c r="A45" s="1" t="s">
        <v>5207</v>
      </c>
      <c r="B45" s="1" t="s">
        <v>662</v>
      </c>
      <c r="C45" s="9" t="s">
        <v>6774</v>
      </c>
      <c r="D45" s="7" t="s">
        <v>2398</v>
      </c>
      <c r="E45" s="7" t="s">
        <v>1103</v>
      </c>
      <c r="F45" s="1"/>
      <c r="G45" s="1"/>
      <c r="H45" s="1"/>
      <c r="I45" s="1"/>
      <c r="J45" s="3" t="s">
        <v>440</v>
      </c>
    </row>
    <row r="46" spans="1:10" ht="22.8" x14ac:dyDescent="0.2">
      <c r="A46" s="1" t="s">
        <v>1289</v>
      </c>
      <c r="B46" s="1" t="s">
        <v>1522</v>
      </c>
      <c r="C46" s="9" t="s">
        <v>0</v>
      </c>
      <c r="D46" s="7" t="s">
        <v>2253</v>
      </c>
      <c r="E46" s="7" t="s">
        <v>1104</v>
      </c>
      <c r="F46" s="1"/>
      <c r="G46" s="1"/>
      <c r="H46" s="1"/>
      <c r="I46" s="1"/>
      <c r="J46" s="3" t="s">
        <v>440</v>
      </c>
    </row>
    <row r="47" spans="1:10" x14ac:dyDescent="0.2">
      <c r="A47" s="1" t="s">
        <v>4351</v>
      </c>
      <c r="B47" s="1" t="s">
        <v>6775</v>
      </c>
      <c r="C47" s="9" t="s">
        <v>1523</v>
      </c>
      <c r="D47" s="7" t="s">
        <v>0</v>
      </c>
      <c r="E47" s="7" t="s">
        <v>6776</v>
      </c>
      <c r="F47" s="3" t="s">
        <v>459</v>
      </c>
      <c r="G47" s="4">
        <v>25</v>
      </c>
      <c r="H47" s="2">
        <v>0</v>
      </c>
      <c r="I47" s="2">
        <f t="shared" ref="I47:I50" si="4">ROUND(G47 * H47,2)</f>
        <v>0</v>
      </c>
      <c r="J47" s="3" t="s">
        <v>440</v>
      </c>
    </row>
    <row r="48" spans="1:10" x14ac:dyDescent="0.2">
      <c r="A48" s="1" t="s">
        <v>4351</v>
      </c>
      <c r="B48" s="1" t="s">
        <v>3294</v>
      </c>
      <c r="C48" s="9" t="s">
        <v>3295</v>
      </c>
      <c r="D48" s="7" t="s">
        <v>0</v>
      </c>
      <c r="E48" s="7" t="s">
        <v>1524</v>
      </c>
      <c r="F48" s="3" t="s">
        <v>459</v>
      </c>
      <c r="G48" s="4">
        <v>90</v>
      </c>
      <c r="H48" s="2">
        <v>0</v>
      </c>
      <c r="I48" s="2">
        <f t="shared" si="4"/>
        <v>0</v>
      </c>
      <c r="J48" s="3" t="s">
        <v>440</v>
      </c>
    </row>
    <row r="49" spans="1:10" ht="22.8" x14ac:dyDescent="0.2">
      <c r="A49" s="1" t="s">
        <v>4351</v>
      </c>
      <c r="B49" s="1" t="s">
        <v>2860</v>
      </c>
      <c r="C49" s="9" t="s">
        <v>5005</v>
      </c>
      <c r="D49" s="7" t="s">
        <v>0</v>
      </c>
      <c r="E49" s="7" t="s">
        <v>1105</v>
      </c>
      <c r="F49" s="3" t="s">
        <v>459</v>
      </c>
      <c r="G49" s="4">
        <v>25</v>
      </c>
      <c r="H49" s="2">
        <v>0</v>
      </c>
      <c r="I49" s="2">
        <f t="shared" si="4"/>
        <v>0</v>
      </c>
      <c r="J49" s="3" t="s">
        <v>440</v>
      </c>
    </row>
    <row r="50" spans="1:10" ht="22.8" x14ac:dyDescent="0.2">
      <c r="A50" s="1" t="s">
        <v>4351</v>
      </c>
      <c r="B50" s="1" t="s">
        <v>4610</v>
      </c>
      <c r="C50" s="9" t="s">
        <v>6777</v>
      </c>
      <c r="D50" s="7" t="s">
        <v>0</v>
      </c>
      <c r="E50" s="7" t="s">
        <v>5911</v>
      </c>
      <c r="F50" s="3" t="s">
        <v>459</v>
      </c>
      <c r="G50" s="4">
        <v>25</v>
      </c>
      <c r="H50" s="2">
        <v>0</v>
      </c>
      <c r="I50" s="2">
        <f t="shared" si="4"/>
        <v>0</v>
      </c>
      <c r="J50" s="3" t="s">
        <v>440</v>
      </c>
    </row>
    <row r="51" spans="1:10" ht="22.8" x14ac:dyDescent="0.2">
      <c r="A51" s="1" t="s">
        <v>1289</v>
      </c>
      <c r="B51" s="1" t="s">
        <v>1106</v>
      </c>
      <c r="C51" s="9" t="s">
        <v>0</v>
      </c>
      <c r="D51" s="7" t="s">
        <v>2253</v>
      </c>
      <c r="E51" s="7" t="s">
        <v>5912</v>
      </c>
      <c r="F51" s="1"/>
      <c r="G51" s="1"/>
      <c r="H51" s="1"/>
      <c r="I51" s="1"/>
      <c r="J51" s="3" t="s">
        <v>440</v>
      </c>
    </row>
    <row r="52" spans="1:10" x14ac:dyDescent="0.2">
      <c r="A52" s="1" t="s">
        <v>4351</v>
      </c>
      <c r="B52" s="1" t="s">
        <v>3756</v>
      </c>
      <c r="C52" s="9" t="s">
        <v>1525</v>
      </c>
      <c r="D52" s="7" t="s">
        <v>0</v>
      </c>
      <c r="E52" s="7" t="s">
        <v>6776</v>
      </c>
      <c r="F52" s="3" t="s">
        <v>459</v>
      </c>
      <c r="G52" s="4">
        <v>55</v>
      </c>
      <c r="H52" s="2">
        <v>0</v>
      </c>
      <c r="I52" s="2">
        <f t="shared" ref="I52:I54" si="5">ROUND(G52 * H52,2)</f>
        <v>0</v>
      </c>
      <c r="J52" s="3" t="s">
        <v>440</v>
      </c>
    </row>
    <row r="53" spans="1:10" x14ac:dyDescent="0.2">
      <c r="A53" s="1" t="s">
        <v>4351</v>
      </c>
      <c r="B53" s="1" t="s">
        <v>257</v>
      </c>
      <c r="C53" s="9" t="s">
        <v>3296</v>
      </c>
      <c r="D53" s="7" t="s">
        <v>0</v>
      </c>
      <c r="E53" s="7" t="s">
        <v>5006</v>
      </c>
      <c r="F53" s="3" t="s">
        <v>459</v>
      </c>
      <c r="G53" s="4">
        <v>55</v>
      </c>
      <c r="H53" s="2">
        <v>0</v>
      </c>
      <c r="I53" s="2">
        <f t="shared" si="5"/>
        <v>0</v>
      </c>
      <c r="J53" s="3" t="s">
        <v>440</v>
      </c>
    </row>
    <row r="54" spans="1:10" x14ac:dyDescent="0.2">
      <c r="A54" s="1" t="s">
        <v>4351</v>
      </c>
      <c r="B54" s="1" t="s">
        <v>258</v>
      </c>
      <c r="C54" s="9" t="s">
        <v>5007</v>
      </c>
      <c r="D54" s="7" t="s">
        <v>2253</v>
      </c>
      <c r="E54" s="7" t="s">
        <v>6329</v>
      </c>
      <c r="F54" s="3" t="s">
        <v>6571</v>
      </c>
      <c r="G54" s="4">
        <v>8</v>
      </c>
      <c r="H54" s="2">
        <v>0</v>
      </c>
      <c r="I54" s="2">
        <f t="shared" si="5"/>
        <v>0</v>
      </c>
      <c r="J54" s="3" t="s">
        <v>440</v>
      </c>
    </row>
    <row r="55" spans="1:10" ht="22.8" x14ac:dyDescent="0.2">
      <c r="A55" s="1" t="s">
        <v>5207</v>
      </c>
      <c r="B55" s="1" t="s">
        <v>259</v>
      </c>
      <c r="C55" s="9" t="s">
        <v>1979</v>
      </c>
      <c r="D55" s="7" t="s">
        <v>5493</v>
      </c>
      <c r="E55" s="7" t="s">
        <v>2399</v>
      </c>
      <c r="F55" s="1"/>
      <c r="G55" s="1"/>
      <c r="H55" s="1"/>
      <c r="I55" s="1"/>
      <c r="J55" s="3" t="s">
        <v>440</v>
      </c>
    </row>
    <row r="56" spans="1:10" x14ac:dyDescent="0.2">
      <c r="A56" s="1" t="s">
        <v>26</v>
      </c>
      <c r="B56" s="1" t="s">
        <v>3757</v>
      </c>
      <c r="C56" s="9" t="s">
        <v>5008</v>
      </c>
      <c r="D56" s="7" t="s">
        <v>0</v>
      </c>
      <c r="E56" s="7" t="s">
        <v>1526</v>
      </c>
      <c r="F56" s="1"/>
      <c r="G56" s="1"/>
      <c r="H56" s="1"/>
      <c r="I56" s="1"/>
      <c r="J56" s="3" t="s">
        <v>440</v>
      </c>
    </row>
    <row r="57" spans="1:10" ht="45.6" x14ac:dyDescent="0.2">
      <c r="A57" s="1" t="s">
        <v>1289</v>
      </c>
      <c r="B57" s="1" t="s">
        <v>1107</v>
      </c>
      <c r="C57" s="9" t="s">
        <v>0</v>
      </c>
      <c r="D57" s="7" t="s">
        <v>3758</v>
      </c>
      <c r="E57" s="7" t="s">
        <v>2400</v>
      </c>
      <c r="F57" s="1"/>
      <c r="G57" s="1"/>
      <c r="H57" s="1"/>
      <c r="I57" s="1"/>
      <c r="J57" s="3" t="s">
        <v>440</v>
      </c>
    </row>
    <row r="58" spans="1:10" x14ac:dyDescent="0.2">
      <c r="A58" s="1" t="s">
        <v>4351</v>
      </c>
      <c r="B58" s="1" t="s">
        <v>3297</v>
      </c>
      <c r="C58" s="9" t="s">
        <v>663</v>
      </c>
      <c r="D58" s="7" t="s">
        <v>0</v>
      </c>
      <c r="E58" s="7" t="s">
        <v>5913</v>
      </c>
      <c r="F58" s="3" t="s">
        <v>6571</v>
      </c>
      <c r="G58" s="4">
        <v>2</v>
      </c>
      <c r="H58" s="2">
        <v>0</v>
      </c>
      <c r="I58" s="2">
        <f t="shared" ref="I58:I60" si="6">ROUND(G58 * H58,2)</f>
        <v>0</v>
      </c>
      <c r="J58" s="3" t="s">
        <v>440</v>
      </c>
    </row>
    <row r="59" spans="1:10" x14ac:dyDescent="0.2">
      <c r="A59" s="1" t="s">
        <v>4351</v>
      </c>
      <c r="B59" s="1" t="s">
        <v>2401</v>
      </c>
      <c r="C59" s="9" t="s">
        <v>2402</v>
      </c>
      <c r="D59" s="7" t="s">
        <v>0</v>
      </c>
      <c r="E59" s="7" t="s">
        <v>4611</v>
      </c>
      <c r="F59" s="3" t="s">
        <v>6571</v>
      </c>
      <c r="G59" s="4">
        <v>4</v>
      </c>
      <c r="H59" s="2">
        <v>0</v>
      </c>
      <c r="I59" s="2">
        <f t="shared" si="6"/>
        <v>0</v>
      </c>
      <c r="J59" s="3" t="s">
        <v>440</v>
      </c>
    </row>
    <row r="60" spans="1:10" x14ac:dyDescent="0.2">
      <c r="A60" s="1" t="s">
        <v>4351</v>
      </c>
      <c r="B60" s="1" t="s">
        <v>6330</v>
      </c>
      <c r="C60" s="9" t="s">
        <v>4172</v>
      </c>
      <c r="D60" s="7" t="s">
        <v>0</v>
      </c>
      <c r="E60" s="7" t="s">
        <v>6331</v>
      </c>
      <c r="F60" s="3" t="s">
        <v>6571</v>
      </c>
      <c r="G60" s="4">
        <v>4</v>
      </c>
      <c r="H60" s="2">
        <v>0</v>
      </c>
      <c r="I60" s="2">
        <f t="shared" si="6"/>
        <v>0</v>
      </c>
      <c r="J60" s="3" t="s">
        <v>440</v>
      </c>
    </row>
    <row r="61" spans="1:10" x14ac:dyDescent="0.2">
      <c r="A61" s="1" t="s">
        <v>26</v>
      </c>
      <c r="B61" s="1" t="s">
        <v>664</v>
      </c>
      <c r="C61" s="9" t="s">
        <v>6778</v>
      </c>
      <c r="D61" s="7" t="s">
        <v>0</v>
      </c>
      <c r="E61" s="7" t="s">
        <v>1108</v>
      </c>
      <c r="F61" s="1"/>
      <c r="G61" s="1"/>
      <c r="H61" s="1"/>
      <c r="I61" s="1"/>
      <c r="J61" s="3" t="s">
        <v>440</v>
      </c>
    </row>
    <row r="62" spans="1:10" ht="22.8" x14ac:dyDescent="0.2">
      <c r="A62" s="1" t="s">
        <v>1289</v>
      </c>
      <c r="B62" s="1" t="s">
        <v>5494</v>
      </c>
      <c r="C62" s="9" t="s">
        <v>0</v>
      </c>
      <c r="D62" s="7" t="s">
        <v>2175</v>
      </c>
      <c r="E62" s="7" t="s">
        <v>5495</v>
      </c>
      <c r="F62" s="1"/>
      <c r="G62" s="1"/>
      <c r="H62" s="1"/>
      <c r="I62" s="1"/>
      <c r="J62" s="3" t="s">
        <v>440</v>
      </c>
    </row>
    <row r="63" spans="1:10" x14ac:dyDescent="0.2">
      <c r="A63" s="1" t="s">
        <v>4351</v>
      </c>
      <c r="B63" s="1" t="s">
        <v>1980</v>
      </c>
      <c r="C63" s="9" t="s">
        <v>4173</v>
      </c>
      <c r="D63" s="7" t="s">
        <v>0</v>
      </c>
      <c r="E63" s="7" t="s">
        <v>3298</v>
      </c>
      <c r="F63" s="3" t="s">
        <v>459</v>
      </c>
      <c r="G63" s="4">
        <v>1320</v>
      </c>
      <c r="H63" s="2">
        <v>0</v>
      </c>
      <c r="I63" s="2">
        <f t="shared" ref="I63:I65" si="7">ROUND(G63 * H63,2)</f>
        <v>0</v>
      </c>
      <c r="J63" s="3" t="s">
        <v>440</v>
      </c>
    </row>
    <row r="64" spans="1:10" x14ac:dyDescent="0.2">
      <c r="A64" s="1" t="s">
        <v>4351</v>
      </c>
      <c r="B64" s="1" t="s">
        <v>1981</v>
      </c>
      <c r="C64" s="9" t="s">
        <v>5914</v>
      </c>
      <c r="D64" s="7" t="s">
        <v>0</v>
      </c>
      <c r="E64" s="7" t="s">
        <v>2861</v>
      </c>
      <c r="F64" s="3" t="s">
        <v>459</v>
      </c>
      <c r="G64" s="4">
        <v>10</v>
      </c>
      <c r="H64" s="2">
        <v>0</v>
      </c>
      <c r="I64" s="2">
        <f t="shared" si="7"/>
        <v>0</v>
      </c>
      <c r="J64" s="3" t="s">
        <v>440</v>
      </c>
    </row>
    <row r="65" spans="1:10" x14ac:dyDescent="0.2">
      <c r="A65" s="1" t="s">
        <v>4351</v>
      </c>
      <c r="B65" s="1" t="s">
        <v>5009</v>
      </c>
      <c r="C65" s="9" t="s">
        <v>665</v>
      </c>
      <c r="D65" s="7" t="s">
        <v>0</v>
      </c>
      <c r="E65" s="7" t="s">
        <v>260</v>
      </c>
      <c r="F65" s="3" t="s">
        <v>5246</v>
      </c>
      <c r="G65" s="4">
        <v>5</v>
      </c>
      <c r="H65" s="2">
        <v>0</v>
      </c>
      <c r="I65" s="2">
        <f t="shared" si="7"/>
        <v>0</v>
      </c>
      <c r="J65" s="3" t="s">
        <v>440</v>
      </c>
    </row>
    <row r="66" spans="1:10" ht="34.200000000000003" x14ac:dyDescent="0.2">
      <c r="A66" s="1" t="s">
        <v>1289</v>
      </c>
      <c r="B66" s="1" t="s">
        <v>6332</v>
      </c>
      <c r="C66" s="9" t="s">
        <v>0</v>
      </c>
      <c r="D66" s="7" t="s">
        <v>448</v>
      </c>
      <c r="E66" s="7" t="s">
        <v>1982</v>
      </c>
      <c r="F66" s="1"/>
      <c r="G66" s="1"/>
      <c r="H66" s="1"/>
      <c r="I66" s="1"/>
      <c r="J66" s="3" t="s">
        <v>440</v>
      </c>
    </row>
    <row r="67" spans="1:10" x14ac:dyDescent="0.2">
      <c r="A67" s="1" t="s">
        <v>4351</v>
      </c>
      <c r="B67" s="1" t="s">
        <v>5496</v>
      </c>
      <c r="C67" s="9" t="s">
        <v>2403</v>
      </c>
      <c r="D67" s="7" t="s">
        <v>0</v>
      </c>
      <c r="E67" s="7" t="s">
        <v>1983</v>
      </c>
      <c r="F67" s="3" t="s">
        <v>459</v>
      </c>
      <c r="G67" s="4">
        <v>10</v>
      </c>
      <c r="H67" s="2">
        <v>0</v>
      </c>
      <c r="I67" s="2">
        <f t="shared" ref="I67:I69" si="8">ROUND(G67 * H67,2)</f>
        <v>0</v>
      </c>
      <c r="J67" s="3" t="s">
        <v>440</v>
      </c>
    </row>
    <row r="68" spans="1:10" x14ac:dyDescent="0.2">
      <c r="A68" s="1" t="s">
        <v>4351</v>
      </c>
      <c r="B68" s="1" t="s">
        <v>2862</v>
      </c>
      <c r="C68" s="9" t="s">
        <v>4174</v>
      </c>
      <c r="D68" s="7" t="s">
        <v>0</v>
      </c>
      <c r="E68" s="7" t="s">
        <v>3759</v>
      </c>
      <c r="F68" s="3" t="s">
        <v>459</v>
      </c>
      <c r="G68" s="4">
        <v>1320</v>
      </c>
      <c r="H68" s="2">
        <v>0</v>
      </c>
      <c r="I68" s="2">
        <f t="shared" si="8"/>
        <v>0</v>
      </c>
      <c r="J68" s="3" t="s">
        <v>440</v>
      </c>
    </row>
    <row r="69" spans="1:10" x14ac:dyDescent="0.2">
      <c r="A69" s="1" t="s">
        <v>4351</v>
      </c>
      <c r="B69" s="1" t="s">
        <v>1109</v>
      </c>
      <c r="C69" s="9" t="s">
        <v>5915</v>
      </c>
      <c r="D69" s="7" t="s">
        <v>0</v>
      </c>
      <c r="E69" s="7" t="s">
        <v>5497</v>
      </c>
      <c r="F69" s="3" t="s">
        <v>6571</v>
      </c>
      <c r="G69" s="4">
        <v>8</v>
      </c>
      <c r="H69" s="2">
        <v>0</v>
      </c>
      <c r="I69" s="2">
        <f t="shared" si="8"/>
        <v>0</v>
      </c>
      <c r="J69" s="3" t="s">
        <v>440</v>
      </c>
    </row>
    <row r="70" spans="1:10" ht="22.8" x14ac:dyDescent="0.2">
      <c r="A70" s="1" t="s">
        <v>5207</v>
      </c>
      <c r="B70" s="1" t="s">
        <v>6779</v>
      </c>
      <c r="C70" s="9" t="s">
        <v>3760</v>
      </c>
      <c r="D70" s="7" t="s">
        <v>6780</v>
      </c>
      <c r="E70" s="7" t="s">
        <v>5916</v>
      </c>
      <c r="F70" s="1"/>
      <c r="G70" s="1"/>
      <c r="H70" s="1"/>
      <c r="I70" s="1"/>
      <c r="J70" s="3" t="s">
        <v>440</v>
      </c>
    </row>
    <row r="71" spans="1:10" x14ac:dyDescent="0.2">
      <c r="A71" s="1" t="s">
        <v>26</v>
      </c>
      <c r="B71" s="1" t="s">
        <v>6781</v>
      </c>
      <c r="C71" s="9" t="s">
        <v>1527</v>
      </c>
      <c r="D71" s="7" t="s">
        <v>0</v>
      </c>
      <c r="E71" s="7" t="s">
        <v>5917</v>
      </c>
      <c r="F71" s="1"/>
      <c r="G71" s="1"/>
      <c r="H71" s="1"/>
      <c r="I71" s="1"/>
      <c r="J71" s="3" t="s">
        <v>440</v>
      </c>
    </row>
    <row r="72" spans="1:10" ht="34.200000000000003" x14ac:dyDescent="0.2">
      <c r="A72" s="1" t="s">
        <v>1289</v>
      </c>
      <c r="B72" s="1" t="s">
        <v>3299</v>
      </c>
      <c r="C72" s="9" t="s">
        <v>0</v>
      </c>
      <c r="D72" s="7" t="s">
        <v>2253</v>
      </c>
      <c r="E72" s="7" t="s">
        <v>4612</v>
      </c>
      <c r="F72" s="1"/>
      <c r="G72" s="1"/>
      <c r="H72" s="1"/>
      <c r="I72" s="1"/>
      <c r="J72" s="3" t="s">
        <v>440</v>
      </c>
    </row>
    <row r="73" spans="1:10" x14ac:dyDescent="0.2">
      <c r="A73" s="1" t="s">
        <v>4351</v>
      </c>
      <c r="B73" s="1" t="s">
        <v>1110</v>
      </c>
      <c r="C73" s="9" t="s">
        <v>6782</v>
      </c>
      <c r="D73" s="7" t="s">
        <v>0</v>
      </c>
      <c r="E73" s="7" t="s">
        <v>1528</v>
      </c>
      <c r="F73" s="3" t="s">
        <v>459</v>
      </c>
      <c r="G73" s="4">
        <v>20</v>
      </c>
      <c r="H73" s="2">
        <v>0</v>
      </c>
      <c r="I73" s="2">
        <f t="shared" ref="I73:I77" si="9">ROUND(G73 * H73,2)</f>
        <v>0</v>
      </c>
      <c r="J73" s="3" t="s">
        <v>440</v>
      </c>
    </row>
    <row r="74" spans="1:10" ht="22.8" x14ac:dyDescent="0.2">
      <c r="A74" s="1" t="s">
        <v>4351</v>
      </c>
      <c r="B74" s="1" t="s">
        <v>1984</v>
      </c>
      <c r="C74" s="9" t="s">
        <v>1529</v>
      </c>
      <c r="D74" s="7" t="s">
        <v>0</v>
      </c>
      <c r="E74" s="7" t="s">
        <v>1530</v>
      </c>
      <c r="F74" s="3" t="s">
        <v>459</v>
      </c>
      <c r="G74" s="4">
        <v>15</v>
      </c>
      <c r="H74" s="2">
        <v>0</v>
      </c>
      <c r="I74" s="2">
        <f t="shared" si="9"/>
        <v>0</v>
      </c>
      <c r="J74" s="3" t="s">
        <v>440</v>
      </c>
    </row>
    <row r="75" spans="1:10" x14ac:dyDescent="0.2">
      <c r="A75" s="1" t="s">
        <v>4351</v>
      </c>
      <c r="B75" s="1" t="s">
        <v>1985</v>
      </c>
      <c r="C75" s="9" t="s">
        <v>3761</v>
      </c>
      <c r="D75" s="7" t="s">
        <v>0</v>
      </c>
      <c r="E75" s="7" t="s">
        <v>5918</v>
      </c>
      <c r="F75" s="3" t="s">
        <v>459</v>
      </c>
      <c r="G75" s="4">
        <v>15</v>
      </c>
      <c r="H75" s="2">
        <v>0</v>
      </c>
      <c r="I75" s="2">
        <f t="shared" si="9"/>
        <v>0</v>
      </c>
      <c r="J75" s="3" t="s">
        <v>440</v>
      </c>
    </row>
    <row r="76" spans="1:10" x14ac:dyDescent="0.2">
      <c r="A76" s="1" t="s">
        <v>4351</v>
      </c>
      <c r="B76" s="1" t="s">
        <v>1531</v>
      </c>
      <c r="C76" s="9" t="s">
        <v>5498</v>
      </c>
      <c r="D76" s="7" t="s">
        <v>0</v>
      </c>
      <c r="E76" s="7" t="s">
        <v>5010</v>
      </c>
      <c r="F76" s="3" t="s">
        <v>459</v>
      </c>
      <c r="G76" s="4">
        <v>10</v>
      </c>
      <c r="H76" s="2">
        <v>0</v>
      </c>
      <c r="I76" s="2">
        <f t="shared" si="9"/>
        <v>0</v>
      </c>
      <c r="J76" s="3" t="s">
        <v>440</v>
      </c>
    </row>
    <row r="77" spans="1:10" ht="22.8" x14ac:dyDescent="0.2">
      <c r="A77" s="1" t="s">
        <v>4351</v>
      </c>
      <c r="B77" s="1" t="s">
        <v>3762</v>
      </c>
      <c r="C77" s="9" t="s">
        <v>261</v>
      </c>
      <c r="D77" s="7" t="s">
        <v>0</v>
      </c>
      <c r="E77" s="7" t="s">
        <v>666</v>
      </c>
      <c r="F77" s="3" t="s">
        <v>459</v>
      </c>
      <c r="G77" s="4">
        <v>50</v>
      </c>
      <c r="H77" s="2">
        <v>0</v>
      </c>
      <c r="I77" s="2">
        <f t="shared" si="9"/>
        <v>0</v>
      </c>
      <c r="J77" s="3" t="s">
        <v>440</v>
      </c>
    </row>
    <row r="78" spans="1:10" x14ac:dyDescent="0.2">
      <c r="A78" s="1" t="s">
        <v>1289</v>
      </c>
      <c r="B78" s="1" t="s">
        <v>2404</v>
      </c>
      <c r="C78" s="9" t="s">
        <v>0</v>
      </c>
      <c r="D78" s="7" t="s">
        <v>5705</v>
      </c>
      <c r="E78" s="7" t="s">
        <v>667</v>
      </c>
      <c r="F78" s="1"/>
      <c r="G78" s="1"/>
      <c r="H78" s="1"/>
      <c r="I78" s="1"/>
      <c r="J78" s="3" t="s">
        <v>440</v>
      </c>
    </row>
    <row r="79" spans="1:10" x14ac:dyDescent="0.2">
      <c r="A79" s="1" t="s">
        <v>4351</v>
      </c>
      <c r="B79" s="1" t="s">
        <v>5499</v>
      </c>
      <c r="C79" s="9" t="s">
        <v>1986</v>
      </c>
      <c r="D79" s="7" t="s">
        <v>0</v>
      </c>
      <c r="E79" s="7" t="s">
        <v>1528</v>
      </c>
      <c r="F79" s="3" t="s">
        <v>459</v>
      </c>
      <c r="G79" s="4">
        <v>130</v>
      </c>
      <c r="H79" s="2">
        <v>0</v>
      </c>
      <c r="I79" s="2">
        <f t="shared" ref="I79:I83" si="10">ROUND(G79 * H79,2)</f>
        <v>0</v>
      </c>
      <c r="J79" s="3" t="s">
        <v>440</v>
      </c>
    </row>
    <row r="80" spans="1:10" ht="22.8" x14ac:dyDescent="0.2">
      <c r="A80" s="1" t="s">
        <v>4351</v>
      </c>
      <c r="B80" s="1" t="s">
        <v>4175</v>
      </c>
      <c r="C80" s="9" t="s">
        <v>3763</v>
      </c>
      <c r="D80" s="7" t="s">
        <v>0</v>
      </c>
      <c r="E80" s="7" t="s">
        <v>1530</v>
      </c>
      <c r="F80" s="3" t="s">
        <v>459</v>
      </c>
      <c r="G80" s="4">
        <v>70</v>
      </c>
      <c r="H80" s="2">
        <v>0</v>
      </c>
      <c r="I80" s="2">
        <f t="shared" si="10"/>
        <v>0</v>
      </c>
      <c r="J80" s="3" t="s">
        <v>440</v>
      </c>
    </row>
    <row r="81" spans="1:10" x14ac:dyDescent="0.2">
      <c r="A81" s="1" t="s">
        <v>4351</v>
      </c>
      <c r="B81" s="1" t="s">
        <v>4176</v>
      </c>
      <c r="C81" s="9" t="s">
        <v>5500</v>
      </c>
      <c r="D81" s="7" t="s">
        <v>0</v>
      </c>
      <c r="E81" s="7" t="s">
        <v>5918</v>
      </c>
      <c r="F81" s="3" t="s">
        <v>459</v>
      </c>
      <c r="G81" s="4">
        <v>60</v>
      </c>
      <c r="H81" s="2">
        <v>0</v>
      </c>
      <c r="I81" s="2">
        <f t="shared" si="10"/>
        <v>0</v>
      </c>
      <c r="J81" s="3" t="s">
        <v>440</v>
      </c>
    </row>
    <row r="82" spans="1:10" x14ac:dyDescent="0.2">
      <c r="A82" s="1" t="s">
        <v>4351</v>
      </c>
      <c r="B82" s="1" t="s">
        <v>3300</v>
      </c>
      <c r="C82" s="9" t="s">
        <v>262</v>
      </c>
      <c r="D82" s="7" t="s">
        <v>0</v>
      </c>
      <c r="E82" s="7" t="s">
        <v>5010</v>
      </c>
      <c r="F82" s="3" t="s">
        <v>459</v>
      </c>
      <c r="G82" s="4">
        <v>25</v>
      </c>
      <c r="H82" s="2">
        <v>0</v>
      </c>
      <c r="I82" s="2">
        <f t="shared" si="10"/>
        <v>0</v>
      </c>
      <c r="J82" s="3" t="s">
        <v>440</v>
      </c>
    </row>
    <row r="83" spans="1:10" ht="22.8" x14ac:dyDescent="0.2">
      <c r="A83" s="1" t="s">
        <v>4351</v>
      </c>
      <c r="B83" s="1" t="s">
        <v>5919</v>
      </c>
      <c r="C83" s="9" t="s">
        <v>5501</v>
      </c>
      <c r="D83" s="7" t="s">
        <v>0</v>
      </c>
      <c r="E83" s="7" t="s">
        <v>666</v>
      </c>
      <c r="F83" s="3" t="s">
        <v>459</v>
      </c>
      <c r="G83" s="4">
        <v>230</v>
      </c>
      <c r="H83" s="2">
        <v>0</v>
      </c>
      <c r="I83" s="2">
        <f t="shared" si="10"/>
        <v>0</v>
      </c>
      <c r="J83" s="3" t="s">
        <v>440</v>
      </c>
    </row>
    <row r="84" spans="1:10" ht="22.8" x14ac:dyDescent="0.2">
      <c r="A84" s="1" t="s">
        <v>26</v>
      </c>
      <c r="B84" s="1" t="s">
        <v>4177</v>
      </c>
      <c r="C84" s="9" t="s">
        <v>3301</v>
      </c>
      <c r="D84" s="7" t="s">
        <v>0</v>
      </c>
      <c r="E84" s="7" t="s">
        <v>668</v>
      </c>
      <c r="F84" s="1"/>
      <c r="G84" s="1"/>
      <c r="H84" s="1"/>
      <c r="I84" s="1"/>
      <c r="J84" s="3" t="s">
        <v>440</v>
      </c>
    </row>
    <row r="85" spans="1:10" ht="68.400000000000006" x14ac:dyDescent="0.2">
      <c r="A85" s="1" t="s">
        <v>1289</v>
      </c>
      <c r="B85" s="1" t="s">
        <v>5920</v>
      </c>
      <c r="C85" s="9" t="s">
        <v>0</v>
      </c>
      <c r="D85" s="7" t="s">
        <v>3974</v>
      </c>
      <c r="E85" s="7" t="s">
        <v>5921</v>
      </c>
      <c r="F85" s="1"/>
      <c r="G85" s="1"/>
      <c r="H85" s="1"/>
      <c r="I85" s="1"/>
      <c r="J85" s="3" t="s">
        <v>440</v>
      </c>
    </row>
    <row r="86" spans="1:10" x14ac:dyDescent="0.2">
      <c r="A86" s="1" t="s">
        <v>4351</v>
      </c>
      <c r="B86" s="1" t="s">
        <v>2863</v>
      </c>
      <c r="C86" s="9" t="s">
        <v>3302</v>
      </c>
      <c r="D86" s="7" t="s">
        <v>0</v>
      </c>
      <c r="E86" s="7" t="s">
        <v>1987</v>
      </c>
      <c r="F86" s="3" t="s">
        <v>5246</v>
      </c>
      <c r="G86" s="4">
        <v>700</v>
      </c>
      <c r="H86" s="2">
        <v>0</v>
      </c>
      <c r="I86" s="2">
        <f t="shared" ref="I86:I92" si="11">ROUND(G86 * H86,2)</f>
        <v>0</v>
      </c>
      <c r="J86" s="3" t="s">
        <v>440</v>
      </c>
    </row>
    <row r="87" spans="1:10" ht="22.8" x14ac:dyDescent="0.2">
      <c r="A87" s="1" t="s">
        <v>4351</v>
      </c>
      <c r="B87" s="1" t="s">
        <v>6333</v>
      </c>
      <c r="C87" s="9" t="s">
        <v>5011</v>
      </c>
      <c r="D87" s="7" t="s">
        <v>0</v>
      </c>
      <c r="E87" s="7" t="s">
        <v>5502</v>
      </c>
      <c r="F87" s="3" t="s">
        <v>5246</v>
      </c>
      <c r="G87" s="4">
        <v>370</v>
      </c>
      <c r="H87" s="2">
        <v>0</v>
      </c>
      <c r="I87" s="2">
        <f t="shared" si="11"/>
        <v>0</v>
      </c>
      <c r="J87" s="3" t="s">
        <v>440</v>
      </c>
    </row>
    <row r="88" spans="1:10" x14ac:dyDescent="0.2">
      <c r="A88" s="1" t="s">
        <v>4351</v>
      </c>
      <c r="B88" s="1" t="s">
        <v>5503</v>
      </c>
      <c r="C88" s="9" t="s">
        <v>263</v>
      </c>
      <c r="D88" s="7" t="s">
        <v>0</v>
      </c>
      <c r="E88" s="7" t="s">
        <v>1528</v>
      </c>
      <c r="F88" s="3" t="s">
        <v>5246</v>
      </c>
      <c r="G88" s="4">
        <v>280</v>
      </c>
      <c r="H88" s="2">
        <v>0</v>
      </c>
      <c r="I88" s="2">
        <f t="shared" si="11"/>
        <v>0</v>
      </c>
      <c r="J88" s="3" t="s">
        <v>440</v>
      </c>
    </row>
    <row r="89" spans="1:10" ht="22.8" x14ac:dyDescent="0.2">
      <c r="A89" s="1" t="s">
        <v>4351</v>
      </c>
      <c r="B89" s="1" t="s">
        <v>5504</v>
      </c>
      <c r="C89" s="9" t="s">
        <v>1988</v>
      </c>
      <c r="D89" s="7" t="s">
        <v>0</v>
      </c>
      <c r="E89" s="7" t="s">
        <v>5922</v>
      </c>
      <c r="F89" s="3" t="s">
        <v>5246</v>
      </c>
      <c r="G89" s="4">
        <v>650</v>
      </c>
      <c r="H89" s="2">
        <v>0</v>
      </c>
      <c r="I89" s="2">
        <f t="shared" si="11"/>
        <v>0</v>
      </c>
      <c r="J89" s="3" t="s">
        <v>440</v>
      </c>
    </row>
    <row r="90" spans="1:10" ht="22.8" x14ac:dyDescent="0.2">
      <c r="A90" s="1" t="s">
        <v>4351</v>
      </c>
      <c r="B90" s="1" t="s">
        <v>1532</v>
      </c>
      <c r="C90" s="9" t="s">
        <v>3764</v>
      </c>
      <c r="D90" s="7" t="s">
        <v>0</v>
      </c>
      <c r="E90" s="7" t="s">
        <v>1530</v>
      </c>
      <c r="F90" s="3" t="s">
        <v>5246</v>
      </c>
      <c r="G90" s="4">
        <v>170</v>
      </c>
      <c r="H90" s="2">
        <v>0</v>
      </c>
      <c r="I90" s="2">
        <f t="shared" si="11"/>
        <v>0</v>
      </c>
      <c r="J90" s="3" t="s">
        <v>440</v>
      </c>
    </row>
    <row r="91" spans="1:10" x14ac:dyDescent="0.2">
      <c r="A91" s="1" t="s">
        <v>4351</v>
      </c>
      <c r="B91" s="1" t="s">
        <v>3303</v>
      </c>
      <c r="C91" s="9" t="s">
        <v>5505</v>
      </c>
      <c r="D91" s="7" t="s">
        <v>0</v>
      </c>
      <c r="E91" s="7" t="s">
        <v>5918</v>
      </c>
      <c r="F91" s="3" t="s">
        <v>5246</v>
      </c>
      <c r="G91" s="4">
        <v>140</v>
      </c>
      <c r="H91" s="2">
        <v>0</v>
      </c>
      <c r="I91" s="2">
        <f t="shared" si="11"/>
        <v>0</v>
      </c>
      <c r="J91" s="3" t="s">
        <v>440</v>
      </c>
    </row>
    <row r="92" spans="1:10" x14ac:dyDescent="0.2">
      <c r="A92" s="1" t="s">
        <v>4351</v>
      </c>
      <c r="B92" s="1" t="s">
        <v>6783</v>
      </c>
      <c r="C92" s="9" t="s">
        <v>264</v>
      </c>
      <c r="D92" s="7" t="s">
        <v>0</v>
      </c>
      <c r="E92" s="7" t="s">
        <v>5010</v>
      </c>
      <c r="F92" s="3" t="s">
        <v>5246</v>
      </c>
      <c r="G92" s="4">
        <v>30</v>
      </c>
      <c r="H92" s="2">
        <v>0</v>
      </c>
      <c r="I92" s="2">
        <f t="shared" si="11"/>
        <v>0</v>
      </c>
      <c r="J92" s="3" t="s">
        <v>440</v>
      </c>
    </row>
    <row r="93" spans="1:10" x14ac:dyDescent="0.2">
      <c r="A93" s="1" t="s">
        <v>5207</v>
      </c>
      <c r="B93" s="1" t="s">
        <v>5012</v>
      </c>
      <c r="C93" s="9" t="s">
        <v>5506</v>
      </c>
      <c r="D93" s="7" t="s">
        <v>0</v>
      </c>
      <c r="E93" s="7" t="s">
        <v>4178</v>
      </c>
      <c r="F93" s="1"/>
      <c r="G93" s="1"/>
      <c r="H93" s="1"/>
      <c r="I93" s="1"/>
      <c r="J93" s="3" t="s">
        <v>440</v>
      </c>
    </row>
    <row r="94" spans="1:10" ht="22.8" x14ac:dyDescent="0.2">
      <c r="A94" s="1" t="s">
        <v>26</v>
      </c>
      <c r="B94" s="1" t="s">
        <v>1111</v>
      </c>
      <c r="C94" s="9" t="s">
        <v>5013</v>
      </c>
      <c r="D94" s="7" t="s">
        <v>465</v>
      </c>
      <c r="E94" s="7" t="s">
        <v>1533</v>
      </c>
      <c r="F94" s="1"/>
      <c r="G94" s="1"/>
      <c r="H94" s="1"/>
      <c r="I94" s="1"/>
      <c r="J94" s="3" t="s">
        <v>440</v>
      </c>
    </row>
    <row r="95" spans="1:10" x14ac:dyDescent="0.2">
      <c r="A95" s="1" t="s">
        <v>4351</v>
      </c>
      <c r="B95" s="1" t="s">
        <v>6784</v>
      </c>
      <c r="C95" s="9" t="s">
        <v>6334</v>
      </c>
      <c r="D95" s="7" t="s">
        <v>28</v>
      </c>
      <c r="E95" s="7" t="s">
        <v>6785</v>
      </c>
      <c r="F95" s="3" t="s">
        <v>5246</v>
      </c>
      <c r="G95" s="4">
        <v>100</v>
      </c>
      <c r="H95" s="2">
        <v>0</v>
      </c>
      <c r="I95" s="2">
        <f t="shared" ref="I95:I96" si="12">ROUND(G95 * H95,2)</f>
        <v>0</v>
      </c>
      <c r="J95" s="3" t="s">
        <v>440</v>
      </c>
    </row>
    <row r="96" spans="1:10" ht="22.8" x14ac:dyDescent="0.2">
      <c r="A96" s="1" t="s">
        <v>4351</v>
      </c>
      <c r="B96" s="1" t="s">
        <v>2405</v>
      </c>
      <c r="C96" s="9" t="s">
        <v>1112</v>
      </c>
      <c r="D96" s="7" t="s">
        <v>6210</v>
      </c>
      <c r="E96" s="7" t="s">
        <v>5923</v>
      </c>
      <c r="F96" s="3" t="s">
        <v>18</v>
      </c>
      <c r="G96" s="4">
        <v>5</v>
      </c>
      <c r="H96" s="2">
        <v>0</v>
      </c>
      <c r="I96" s="2">
        <f t="shared" si="12"/>
        <v>0</v>
      </c>
      <c r="J96" s="3" t="s">
        <v>440</v>
      </c>
    </row>
    <row r="97" spans="1:10" ht="22.8" x14ac:dyDescent="0.2">
      <c r="A97" s="1" t="s">
        <v>26</v>
      </c>
      <c r="B97" s="1" t="s">
        <v>5014</v>
      </c>
      <c r="C97" s="9" t="s">
        <v>6786</v>
      </c>
      <c r="D97" s="7" t="s">
        <v>6787</v>
      </c>
      <c r="E97" s="7" t="s">
        <v>3765</v>
      </c>
      <c r="F97" s="1"/>
      <c r="G97" s="1"/>
      <c r="H97" s="1"/>
      <c r="I97" s="1"/>
      <c r="J97" s="3" t="s">
        <v>440</v>
      </c>
    </row>
    <row r="98" spans="1:10" x14ac:dyDescent="0.2">
      <c r="A98" s="1" t="s">
        <v>1289</v>
      </c>
      <c r="B98" s="1" t="s">
        <v>4179</v>
      </c>
      <c r="C98" s="9" t="s">
        <v>0</v>
      </c>
      <c r="D98" s="7" t="s">
        <v>0</v>
      </c>
      <c r="E98" s="7" t="s">
        <v>3304</v>
      </c>
      <c r="F98" s="1"/>
      <c r="G98" s="1"/>
      <c r="H98" s="1"/>
      <c r="I98" s="1"/>
      <c r="J98" s="3" t="s">
        <v>440</v>
      </c>
    </row>
    <row r="99" spans="1:10" ht="34.200000000000003" x14ac:dyDescent="0.2">
      <c r="A99" s="1" t="s">
        <v>4351</v>
      </c>
      <c r="B99" s="1" t="s">
        <v>669</v>
      </c>
      <c r="C99" s="9" t="s">
        <v>2864</v>
      </c>
      <c r="D99" s="7" t="s">
        <v>1378</v>
      </c>
      <c r="E99" s="7" t="s">
        <v>4613</v>
      </c>
      <c r="F99" s="3" t="s">
        <v>6571</v>
      </c>
      <c r="G99" s="4">
        <v>3</v>
      </c>
      <c r="H99" s="2">
        <v>0</v>
      </c>
      <c r="I99" s="2">
        <f>ROUND(G99 * H99,2)</f>
        <v>0</v>
      </c>
      <c r="J99" s="3" t="s">
        <v>440</v>
      </c>
    </row>
    <row r="100" spans="1:10" x14ac:dyDescent="0.2">
      <c r="A100" s="1" t="s">
        <v>26</v>
      </c>
      <c r="B100" s="1" t="s">
        <v>1113</v>
      </c>
      <c r="C100" s="9" t="s">
        <v>1534</v>
      </c>
      <c r="D100" s="7" t="s">
        <v>0</v>
      </c>
      <c r="E100" s="7" t="s">
        <v>4614</v>
      </c>
      <c r="F100" s="1"/>
      <c r="G100" s="1"/>
      <c r="H100" s="1"/>
      <c r="I100" s="1"/>
      <c r="J100" s="3" t="s">
        <v>440</v>
      </c>
    </row>
    <row r="101" spans="1:10" ht="34.200000000000003" x14ac:dyDescent="0.2">
      <c r="A101" s="1" t="s">
        <v>1289</v>
      </c>
      <c r="B101" s="1" t="s">
        <v>6788</v>
      </c>
      <c r="C101" s="9" t="s">
        <v>0</v>
      </c>
      <c r="D101" s="7" t="s">
        <v>1378</v>
      </c>
      <c r="E101" s="7" t="s">
        <v>6335</v>
      </c>
      <c r="F101" s="1"/>
      <c r="G101" s="1"/>
      <c r="H101" s="1"/>
      <c r="I101" s="1"/>
      <c r="J101" s="3" t="s">
        <v>440</v>
      </c>
    </row>
    <row r="102" spans="1:10" x14ac:dyDescent="0.2">
      <c r="A102" s="1" t="s">
        <v>4351</v>
      </c>
      <c r="B102" s="1" t="s">
        <v>3305</v>
      </c>
      <c r="C102" s="9" t="s">
        <v>6336</v>
      </c>
      <c r="D102" s="7" t="s">
        <v>0</v>
      </c>
      <c r="E102" s="7" t="s">
        <v>2726</v>
      </c>
      <c r="F102" s="3" t="s">
        <v>6571</v>
      </c>
      <c r="G102" s="4">
        <v>6</v>
      </c>
      <c r="H102" s="2">
        <v>0</v>
      </c>
      <c r="I102" s="2">
        <f t="shared" ref="I102:I103" si="13">ROUND(G102 * H102,2)</f>
        <v>0</v>
      </c>
    </row>
    <row r="103" spans="1:10" x14ac:dyDescent="0.2">
      <c r="A103" s="1" t="s">
        <v>4351</v>
      </c>
      <c r="B103" s="1" t="s">
        <v>4615</v>
      </c>
      <c r="C103" s="9" t="s">
        <v>1114</v>
      </c>
      <c r="D103" s="7" t="s">
        <v>0</v>
      </c>
      <c r="E103" s="7" t="s">
        <v>1535</v>
      </c>
      <c r="F103" s="3" t="s">
        <v>6571</v>
      </c>
      <c r="G103" s="4">
        <v>2</v>
      </c>
      <c r="H103" s="2">
        <v>0</v>
      </c>
      <c r="I103" s="2">
        <f t="shared" si="13"/>
        <v>0</v>
      </c>
    </row>
    <row r="104" spans="1:10" x14ac:dyDescent="0.2">
      <c r="A104" s="1" t="s">
        <v>26</v>
      </c>
      <c r="B104" s="1" t="s">
        <v>1115</v>
      </c>
      <c r="C104" s="9" t="s">
        <v>3306</v>
      </c>
      <c r="D104" s="7" t="s">
        <v>0</v>
      </c>
      <c r="E104" s="7" t="s">
        <v>2779</v>
      </c>
      <c r="F104" s="1"/>
      <c r="G104" s="1"/>
      <c r="H104" s="1"/>
      <c r="I104" s="1"/>
    </row>
    <row r="105" spans="1:10" ht="45.6" x14ac:dyDescent="0.2">
      <c r="A105" s="1" t="s">
        <v>1289</v>
      </c>
      <c r="B105" s="1" t="s">
        <v>6789</v>
      </c>
      <c r="C105" s="9" t="s">
        <v>0</v>
      </c>
      <c r="D105" s="7" t="s">
        <v>0</v>
      </c>
      <c r="E105" s="7" t="s">
        <v>1116</v>
      </c>
      <c r="F105" s="1"/>
      <c r="G105" s="1"/>
      <c r="H105" s="1"/>
      <c r="I105" s="1"/>
    </row>
    <row r="106" spans="1:10" ht="22.8" x14ac:dyDescent="0.2">
      <c r="A106" s="1" t="s">
        <v>4351</v>
      </c>
      <c r="B106" s="1" t="s">
        <v>3307</v>
      </c>
      <c r="C106" s="9" t="s">
        <v>2865</v>
      </c>
      <c r="D106" s="7" t="s">
        <v>0</v>
      </c>
      <c r="E106" s="7" t="s">
        <v>6337</v>
      </c>
      <c r="F106" s="3" t="s">
        <v>459</v>
      </c>
      <c r="G106" s="4">
        <v>230</v>
      </c>
      <c r="H106" s="2">
        <v>0</v>
      </c>
      <c r="I106" s="2">
        <f t="shared" ref="I106:I107" si="14">ROUND(G106 * H106,2)</f>
        <v>0</v>
      </c>
    </row>
    <row r="107" spans="1:10" x14ac:dyDescent="0.2">
      <c r="A107" s="1" t="s">
        <v>4351</v>
      </c>
      <c r="B107" s="1" t="s">
        <v>1989</v>
      </c>
      <c r="C107" s="9" t="s">
        <v>4616</v>
      </c>
      <c r="D107" s="7" t="s">
        <v>0</v>
      </c>
      <c r="E107" s="7" t="s">
        <v>1117</v>
      </c>
      <c r="F107" s="3" t="s">
        <v>459</v>
      </c>
      <c r="G107" s="4">
        <v>100</v>
      </c>
      <c r="H107" s="2">
        <v>0</v>
      </c>
      <c r="I107" s="2">
        <f t="shared" si="14"/>
        <v>0</v>
      </c>
    </row>
  </sheetData>
  <mergeCells count="1">
    <mergeCell ref="E3:I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63"/>
  <sheetViews>
    <sheetView workbookViewId="0">
      <pane xSplit="5" ySplit="2" topLeftCell="F3" activePane="bottomRight" state="frozenSplit"/>
      <selection pane="topRight"/>
      <selection pane="bottomLeft"/>
      <selection pane="bottomRight" activeCell="K13" sqref="K13"/>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6338</v>
      </c>
      <c r="D7" s="6"/>
      <c r="E7" s="6" t="s">
        <v>3308</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1118</v>
      </c>
      <c r="C9" s="9" t="s">
        <v>6339</v>
      </c>
      <c r="D9" s="7" t="s">
        <v>0</v>
      </c>
      <c r="E9" s="7" t="s">
        <v>265</v>
      </c>
      <c r="F9" s="1"/>
      <c r="G9" s="1"/>
      <c r="H9" s="1"/>
      <c r="I9" s="1"/>
      <c r="J9" s="3" t="s">
        <v>440</v>
      </c>
    </row>
    <row r="10" spans="1:10" x14ac:dyDescent="0.2">
      <c r="A10" s="1" t="s">
        <v>1289</v>
      </c>
      <c r="B10" s="1" t="s">
        <v>3309</v>
      </c>
      <c r="C10" s="9" t="s">
        <v>0</v>
      </c>
      <c r="D10" s="7" t="s">
        <v>5924</v>
      </c>
      <c r="E10" s="7" t="s">
        <v>3310</v>
      </c>
      <c r="F10" s="1"/>
      <c r="G10" s="1"/>
      <c r="H10" s="1"/>
      <c r="I10" s="1"/>
      <c r="J10" s="3" t="s">
        <v>440</v>
      </c>
    </row>
    <row r="11" spans="1:10" ht="22.8" x14ac:dyDescent="0.2">
      <c r="A11" s="1" t="s">
        <v>6524</v>
      </c>
      <c r="B11" s="1" t="s">
        <v>3311</v>
      </c>
      <c r="C11" s="9" t="s">
        <v>2406</v>
      </c>
      <c r="D11" s="7" t="s">
        <v>0</v>
      </c>
      <c r="E11" s="7" t="s">
        <v>2407</v>
      </c>
      <c r="F11" s="3" t="s">
        <v>6524</v>
      </c>
      <c r="G11" s="4">
        <v>1</v>
      </c>
      <c r="H11" s="2">
        <v>0</v>
      </c>
      <c r="I11" s="2">
        <f>ROUND(H11,2)</f>
        <v>0</v>
      </c>
      <c r="J11" s="3" t="s">
        <v>440</v>
      </c>
    </row>
    <row r="12" spans="1:10" x14ac:dyDescent="0.2">
      <c r="A12" s="1" t="s">
        <v>5207</v>
      </c>
      <c r="B12" s="1" t="s">
        <v>1119</v>
      </c>
      <c r="C12" s="9" t="s">
        <v>4617</v>
      </c>
      <c r="D12" s="7" t="s">
        <v>0</v>
      </c>
      <c r="E12" s="7" t="s">
        <v>3312</v>
      </c>
      <c r="F12" s="1"/>
      <c r="G12" s="1"/>
      <c r="H12" s="1"/>
      <c r="I12" s="1"/>
      <c r="J12" s="3" t="s">
        <v>440</v>
      </c>
    </row>
    <row r="13" spans="1:10" ht="22.8" x14ac:dyDescent="0.2">
      <c r="A13" s="1" t="s">
        <v>1289</v>
      </c>
      <c r="B13" s="1" t="s">
        <v>1536</v>
      </c>
      <c r="C13" s="9" t="s">
        <v>0</v>
      </c>
      <c r="D13" s="7" t="s">
        <v>0</v>
      </c>
      <c r="E13" s="7" t="s">
        <v>1537</v>
      </c>
      <c r="F13" s="1"/>
      <c r="G13" s="1"/>
      <c r="H13" s="1"/>
      <c r="I13" s="1"/>
      <c r="J13" s="3" t="s">
        <v>440</v>
      </c>
    </row>
    <row r="14" spans="1:10" x14ac:dyDescent="0.2">
      <c r="A14" s="1" t="s">
        <v>1289</v>
      </c>
      <c r="B14" s="1" t="s">
        <v>266</v>
      </c>
      <c r="C14" s="9" t="s">
        <v>0</v>
      </c>
      <c r="D14" s="7" t="s">
        <v>0</v>
      </c>
      <c r="E14" s="7" t="s">
        <v>1990</v>
      </c>
      <c r="F14" s="1"/>
      <c r="G14" s="1"/>
      <c r="H14" s="1"/>
      <c r="I14" s="1"/>
      <c r="J14" s="3" t="s">
        <v>440</v>
      </c>
    </row>
    <row r="15" spans="1:10" ht="91.2" x14ac:dyDescent="0.2">
      <c r="A15" s="1" t="s">
        <v>1289</v>
      </c>
      <c r="B15" s="1" t="s">
        <v>3766</v>
      </c>
      <c r="C15" s="9" t="s">
        <v>0</v>
      </c>
      <c r="D15" s="7" t="s">
        <v>0</v>
      </c>
      <c r="E15" s="7" t="s">
        <v>5507</v>
      </c>
      <c r="F15" s="1"/>
      <c r="G15" s="1"/>
      <c r="H15" s="1"/>
      <c r="I15" s="1"/>
      <c r="J15" s="3" t="s">
        <v>440</v>
      </c>
    </row>
    <row r="16" spans="1:10" ht="45.6" x14ac:dyDescent="0.2">
      <c r="A16" s="1" t="s">
        <v>1289</v>
      </c>
      <c r="B16" s="1" t="s">
        <v>1120</v>
      </c>
      <c r="C16" s="9" t="s">
        <v>0</v>
      </c>
      <c r="D16" s="7" t="s">
        <v>0</v>
      </c>
      <c r="E16" s="7" t="s">
        <v>267</v>
      </c>
      <c r="F16" s="1"/>
      <c r="G16" s="1"/>
      <c r="H16" s="1"/>
      <c r="I16" s="1"/>
      <c r="J16" s="3" t="s">
        <v>440</v>
      </c>
    </row>
    <row r="17" spans="1:10" x14ac:dyDescent="0.2">
      <c r="A17" s="1" t="s">
        <v>1289</v>
      </c>
      <c r="B17" s="1" t="s">
        <v>4618</v>
      </c>
      <c r="C17" s="9" t="s">
        <v>0</v>
      </c>
      <c r="D17" s="7" t="s">
        <v>0</v>
      </c>
      <c r="E17" s="7" t="s">
        <v>6107</v>
      </c>
      <c r="F17" s="1"/>
      <c r="G17" s="1"/>
      <c r="H17" s="1"/>
      <c r="I17" s="1"/>
      <c r="J17" s="3" t="s">
        <v>440</v>
      </c>
    </row>
    <row r="18" spans="1:10" ht="22.8" x14ac:dyDescent="0.2">
      <c r="A18" s="1" t="s">
        <v>1289</v>
      </c>
      <c r="B18" s="1" t="s">
        <v>5925</v>
      </c>
      <c r="C18" s="9" t="s">
        <v>0</v>
      </c>
      <c r="D18" s="7" t="s">
        <v>0</v>
      </c>
      <c r="E18" s="7" t="s">
        <v>4619</v>
      </c>
      <c r="F18" s="1"/>
      <c r="G18" s="1"/>
      <c r="H18" s="1"/>
      <c r="I18" s="1"/>
      <c r="J18" s="3" t="s">
        <v>440</v>
      </c>
    </row>
    <row r="19" spans="1:10" ht="34.200000000000003" x14ac:dyDescent="0.2">
      <c r="A19" s="1" t="s">
        <v>4351</v>
      </c>
      <c r="B19" s="1" t="s">
        <v>268</v>
      </c>
      <c r="C19" s="9" t="s">
        <v>4180</v>
      </c>
      <c r="D19" s="7" t="s">
        <v>0</v>
      </c>
      <c r="E19" s="7" t="s">
        <v>4181</v>
      </c>
      <c r="F19" s="3" t="s">
        <v>18</v>
      </c>
      <c r="G19" s="4">
        <v>14</v>
      </c>
      <c r="H19" s="2">
        <v>0</v>
      </c>
      <c r="I19" s="2">
        <f>ROUND(G19 * H19,2)</f>
        <v>0</v>
      </c>
      <c r="J19" s="3" t="s">
        <v>440</v>
      </c>
    </row>
    <row r="20" spans="1:10" x14ac:dyDescent="0.2">
      <c r="A20" s="1" t="s">
        <v>5207</v>
      </c>
      <c r="B20" s="1" t="s">
        <v>1991</v>
      </c>
      <c r="C20" s="9" t="s">
        <v>6340</v>
      </c>
      <c r="D20" s="7" t="s">
        <v>0</v>
      </c>
      <c r="E20" s="7" t="s">
        <v>4620</v>
      </c>
      <c r="F20" s="1"/>
      <c r="G20" s="1"/>
      <c r="H20" s="1"/>
      <c r="I20" s="1"/>
      <c r="J20" s="3" t="s">
        <v>440</v>
      </c>
    </row>
    <row r="21" spans="1:10" ht="45.6" x14ac:dyDescent="0.2">
      <c r="A21" s="1" t="s">
        <v>1289</v>
      </c>
      <c r="B21" s="1" t="s">
        <v>3767</v>
      </c>
      <c r="C21" s="9" t="s">
        <v>0</v>
      </c>
      <c r="D21" s="7" t="s">
        <v>0</v>
      </c>
      <c r="E21" s="7" t="s">
        <v>6790</v>
      </c>
      <c r="F21" s="1"/>
      <c r="G21" s="1"/>
      <c r="H21" s="1"/>
      <c r="I21" s="1"/>
      <c r="J21" s="3" t="s">
        <v>440</v>
      </c>
    </row>
    <row r="22" spans="1:10" x14ac:dyDescent="0.2">
      <c r="A22" s="1" t="s">
        <v>4351</v>
      </c>
      <c r="B22" s="1" t="s">
        <v>6791</v>
      </c>
      <c r="C22" s="9" t="s">
        <v>670</v>
      </c>
      <c r="D22" s="7" t="s">
        <v>0</v>
      </c>
      <c r="E22" s="7" t="s">
        <v>4621</v>
      </c>
      <c r="F22" s="3" t="s">
        <v>18</v>
      </c>
      <c r="G22" s="4">
        <v>7</v>
      </c>
      <c r="H22" s="2">
        <v>0</v>
      </c>
      <c r="I22" s="2">
        <f>ROUND(G22 * H22,2)</f>
        <v>0</v>
      </c>
      <c r="J22" s="3" t="s">
        <v>440</v>
      </c>
    </row>
    <row r="23" spans="1:10" ht="22.8" x14ac:dyDescent="0.2">
      <c r="A23" s="1" t="s">
        <v>5207</v>
      </c>
      <c r="B23" s="1" t="s">
        <v>1992</v>
      </c>
      <c r="C23" s="9" t="s">
        <v>1121</v>
      </c>
      <c r="D23" s="7" t="s">
        <v>0</v>
      </c>
      <c r="E23" s="7" t="s">
        <v>5508</v>
      </c>
      <c r="F23" s="1"/>
      <c r="G23" s="1"/>
      <c r="H23" s="1"/>
      <c r="I23" s="1"/>
      <c r="J23" s="3" t="s">
        <v>440</v>
      </c>
    </row>
    <row r="24" spans="1:10" ht="22.8" x14ac:dyDescent="0.2">
      <c r="A24" s="1" t="s">
        <v>1289</v>
      </c>
      <c r="B24" s="1" t="s">
        <v>2408</v>
      </c>
      <c r="C24" s="9" t="s">
        <v>0</v>
      </c>
      <c r="D24" s="7" t="s">
        <v>0</v>
      </c>
      <c r="E24" s="7" t="s">
        <v>1537</v>
      </c>
      <c r="F24" s="1"/>
      <c r="G24" s="1"/>
      <c r="H24" s="1"/>
      <c r="I24" s="1"/>
      <c r="J24" s="3" t="s">
        <v>440</v>
      </c>
    </row>
    <row r="25" spans="1:10" x14ac:dyDescent="0.2">
      <c r="A25" s="1" t="s">
        <v>1289</v>
      </c>
      <c r="B25" s="1" t="s">
        <v>5015</v>
      </c>
      <c r="C25" s="9" t="s">
        <v>0</v>
      </c>
      <c r="D25" s="7" t="s">
        <v>0</v>
      </c>
      <c r="E25" s="7" t="s">
        <v>6341</v>
      </c>
      <c r="F25" s="1"/>
      <c r="G25" s="1"/>
      <c r="H25" s="1"/>
      <c r="I25" s="1"/>
      <c r="J25" s="3" t="s">
        <v>440</v>
      </c>
    </row>
    <row r="26" spans="1:10" x14ac:dyDescent="0.2">
      <c r="A26" s="1" t="s">
        <v>1289</v>
      </c>
      <c r="B26" s="1" t="s">
        <v>1122</v>
      </c>
      <c r="C26" s="9" t="s">
        <v>0</v>
      </c>
      <c r="D26" s="7" t="s">
        <v>0</v>
      </c>
      <c r="E26" s="7" t="s">
        <v>1538</v>
      </c>
      <c r="F26" s="1"/>
      <c r="G26" s="1"/>
      <c r="H26" s="1"/>
      <c r="I26" s="1"/>
      <c r="J26" s="3" t="s">
        <v>440</v>
      </c>
    </row>
    <row r="27" spans="1:10" x14ac:dyDescent="0.2">
      <c r="A27" s="1" t="s">
        <v>1289</v>
      </c>
      <c r="B27" s="1" t="s">
        <v>671</v>
      </c>
      <c r="C27" s="9" t="s">
        <v>0</v>
      </c>
      <c r="D27" s="7" t="s">
        <v>0</v>
      </c>
      <c r="E27" s="7" t="s">
        <v>5509</v>
      </c>
      <c r="F27" s="1"/>
      <c r="G27" s="1"/>
      <c r="H27" s="1"/>
      <c r="I27" s="1"/>
      <c r="J27" s="3" t="s">
        <v>440</v>
      </c>
    </row>
    <row r="28" spans="1:10" ht="22.8" x14ac:dyDescent="0.2">
      <c r="A28" s="1" t="s">
        <v>1289</v>
      </c>
      <c r="B28" s="1" t="s">
        <v>672</v>
      </c>
      <c r="C28" s="9" t="s">
        <v>0</v>
      </c>
      <c r="D28" s="7" t="s">
        <v>0</v>
      </c>
      <c r="E28" s="7" t="s">
        <v>4622</v>
      </c>
      <c r="F28" s="1"/>
      <c r="G28" s="1"/>
      <c r="H28" s="1"/>
      <c r="I28" s="1"/>
      <c r="J28" s="3" t="s">
        <v>440</v>
      </c>
    </row>
    <row r="29" spans="1:10" x14ac:dyDescent="0.2">
      <c r="A29" s="1" t="s">
        <v>4351</v>
      </c>
      <c r="B29" s="1" t="s">
        <v>1123</v>
      </c>
      <c r="C29" s="9" t="s">
        <v>4182</v>
      </c>
      <c r="D29" s="7" t="s">
        <v>0</v>
      </c>
      <c r="E29" s="7" t="s">
        <v>2409</v>
      </c>
      <c r="F29" s="3" t="s">
        <v>18</v>
      </c>
      <c r="G29" s="4">
        <v>7</v>
      </c>
      <c r="H29" s="2">
        <v>0</v>
      </c>
      <c r="I29" s="2">
        <f>ROUND(G29 * H29,2)</f>
        <v>0</v>
      </c>
      <c r="J29" s="3" t="s">
        <v>440</v>
      </c>
    </row>
    <row r="30" spans="1:10" x14ac:dyDescent="0.2">
      <c r="A30" s="1" t="s">
        <v>1289</v>
      </c>
      <c r="B30" s="1" t="s">
        <v>2866</v>
      </c>
      <c r="C30" s="9" t="s">
        <v>0</v>
      </c>
      <c r="D30" s="7" t="s">
        <v>0</v>
      </c>
      <c r="E30" s="7" t="s">
        <v>1539</v>
      </c>
      <c r="F30" s="1"/>
      <c r="G30" s="1"/>
      <c r="H30" s="1"/>
      <c r="I30" s="1"/>
      <c r="J30" s="3" t="s">
        <v>440</v>
      </c>
    </row>
    <row r="31" spans="1:10" ht="22.8" x14ac:dyDescent="0.2">
      <c r="A31" s="1" t="s">
        <v>1289</v>
      </c>
      <c r="B31" s="1" t="s">
        <v>5016</v>
      </c>
      <c r="C31" s="9" t="s">
        <v>0</v>
      </c>
      <c r="D31" s="7" t="s">
        <v>0</v>
      </c>
      <c r="E31" s="7" t="s">
        <v>6342</v>
      </c>
      <c r="F31" s="1"/>
      <c r="G31" s="1"/>
      <c r="H31" s="1"/>
      <c r="I31" s="1"/>
      <c r="J31" s="3" t="s">
        <v>440</v>
      </c>
    </row>
    <row r="32" spans="1:10" x14ac:dyDescent="0.2">
      <c r="A32" s="1" t="s">
        <v>4351</v>
      </c>
      <c r="B32" s="1" t="s">
        <v>4623</v>
      </c>
      <c r="C32" s="9" t="s">
        <v>5926</v>
      </c>
      <c r="D32" s="7" t="s">
        <v>0</v>
      </c>
      <c r="E32" s="7" t="s">
        <v>3768</v>
      </c>
      <c r="F32" s="3" t="s">
        <v>18</v>
      </c>
      <c r="G32" s="4">
        <v>3</v>
      </c>
      <c r="H32" s="2">
        <v>0</v>
      </c>
      <c r="I32" s="2">
        <f>ROUND(G32 * H32,2)</f>
        <v>0</v>
      </c>
      <c r="J32" s="3" t="s">
        <v>440</v>
      </c>
    </row>
    <row r="33" spans="1:10" x14ac:dyDescent="0.2">
      <c r="A33" s="1" t="s">
        <v>1289</v>
      </c>
      <c r="B33" s="1" t="s">
        <v>6343</v>
      </c>
      <c r="C33" s="9" t="s">
        <v>0</v>
      </c>
      <c r="D33" s="7" t="s">
        <v>0</v>
      </c>
      <c r="E33" s="7" t="s">
        <v>3769</v>
      </c>
      <c r="F33" s="1"/>
      <c r="G33" s="1"/>
      <c r="H33" s="1"/>
      <c r="I33" s="1"/>
      <c r="J33" s="3" t="s">
        <v>440</v>
      </c>
    </row>
    <row r="34" spans="1:10" ht="22.8" x14ac:dyDescent="0.2">
      <c r="A34" s="1" t="s">
        <v>1289</v>
      </c>
      <c r="B34" s="1" t="s">
        <v>4624</v>
      </c>
      <c r="C34" s="9" t="s">
        <v>0</v>
      </c>
      <c r="D34" s="7" t="s">
        <v>0</v>
      </c>
      <c r="E34" s="7" t="s">
        <v>3313</v>
      </c>
      <c r="F34" s="1"/>
      <c r="G34" s="1"/>
      <c r="H34" s="1"/>
      <c r="I34" s="1"/>
      <c r="J34" s="3" t="s">
        <v>440</v>
      </c>
    </row>
    <row r="35" spans="1:10" x14ac:dyDescent="0.2">
      <c r="A35" s="1" t="s">
        <v>4351</v>
      </c>
      <c r="B35" s="1" t="s">
        <v>1124</v>
      </c>
      <c r="C35" s="9" t="s">
        <v>673</v>
      </c>
      <c r="D35" s="7" t="s">
        <v>0</v>
      </c>
      <c r="E35" s="7" t="s">
        <v>5927</v>
      </c>
      <c r="F35" s="3" t="s">
        <v>5246</v>
      </c>
      <c r="G35" s="4">
        <v>91</v>
      </c>
      <c r="H35" s="2">
        <v>0</v>
      </c>
      <c r="I35" s="2">
        <f>ROUND(G35 * H35,2)</f>
        <v>0</v>
      </c>
      <c r="J35" s="3" t="s">
        <v>440</v>
      </c>
    </row>
    <row r="36" spans="1:10" ht="22.8" x14ac:dyDescent="0.2">
      <c r="A36" s="1" t="s">
        <v>1289</v>
      </c>
      <c r="B36" s="1" t="s">
        <v>2410</v>
      </c>
      <c r="C36" s="9" t="s">
        <v>0</v>
      </c>
      <c r="D36" s="7" t="s">
        <v>0</v>
      </c>
      <c r="E36" s="7" t="s">
        <v>2411</v>
      </c>
      <c r="F36" s="1"/>
      <c r="G36" s="1"/>
      <c r="H36" s="1"/>
      <c r="I36" s="1"/>
      <c r="J36" s="3" t="s">
        <v>440</v>
      </c>
    </row>
    <row r="37" spans="1:10" x14ac:dyDescent="0.2">
      <c r="A37" s="1" t="s">
        <v>4351</v>
      </c>
      <c r="B37" s="1" t="s">
        <v>674</v>
      </c>
      <c r="C37" s="9" t="s">
        <v>2412</v>
      </c>
      <c r="D37" s="7" t="s">
        <v>0</v>
      </c>
      <c r="E37" s="7" t="s">
        <v>4625</v>
      </c>
      <c r="F37" s="3" t="s">
        <v>5246</v>
      </c>
      <c r="G37" s="4">
        <v>8</v>
      </c>
      <c r="H37" s="2">
        <v>0</v>
      </c>
      <c r="I37" s="2">
        <f>ROUND(G37 * H37,2)</f>
        <v>0</v>
      </c>
      <c r="J37" s="3" t="s">
        <v>440</v>
      </c>
    </row>
    <row r="38" spans="1:10" x14ac:dyDescent="0.2">
      <c r="A38" s="1" t="s">
        <v>1289</v>
      </c>
      <c r="B38" s="1" t="s">
        <v>1540</v>
      </c>
      <c r="C38" s="9" t="s">
        <v>0</v>
      </c>
      <c r="D38" s="7" t="s">
        <v>0</v>
      </c>
      <c r="E38" s="7" t="s">
        <v>4183</v>
      </c>
      <c r="F38" s="1"/>
      <c r="G38" s="1"/>
      <c r="H38" s="1"/>
      <c r="I38" s="1"/>
      <c r="J38" s="3" t="s">
        <v>440</v>
      </c>
    </row>
    <row r="39" spans="1:10" ht="22.8" x14ac:dyDescent="0.2">
      <c r="A39" s="1" t="s">
        <v>1289</v>
      </c>
      <c r="B39" s="1" t="s">
        <v>5928</v>
      </c>
      <c r="C39" s="9" t="s">
        <v>0</v>
      </c>
      <c r="D39" s="7" t="s">
        <v>0</v>
      </c>
      <c r="E39" s="7" t="s">
        <v>5017</v>
      </c>
      <c r="F39" s="1"/>
      <c r="G39" s="1"/>
      <c r="H39" s="1"/>
      <c r="I39" s="1"/>
      <c r="J39" s="3" t="s">
        <v>440</v>
      </c>
    </row>
    <row r="40" spans="1:10" x14ac:dyDescent="0.2">
      <c r="A40" s="1" t="s">
        <v>1289</v>
      </c>
      <c r="B40" s="1" t="s">
        <v>6344</v>
      </c>
      <c r="C40" s="9" t="s">
        <v>0</v>
      </c>
      <c r="D40" s="7" t="s">
        <v>0</v>
      </c>
      <c r="E40" s="7" t="s">
        <v>1993</v>
      </c>
      <c r="F40" s="1"/>
      <c r="G40" s="1"/>
      <c r="H40" s="1"/>
      <c r="I40" s="1"/>
      <c r="J40" s="3" t="s">
        <v>440</v>
      </c>
    </row>
    <row r="41" spans="1:10" x14ac:dyDescent="0.2">
      <c r="A41" s="1" t="s">
        <v>1289</v>
      </c>
      <c r="B41" s="1" t="s">
        <v>269</v>
      </c>
      <c r="C41" s="9" t="s">
        <v>0</v>
      </c>
      <c r="D41" s="7" t="s">
        <v>0</v>
      </c>
      <c r="E41" s="7" t="s">
        <v>6792</v>
      </c>
      <c r="F41" s="1"/>
      <c r="G41" s="1"/>
      <c r="H41" s="1"/>
      <c r="I41" s="1"/>
      <c r="J41" s="3" t="s">
        <v>440</v>
      </c>
    </row>
    <row r="42" spans="1:10" ht="22.8" x14ac:dyDescent="0.2">
      <c r="A42" s="1" t="s">
        <v>4351</v>
      </c>
      <c r="B42" s="1" t="s">
        <v>1125</v>
      </c>
      <c r="C42" s="9" t="s">
        <v>4184</v>
      </c>
      <c r="D42" s="7" t="s">
        <v>0</v>
      </c>
      <c r="E42" s="7" t="s">
        <v>675</v>
      </c>
      <c r="F42" s="3" t="s">
        <v>459</v>
      </c>
      <c r="G42" s="4">
        <v>60</v>
      </c>
      <c r="H42" s="2">
        <v>0</v>
      </c>
      <c r="I42" s="2">
        <f>ROUND(G42 * H42,2)</f>
        <v>0</v>
      </c>
      <c r="J42" s="3" t="s">
        <v>440</v>
      </c>
    </row>
    <row r="43" spans="1:10" x14ac:dyDescent="0.2">
      <c r="A43" s="1" t="s">
        <v>1289</v>
      </c>
      <c r="B43" s="1" t="s">
        <v>1994</v>
      </c>
      <c r="C43" s="9" t="s">
        <v>0</v>
      </c>
      <c r="D43" s="7" t="s">
        <v>0</v>
      </c>
      <c r="E43" s="7" t="s">
        <v>1126</v>
      </c>
      <c r="F43" s="1"/>
      <c r="G43" s="1"/>
      <c r="H43" s="1"/>
      <c r="I43" s="1"/>
      <c r="J43" s="3" t="s">
        <v>440</v>
      </c>
    </row>
    <row r="44" spans="1:10" x14ac:dyDescent="0.2">
      <c r="A44" s="1" t="s">
        <v>1289</v>
      </c>
      <c r="B44" s="1" t="s">
        <v>4185</v>
      </c>
      <c r="C44" s="9" t="s">
        <v>0</v>
      </c>
      <c r="D44" s="7" t="s">
        <v>0</v>
      </c>
      <c r="E44" s="7" t="s">
        <v>6345</v>
      </c>
      <c r="F44" s="1"/>
      <c r="G44" s="1"/>
      <c r="H44" s="1"/>
      <c r="I44" s="1"/>
      <c r="J44" s="3" t="s">
        <v>440</v>
      </c>
    </row>
    <row r="45" spans="1:10" ht="22.8" x14ac:dyDescent="0.2">
      <c r="A45" s="1" t="s">
        <v>4351</v>
      </c>
      <c r="B45" s="1" t="s">
        <v>1995</v>
      </c>
      <c r="C45" s="9" t="s">
        <v>6346</v>
      </c>
      <c r="D45" s="7" t="s">
        <v>0</v>
      </c>
      <c r="E45" s="7" t="s">
        <v>3314</v>
      </c>
      <c r="F45" s="3" t="s">
        <v>5246</v>
      </c>
      <c r="G45" s="4">
        <v>17</v>
      </c>
      <c r="H45" s="2">
        <v>0</v>
      </c>
      <c r="I45" s="2">
        <f>ROUND(G45 * H45,2)</f>
        <v>0</v>
      </c>
      <c r="J45" s="3" t="s">
        <v>440</v>
      </c>
    </row>
    <row r="46" spans="1:10" x14ac:dyDescent="0.2">
      <c r="A46" s="1" t="s">
        <v>5207</v>
      </c>
      <c r="B46" s="1" t="s">
        <v>1541</v>
      </c>
      <c r="C46" s="9" t="s">
        <v>2867</v>
      </c>
      <c r="D46" s="7" t="s">
        <v>0</v>
      </c>
      <c r="E46" s="7" t="s">
        <v>4186</v>
      </c>
      <c r="F46" s="1"/>
      <c r="G46" s="1"/>
      <c r="H46" s="1"/>
      <c r="I46" s="1"/>
      <c r="J46" s="3" t="s">
        <v>440</v>
      </c>
    </row>
    <row r="47" spans="1:10" ht="22.8" x14ac:dyDescent="0.2">
      <c r="A47" s="1" t="s">
        <v>1289</v>
      </c>
      <c r="B47" s="1" t="s">
        <v>5510</v>
      </c>
      <c r="C47" s="9" t="s">
        <v>0</v>
      </c>
      <c r="D47" s="7" t="s">
        <v>0</v>
      </c>
      <c r="E47" s="7" t="s">
        <v>1537</v>
      </c>
      <c r="F47" s="1"/>
      <c r="G47" s="1"/>
      <c r="H47" s="1"/>
      <c r="I47" s="1"/>
      <c r="J47" s="3" t="s">
        <v>440</v>
      </c>
    </row>
    <row r="48" spans="1:10" x14ac:dyDescent="0.2">
      <c r="A48" s="1" t="s">
        <v>1289</v>
      </c>
      <c r="B48" s="1" t="s">
        <v>3770</v>
      </c>
      <c r="C48" s="9" t="s">
        <v>0</v>
      </c>
      <c r="D48" s="7" t="s">
        <v>0</v>
      </c>
      <c r="E48" s="7" t="s">
        <v>1996</v>
      </c>
      <c r="F48" s="1"/>
      <c r="G48" s="1"/>
      <c r="H48" s="1"/>
      <c r="I48" s="1"/>
      <c r="J48" s="3" t="s">
        <v>440</v>
      </c>
    </row>
    <row r="49" spans="1:10" ht="22.8" x14ac:dyDescent="0.2">
      <c r="A49" s="1" t="s">
        <v>1289</v>
      </c>
      <c r="B49" s="1" t="s">
        <v>2868</v>
      </c>
      <c r="C49" s="9" t="s">
        <v>0</v>
      </c>
      <c r="D49" s="7" t="s">
        <v>0</v>
      </c>
      <c r="E49" s="7" t="s">
        <v>1127</v>
      </c>
      <c r="F49" s="1"/>
      <c r="G49" s="1"/>
      <c r="H49" s="1"/>
      <c r="I49" s="1"/>
      <c r="J49" s="3" t="s">
        <v>440</v>
      </c>
    </row>
    <row r="50" spans="1:10" x14ac:dyDescent="0.2">
      <c r="A50" s="1" t="s">
        <v>4351</v>
      </c>
      <c r="B50" s="1" t="s">
        <v>4626</v>
      </c>
      <c r="C50" s="9" t="s">
        <v>676</v>
      </c>
      <c r="D50" s="7" t="s">
        <v>0</v>
      </c>
      <c r="E50" s="7" t="s">
        <v>270</v>
      </c>
      <c r="F50" s="3" t="s">
        <v>5246</v>
      </c>
      <c r="G50" s="4">
        <v>7</v>
      </c>
      <c r="H50" s="2">
        <v>0</v>
      </c>
      <c r="I50" s="2">
        <f t="shared" ref="I50:I51" si="0">ROUND(G50 * H50,2)</f>
        <v>0</v>
      </c>
      <c r="J50" s="3" t="s">
        <v>440</v>
      </c>
    </row>
    <row r="51" spans="1:10" x14ac:dyDescent="0.2">
      <c r="A51" s="1" t="s">
        <v>4351</v>
      </c>
      <c r="B51" s="1" t="s">
        <v>1542</v>
      </c>
      <c r="C51" s="9" t="s">
        <v>2413</v>
      </c>
      <c r="D51" s="7" t="s">
        <v>0</v>
      </c>
      <c r="E51" s="7" t="s">
        <v>271</v>
      </c>
      <c r="F51" s="3" t="s">
        <v>5246</v>
      </c>
      <c r="G51" s="4">
        <v>7</v>
      </c>
      <c r="H51" s="2">
        <v>0</v>
      </c>
      <c r="I51" s="2">
        <f t="shared" si="0"/>
        <v>0</v>
      </c>
      <c r="J51" s="3" t="s">
        <v>440</v>
      </c>
    </row>
    <row r="52" spans="1:10" x14ac:dyDescent="0.2">
      <c r="A52" s="1" t="s">
        <v>1289</v>
      </c>
      <c r="B52" s="1" t="s">
        <v>4187</v>
      </c>
      <c r="C52" s="9" t="s">
        <v>0</v>
      </c>
      <c r="D52" s="7" t="s">
        <v>0</v>
      </c>
      <c r="E52" s="7" t="s">
        <v>5929</v>
      </c>
      <c r="F52" s="1"/>
      <c r="G52" s="1"/>
      <c r="H52" s="1"/>
      <c r="I52" s="1"/>
      <c r="J52" s="3" t="s">
        <v>440</v>
      </c>
    </row>
    <row r="53" spans="1:10" x14ac:dyDescent="0.2">
      <c r="A53" s="1" t="s">
        <v>1289</v>
      </c>
      <c r="B53" s="1" t="s">
        <v>5930</v>
      </c>
      <c r="C53" s="9" t="s">
        <v>0</v>
      </c>
      <c r="D53" s="7" t="s">
        <v>0</v>
      </c>
      <c r="E53" s="7" t="s">
        <v>4188</v>
      </c>
      <c r="F53" s="1"/>
      <c r="G53" s="1"/>
      <c r="H53" s="1"/>
      <c r="I53" s="1"/>
      <c r="J53" s="3" t="s">
        <v>440</v>
      </c>
    </row>
    <row r="54" spans="1:10" ht="45.6" x14ac:dyDescent="0.2">
      <c r="A54" s="1" t="s">
        <v>4351</v>
      </c>
      <c r="B54" s="1" t="s">
        <v>272</v>
      </c>
      <c r="C54" s="9" t="s">
        <v>4189</v>
      </c>
      <c r="D54" s="7" t="s">
        <v>0</v>
      </c>
      <c r="E54" s="7" t="s">
        <v>1997</v>
      </c>
      <c r="F54" s="3" t="s">
        <v>459</v>
      </c>
      <c r="G54" s="4">
        <v>65</v>
      </c>
      <c r="H54" s="2">
        <v>0</v>
      </c>
      <c r="I54" s="2">
        <f t="shared" ref="I54:I55" si="1">ROUND(G54 * H54,2)</f>
        <v>0</v>
      </c>
      <c r="J54" s="3" t="s">
        <v>440</v>
      </c>
    </row>
    <row r="55" spans="1:10" x14ac:dyDescent="0.2">
      <c r="A55" s="1" t="s">
        <v>4351</v>
      </c>
      <c r="B55" s="1" t="s">
        <v>6347</v>
      </c>
      <c r="C55" s="9" t="s">
        <v>5931</v>
      </c>
      <c r="D55" s="7" t="s">
        <v>0</v>
      </c>
      <c r="E55" s="7" t="s">
        <v>2414</v>
      </c>
      <c r="F55" s="3" t="s">
        <v>459</v>
      </c>
      <c r="G55" s="4">
        <v>65</v>
      </c>
      <c r="H55" s="2">
        <v>0</v>
      </c>
      <c r="I55" s="2">
        <f t="shared" si="1"/>
        <v>0</v>
      </c>
      <c r="J55" s="3" t="s">
        <v>440</v>
      </c>
    </row>
    <row r="56" spans="1:10" x14ac:dyDescent="0.2">
      <c r="A56" s="1" t="s">
        <v>5207</v>
      </c>
      <c r="B56" s="1" t="s">
        <v>1543</v>
      </c>
      <c r="C56" s="9" t="s">
        <v>4627</v>
      </c>
      <c r="D56" s="7" t="s">
        <v>0</v>
      </c>
      <c r="E56" s="7" t="s">
        <v>3771</v>
      </c>
      <c r="F56" s="1"/>
      <c r="G56" s="1"/>
      <c r="H56" s="1"/>
      <c r="I56" s="1"/>
      <c r="J56" s="3" t="s">
        <v>440</v>
      </c>
    </row>
    <row r="57" spans="1:10" ht="22.8" x14ac:dyDescent="0.2">
      <c r="A57" s="1" t="s">
        <v>1289</v>
      </c>
      <c r="B57" s="1" t="s">
        <v>1128</v>
      </c>
      <c r="C57" s="9" t="s">
        <v>0</v>
      </c>
      <c r="D57" s="7" t="s">
        <v>0</v>
      </c>
      <c r="E57" s="7" t="s">
        <v>1537</v>
      </c>
      <c r="F57" s="1"/>
      <c r="G57" s="1"/>
      <c r="H57" s="1"/>
      <c r="I57" s="1"/>
      <c r="J57" s="3" t="s">
        <v>440</v>
      </c>
    </row>
    <row r="58" spans="1:10" ht="22.8" x14ac:dyDescent="0.2">
      <c r="A58" s="1" t="s">
        <v>1289</v>
      </c>
      <c r="B58" s="1" t="s">
        <v>3315</v>
      </c>
      <c r="C58" s="9" t="s">
        <v>0</v>
      </c>
      <c r="D58" s="7" t="s">
        <v>0</v>
      </c>
      <c r="E58" s="7" t="s">
        <v>3772</v>
      </c>
      <c r="F58" s="1"/>
      <c r="G58" s="1"/>
      <c r="H58" s="1"/>
      <c r="I58" s="1"/>
      <c r="J58" s="3" t="s">
        <v>440</v>
      </c>
    </row>
    <row r="59" spans="1:10" ht="102.6" x14ac:dyDescent="0.2">
      <c r="A59" s="1" t="s">
        <v>1289</v>
      </c>
      <c r="B59" s="1" t="s">
        <v>677</v>
      </c>
      <c r="C59" s="9" t="s">
        <v>0</v>
      </c>
      <c r="D59" s="7" t="s">
        <v>0</v>
      </c>
      <c r="E59" s="7" t="s">
        <v>5932</v>
      </c>
      <c r="F59" s="1"/>
      <c r="G59" s="1"/>
      <c r="H59" s="1"/>
      <c r="I59" s="1"/>
      <c r="J59" s="3" t="s">
        <v>440</v>
      </c>
    </row>
    <row r="60" spans="1:10" x14ac:dyDescent="0.2">
      <c r="A60" s="1" t="s">
        <v>4351</v>
      </c>
      <c r="B60" s="1" t="s">
        <v>5933</v>
      </c>
      <c r="C60" s="9" t="s">
        <v>4190</v>
      </c>
      <c r="D60" s="7" t="s">
        <v>0</v>
      </c>
      <c r="E60" s="7" t="s">
        <v>678</v>
      </c>
      <c r="F60" s="3" t="s">
        <v>5246</v>
      </c>
      <c r="G60" s="4">
        <v>46</v>
      </c>
      <c r="H60" s="2">
        <v>0</v>
      </c>
      <c r="I60" s="2">
        <f>ROUND(G60 * H60,2)</f>
        <v>0</v>
      </c>
      <c r="J60" s="3" t="s">
        <v>440</v>
      </c>
    </row>
    <row r="61" spans="1:10" x14ac:dyDescent="0.2">
      <c r="A61" s="1" t="s">
        <v>5207</v>
      </c>
      <c r="B61" s="1" t="s">
        <v>2869</v>
      </c>
      <c r="C61" s="9" t="s">
        <v>6348</v>
      </c>
      <c r="D61" s="7" t="s">
        <v>0</v>
      </c>
      <c r="E61" s="7" t="s">
        <v>273</v>
      </c>
      <c r="F61" s="1"/>
      <c r="G61" s="1"/>
      <c r="H61" s="1"/>
      <c r="I61" s="1"/>
      <c r="J61" s="3" t="s">
        <v>440</v>
      </c>
    </row>
    <row r="62" spans="1:10" ht="22.8" x14ac:dyDescent="0.2">
      <c r="A62" s="1" t="s">
        <v>1289</v>
      </c>
      <c r="B62" s="1" t="s">
        <v>3773</v>
      </c>
      <c r="C62" s="9" t="s">
        <v>0</v>
      </c>
      <c r="D62" s="7" t="s">
        <v>0</v>
      </c>
      <c r="E62" s="7" t="s">
        <v>1537</v>
      </c>
      <c r="F62" s="1"/>
      <c r="G62" s="1"/>
      <c r="H62" s="1"/>
      <c r="I62" s="1"/>
      <c r="J62" s="3" t="s">
        <v>440</v>
      </c>
    </row>
    <row r="63" spans="1:10" ht="22.8" x14ac:dyDescent="0.2">
      <c r="A63" s="1" t="s">
        <v>1289</v>
      </c>
      <c r="B63" s="1" t="s">
        <v>3316</v>
      </c>
      <c r="C63" s="9" t="s">
        <v>0</v>
      </c>
      <c r="D63" s="7" t="s">
        <v>0</v>
      </c>
      <c r="E63" s="7" t="s">
        <v>6793</v>
      </c>
      <c r="F63" s="1"/>
      <c r="G63" s="1"/>
      <c r="H63" s="1"/>
      <c r="I63" s="1"/>
      <c r="J63" s="3" t="s">
        <v>440</v>
      </c>
    </row>
    <row r="64" spans="1:10" ht="102.6" x14ac:dyDescent="0.2">
      <c r="A64" s="1" t="s">
        <v>1289</v>
      </c>
      <c r="B64" s="1" t="s">
        <v>3774</v>
      </c>
      <c r="C64" s="9" t="s">
        <v>0</v>
      </c>
      <c r="D64" s="7" t="s">
        <v>0</v>
      </c>
      <c r="E64" s="7" t="s">
        <v>1129</v>
      </c>
      <c r="F64" s="1"/>
      <c r="G64" s="1"/>
      <c r="H64" s="1"/>
      <c r="I64" s="1"/>
      <c r="J64" s="3" t="s">
        <v>440</v>
      </c>
    </row>
    <row r="65" spans="1:10" ht="22.8" x14ac:dyDescent="0.2">
      <c r="A65" s="1" t="s">
        <v>4351</v>
      </c>
      <c r="B65" s="1" t="s">
        <v>6349</v>
      </c>
      <c r="C65" s="9" t="s">
        <v>679</v>
      </c>
      <c r="D65" s="7" t="s">
        <v>0</v>
      </c>
      <c r="E65" s="7" t="s">
        <v>2870</v>
      </c>
      <c r="F65" s="3" t="s">
        <v>459</v>
      </c>
      <c r="G65" s="4">
        <v>10</v>
      </c>
      <c r="H65" s="2">
        <v>0</v>
      </c>
      <c r="I65" s="2">
        <f t="shared" ref="I65:I67" si="2">ROUND(G65 * H65,2)</f>
        <v>0</v>
      </c>
      <c r="J65" s="3" t="s">
        <v>440</v>
      </c>
    </row>
    <row r="66" spans="1:10" ht="22.8" x14ac:dyDescent="0.2">
      <c r="A66" s="1" t="s">
        <v>4351</v>
      </c>
      <c r="B66" s="1" t="s">
        <v>6350</v>
      </c>
      <c r="C66" s="9" t="s">
        <v>2415</v>
      </c>
      <c r="D66" s="7" t="s">
        <v>0</v>
      </c>
      <c r="E66" s="7" t="s">
        <v>3317</v>
      </c>
      <c r="F66" s="3" t="s">
        <v>459</v>
      </c>
      <c r="G66" s="4">
        <v>10</v>
      </c>
      <c r="H66" s="2">
        <v>0</v>
      </c>
      <c r="I66" s="2">
        <f t="shared" si="2"/>
        <v>0</v>
      </c>
      <c r="J66" s="3" t="s">
        <v>440</v>
      </c>
    </row>
    <row r="67" spans="1:10" ht="68.400000000000006" x14ac:dyDescent="0.2">
      <c r="A67" s="1" t="s">
        <v>4351</v>
      </c>
      <c r="B67" s="1" t="s">
        <v>6351</v>
      </c>
      <c r="C67" s="9" t="s">
        <v>4191</v>
      </c>
      <c r="D67" s="7" t="s">
        <v>0</v>
      </c>
      <c r="E67" s="7" t="s">
        <v>4192</v>
      </c>
      <c r="F67" s="3" t="s">
        <v>5246</v>
      </c>
      <c r="G67" s="4">
        <v>260</v>
      </c>
      <c r="H67" s="2">
        <v>0</v>
      </c>
      <c r="I67" s="2">
        <f t="shared" si="2"/>
        <v>0</v>
      </c>
      <c r="J67" s="3" t="s">
        <v>440</v>
      </c>
    </row>
    <row r="68" spans="1:10" x14ac:dyDescent="0.2">
      <c r="A68" s="1" t="s">
        <v>5207</v>
      </c>
      <c r="B68" s="1" t="s">
        <v>4193</v>
      </c>
      <c r="C68" s="9" t="s">
        <v>1130</v>
      </c>
      <c r="D68" s="7" t="s">
        <v>0</v>
      </c>
      <c r="E68" s="7" t="s">
        <v>2871</v>
      </c>
      <c r="F68" s="1"/>
      <c r="G68" s="1"/>
      <c r="H68" s="1"/>
      <c r="I68" s="1"/>
      <c r="J68" s="3" t="s">
        <v>440</v>
      </c>
    </row>
    <row r="69" spans="1:10" ht="22.8" x14ac:dyDescent="0.2">
      <c r="A69" s="1" t="s">
        <v>1289</v>
      </c>
      <c r="B69" s="1" t="s">
        <v>2416</v>
      </c>
      <c r="C69" s="9" t="s">
        <v>0</v>
      </c>
      <c r="D69" s="7" t="s">
        <v>0</v>
      </c>
      <c r="E69" s="7" t="s">
        <v>1537</v>
      </c>
      <c r="F69" s="1"/>
      <c r="G69" s="1"/>
      <c r="H69" s="1"/>
      <c r="I69" s="1"/>
      <c r="J69" s="3" t="s">
        <v>440</v>
      </c>
    </row>
    <row r="70" spans="1:10" x14ac:dyDescent="0.2">
      <c r="A70" s="1" t="s">
        <v>1289</v>
      </c>
      <c r="B70" s="1" t="s">
        <v>1998</v>
      </c>
      <c r="C70" s="9" t="s">
        <v>0</v>
      </c>
      <c r="D70" s="7" t="s">
        <v>0</v>
      </c>
      <c r="E70" s="7" t="s">
        <v>6341</v>
      </c>
      <c r="F70" s="1"/>
      <c r="G70" s="1"/>
      <c r="H70" s="1"/>
      <c r="I70" s="1"/>
      <c r="J70" s="3" t="s">
        <v>440</v>
      </c>
    </row>
    <row r="71" spans="1:10" x14ac:dyDescent="0.2">
      <c r="A71" s="1" t="s">
        <v>1289</v>
      </c>
      <c r="B71" s="1" t="s">
        <v>3775</v>
      </c>
      <c r="C71" s="9" t="s">
        <v>0</v>
      </c>
      <c r="D71" s="7" t="s">
        <v>0</v>
      </c>
      <c r="E71" s="7" t="s">
        <v>274</v>
      </c>
      <c r="F71" s="1"/>
      <c r="G71" s="1"/>
      <c r="H71" s="1"/>
      <c r="I71" s="1"/>
      <c r="J71" s="3" t="s">
        <v>440</v>
      </c>
    </row>
    <row r="72" spans="1:10" ht="34.200000000000003" x14ac:dyDescent="0.2">
      <c r="A72" s="1" t="s">
        <v>1289</v>
      </c>
      <c r="B72" s="1" t="s">
        <v>4628</v>
      </c>
      <c r="C72" s="9" t="s">
        <v>0</v>
      </c>
      <c r="D72" s="7" t="s">
        <v>0</v>
      </c>
      <c r="E72" s="7" t="s">
        <v>2417</v>
      </c>
      <c r="F72" s="1"/>
      <c r="G72" s="1"/>
      <c r="H72" s="1"/>
      <c r="I72" s="1"/>
      <c r="J72" s="3" t="s">
        <v>440</v>
      </c>
    </row>
    <row r="73" spans="1:10" ht="22.8" x14ac:dyDescent="0.2">
      <c r="A73" s="1" t="s">
        <v>1289</v>
      </c>
      <c r="B73" s="1" t="s">
        <v>4194</v>
      </c>
      <c r="C73" s="9" t="s">
        <v>0</v>
      </c>
      <c r="D73" s="7" t="s">
        <v>0</v>
      </c>
      <c r="E73" s="7" t="s">
        <v>1999</v>
      </c>
      <c r="F73" s="1"/>
      <c r="G73" s="1"/>
      <c r="H73" s="1"/>
      <c r="I73" s="1"/>
      <c r="J73" s="3" t="s">
        <v>440</v>
      </c>
    </row>
    <row r="74" spans="1:10" x14ac:dyDescent="0.2">
      <c r="A74" s="1" t="s">
        <v>1289</v>
      </c>
      <c r="B74" s="1" t="s">
        <v>3318</v>
      </c>
      <c r="C74" s="9" t="s">
        <v>0</v>
      </c>
      <c r="D74" s="7" t="s">
        <v>0</v>
      </c>
      <c r="E74" s="7" t="s">
        <v>1544</v>
      </c>
      <c r="F74" s="1"/>
      <c r="G74" s="1"/>
      <c r="H74" s="1"/>
      <c r="I74" s="1"/>
      <c r="J74" s="3" t="s">
        <v>440</v>
      </c>
    </row>
    <row r="75" spans="1:10" ht="34.200000000000003" x14ac:dyDescent="0.2">
      <c r="A75" s="1" t="s">
        <v>1289</v>
      </c>
      <c r="B75" s="1" t="s">
        <v>5934</v>
      </c>
      <c r="C75" s="9" t="s">
        <v>0</v>
      </c>
      <c r="D75" s="7" t="s">
        <v>0</v>
      </c>
      <c r="E75" s="7" t="s">
        <v>2872</v>
      </c>
      <c r="F75" s="1"/>
      <c r="G75" s="1"/>
      <c r="H75" s="1"/>
      <c r="I75" s="1"/>
      <c r="J75" s="3" t="s">
        <v>440</v>
      </c>
    </row>
    <row r="76" spans="1:10" x14ac:dyDescent="0.2">
      <c r="A76" s="1" t="s">
        <v>1289</v>
      </c>
      <c r="B76" s="1" t="s">
        <v>2000</v>
      </c>
      <c r="C76" s="9" t="s">
        <v>0</v>
      </c>
      <c r="D76" s="7" t="s">
        <v>0</v>
      </c>
      <c r="E76" s="7" t="s">
        <v>3776</v>
      </c>
      <c r="F76" s="1"/>
      <c r="G76" s="1"/>
      <c r="H76" s="1"/>
      <c r="I76" s="1"/>
      <c r="J76" s="3" t="s">
        <v>440</v>
      </c>
    </row>
    <row r="77" spans="1:10" ht="22.8" x14ac:dyDescent="0.2">
      <c r="A77" s="1" t="s">
        <v>4351</v>
      </c>
      <c r="B77" s="1" t="s">
        <v>5511</v>
      </c>
      <c r="C77" s="9" t="s">
        <v>4195</v>
      </c>
      <c r="D77" s="7" t="s">
        <v>0</v>
      </c>
      <c r="E77" s="7" t="s">
        <v>680</v>
      </c>
      <c r="F77" s="3" t="s">
        <v>5246</v>
      </c>
      <c r="G77" s="4">
        <v>5</v>
      </c>
      <c r="H77" s="2">
        <v>0</v>
      </c>
      <c r="I77" s="2">
        <f>ROUND(G77 * H77,2)</f>
        <v>0</v>
      </c>
      <c r="J77" s="3" t="s">
        <v>440</v>
      </c>
    </row>
    <row r="78" spans="1:10" x14ac:dyDescent="0.2">
      <c r="A78" s="1" t="s">
        <v>5207</v>
      </c>
      <c r="B78" s="1" t="s">
        <v>1545</v>
      </c>
      <c r="C78" s="9" t="s">
        <v>2873</v>
      </c>
      <c r="D78" s="7" t="s">
        <v>0</v>
      </c>
      <c r="E78" s="7" t="s">
        <v>1546</v>
      </c>
      <c r="F78" s="1"/>
      <c r="G78" s="1"/>
      <c r="H78" s="1"/>
      <c r="I78" s="1"/>
      <c r="J78" s="3" t="s">
        <v>440</v>
      </c>
    </row>
    <row r="79" spans="1:10" ht="22.8" x14ac:dyDescent="0.2">
      <c r="A79" s="1" t="s">
        <v>1289</v>
      </c>
      <c r="B79" s="1" t="s">
        <v>2001</v>
      </c>
      <c r="C79" s="9" t="s">
        <v>0</v>
      </c>
      <c r="D79" s="7" t="s">
        <v>0</v>
      </c>
      <c r="E79" s="7" t="s">
        <v>1537</v>
      </c>
      <c r="F79" s="1"/>
      <c r="G79" s="1"/>
      <c r="H79" s="1"/>
      <c r="I79" s="1"/>
      <c r="J79" s="3" t="s">
        <v>440</v>
      </c>
    </row>
    <row r="80" spans="1:10" x14ac:dyDescent="0.2">
      <c r="A80" s="1" t="s">
        <v>1289</v>
      </c>
      <c r="B80" s="1" t="s">
        <v>5512</v>
      </c>
      <c r="C80" s="9" t="s">
        <v>0</v>
      </c>
      <c r="D80" s="7" t="s">
        <v>0</v>
      </c>
      <c r="E80" s="7" t="s">
        <v>6341</v>
      </c>
      <c r="F80" s="1"/>
      <c r="G80" s="1"/>
      <c r="H80" s="1"/>
      <c r="I80" s="1"/>
      <c r="J80" s="3" t="s">
        <v>440</v>
      </c>
    </row>
    <row r="81" spans="1:10" x14ac:dyDescent="0.2">
      <c r="A81" s="1" t="s">
        <v>1289</v>
      </c>
      <c r="B81" s="1" t="s">
        <v>6352</v>
      </c>
      <c r="C81" s="9" t="s">
        <v>0</v>
      </c>
      <c r="D81" s="7" t="s">
        <v>0</v>
      </c>
      <c r="E81" s="7" t="s">
        <v>1131</v>
      </c>
      <c r="F81" s="1"/>
      <c r="G81" s="1"/>
      <c r="H81" s="1"/>
      <c r="I81" s="1"/>
      <c r="J81" s="3" t="s">
        <v>440</v>
      </c>
    </row>
    <row r="82" spans="1:10" ht="45.6" x14ac:dyDescent="0.2">
      <c r="A82" s="1" t="s">
        <v>1289</v>
      </c>
      <c r="B82" s="1" t="s">
        <v>4196</v>
      </c>
      <c r="C82" s="9" t="s">
        <v>0</v>
      </c>
      <c r="D82" s="7" t="s">
        <v>0</v>
      </c>
      <c r="E82" s="7" t="s">
        <v>5018</v>
      </c>
      <c r="F82" s="1"/>
      <c r="G82" s="1"/>
      <c r="H82" s="1"/>
      <c r="I82" s="1"/>
      <c r="J82" s="3" t="s">
        <v>440</v>
      </c>
    </row>
    <row r="83" spans="1:10" ht="68.400000000000006" x14ac:dyDescent="0.2">
      <c r="A83" s="1" t="s">
        <v>1289</v>
      </c>
      <c r="B83" s="1" t="s">
        <v>1132</v>
      </c>
      <c r="C83" s="9" t="s">
        <v>0</v>
      </c>
      <c r="D83" s="7" t="s">
        <v>0</v>
      </c>
      <c r="E83" s="7" t="s">
        <v>1133</v>
      </c>
      <c r="F83" s="1"/>
      <c r="G83" s="1"/>
      <c r="H83" s="1"/>
      <c r="I83" s="1"/>
      <c r="J83" s="3" t="s">
        <v>440</v>
      </c>
    </row>
    <row r="84" spans="1:10" ht="102.6" x14ac:dyDescent="0.2">
      <c r="A84" s="1" t="s">
        <v>1289</v>
      </c>
      <c r="B84" s="1" t="s">
        <v>6353</v>
      </c>
      <c r="C84" s="9" t="s">
        <v>0</v>
      </c>
      <c r="D84" s="7" t="s">
        <v>0</v>
      </c>
      <c r="E84" s="7" t="s">
        <v>5019</v>
      </c>
      <c r="F84" s="1"/>
      <c r="G84" s="1"/>
      <c r="H84" s="1"/>
      <c r="I84" s="1"/>
      <c r="J84" s="3" t="s">
        <v>440</v>
      </c>
    </row>
    <row r="85" spans="1:10" x14ac:dyDescent="0.2">
      <c r="A85" s="1" t="s">
        <v>1289</v>
      </c>
      <c r="B85" s="1" t="s">
        <v>275</v>
      </c>
      <c r="C85" s="9" t="s">
        <v>0</v>
      </c>
      <c r="D85" s="7" t="s">
        <v>0</v>
      </c>
      <c r="E85" s="7" t="s">
        <v>3319</v>
      </c>
      <c r="F85" s="1"/>
      <c r="G85" s="1"/>
      <c r="H85" s="1"/>
      <c r="I85" s="1"/>
      <c r="J85" s="3" t="s">
        <v>440</v>
      </c>
    </row>
    <row r="86" spans="1:10" ht="22.8" x14ac:dyDescent="0.2">
      <c r="A86" s="1" t="s">
        <v>1289</v>
      </c>
      <c r="B86" s="1" t="s">
        <v>2874</v>
      </c>
      <c r="C86" s="9" t="s">
        <v>0</v>
      </c>
      <c r="D86" s="7" t="s">
        <v>0</v>
      </c>
      <c r="E86" s="7" t="s">
        <v>3777</v>
      </c>
      <c r="F86" s="1"/>
      <c r="G86" s="1"/>
      <c r="H86" s="1"/>
      <c r="I86" s="1"/>
      <c r="J86" s="3" t="s">
        <v>440</v>
      </c>
    </row>
    <row r="87" spans="1:10" ht="45.6" x14ac:dyDescent="0.2">
      <c r="A87" s="1" t="s">
        <v>4351</v>
      </c>
      <c r="B87" s="1" t="s">
        <v>1134</v>
      </c>
      <c r="C87" s="9" t="s">
        <v>681</v>
      </c>
      <c r="D87" s="7" t="s">
        <v>0</v>
      </c>
      <c r="E87" s="7" t="s">
        <v>2418</v>
      </c>
      <c r="F87" s="3" t="s">
        <v>5246</v>
      </c>
      <c r="G87" s="4">
        <v>84</v>
      </c>
      <c r="H87" s="2">
        <v>0</v>
      </c>
      <c r="I87" s="2">
        <f>ROUND(G87 * H87,2)</f>
        <v>0</v>
      </c>
      <c r="J87" s="3" t="s">
        <v>440</v>
      </c>
    </row>
    <row r="88" spans="1:10" x14ac:dyDescent="0.2">
      <c r="A88" s="1" t="s">
        <v>1289</v>
      </c>
      <c r="B88" s="1" t="s">
        <v>2002</v>
      </c>
      <c r="C88" s="9" t="s">
        <v>0</v>
      </c>
      <c r="D88" s="7" t="s">
        <v>0</v>
      </c>
      <c r="E88" s="7" t="s">
        <v>6794</v>
      </c>
      <c r="F88" s="1"/>
      <c r="G88" s="1"/>
      <c r="H88" s="1"/>
      <c r="I88" s="1"/>
      <c r="J88" s="3" t="s">
        <v>440</v>
      </c>
    </row>
    <row r="89" spans="1:10" x14ac:dyDescent="0.2">
      <c r="A89" s="1" t="s">
        <v>4351</v>
      </c>
      <c r="B89" s="1" t="s">
        <v>2419</v>
      </c>
      <c r="C89" s="9" t="s">
        <v>2420</v>
      </c>
      <c r="D89" s="7" t="s">
        <v>0</v>
      </c>
      <c r="E89" s="7" t="s">
        <v>1135</v>
      </c>
      <c r="F89" s="3" t="s">
        <v>459</v>
      </c>
      <c r="G89" s="4">
        <v>20</v>
      </c>
      <c r="H89" s="2">
        <v>0</v>
      </c>
      <c r="I89" s="2">
        <f>ROUND(G89 * H89,2)</f>
        <v>0</v>
      </c>
      <c r="J89" s="3" t="s">
        <v>440</v>
      </c>
    </row>
    <row r="90" spans="1:10" x14ac:dyDescent="0.2">
      <c r="A90" s="1" t="s">
        <v>5207</v>
      </c>
      <c r="B90" s="1" t="s">
        <v>5935</v>
      </c>
      <c r="C90" s="9" t="s">
        <v>2875</v>
      </c>
      <c r="D90" s="7" t="s">
        <v>0</v>
      </c>
      <c r="E90" s="7" t="s">
        <v>5936</v>
      </c>
      <c r="F90" s="1"/>
      <c r="G90" s="1"/>
      <c r="H90" s="1"/>
      <c r="I90" s="1"/>
      <c r="J90" s="3" t="s">
        <v>440</v>
      </c>
    </row>
    <row r="91" spans="1:10" ht="22.8" x14ac:dyDescent="0.2">
      <c r="A91" s="1" t="s">
        <v>1289</v>
      </c>
      <c r="B91" s="1" t="s">
        <v>4629</v>
      </c>
      <c r="C91" s="9" t="s">
        <v>0</v>
      </c>
      <c r="D91" s="7" t="s">
        <v>0</v>
      </c>
      <c r="E91" s="7" t="s">
        <v>1537</v>
      </c>
      <c r="F91" s="1"/>
      <c r="G91" s="1"/>
      <c r="H91" s="1"/>
      <c r="I91" s="1"/>
      <c r="J91" s="3" t="s">
        <v>440</v>
      </c>
    </row>
    <row r="92" spans="1:10" x14ac:dyDescent="0.2">
      <c r="A92" s="1" t="s">
        <v>1289</v>
      </c>
      <c r="B92" s="1" t="s">
        <v>6354</v>
      </c>
      <c r="C92" s="9" t="s">
        <v>0</v>
      </c>
      <c r="D92" s="7" t="s">
        <v>0</v>
      </c>
      <c r="E92" s="7" t="s">
        <v>5020</v>
      </c>
      <c r="F92" s="1"/>
      <c r="G92" s="1"/>
      <c r="H92" s="1"/>
      <c r="I92" s="1"/>
      <c r="J92" s="3" t="s">
        <v>440</v>
      </c>
    </row>
    <row r="93" spans="1:10" ht="34.200000000000003" x14ac:dyDescent="0.2">
      <c r="A93" s="1" t="s">
        <v>4351</v>
      </c>
      <c r="B93" s="1" t="s">
        <v>276</v>
      </c>
      <c r="C93" s="9" t="s">
        <v>1547</v>
      </c>
      <c r="D93" s="7" t="s">
        <v>0</v>
      </c>
      <c r="E93" s="7" t="s">
        <v>5021</v>
      </c>
      <c r="F93" s="3" t="s">
        <v>459</v>
      </c>
      <c r="G93" s="4">
        <v>10</v>
      </c>
      <c r="H93" s="2">
        <v>0</v>
      </c>
      <c r="I93" s="2">
        <f>ROUND(G93 * H93,2)</f>
        <v>0</v>
      </c>
      <c r="J93" s="3" t="s">
        <v>440</v>
      </c>
    </row>
    <row r="94" spans="1:10" ht="34.200000000000003" x14ac:dyDescent="0.2">
      <c r="A94" s="1" t="s">
        <v>1289</v>
      </c>
      <c r="B94" s="1" t="s">
        <v>2876</v>
      </c>
      <c r="C94" s="9" t="s">
        <v>0</v>
      </c>
      <c r="D94" s="7" t="s">
        <v>0</v>
      </c>
      <c r="E94" s="7" t="s">
        <v>682</v>
      </c>
      <c r="F94" s="1"/>
      <c r="G94" s="1"/>
      <c r="H94" s="1"/>
      <c r="I94" s="1"/>
      <c r="J94" s="3" t="s">
        <v>440</v>
      </c>
    </row>
    <row r="95" spans="1:10" x14ac:dyDescent="0.2">
      <c r="A95" s="1" t="s">
        <v>4351</v>
      </c>
      <c r="B95" s="1" t="s">
        <v>2421</v>
      </c>
      <c r="C95" s="9" t="s">
        <v>3320</v>
      </c>
      <c r="D95" s="7" t="s">
        <v>0</v>
      </c>
      <c r="E95" s="7" t="s">
        <v>683</v>
      </c>
      <c r="F95" s="3" t="s">
        <v>5246</v>
      </c>
      <c r="G95" s="4">
        <v>10</v>
      </c>
      <c r="H95" s="2">
        <v>0</v>
      </c>
      <c r="I95" s="2">
        <f>ROUND(G95 * H95,2)</f>
        <v>0</v>
      </c>
      <c r="J95" s="3" t="s">
        <v>440</v>
      </c>
    </row>
    <row r="96" spans="1:10" x14ac:dyDescent="0.2">
      <c r="A96" s="1" t="s">
        <v>1289</v>
      </c>
      <c r="B96" s="1" t="s">
        <v>2003</v>
      </c>
      <c r="C96" s="9" t="s">
        <v>0</v>
      </c>
      <c r="D96" s="7" t="s">
        <v>0</v>
      </c>
      <c r="E96" s="7" t="s">
        <v>3321</v>
      </c>
      <c r="F96" s="1"/>
      <c r="G96" s="1"/>
      <c r="H96" s="1"/>
      <c r="I96" s="1"/>
      <c r="J96" s="3" t="s">
        <v>440</v>
      </c>
    </row>
    <row r="97" spans="1:10" x14ac:dyDescent="0.2">
      <c r="A97" s="1" t="s">
        <v>4351</v>
      </c>
      <c r="B97" s="1" t="s">
        <v>2422</v>
      </c>
      <c r="C97" s="9" t="s">
        <v>5022</v>
      </c>
      <c r="D97" s="7" t="s">
        <v>0</v>
      </c>
      <c r="E97" s="7" t="s">
        <v>1136</v>
      </c>
      <c r="F97" s="3" t="s">
        <v>5246</v>
      </c>
      <c r="G97" s="4">
        <v>245</v>
      </c>
      <c r="H97" s="2">
        <v>0</v>
      </c>
      <c r="I97" s="2">
        <f>ROUND(G97 * H97,2)</f>
        <v>0</v>
      </c>
      <c r="J97" s="3" t="s">
        <v>440</v>
      </c>
    </row>
    <row r="98" spans="1:10" x14ac:dyDescent="0.2">
      <c r="A98" s="1" t="s">
        <v>1289</v>
      </c>
      <c r="B98" s="1" t="s">
        <v>1137</v>
      </c>
      <c r="C98" s="9" t="s">
        <v>0</v>
      </c>
      <c r="D98" s="7" t="s">
        <v>0</v>
      </c>
      <c r="E98" s="7" t="s">
        <v>1548</v>
      </c>
      <c r="F98" s="1"/>
      <c r="G98" s="1"/>
      <c r="H98" s="1"/>
      <c r="I98" s="1"/>
      <c r="J98" s="3" t="s">
        <v>440</v>
      </c>
    </row>
    <row r="99" spans="1:10" ht="34.200000000000003" x14ac:dyDescent="0.2">
      <c r="A99" s="1" t="s">
        <v>1289</v>
      </c>
      <c r="B99" s="1" t="s">
        <v>2877</v>
      </c>
      <c r="C99" s="9" t="s">
        <v>0</v>
      </c>
      <c r="D99" s="7" t="s">
        <v>0</v>
      </c>
      <c r="E99" s="7" t="s">
        <v>2878</v>
      </c>
      <c r="F99" s="1"/>
      <c r="G99" s="1"/>
      <c r="H99" s="1"/>
      <c r="I99" s="1"/>
      <c r="J99" s="3" t="s">
        <v>440</v>
      </c>
    </row>
    <row r="100" spans="1:10" x14ac:dyDescent="0.2">
      <c r="A100" s="1" t="s">
        <v>4351</v>
      </c>
      <c r="B100" s="1" t="s">
        <v>4197</v>
      </c>
      <c r="C100" s="9" t="s">
        <v>6795</v>
      </c>
      <c r="D100" s="7" t="s">
        <v>0</v>
      </c>
      <c r="E100" s="7" t="s">
        <v>6796</v>
      </c>
      <c r="F100" s="3" t="s">
        <v>5246</v>
      </c>
      <c r="G100" s="4">
        <v>45</v>
      </c>
      <c r="H100" s="2">
        <v>0</v>
      </c>
      <c r="I100" s="2">
        <f>ROUND(G100 * H100,2)</f>
        <v>0</v>
      </c>
      <c r="J100" s="3" t="s">
        <v>440</v>
      </c>
    </row>
    <row r="101" spans="1:10" x14ac:dyDescent="0.2">
      <c r="A101" s="1" t="s">
        <v>5207</v>
      </c>
      <c r="B101" s="1" t="s">
        <v>5023</v>
      </c>
      <c r="C101" s="9" t="s">
        <v>4630</v>
      </c>
      <c r="D101" s="7" t="s">
        <v>0</v>
      </c>
      <c r="E101" s="7" t="s">
        <v>6797</v>
      </c>
      <c r="F101" s="1"/>
      <c r="G101" s="1"/>
      <c r="H101" s="1"/>
      <c r="I101" s="1"/>
      <c r="J101" s="3" t="s">
        <v>440</v>
      </c>
    </row>
    <row r="102" spans="1:10" ht="22.8" x14ac:dyDescent="0.2">
      <c r="A102" s="1" t="s">
        <v>1289</v>
      </c>
      <c r="B102" s="1" t="s">
        <v>4198</v>
      </c>
      <c r="C102" s="9" t="s">
        <v>0</v>
      </c>
      <c r="D102" s="7" t="s">
        <v>0</v>
      </c>
      <c r="E102" s="7" t="s">
        <v>1537</v>
      </c>
      <c r="F102" s="1"/>
      <c r="G102" s="1"/>
      <c r="H102" s="1"/>
      <c r="I102" s="1"/>
      <c r="J102" s="3" t="s">
        <v>440</v>
      </c>
    </row>
    <row r="103" spans="1:10" x14ac:dyDescent="0.2">
      <c r="A103" s="1" t="s">
        <v>1289</v>
      </c>
      <c r="B103" s="1" t="s">
        <v>277</v>
      </c>
      <c r="C103" s="9" t="s">
        <v>0</v>
      </c>
      <c r="D103" s="7" t="s">
        <v>0</v>
      </c>
      <c r="E103" s="7" t="s">
        <v>3778</v>
      </c>
      <c r="F103" s="1"/>
      <c r="G103" s="1"/>
      <c r="H103" s="1"/>
      <c r="I103" s="1"/>
      <c r="J103" s="3" t="s">
        <v>440</v>
      </c>
    </row>
    <row r="104" spans="1:10" x14ac:dyDescent="0.2">
      <c r="A104" s="1" t="s">
        <v>1289</v>
      </c>
      <c r="B104" s="1" t="s">
        <v>2004</v>
      </c>
      <c r="C104" s="9" t="s">
        <v>0</v>
      </c>
      <c r="D104" s="7" t="s">
        <v>0</v>
      </c>
      <c r="E104" s="7" t="s">
        <v>6798</v>
      </c>
      <c r="F104" s="1"/>
      <c r="G104" s="1"/>
      <c r="H104" s="1"/>
      <c r="I104" s="1"/>
      <c r="J104" s="3" t="s">
        <v>440</v>
      </c>
    </row>
    <row r="105" spans="1:10" ht="22.8" x14ac:dyDescent="0.2">
      <c r="A105" s="1" t="s">
        <v>4351</v>
      </c>
      <c r="B105" s="1" t="s">
        <v>4631</v>
      </c>
      <c r="C105" s="9" t="s">
        <v>5024</v>
      </c>
      <c r="D105" s="7" t="s">
        <v>0</v>
      </c>
      <c r="E105" s="7" t="s">
        <v>5937</v>
      </c>
      <c r="F105" s="3" t="s">
        <v>459</v>
      </c>
      <c r="G105" s="4">
        <v>70</v>
      </c>
      <c r="H105" s="2">
        <v>0</v>
      </c>
      <c r="I105" s="2">
        <f>ROUND(G105 * H105,2)</f>
        <v>0</v>
      </c>
      <c r="J105" s="3" t="s">
        <v>440</v>
      </c>
    </row>
    <row r="106" spans="1:10" ht="22.8" x14ac:dyDescent="0.2">
      <c r="A106" s="1" t="s">
        <v>5248</v>
      </c>
      <c r="B106" s="1" t="s">
        <v>3322</v>
      </c>
      <c r="C106" s="9" t="s">
        <v>6799</v>
      </c>
      <c r="D106" s="7" t="s">
        <v>0</v>
      </c>
      <c r="E106" s="7" t="s">
        <v>6800</v>
      </c>
      <c r="F106" s="3" t="s">
        <v>4820</v>
      </c>
      <c r="G106" s="4">
        <v>0</v>
      </c>
      <c r="H106" s="2">
        <v>0</v>
      </c>
      <c r="I106" s="8" t="s">
        <v>5248</v>
      </c>
      <c r="J106" s="3" t="s">
        <v>440</v>
      </c>
    </row>
    <row r="107" spans="1:10" x14ac:dyDescent="0.2">
      <c r="A107" s="1" t="s">
        <v>4351</v>
      </c>
      <c r="B107" s="1" t="s">
        <v>3323</v>
      </c>
      <c r="C107" s="9" t="s">
        <v>1549</v>
      </c>
      <c r="D107" s="7" t="s">
        <v>0</v>
      </c>
      <c r="E107" s="7" t="s">
        <v>5025</v>
      </c>
      <c r="F107" s="3" t="s">
        <v>459</v>
      </c>
      <c r="G107" s="4">
        <v>15</v>
      </c>
      <c r="H107" s="2">
        <v>0</v>
      </c>
      <c r="I107" s="2">
        <f t="shared" ref="I107:I109" si="3">ROUND(G107 * H107,2)</f>
        <v>0</v>
      </c>
      <c r="J107" s="3" t="s">
        <v>440</v>
      </c>
    </row>
    <row r="108" spans="1:10" x14ac:dyDescent="0.2">
      <c r="A108" s="1" t="s">
        <v>4351</v>
      </c>
      <c r="B108" s="1" t="s">
        <v>5938</v>
      </c>
      <c r="C108" s="9" t="s">
        <v>3324</v>
      </c>
      <c r="D108" s="7" t="s">
        <v>0</v>
      </c>
      <c r="E108" s="7" t="s">
        <v>278</v>
      </c>
      <c r="F108" s="3" t="s">
        <v>4820</v>
      </c>
      <c r="G108" s="4">
        <v>8</v>
      </c>
      <c r="H108" s="2">
        <v>0</v>
      </c>
      <c r="I108" s="2">
        <f t="shared" si="3"/>
        <v>0</v>
      </c>
      <c r="J108" s="3" t="s">
        <v>440</v>
      </c>
    </row>
    <row r="109" spans="1:10" x14ac:dyDescent="0.2">
      <c r="A109" s="1" t="s">
        <v>4351</v>
      </c>
      <c r="B109" s="1" t="s">
        <v>3325</v>
      </c>
      <c r="C109" s="9" t="s">
        <v>5026</v>
      </c>
      <c r="D109" s="7" t="s">
        <v>0</v>
      </c>
      <c r="E109" s="7" t="s">
        <v>5027</v>
      </c>
      <c r="F109" s="3" t="s">
        <v>4820</v>
      </c>
      <c r="G109" s="4">
        <v>4</v>
      </c>
      <c r="H109" s="2">
        <v>0</v>
      </c>
      <c r="I109" s="2">
        <f t="shared" si="3"/>
        <v>0</v>
      </c>
      <c r="J109" s="3" t="s">
        <v>440</v>
      </c>
    </row>
    <row r="110" spans="1:10" x14ac:dyDescent="0.2">
      <c r="A110" s="1" t="s">
        <v>5207</v>
      </c>
      <c r="B110" s="1" t="s">
        <v>684</v>
      </c>
      <c r="C110" s="9" t="s">
        <v>6355</v>
      </c>
      <c r="D110" s="7" t="s">
        <v>0</v>
      </c>
      <c r="E110" s="7" t="s">
        <v>5939</v>
      </c>
      <c r="F110" s="1"/>
      <c r="G110" s="1"/>
      <c r="H110" s="1"/>
      <c r="I110" s="1"/>
      <c r="J110" s="3" t="s">
        <v>440</v>
      </c>
    </row>
    <row r="111" spans="1:10" ht="22.8" x14ac:dyDescent="0.2">
      <c r="A111" s="1" t="s">
        <v>1289</v>
      </c>
      <c r="B111" s="1" t="s">
        <v>5028</v>
      </c>
      <c r="C111" s="9" t="s">
        <v>0</v>
      </c>
      <c r="D111" s="7" t="s">
        <v>0</v>
      </c>
      <c r="E111" s="7" t="s">
        <v>1537</v>
      </c>
      <c r="F111" s="1"/>
      <c r="G111" s="1"/>
      <c r="H111" s="1"/>
      <c r="I111" s="1"/>
      <c r="J111" s="3" t="s">
        <v>440</v>
      </c>
    </row>
    <row r="112" spans="1:10" x14ac:dyDescent="0.2">
      <c r="A112" s="1" t="s">
        <v>1289</v>
      </c>
      <c r="B112" s="1" t="s">
        <v>685</v>
      </c>
      <c r="C112" s="9" t="s">
        <v>0</v>
      </c>
      <c r="D112" s="7" t="s">
        <v>0</v>
      </c>
      <c r="E112" s="7" t="s">
        <v>6341</v>
      </c>
      <c r="F112" s="1"/>
      <c r="G112" s="1"/>
      <c r="H112" s="1"/>
      <c r="I112" s="1"/>
      <c r="J112" s="3" t="s">
        <v>440</v>
      </c>
    </row>
    <row r="113" spans="1:10" x14ac:dyDescent="0.2">
      <c r="A113" s="1" t="s">
        <v>1289</v>
      </c>
      <c r="B113" s="1" t="s">
        <v>5513</v>
      </c>
      <c r="C113" s="9" t="s">
        <v>0</v>
      </c>
      <c r="D113" s="7" t="s">
        <v>0</v>
      </c>
      <c r="E113" s="7" t="s">
        <v>5514</v>
      </c>
      <c r="F113" s="1"/>
      <c r="G113" s="1"/>
      <c r="H113" s="1"/>
      <c r="I113" s="1"/>
      <c r="J113" s="3" t="s">
        <v>440</v>
      </c>
    </row>
    <row r="114" spans="1:10" ht="22.8" x14ac:dyDescent="0.2">
      <c r="A114" s="1" t="s">
        <v>1289</v>
      </c>
      <c r="B114" s="1" t="s">
        <v>6801</v>
      </c>
      <c r="C114" s="9" t="s">
        <v>0</v>
      </c>
      <c r="D114" s="7" t="s">
        <v>0</v>
      </c>
      <c r="E114" s="7" t="s">
        <v>2423</v>
      </c>
      <c r="F114" s="1"/>
      <c r="G114" s="1"/>
      <c r="H114" s="1"/>
      <c r="I114" s="1"/>
      <c r="J114" s="3" t="s">
        <v>440</v>
      </c>
    </row>
    <row r="115" spans="1:10" ht="79.8" x14ac:dyDescent="0.2">
      <c r="A115" s="1" t="s">
        <v>1289</v>
      </c>
      <c r="B115" s="1" t="s">
        <v>3326</v>
      </c>
      <c r="C115" s="9" t="s">
        <v>0</v>
      </c>
      <c r="D115" s="7" t="s">
        <v>0</v>
      </c>
      <c r="E115" s="7" t="s">
        <v>5940</v>
      </c>
      <c r="F115" s="1"/>
      <c r="G115" s="1"/>
      <c r="H115" s="1"/>
      <c r="I115" s="1"/>
      <c r="J115" s="3" t="s">
        <v>440</v>
      </c>
    </row>
    <row r="116" spans="1:10" ht="22.8" x14ac:dyDescent="0.2">
      <c r="A116" s="1" t="s">
        <v>1289</v>
      </c>
      <c r="B116" s="1" t="s">
        <v>4199</v>
      </c>
      <c r="C116" s="9" t="s">
        <v>0</v>
      </c>
      <c r="D116" s="7" t="s">
        <v>0</v>
      </c>
      <c r="E116" s="7" t="s">
        <v>3327</v>
      </c>
      <c r="F116" s="1"/>
      <c r="G116" s="1"/>
      <c r="H116" s="1"/>
      <c r="I116" s="1"/>
      <c r="J116" s="3" t="s">
        <v>440</v>
      </c>
    </row>
    <row r="117" spans="1:10" ht="68.400000000000006" x14ac:dyDescent="0.2">
      <c r="A117" s="1" t="s">
        <v>1289</v>
      </c>
      <c r="B117" s="1" t="s">
        <v>686</v>
      </c>
      <c r="C117" s="9" t="s">
        <v>0</v>
      </c>
      <c r="D117" s="7" t="s">
        <v>0</v>
      </c>
      <c r="E117" s="7" t="s">
        <v>1138</v>
      </c>
      <c r="F117" s="1"/>
      <c r="G117" s="1"/>
      <c r="H117" s="1"/>
      <c r="I117" s="1"/>
      <c r="J117" s="3" t="s">
        <v>440</v>
      </c>
    </row>
    <row r="118" spans="1:10" x14ac:dyDescent="0.2">
      <c r="A118" s="1" t="s">
        <v>4351</v>
      </c>
      <c r="B118" s="1" t="s">
        <v>279</v>
      </c>
      <c r="C118" s="9" t="s">
        <v>1550</v>
      </c>
      <c r="D118" s="7" t="s">
        <v>0</v>
      </c>
      <c r="E118" s="7" t="s">
        <v>2879</v>
      </c>
      <c r="F118" s="3" t="s">
        <v>5246</v>
      </c>
      <c r="G118" s="4">
        <v>520</v>
      </c>
      <c r="H118" s="2">
        <v>0</v>
      </c>
      <c r="I118" s="2">
        <f>ROUND(G118 * H118,2)</f>
        <v>0</v>
      </c>
      <c r="J118" s="3" t="s">
        <v>440</v>
      </c>
    </row>
    <row r="119" spans="1:10" ht="22.8" x14ac:dyDescent="0.2">
      <c r="A119" s="1" t="s">
        <v>1289</v>
      </c>
      <c r="B119" s="1" t="s">
        <v>3328</v>
      </c>
      <c r="C119" s="9" t="s">
        <v>0</v>
      </c>
      <c r="D119" s="7" t="s">
        <v>0</v>
      </c>
      <c r="E119" s="7" t="s">
        <v>3327</v>
      </c>
      <c r="F119" s="1"/>
      <c r="G119" s="1"/>
      <c r="H119" s="1"/>
      <c r="I119" s="1"/>
      <c r="J119" s="3" t="s">
        <v>440</v>
      </c>
    </row>
    <row r="120" spans="1:10" ht="79.8" x14ac:dyDescent="0.2">
      <c r="A120" s="1" t="s">
        <v>1289</v>
      </c>
      <c r="B120" s="1" t="s">
        <v>6356</v>
      </c>
      <c r="C120" s="9" t="s">
        <v>0</v>
      </c>
      <c r="D120" s="7" t="s">
        <v>0</v>
      </c>
      <c r="E120" s="7" t="s">
        <v>4632</v>
      </c>
      <c r="F120" s="1"/>
      <c r="G120" s="1"/>
      <c r="H120" s="1"/>
      <c r="I120" s="1"/>
      <c r="J120" s="3" t="s">
        <v>440</v>
      </c>
    </row>
    <row r="121" spans="1:10" x14ac:dyDescent="0.2">
      <c r="A121" s="1" t="s">
        <v>4351</v>
      </c>
      <c r="B121" s="1" t="s">
        <v>1551</v>
      </c>
      <c r="C121" s="9" t="s">
        <v>3329</v>
      </c>
      <c r="D121" s="7" t="s">
        <v>0</v>
      </c>
      <c r="E121" s="7" t="s">
        <v>2879</v>
      </c>
      <c r="F121" s="3" t="s">
        <v>5246</v>
      </c>
      <c r="G121" s="4">
        <v>520</v>
      </c>
      <c r="H121" s="2">
        <v>0</v>
      </c>
      <c r="I121" s="2">
        <f>ROUND(G121 * H121,2)</f>
        <v>0</v>
      </c>
      <c r="J121" s="3" t="s">
        <v>440</v>
      </c>
    </row>
    <row r="122" spans="1:10" ht="22.8" x14ac:dyDescent="0.2">
      <c r="A122" s="1" t="s">
        <v>1289</v>
      </c>
      <c r="B122" s="1" t="s">
        <v>5941</v>
      </c>
      <c r="C122" s="9" t="s">
        <v>0</v>
      </c>
      <c r="D122" s="7" t="s">
        <v>0</v>
      </c>
      <c r="E122" s="7" t="s">
        <v>3330</v>
      </c>
      <c r="F122" s="1"/>
      <c r="G122" s="1"/>
      <c r="H122" s="1"/>
      <c r="I122" s="1"/>
      <c r="J122" s="3" t="s">
        <v>440</v>
      </c>
    </row>
    <row r="123" spans="1:10" ht="45.6" x14ac:dyDescent="0.2">
      <c r="A123" s="1" t="s">
        <v>1289</v>
      </c>
      <c r="B123" s="1" t="s">
        <v>2880</v>
      </c>
      <c r="C123" s="9" t="s">
        <v>0</v>
      </c>
      <c r="D123" s="7" t="s">
        <v>0</v>
      </c>
      <c r="E123" s="7" t="s">
        <v>5029</v>
      </c>
      <c r="F123" s="1"/>
      <c r="G123" s="1"/>
      <c r="H123" s="1"/>
      <c r="I123" s="1"/>
      <c r="J123" s="3" t="s">
        <v>440</v>
      </c>
    </row>
    <row r="124" spans="1:10" x14ac:dyDescent="0.2">
      <c r="A124" s="1" t="s">
        <v>4351</v>
      </c>
      <c r="B124" s="1" t="s">
        <v>687</v>
      </c>
      <c r="C124" s="9" t="s">
        <v>5030</v>
      </c>
      <c r="D124" s="7" t="s">
        <v>0</v>
      </c>
      <c r="E124" s="7" t="s">
        <v>280</v>
      </c>
      <c r="F124" s="3" t="s">
        <v>5246</v>
      </c>
      <c r="G124" s="4">
        <v>50</v>
      </c>
      <c r="H124" s="2">
        <v>0</v>
      </c>
      <c r="I124" s="2">
        <f>ROUND(G124 * H124,2)</f>
        <v>0</v>
      </c>
      <c r="J124" s="3" t="s">
        <v>440</v>
      </c>
    </row>
    <row r="125" spans="1:10" x14ac:dyDescent="0.2">
      <c r="A125" s="1" t="s">
        <v>1289</v>
      </c>
      <c r="B125" s="1" t="s">
        <v>281</v>
      </c>
      <c r="C125" s="9" t="s">
        <v>0</v>
      </c>
      <c r="D125" s="7" t="s">
        <v>0</v>
      </c>
      <c r="E125" s="7" t="s">
        <v>5031</v>
      </c>
      <c r="F125" s="1"/>
      <c r="G125" s="1"/>
      <c r="H125" s="1"/>
      <c r="I125" s="1"/>
      <c r="J125" s="3" t="s">
        <v>440</v>
      </c>
    </row>
    <row r="126" spans="1:10" ht="22.8" x14ac:dyDescent="0.2">
      <c r="A126" s="1" t="s">
        <v>1289</v>
      </c>
      <c r="B126" s="1" t="s">
        <v>282</v>
      </c>
      <c r="C126" s="9" t="s">
        <v>0</v>
      </c>
      <c r="D126" s="7" t="s">
        <v>0</v>
      </c>
      <c r="E126" s="7" t="s">
        <v>4200</v>
      </c>
      <c r="F126" s="1"/>
      <c r="G126" s="1"/>
      <c r="H126" s="1"/>
      <c r="I126" s="1"/>
      <c r="J126" s="3" t="s">
        <v>440</v>
      </c>
    </row>
    <row r="127" spans="1:10" x14ac:dyDescent="0.2">
      <c r="A127" s="1" t="s">
        <v>4351</v>
      </c>
      <c r="B127" s="1" t="s">
        <v>5032</v>
      </c>
      <c r="C127" s="9" t="s">
        <v>6802</v>
      </c>
      <c r="D127" s="7" t="s">
        <v>0</v>
      </c>
      <c r="E127" s="7" t="s">
        <v>1139</v>
      </c>
      <c r="F127" s="3" t="s">
        <v>5246</v>
      </c>
      <c r="G127" s="4">
        <v>243</v>
      </c>
      <c r="H127" s="2">
        <v>0</v>
      </c>
      <c r="I127" s="2">
        <f>ROUND(G127 * H127,2)</f>
        <v>0</v>
      </c>
      <c r="J127" s="3" t="s">
        <v>440</v>
      </c>
    </row>
    <row r="128" spans="1:10" x14ac:dyDescent="0.2">
      <c r="A128" s="1" t="s">
        <v>1289</v>
      </c>
      <c r="B128" s="1" t="s">
        <v>5033</v>
      </c>
      <c r="C128" s="9" t="s">
        <v>0</v>
      </c>
      <c r="D128" s="7" t="s">
        <v>0</v>
      </c>
      <c r="E128" s="7" t="s">
        <v>3779</v>
      </c>
      <c r="F128" s="1"/>
      <c r="G128" s="1"/>
      <c r="H128" s="1"/>
      <c r="I128" s="1"/>
      <c r="J128" s="3" t="s">
        <v>440</v>
      </c>
    </row>
    <row r="129" spans="1:10" ht="79.8" x14ac:dyDescent="0.2">
      <c r="A129" s="1" t="s">
        <v>1289</v>
      </c>
      <c r="B129" s="1" t="s">
        <v>1140</v>
      </c>
      <c r="C129" s="9" t="s">
        <v>0</v>
      </c>
      <c r="D129" s="7" t="s">
        <v>0</v>
      </c>
      <c r="E129" s="7" t="s">
        <v>688</v>
      </c>
      <c r="F129" s="1"/>
      <c r="G129" s="1"/>
      <c r="H129" s="1"/>
      <c r="I129" s="1"/>
      <c r="J129" s="3" t="s">
        <v>440</v>
      </c>
    </row>
    <row r="130" spans="1:10" x14ac:dyDescent="0.2">
      <c r="A130" s="1" t="s">
        <v>4351</v>
      </c>
      <c r="B130" s="1" t="s">
        <v>2005</v>
      </c>
      <c r="C130" s="9" t="s">
        <v>1552</v>
      </c>
      <c r="D130" s="7" t="s">
        <v>0</v>
      </c>
      <c r="E130" s="7" t="s">
        <v>2424</v>
      </c>
      <c r="F130" s="3" t="s">
        <v>5246</v>
      </c>
      <c r="G130" s="4">
        <v>15</v>
      </c>
      <c r="H130" s="2">
        <v>0</v>
      </c>
      <c r="I130" s="2">
        <f t="shared" ref="I130:I131" si="4">ROUND(G130 * H130,2)</f>
        <v>0</v>
      </c>
      <c r="J130" s="3" t="s">
        <v>440</v>
      </c>
    </row>
    <row r="131" spans="1:10" x14ac:dyDescent="0.2">
      <c r="A131" s="1" t="s">
        <v>4351</v>
      </c>
      <c r="B131" s="1" t="s">
        <v>5942</v>
      </c>
      <c r="C131" s="9" t="s">
        <v>3331</v>
      </c>
      <c r="D131" s="7" t="s">
        <v>0</v>
      </c>
      <c r="E131" s="7" t="s">
        <v>283</v>
      </c>
      <c r="F131" s="3" t="s">
        <v>5246</v>
      </c>
      <c r="G131" s="4">
        <v>36</v>
      </c>
      <c r="H131" s="2">
        <v>0</v>
      </c>
      <c r="I131" s="2">
        <f t="shared" si="4"/>
        <v>0</v>
      </c>
      <c r="J131" s="3" t="s">
        <v>440</v>
      </c>
    </row>
    <row r="132" spans="1:10" x14ac:dyDescent="0.2">
      <c r="A132" s="1" t="s">
        <v>1289</v>
      </c>
      <c r="B132" s="1" t="s">
        <v>4201</v>
      </c>
      <c r="C132" s="9" t="s">
        <v>0</v>
      </c>
      <c r="D132" s="7" t="s">
        <v>0</v>
      </c>
      <c r="E132" s="7" t="s">
        <v>4633</v>
      </c>
      <c r="F132" s="1"/>
      <c r="G132" s="1"/>
      <c r="H132" s="1"/>
      <c r="I132" s="1"/>
      <c r="J132" s="3" t="s">
        <v>440</v>
      </c>
    </row>
    <row r="133" spans="1:10" ht="68.400000000000006" x14ac:dyDescent="0.2">
      <c r="A133" s="1" t="s">
        <v>1289</v>
      </c>
      <c r="B133" s="1" t="s">
        <v>2006</v>
      </c>
      <c r="C133" s="9" t="s">
        <v>0</v>
      </c>
      <c r="D133" s="7" t="s">
        <v>0</v>
      </c>
      <c r="E133" s="7" t="s">
        <v>1553</v>
      </c>
      <c r="F133" s="1"/>
      <c r="G133" s="1"/>
      <c r="H133" s="1"/>
      <c r="I133" s="1"/>
      <c r="J133" s="3" t="s">
        <v>440</v>
      </c>
    </row>
    <row r="134" spans="1:10" x14ac:dyDescent="0.2">
      <c r="A134" s="1" t="s">
        <v>4351</v>
      </c>
      <c r="B134" s="1" t="s">
        <v>6357</v>
      </c>
      <c r="C134" s="9" t="s">
        <v>5034</v>
      </c>
      <c r="D134" s="7" t="s">
        <v>0</v>
      </c>
      <c r="E134" s="7" t="s">
        <v>283</v>
      </c>
      <c r="F134" s="3" t="s">
        <v>4820</v>
      </c>
      <c r="G134" s="4">
        <v>25</v>
      </c>
      <c r="H134" s="2">
        <v>0</v>
      </c>
      <c r="I134" s="2">
        <f>ROUND(G134 * H134,2)</f>
        <v>0</v>
      </c>
      <c r="J134" s="3" t="s">
        <v>440</v>
      </c>
    </row>
    <row r="135" spans="1:10" x14ac:dyDescent="0.2">
      <c r="A135" s="1" t="s">
        <v>5207</v>
      </c>
      <c r="B135" s="1" t="s">
        <v>3780</v>
      </c>
      <c r="C135" s="9" t="s">
        <v>1141</v>
      </c>
      <c r="D135" s="7" t="s">
        <v>0</v>
      </c>
      <c r="E135" s="7" t="s">
        <v>284</v>
      </c>
      <c r="F135" s="1"/>
      <c r="G135" s="1"/>
      <c r="H135" s="1"/>
      <c r="I135" s="1"/>
      <c r="J135" s="3" t="s">
        <v>440</v>
      </c>
    </row>
    <row r="136" spans="1:10" ht="57" x14ac:dyDescent="0.2">
      <c r="A136" s="1" t="s">
        <v>4351</v>
      </c>
      <c r="B136" s="1" t="s">
        <v>2881</v>
      </c>
      <c r="C136" s="9" t="s">
        <v>5035</v>
      </c>
      <c r="D136" s="7" t="s">
        <v>0</v>
      </c>
      <c r="E136" s="7" t="s">
        <v>3781</v>
      </c>
      <c r="F136" s="3" t="s">
        <v>459</v>
      </c>
      <c r="G136" s="4">
        <v>20</v>
      </c>
      <c r="H136" s="2">
        <v>0</v>
      </c>
      <c r="I136" s="2">
        <f>ROUND(G136 * H136,2)</f>
        <v>0</v>
      </c>
      <c r="J136" s="3" t="s">
        <v>440</v>
      </c>
    </row>
    <row r="137" spans="1:10" x14ac:dyDescent="0.2">
      <c r="A137" s="1" t="s">
        <v>5207</v>
      </c>
      <c r="B137" s="1" t="s">
        <v>1142</v>
      </c>
      <c r="C137" s="9" t="s">
        <v>3332</v>
      </c>
      <c r="D137" s="7" t="s">
        <v>0</v>
      </c>
      <c r="E137" s="7" t="s">
        <v>4634</v>
      </c>
      <c r="F137" s="1"/>
      <c r="G137" s="1"/>
      <c r="H137" s="1"/>
      <c r="I137" s="1"/>
      <c r="J137" s="3" t="s">
        <v>440</v>
      </c>
    </row>
    <row r="138" spans="1:10" ht="22.8" x14ac:dyDescent="0.2">
      <c r="A138" s="1" t="s">
        <v>1289</v>
      </c>
      <c r="B138" s="1" t="s">
        <v>6358</v>
      </c>
      <c r="C138" s="9" t="s">
        <v>0</v>
      </c>
      <c r="D138" s="7" t="s">
        <v>2882</v>
      </c>
      <c r="E138" s="7" t="s">
        <v>2883</v>
      </c>
      <c r="F138" s="1"/>
      <c r="G138" s="1"/>
      <c r="H138" s="1"/>
      <c r="I138" s="1"/>
      <c r="J138" s="3" t="s">
        <v>440</v>
      </c>
    </row>
    <row r="139" spans="1:10" x14ac:dyDescent="0.2">
      <c r="A139" s="1" t="s">
        <v>4351</v>
      </c>
      <c r="B139" s="1" t="s">
        <v>6359</v>
      </c>
      <c r="C139" s="9" t="s">
        <v>1554</v>
      </c>
      <c r="D139" s="7" t="s">
        <v>2253</v>
      </c>
      <c r="E139" s="7" t="s">
        <v>5943</v>
      </c>
      <c r="F139" s="3" t="s">
        <v>5246</v>
      </c>
      <c r="G139" s="4">
        <v>6</v>
      </c>
      <c r="H139" s="2">
        <v>0</v>
      </c>
      <c r="I139" s="2">
        <f>ROUND(G139 * H139,2)</f>
        <v>0</v>
      </c>
      <c r="J139" s="3" t="s">
        <v>440</v>
      </c>
    </row>
    <row r="140" spans="1:10" ht="22.8" x14ac:dyDescent="0.2">
      <c r="A140" s="1" t="s">
        <v>1289</v>
      </c>
      <c r="B140" s="1" t="s">
        <v>2884</v>
      </c>
      <c r="C140" s="9" t="s">
        <v>0</v>
      </c>
      <c r="D140" s="7" t="s">
        <v>2882</v>
      </c>
      <c r="E140" s="7" t="s">
        <v>5515</v>
      </c>
      <c r="F140" s="1"/>
      <c r="G140" s="1"/>
      <c r="H140" s="1"/>
      <c r="I140" s="1"/>
      <c r="J140" s="3" t="s">
        <v>440</v>
      </c>
    </row>
    <row r="141" spans="1:10" x14ac:dyDescent="0.2">
      <c r="A141" s="1" t="s">
        <v>4351</v>
      </c>
      <c r="B141" s="1" t="s">
        <v>2425</v>
      </c>
      <c r="C141" s="9" t="s">
        <v>3333</v>
      </c>
      <c r="D141" s="7" t="s">
        <v>442</v>
      </c>
      <c r="E141" s="7" t="s">
        <v>6360</v>
      </c>
      <c r="F141" s="3" t="s">
        <v>5246</v>
      </c>
      <c r="G141" s="4">
        <v>12</v>
      </c>
      <c r="H141" s="2">
        <v>0</v>
      </c>
      <c r="I141" s="2">
        <f>ROUND(G141 * H141,2)</f>
        <v>0</v>
      </c>
      <c r="J141" s="3" t="s">
        <v>440</v>
      </c>
    </row>
    <row r="142" spans="1:10" ht="22.8" x14ac:dyDescent="0.2">
      <c r="A142" s="1" t="s">
        <v>1289</v>
      </c>
      <c r="B142" s="1" t="s">
        <v>5036</v>
      </c>
      <c r="C142" s="9" t="s">
        <v>0</v>
      </c>
      <c r="D142" s="7" t="s">
        <v>2882</v>
      </c>
      <c r="E142" s="7" t="s">
        <v>5516</v>
      </c>
      <c r="F142" s="1"/>
      <c r="G142" s="1"/>
      <c r="H142" s="1"/>
      <c r="I142" s="1"/>
      <c r="J142" s="3" t="s">
        <v>440</v>
      </c>
    </row>
    <row r="143" spans="1:10" x14ac:dyDescent="0.2">
      <c r="A143" s="1" t="s">
        <v>4351</v>
      </c>
      <c r="B143" s="1" t="s">
        <v>5037</v>
      </c>
      <c r="C143" s="9" t="s">
        <v>5038</v>
      </c>
      <c r="D143" s="7" t="s">
        <v>5674</v>
      </c>
      <c r="E143" s="7" t="s">
        <v>285</v>
      </c>
      <c r="F143" s="3" t="s">
        <v>18</v>
      </c>
      <c r="G143" s="4">
        <v>8</v>
      </c>
      <c r="H143" s="2">
        <v>0</v>
      </c>
      <c r="I143" s="2">
        <f t="shared" ref="I143:I148" si="5">ROUND(G143 * H143,2)</f>
        <v>0</v>
      </c>
      <c r="J143" s="3" t="s">
        <v>440</v>
      </c>
    </row>
    <row r="144" spans="1:10" x14ac:dyDescent="0.2">
      <c r="A144" s="1" t="s">
        <v>4351</v>
      </c>
      <c r="B144" s="1" t="s">
        <v>689</v>
      </c>
      <c r="C144" s="9" t="s">
        <v>6803</v>
      </c>
      <c r="D144" s="7" t="s">
        <v>448</v>
      </c>
      <c r="E144" s="7" t="s">
        <v>5517</v>
      </c>
      <c r="F144" s="3" t="s">
        <v>5246</v>
      </c>
      <c r="G144" s="4">
        <v>91</v>
      </c>
      <c r="H144" s="2">
        <v>0</v>
      </c>
      <c r="I144" s="2">
        <f t="shared" si="5"/>
        <v>0</v>
      </c>
      <c r="J144" s="3" t="s">
        <v>440</v>
      </c>
    </row>
    <row r="145" spans="1:10" ht="22.8" x14ac:dyDescent="0.2">
      <c r="A145" s="1" t="s">
        <v>4351</v>
      </c>
      <c r="B145" s="1" t="s">
        <v>4635</v>
      </c>
      <c r="C145" s="9" t="s">
        <v>1555</v>
      </c>
      <c r="D145" s="7" t="s">
        <v>4202</v>
      </c>
      <c r="E145" s="7" t="s">
        <v>1556</v>
      </c>
      <c r="F145" s="3" t="s">
        <v>459</v>
      </c>
      <c r="G145" s="4">
        <v>25</v>
      </c>
      <c r="H145" s="2">
        <v>0</v>
      </c>
      <c r="I145" s="2">
        <f t="shared" si="5"/>
        <v>0</v>
      </c>
      <c r="J145" s="3" t="s">
        <v>440</v>
      </c>
    </row>
    <row r="146" spans="1:10" ht="22.8" x14ac:dyDescent="0.2">
      <c r="A146" s="1" t="s">
        <v>4351</v>
      </c>
      <c r="B146" s="1" t="s">
        <v>5944</v>
      </c>
      <c r="C146" s="9" t="s">
        <v>3334</v>
      </c>
      <c r="D146" s="7" t="s">
        <v>0</v>
      </c>
      <c r="E146" s="7" t="s">
        <v>5518</v>
      </c>
      <c r="F146" s="3" t="s">
        <v>459</v>
      </c>
      <c r="G146" s="4">
        <v>65</v>
      </c>
      <c r="H146" s="2">
        <v>0</v>
      </c>
      <c r="I146" s="2">
        <f t="shared" si="5"/>
        <v>0</v>
      </c>
      <c r="J146" s="3" t="s">
        <v>440</v>
      </c>
    </row>
    <row r="147" spans="1:10" x14ac:dyDescent="0.2">
      <c r="A147" s="1" t="s">
        <v>4351</v>
      </c>
      <c r="B147" s="1" t="s">
        <v>2426</v>
      </c>
      <c r="C147" s="9" t="s">
        <v>5039</v>
      </c>
      <c r="D147" s="7" t="s">
        <v>0</v>
      </c>
      <c r="E147" s="7" t="s">
        <v>1557</v>
      </c>
      <c r="F147" s="3" t="s">
        <v>459</v>
      </c>
      <c r="G147" s="4">
        <v>65</v>
      </c>
      <c r="H147" s="2">
        <v>0</v>
      </c>
      <c r="I147" s="2">
        <f t="shared" si="5"/>
        <v>0</v>
      </c>
      <c r="J147" s="3" t="s">
        <v>440</v>
      </c>
    </row>
    <row r="148" spans="1:10" ht="45.6" x14ac:dyDescent="0.2">
      <c r="A148" s="1" t="s">
        <v>4351</v>
      </c>
      <c r="B148" s="1" t="s">
        <v>2885</v>
      </c>
      <c r="C148" s="9" t="s">
        <v>286</v>
      </c>
      <c r="D148" s="7" t="s">
        <v>0</v>
      </c>
      <c r="E148" s="7" t="s">
        <v>5945</v>
      </c>
      <c r="F148" s="3" t="s">
        <v>454</v>
      </c>
      <c r="G148" s="4">
        <v>1</v>
      </c>
      <c r="H148" s="2">
        <v>30000</v>
      </c>
      <c r="I148" s="2">
        <f t="shared" si="5"/>
        <v>30000</v>
      </c>
      <c r="J148" s="3" t="s">
        <v>440</v>
      </c>
    </row>
    <row r="149" spans="1:10" ht="34.200000000000003" x14ac:dyDescent="0.2">
      <c r="A149" s="1" t="s">
        <v>6524</v>
      </c>
      <c r="B149" s="1" t="s">
        <v>6804</v>
      </c>
      <c r="C149" s="9" t="s">
        <v>2007</v>
      </c>
      <c r="D149" s="7" t="s">
        <v>0</v>
      </c>
      <c r="E149" s="7" t="s">
        <v>4636</v>
      </c>
      <c r="F149" s="3" t="s">
        <v>6524</v>
      </c>
      <c r="G149" s="4">
        <v>1</v>
      </c>
      <c r="H149" s="2">
        <v>0</v>
      </c>
      <c r="I149" s="2">
        <f>ROUND(H149,2)</f>
        <v>0</v>
      </c>
      <c r="J149" s="3" t="s">
        <v>440</v>
      </c>
    </row>
    <row r="150" spans="1:10" x14ac:dyDescent="0.2">
      <c r="A150" s="1" t="s">
        <v>5207</v>
      </c>
      <c r="B150" s="1" t="s">
        <v>287</v>
      </c>
      <c r="C150" s="9" t="s">
        <v>5040</v>
      </c>
      <c r="D150" s="7" t="s">
        <v>0</v>
      </c>
      <c r="E150" s="7" t="s">
        <v>4203</v>
      </c>
      <c r="F150" s="1"/>
      <c r="G150" s="1"/>
      <c r="H150" s="1"/>
      <c r="I150" s="1"/>
      <c r="J150" s="3" t="s">
        <v>440</v>
      </c>
    </row>
    <row r="151" spans="1:10" ht="22.8" x14ac:dyDescent="0.2">
      <c r="A151" s="1" t="s">
        <v>1289</v>
      </c>
      <c r="B151" s="1" t="s">
        <v>1558</v>
      </c>
      <c r="C151" s="9" t="s">
        <v>0</v>
      </c>
      <c r="D151" s="7" t="s">
        <v>0</v>
      </c>
      <c r="E151" s="7" t="s">
        <v>1537</v>
      </c>
      <c r="F151" s="1"/>
      <c r="G151" s="1"/>
      <c r="H151" s="1"/>
      <c r="I151" s="1"/>
      <c r="J151" s="3" t="s">
        <v>440</v>
      </c>
    </row>
    <row r="152" spans="1:10" ht="45.6" x14ac:dyDescent="0.2">
      <c r="A152" s="1" t="s">
        <v>1289</v>
      </c>
      <c r="B152" s="1" t="s">
        <v>1559</v>
      </c>
      <c r="C152" s="9" t="s">
        <v>0</v>
      </c>
      <c r="D152" s="7" t="s">
        <v>0</v>
      </c>
      <c r="E152" s="7" t="s">
        <v>6361</v>
      </c>
      <c r="F152" s="1"/>
      <c r="G152" s="1"/>
      <c r="H152" s="1"/>
      <c r="I152" s="1"/>
      <c r="J152" s="3" t="s">
        <v>440</v>
      </c>
    </row>
    <row r="153" spans="1:10" ht="34.200000000000003" x14ac:dyDescent="0.2">
      <c r="A153" s="1" t="s">
        <v>1289</v>
      </c>
      <c r="B153" s="1" t="s">
        <v>5946</v>
      </c>
      <c r="C153" s="9" t="s">
        <v>0</v>
      </c>
      <c r="D153" s="7" t="s">
        <v>0</v>
      </c>
      <c r="E153" s="7" t="s">
        <v>2008</v>
      </c>
      <c r="F153" s="1"/>
      <c r="G153" s="1"/>
      <c r="H153" s="1"/>
      <c r="I153" s="1"/>
      <c r="J153" s="3" t="s">
        <v>440</v>
      </c>
    </row>
    <row r="154" spans="1:10" ht="68.400000000000006" x14ac:dyDescent="0.2">
      <c r="A154" s="1" t="s">
        <v>4351</v>
      </c>
      <c r="B154" s="1" t="s">
        <v>2886</v>
      </c>
      <c r="C154" s="9" t="s">
        <v>5041</v>
      </c>
      <c r="D154" s="7" t="s">
        <v>0</v>
      </c>
      <c r="E154" s="7" t="s">
        <v>5519</v>
      </c>
      <c r="F154" s="3" t="s">
        <v>5246</v>
      </c>
      <c r="G154" s="4">
        <v>230</v>
      </c>
      <c r="H154" s="2">
        <v>0</v>
      </c>
      <c r="I154" s="2">
        <f>ROUND(G154 * H154,2)</f>
        <v>0</v>
      </c>
      <c r="J154" s="3" t="s">
        <v>440</v>
      </c>
    </row>
    <row r="155" spans="1:10" x14ac:dyDescent="0.2">
      <c r="A155" s="1" t="s">
        <v>1289</v>
      </c>
      <c r="B155" s="1" t="s">
        <v>288</v>
      </c>
      <c r="C155" s="9" t="s">
        <v>0</v>
      </c>
      <c r="D155" s="7" t="s">
        <v>0</v>
      </c>
      <c r="E155" s="7" t="s">
        <v>4204</v>
      </c>
      <c r="F155" s="1"/>
      <c r="G155" s="1"/>
      <c r="H155" s="1"/>
      <c r="I155" s="1"/>
      <c r="J155" s="3" t="s">
        <v>440</v>
      </c>
    </row>
    <row r="156" spans="1:10" ht="45.6" x14ac:dyDescent="0.2">
      <c r="A156" s="1" t="s">
        <v>4351</v>
      </c>
      <c r="B156" s="1" t="s">
        <v>6805</v>
      </c>
      <c r="C156" s="9" t="s">
        <v>6806</v>
      </c>
      <c r="D156" s="7" t="s">
        <v>0</v>
      </c>
      <c r="E156" s="7" t="s">
        <v>6362</v>
      </c>
      <c r="F156" s="3" t="s">
        <v>459</v>
      </c>
      <c r="G156" s="4">
        <v>120</v>
      </c>
      <c r="H156" s="2">
        <v>0</v>
      </c>
      <c r="I156" s="2">
        <f>ROUND(G156 * H156,2)</f>
        <v>0</v>
      </c>
      <c r="J156" s="3" t="s">
        <v>440</v>
      </c>
    </row>
    <row r="157" spans="1:10" x14ac:dyDescent="0.2">
      <c r="A157" s="1" t="s">
        <v>5207</v>
      </c>
      <c r="B157" s="1" t="s">
        <v>6807</v>
      </c>
      <c r="C157" s="9" t="s">
        <v>6808</v>
      </c>
      <c r="D157" s="7" t="s">
        <v>0</v>
      </c>
      <c r="E157" s="7" t="s">
        <v>1143</v>
      </c>
      <c r="F157" s="1"/>
      <c r="G157" s="1"/>
      <c r="H157" s="1"/>
      <c r="I157" s="1"/>
      <c r="J157" s="3" t="s">
        <v>440</v>
      </c>
    </row>
    <row r="158" spans="1:10" ht="22.8" x14ac:dyDescent="0.2">
      <c r="A158" s="1" t="s">
        <v>1289</v>
      </c>
      <c r="B158" s="1" t="s">
        <v>3782</v>
      </c>
      <c r="C158" s="9" t="s">
        <v>0</v>
      </c>
      <c r="D158" s="7" t="s">
        <v>0</v>
      </c>
      <c r="E158" s="7" t="s">
        <v>1537</v>
      </c>
      <c r="F158" s="1"/>
      <c r="G158" s="1"/>
      <c r="H158" s="1"/>
      <c r="I158" s="1"/>
    </row>
    <row r="159" spans="1:10" ht="34.200000000000003" x14ac:dyDescent="0.2">
      <c r="A159" s="1" t="s">
        <v>1289</v>
      </c>
      <c r="B159" s="1" t="s">
        <v>1144</v>
      </c>
      <c r="C159" s="9" t="s">
        <v>0</v>
      </c>
      <c r="D159" s="7" t="s">
        <v>0</v>
      </c>
      <c r="E159" s="7" t="s">
        <v>2009</v>
      </c>
      <c r="F159" s="1"/>
      <c r="G159" s="1"/>
      <c r="H159" s="1"/>
      <c r="I159" s="1"/>
    </row>
    <row r="160" spans="1:10" ht="22.8" x14ac:dyDescent="0.2">
      <c r="A160" s="1" t="s">
        <v>4351</v>
      </c>
      <c r="B160" s="1" t="s">
        <v>6809</v>
      </c>
      <c r="C160" s="9" t="s">
        <v>1560</v>
      </c>
      <c r="D160" s="7" t="s">
        <v>0</v>
      </c>
      <c r="E160" s="7" t="s">
        <v>2427</v>
      </c>
      <c r="F160" s="3" t="s">
        <v>454</v>
      </c>
      <c r="G160" s="4">
        <v>1</v>
      </c>
      <c r="H160" s="2">
        <v>400000</v>
      </c>
      <c r="I160" s="2">
        <f t="shared" ref="I160:I161" si="6">ROUND(G160 * H160,2)</f>
        <v>400000</v>
      </c>
    </row>
    <row r="161" spans="1:9" ht="22.8" x14ac:dyDescent="0.2">
      <c r="A161" s="1" t="s">
        <v>4781</v>
      </c>
      <c r="B161" s="1" t="s">
        <v>2428</v>
      </c>
      <c r="C161" s="9" t="s">
        <v>3335</v>
      </c>
      <c r="D161" s="7" t="s">
        <v>0</v>
      </c>
      <c r="E161" s="7" t="s">
        <v>3783</v>
      </c>
      <c r="F161" s="3" t="s">
        <v>3960</v>
      </c>
      <c r="G161" s="16">
        <f>I160</f>
        <v>400000</v>
      </c>
      <c r="H161" s="17">
        <v>0</v>
      </c>
      <c r="I161" s="2">
        <f t="shared" si="6"/>
        <v>0</v>
      </c>
    </row>
    <row r="162" spans="1:9" x14ac:dyDescent="0.2">
      <c r="A162" s="1" t="s">
        <v>1289</v>
      </c>
      <c r="B162" s="1" t="s">
        <v>6363</v>
      </c>
      <c r="C162" s="9" t="s">
        <v>0</v>
      </c>
      <c r="D162" s="7" t="s">
        <v>0</v>
      </c>
      <c r="E162" s="7" t="s">
        <v>1561</v>
      </c>
      <c r="F162" s="1"/>
      <c r="G162" s="1"/>
      <c r="H162" s="1"/>
      <c r="I162" s="1"/>
    </row>
    <row r="163" spans="1:9" ht="34.200000000000003" x14ac:dyDescent="0.2">
      <c r="A163" s="1" t="s">
        <v>6524</v>
      </c>
      <c r="B163" s="1" t="s">
        <v>4637</v>
      </c>
      <c r="C163" s="9" t="s">
        <v>5042</v>
      </c>
      <c r="D163" s="7" t="s">
        <v>0</v>
      </c>
      <c r="E163" s="7" t="s">
        <v>4468</v>
      </c>
      <c r="F163" s="3" t="s">
        <v>5231</v>
      </c>
      <c r="G163" s="4">
        <v>1</v>
      </c>
      <c r="H163" s="2">
        <v>200000</v>
      </c>
      <c r="I163" s="2">
        <f>ROUND(H163,2)</f>
        <v>200000</v>
      </c>
    </row>
  </sheetData>
  <mergeCells count="1">
    <mergeCell ref="E3:I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J191"/>
  <sheetViews>
    <sheetView workbookViewId="0">
      <pane xSplit="5" ySplit="2" topLeftCell="F3" activePane="bottomRight" state="frozenSplit"/>
      <selection pane="topRight"/>
      <selection pane="bottomLeft"/>
      <selection pane="bottomRight" activeCell="G15" sqref="G15"/>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4638</v>
      </c>
      <c r="D7" s="6"/>
      <c r="E7" s="6" t="s">
        <v>3336</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3337</v>
      </c>
      <c r="C9" s="9" t="s">
        <v>2887</v>
      </c>
      <c r="D9" s="7" t="s">
        <v>0</v>
      </c>
      <c r="E9" s="7" t="s">
        <v>3336</v>
      </c>
      <c r="F9" s="1"/>
      <c r="G9" s="1"/>
      <c r="H9" s="1"/>
      <c r="I9" s="1"/>
      <c r="J9" s="3" t="s">
        <v>440</v>
      </c>
    </row>
    <row r="10" spans="1:10" x14ac:dyDescent="0.2">
      <c r="A10" s="1" t="s">
        <v>1289</v>
      </c>
      <c r="B10" s="1" t="s">
        <v>1562</v>
      </c>
      <c r="C10" s="9" t="s">
        <v>0</v>
      </c>
      <c r="D10" s="7" t="s">
        <v>5924</v>
      </c>
      <c r="E10" s="7" t="s">
        <v>5043</v>
      </c>
      <c r="F10" s="1"/>
      <c r="G10" s="1"/>
      <c r="H10" s="1"/>
      <c r="I10" s="1"/>
      <c r="J10" s="3" t="s">
        <v>440</v>
      </c>
    </row>
    <row r="11" spans="1:10" ht="22.8" x14ac:dyDescent="0.2">
      <c r="A11" s="1" t="s">
        <v>6524</v>
      </c>
      <c r="B11" s="1" t="s">
        <v>3784</v>
      </c>
      <c r="C11" s="9" t="s">
        <v>2010</v>
      </c>
      <c r="D11" s="7" t="s">
        <v>0</v>
      </c>
      <c r="E11" s="7" t="s">
        <v>2407</v>
      </c>
      <c r="F11" s="3" t="s">
        <v>6524</v>
      </c>
      <c r="G11" s="4">
        <v>1</v>
      </c>
      <c r="H11" s="2">
        <v>0</v>
      </c>
      <c r="I11" s="2">
        <f>ROUND(H11,2)</f>
        <v>0</v>
      </c>
      <c r="J11" s="3" t="s">
        <v>440</v>
      </c>
    </row>
    <row r="12" spans="1:10" x14ac:dyDescent="0.2">
      <c r="A12" s="1" t="s">
        <v>5207</v>
      </c>
      <c r="B12" s="1" t="s">
        <v>1145</v>
      </c>
      <c r="C12" s="9" t="s">
        <v>3785</v>
      </c>
      <c r="D12" s="7" t="s">
        <v>0</v>
      </c>
      <c r="E12" s="7" t="s">
        <v>3312</v>
      </c>
      <c r="F12" s="1"/>
      <c r="G12" s="1"/>
      <c r="H12" s="1"/>
      <c r="I12" s="1"/>
      <c r="J12" s="3" t="s">
        <v>440</v>
      </c>
    </row>
    <row r="13" spans="1:10" ht="22.8" x14ac:dyDescent="0.2">
      <c r="A13" s="1" t="s">
        <v>1289</v>
      </c>
      <c r="B13" s="1" t="s">
        <v>1146</v>
      </c>
      <c r="C13" s="9" t="s">
        <v>0</v>
      </c>
      <c r="D13" s="7" t="s">
        <v>0</v>
      </c>
      <c r="E13" s="7" t="s">
        <v>1537</v>
      </c>
      <c r="F13" s="1"/>
      <c r="G13" s="1"/>
      <c r="H13" s="1"/>
      <c r="I13" s="1"/>
      <c r="J13" s="3" t="s">
        <v>440</v>
      </c>
    </row>
    <row r="14" spans="1:10" x14ac:dyDescent="0.2">
      <c r="A14" s="1" t="s">
        <v>1289</v>
      </c>
      <c r="B14" s="1" t="s">
        <v>1147</v>
      </c>
      <c r="C14" s="9" t="s">
        <v>0</v>
      </c>
      <c r="D14" s="7" t="s">
        <v>0</v>
      </c>
      <c r="E14" s="7" t="s">
        <v>1990</v>
      </c>
      <c r="F14" s="1"/>
      <c r="G14" s="1"/>
      <c r="H14" s="1"/>
      <c r="I14" s="1"/>
      <c r="J14" s="3" t="s">
        <v>440</v>
      </c>
    </row>
    <row r="15" spans="1:10" ht="91.2" x14ac:dyDescent="0.2">
      <c r="A15" s="1" t="s">
        <v>1289</v>
      </c>
      <c r="B15" s="1" t="s">
        <v>6364</v>
      </c>
      <c r="C15" s="9" t="s">
        <v>0</v>
      </c>
      <c r="D15" s="7" t="s">
        <v>0</v>
      </c>
      <c r="E15" s="7" t="s">
        <v>5507</v>
      </c>
      <c r="F15" s="1"/>
      <c r="G15" s="1"/>
      <c r="H15" s="1"/>
      <c r="I15" s="1"/>
      <c r="J15" s="3" t="s">
        <v>440</v>
      </c>
    </row>
    <row r="16" spans="1:10" ht="45.6" x14ac:dyDescent="0.2">
      <c r="A16" s="1" t="s">
        <v>1289</v>
      </c>
      <c r="B16" s="1" t="s">
        <v>2429</v>
      </c>
      <c r="C16" s="9" t="s">
        <v>0</v>
      </c>
      <c r="D16" s="7" t="s">
        <v>0</v>
      </c>
      <c r="E16" s="7" t="s">
        <v>267</v>
      </c>
      <c r="F16" s="1"/>
      <c r="G16" s="1"/>
      <c r="H16" s="1"/>
      <c r="I16" s="1"/>
      <c r="J16" s="3" t="s">
        <v>440</v>
      </c>
    </row>
    <row r="17" spans="1:10" x14ac:dyDescent="0.2">
      <c r="A17" s="1" t="s">
        <v>1289</v>
      </c>
      <c r="B17" s="1" t="s">
        <v>1148</v>
      </c>
      <c r="C17" s="9" t="s">
        <v>0</v>
      </c>
      <c r="D17" s="7" t="s">
        <v>0</v>
      </c>
      <c r="E17" s="7" t="s">
        <v>6107</v>
      </c>
      <c r="F17" s="1"/>
      <c r="G17" s="1"/>
      <c r="H17" s="1"/>
      <c r="I17" s="1"/>
      <c r="J17" s="3" t="s">
        <v>440</v>
      </c>
    </row>
    <row r="18" spans="1:10" ht="22.8" x14ac:dyDescent="0.2">
      <c r="A18" s="1" t="s">
        <v>1289</v>
      </c>
      <c r="B18" s="1" t="s">
        <v>4639</v>
      </c>
      <c r="C18" s="9" t="s">
        <v>0</v>
      </c>
      <c r="D18" s="7" t="s">
        <v>0</v>
      </c>
      <c r="E18" s="7" t="s">
        <v>4619</v>
      </c>
      <c r="F18" s="1"/>
      <c r="G18" s="1"/>
      <c r="H18" s="1"/>
      <c r="I18" s="1"/>
      <c r="J18" s="3" t="s">
        <v>440</v>
      </c>
    </row>
    <row r="19" spans="1:10" ht="34.200000000000003" x14ac:dyDescent="0.2">
      <c r="A19" s="1" t="s">
        <v>4351</v>
      </c>
      <c r="B19" s="1" t="s">
        <v>3338</v>
      </c>
      <c r="C19" s="9" t="s">
        <v>1563</v>
      </c>
      <c r="D19" s="7" t="s">
        <v>0</v>
      </c>
      <c r="E19" s="7" t="s">
        <v>4181</v>
      </c>
      <c r="F19" s="3" t="s">
        <v>18</v>
      </c>
      <c r="G19" s="4">
        <v>20</v>
      </c>
      <c r="H19" s="2">
        <v>0</v>
      </c>
      <c r="I19" s="2">
        <f>ROUND(G19 * H19,2)</f>
        <v>0</v>
      </c>
      <c r="J19" s="3" t="s">
        <v>440</v>
      </c>
    </row>
    <row r="20" spans="1:10" x14ac:dyDescent="0.2">
      <c r="A20" s="1" t="s">
        <v>5207</v>
      </c>
      <c r="B20" s="1" t="s">
        <v>2430</v>
      </c>
      <c r="C20" s="9" t="s">
        <v>5520</v>
      </c>
      <c r="D20" s="7" t="s">
        <v>0</v>
      </c>
      <c r="E20" s="7" t="s">
        <v>4620</v>
      </c>
      <c r="F20" s="1"/>
      <c r="G20" s="1"/>
      <c r="H20" s="1"/>
      <c r="I20" s="1"/>
      <c r="J20" s="3" t="s">
        <v>440</v>
      </c>
    </row>
    <row r="21" spans="1:10" ht="45.6" x14ac:dyDescent="0.2">
      <c r="A21" s="1" t="s">
        <v>1289</v>
      </c>
      <c r="B21" s="1" t="s">
        <v>1149</v>
      </c>
      <c r="C21" s="9" t="s">
        <v>0</v>
      </c>
      <c r="D21" s="7" t="s">
        <v>0</v>
      </c>
      <c r="E21" s="7" t="s">
        <v>6790</v>
      </c>
      <c r="F21" s="1"/>
      <c r="G21" s="1"/>
      <c r="H21" s="1"/>
      <c r="I21" s="1"/>
      <c r="J21" s="3" t="s">
        <v>440</v>
      </c>
    </row>
    <row r="22" spans="1:10" x14ac:dyDescent="0.2">
      <c r="A22" s="1" t="s">
        <v>4351</v>
      </c>
      <c r="B22" s="1" t="s">
        <v>1564</v>
      </c>
      <c r="C22" s="9" t="s">
        <v>5044</v>
      </c>
      <c r="D22" s="7" t="s">
        <v>0</v>
      </c>
      <c r="E22" s="7" t="s">
        <v>4640</v>
      </c>
      <c r="F22" s="3" t="s">
        <v>18</v>
      </c>
      <c r="G22" s="4">
        <v>5</v>
      </c>
      <c r="H22" s="2">
        <v>0</v>
      </c>
      <c r="I22" s="2">
        <f>ROUND(G22 * H22,2)</f>
        <v>0</v>
      </c>
      <c r="J22" s="3" t="s">
        <v>440</v>
      </c>
    </row>
    <row r="23" spans="1:10" ht="22.8" x14ac:dyDescent="0.2">
      <c r="A23" s="1" t="s">
        <v>5207</v>
      </c>
      <c r="B23" s="1" t="s">
        <v>6810</v>
      </c>
      <c r="C23" s="9" t="s">
        <v>289</v>
      </c>
      <c r="D23" s="7" t="s">
        <v>0</v>
      </c>
      <c r="E23" s="7" t="s">
        <v>5508</v>
      </c>
      <c r="F23" s="1"/>
      <c r="G23" s="1"/>
      <c r="H23" s="1"/>
      <c r="I23" s="1"/>
      <c r="J23" s="3" t="s">
        <v>440</v>
      </c>
    </row>
    <row r="24" spans="1:10" ht="22.8" x14ac:dyDescent="0.2">
      <c r="A24" s="1" t="s">
        <v>1289</v>
      </c>
      <c r="B24" s="1" t="s">
        <v>5045</v>
      </c>
      <c r="C24" s="9" t="s">
        <v>0</v>
      </c>
      <c r="D24" s="7" t="s">
        <v>0</v>
      </c>
      <c r="E24" s="7" t="s">
        <v>1537</v>
      </c>
      <c r="F24" s="1"/>
      <c r="G24" s="1"/>
      <c r="H24" s="1"/>
      <c r="I24" s="1"/>
      <c r="J24" s="3" t="s">
        <v>440</v>
      </c>
    </row>
    <row r="25" spans="1:10" x14ac:dyDescent="0.2">
      <c r="A25" s="1" t="s">
        <v>1289</v>
      </c>
      <c r="B25" s="1" t="s">
        <v>5947</v>
      </c>
      <c r="C25" s="9" t="s">
        <v>0</v>
      </c>
      <c r="D25" s="7" t="s">
        <v>0</v>
      </c>
      <c r="E25" s="7" t="s">
        <v>6341</v>
      </c>
      <c r="F25" s="1"/>
      <c r="G25" s="1"/>
      <c r="H25" s="1"/>
      <c r="I25" s="1"/>
      <c r="J25" s="3" t="s">
        <v>440</v>
      </c>
    </row>
    <row r="26" spans="1:10" x14ac:dyDescent="0.2">
      <c r="A26" s="1" t="s">
        <v>1289</v>
      </c>
      <c r="B26" s="1" t="s">
        <v>4205</v>
      </c>
      <c r="C26" s="9" t="s">
        <v>0</v>
      </c>
      <c r="D26" s="7" t="s">
        <v>0</v>
      </c>
      <c r="E26" s="7" t="s">
        <v>1538</v>
      </c>
      <c r="F26" s="1"/>
      <c r="G26" s="1"/>
      <c r="H26" s="1"/>
      <c r="I26" s="1"/>
      <c r="J26" s="3" t="s">
        <v>440</v>
      </c>
    </row>
    <row r="27" spans="1:10" x14ac:dyDescent="0.2">
      <c r="A27" s="1" t="s">
        <v>1289</v>
      </c>
      <c r="B27" s="1" t="s">
        <v>690</v>
      </c>
      <c r="C27" s="9" t="s">
        <v>0</v>
      </c>
      <c r="D27" s="7" t="s">
        <v>0</v>
      </c>
      <c r="E27" s="7" t="s">
        <v>5509</v>
      </c>
      <c r="F27" s="1"/>
      <c r="G27" s="1"/>
      <c r="H27" s="1"/>
      <c r="I27" s="1"/>
      <c r="J27" s="3" t="s">
        <v>440</v>
      </c>
    </row>
    <row r="28" spans="1:10" ht="22.8" x14ac:dyDescent="0.2">
      <c r="A28" s="1" t="s">
        <v>1289</v>
      </c>
      <c r="B28" s="1" t="s">
        <v>3339</v>
      </c>
      <c r="C28" s="9" t="s">
        <v>0</v>
      </c>
      <c r="D28" s="7" t="s">
        <v>0</v>
      </c>
      <c r="E28" s="7" t="s">
        <v>4622</v>
      </c>
      <c r="F28" s="1"/>
      <c r="G28" s="1"/>
      <c r="H28" s="1"/>
      <c r="I28" s="1"/>
      <c r="J28" s="3" t="s">
        <v>440</v>
      </c>
    </row>
    <row r="29" spans="1:10" x14ac:dyDescent="0.2">
      <c r="A29" s="1" t="s">
        <v>4351</v>
      </c>
      <c r="B29" s="1" t="s">
        <v>5046</v>
      </c>
      <c r="C29" s="9" t="s">
        <v>1565</v>
      </c>
      <c r="D29" s="7" t="s">
        <v>0</v>
      </c>
      <c r="E29" s="7" t="s">
        <v>2409</v>
      </c>
      <c r="F29" s="3" t="s">
        <v>18</v>
      </c>
      <c r="G29" s="4">
        <v>6</v>
      </c>
      <c r="H29" s="2">
        <v>0</v>
      </c>
      <c r="I29" s="2">
        <f>ROUND(G29 * H29,2)</f>
        <v>0</v>
      </c>
      <c r="J29" s="3" t="s">
        <v>440</v>
      </c>
    </row>
    <row r="30" spans="1:10" x14ac:dyDescent="0.2">
      <c r="A30" s="1" t="s">
        <v>1289</v>
      </c>
      <c r="B30" s="1" t="s">
        <v>5521</v>
      </c>
      <c r="C30" s="9" t="s">
        <v>0</v>
      </c>
      <c r="D30" s="7" t="s">
        <v>0</v>
      </c>
      <c r="E30" s="7" t="s">
        <v>1539</v>
      </c>
      <c r="F30" s="1"/>
      <c r="G30" s="1"/>
      <c r="H30" s="1"/>
      <c r="I30" s="1"/>
      <c r="J30" s="3" t="s">
        <v>440</v>
      </c>
    </row>
    <row r="31" spans="1:10" ht="22.8" x14ac:dyDescent="0.2">
      <c r="A31" s="1" t="s">
        <v>1289</v>
      </c>
      <c r="B31" s="1" t="s">
        <v>2011</v>
      </c>
      <c r="C31" s="9" t="s">
        <v>0</v>
      </c>
      <c r="D31" s="7" t="s">
        <v>0</v>
      </c>
      <c r="E31" s="7" t="s">
        <v>6342</v>
      </c>
      <c r="F31" s="1"/>
      <c r="G31" s="1"/>
      <c r="H31" s="1"/>
      <c r="I31" s="1"/>
      <c r="J31" s="3" t="s">
        <v>440</v>
      </c>
    </row>
    <row r="32" spans="1:10" x14ac:dyDescent="0.2">
      <c r="A32" s="1" t="s">
        <v>4351</v>
      </c>
      <c r="B32" s="1" t="s">
        <v>2012</v>
      </c>
      <c r="C32" s="9" t="s">
        <v>3340</v>
      </c>
      <c r="D32" s="7" t="s">
        <v>0</v>
      </c>
      <c r="E32" s="7" t="s">
        <v>3768</v>
      </c>
      <c r="F32" s="3" t="s">
        <v>18</v>
      </c>
      <c r="G32" s="4">
        <v>3</v>
      </c>
      <c r="H32" s="2">
        <v>0</v>
      </c>
      <c r="I32" s="2">
        <f>ROUND(G32 * H32,2)</f>
        <v>0</v>
      </c>
      <c r="J32" s="3" t="s">
        <v>440</v>
      </c>
    </row>
    <row r="33" spans="1:10" x14ac:dyDescent="0.2">
      <c r="A33" s="1" t="s">
        <v>1289</v>
      </c>
      <c r="B33" s="1" t="s">
        <v>2431</v>
      </c>
      <c r="C33" s="9" t="s">
        <v>0</v>
      </c>
      <c r="D33" s="7" t="s">
        <v>0</v>
      </c>
      <c r="E33" s="7" t="s">
        <v>3769</v>
      </c>
      <c r="F33" s="1"/>
      <c r="G33" s="1"/>
      <c r="H33" s="1"/>
      <c r="I33" s="1"/>
      <c r="J33" s="3" t="s">
        <v>440</v>
      </c>
    </row>
    <row r="34" spans="1:10" ht="22.8" x14ac:dyDescent="0.2">
      <c r="A34" s="1" t="s">
        <v>1289</v>
      </c>
      <c r="B34" s="1" t="s">
        <v>6811</v>
      </c>
      <c r="C34" s="9" t="s">
        <v>0</v>
      </c>
      <c r="D34" s="7" t="s">
        <v>0</v>
      </c>
      <c r="E34" s="7" t="s">
        <v>3313</v>
      </c>
      <c r="F34" s="1"/>
      <c r="G34" s="1"/>
      <c r="H34" s="1"/>
      <c r="I34" s="1"/>
      <c r="J34" s="3" t="s">
        <v>440</v>
      </c>
    </row>
    <row r="35" spans="1:10" x14ac:dyDescent="0.2">
      <c r="A35" s="1" t="s">
        <v>4351</v>
      </c>
      <c r="B35" s="1" t="s">
        <v>6812</v>
      </c>
      <c r="C35" s="9" t="s">
        <v>5047</v>
      </c>
      <c r="D35" s="7" t="s">
        <v>0</v>
      </c>
      <c r="E35" s="7" t="s">
        <v>5927</v>
      </c>
      <c r="F35" s="3" t="s">
        <v>5246</v>
      </c>
      <c r="G35" s="4">
        <v>82</v>
      </c>
      <c r="H35" s="2">
        <v>0</v>
      </c>
      <c r="I35" s="2">
        <f>ROUND(G35 * H35,2)</f>
        <v>0</v>
      </c>
      <c r="J35" s="3" t="s">
        <v>440</v>
      </c>
    </row>
    <row r="36" spans="1:10" ht="22.8" x14ac:dyDescent="0.2">
      <c r="A36" s="1" t="s">
        <v>1289</v>
      </c>
      <c r="B36" s="1" t="s">
        <v>290</v>
      </c>
      <c r="C36" s="9" t="s">
        <v>0</v>
      </c>
      <c r="D36" s="7" t="s">
        <v>0</v>
      </c>
      <c r="E36" s="7" t="s">
        <v>2411</v>
      </c>
      <c r="F36" s="1"/>
      <c r="G36" s="1"/>
      <c r="H36" s="1"/>
      <c r="I36" s="1"/>
      <c r="J36" s="3" t="s">
        <v>440</v>
      </c>
    </row>
    <row r="37" spans="1:10" x14ac:dyDescent="0.2">
      <c r="A37" s="1" t="s">
        <v>4351</v>
      </c>
      <c r="B37" s="1" t="s">
        <v>5522</v>
      </c>
      <c r="C37" s="9" t="s">
        <v>6813</v>
      </c>
      <c r="D37" s="7" t="s">
        <v>0</v>
      </c>
      <c r="E37" s="7" t="s">
        <v>4625</v>
      </c>
      <c r="F37" s="3" t="s">
        <v>5246</v>
      </c>
      <c r="G37" s="4">
        <v>17</v>
      </c>
      <c r="H37" s="2">
        <v>0</v>
      </c>
      <c r="I37" s="2">
        <f>ROUND(G37 * H37,2)</f>
        <v>0</v>
      </c>
      <c r="J37" s="3" t="s">
        <v>440</v>
      </c>
    </row>
    <row r="38" spans="1:10" x14ac:dyDescent="0.2">
      <c r="A38" s="1" t="s">
        <v>1289</v>
      </c>
      <c r="B38" s="1" t="s">
        <v>6365</v>
      </c>
      <c r="C38" s="9" t="s">
        <v>0</v>
      </c>
      <c r="D38" s="7" t="s">
        <v>0</v>
      </c>
      <c r="E38" s="7" t="s">
        <v>4183</v>
      </c>
      <c r="F38" s="1"/>
      <c r="G38" s="1"/>
      <c r="H38" s="1"/>
      <c r="I38" s="1"/>
      <c r="J38" s="3" t="s">
        <v>440</v>
      </c>
    </row>
    <row r="39" spans="1:10" ht="22.8" x14ac:dyDescent="0.2">
      <c r="A39" s="1" t="s">
        <v>1289</v>
      </c>
      <c r="B39" s="1" t="s">
        <v>1566</v>
      </c>
      <c r="C39" s="9" t="s">
        <v>0</v>
      </c>
      <c r="D39" s="7" t="s">
        <v>0</v>
      </c>
      <c r="E39" s="7" t="s">
        <v>5017</v>
      </c>
      <c r="F39" s="1"/>
      <c r="G39" s="1"/>
      <c r="H39" s="1"/>
      <c r="I39" s="1"/>
      <c r="J39" s="3" t="s">
        <v>440</v>
      </c>
    </row>
    <row r="40" spans="1:10" x14ac:dyDescent="0.2">
      <c r="A40" s="1" t="s">
        <v>1289</v>
      </c>
      <c r="B40" s="1" t="s">
        <v>291</v>
      </c>
      <c r="C40" s="9" t="s">
        <v>0</v>
      </c>
      <c r="D40" s="7" t="s">
        <v>0</v>
      </c>
      <c r="E40" s="7" t="s">
        <v>6366</v>
      </c>
      <c r="F40" s="1"/>
      <c r="G40" s="1"/>
      <c r="H40" s="1"/>
      <c r="I40" s="1"/>
      <c r="J40" s="3" t="s">
        <v>440</v>
      </c>
    </row>
    <row r="41" spans="1:10" ht="22.8" x14ac:dyDescent="0.2">
      <c r="A41" s="1" t="s">
        <v>4351</v>
      </c>
      <c r="B41" s="1" t="s">
        <v>6814</v>
      </c>
      <c r="C41" s="9" t="s">
        <v>1567</v>
      </c>
      <c r="D41" s="7" t="s">
        <v>0</v>
      </c>
      <c r="E41" s="7" t="s">
        <v>5048</v>
      </c>
      <c r="F41" s="3" t="s">
        <v>459</v>
      </c>
      <c r="G41" s="4">
        <v>75</v>
      </c>
      <c r="H41" s="2">
        <v>0</v>
      </c>
      <c r="I41" s="2">
        <f>ROUND(G41 * H41,2)</f>
        <v>0</v>
      </c>
      <c r="J41" s="3" t="s">
        <v>440</v>
      </c>
    </row>
    <row r="42" spans="1:10" x14ac:dyDescent="0.2">
      <c r="A42" s="1" t="s">
        <v>1289</v>
      </c>
      <c r="B42" s="1" t="s">
        <v>3786</v>
      </c>
      <c r="C42" s="9" t="s">
        <v>0</v>
      </c>
      <c r="D42" s="7" t="s">
        <v>0</v>
      </c>
      <c r="E42" s="7" t="s">
        <v>1993</v>
      </c>
      <c r="F42" s="1"/>
      <c r="G42" s="1"/>
      <c r="H42" s="1"/>
      <c r="I42" s="1"/>
      <c r="J42" s="3" t="s">
        <v>440</v>
      </c>
    </row>
    <row r="43" spans="1:10" x14ac:dyDescent="0.2">
      <c r="A43" s="1" t="s">
        <v>1289</v>
      </c>
      <c r="B43" s="1" t="s">
        <v>2432</v>
      </c>
      <c r="C43" s="9" t="s">
        <v>0</v>
      </c>
      <c r="D43" s="7" t="s">
        <v>0</v>
      </c>
      <c r="E43" s="7" t="s">
        <v>6792</v>
      </c>
      <c r="F43" s="1"/>
      <c r="G43" s="1"/>
      <c r="H43" s="1"/>
      <c r="I43" s="1"/>
      <c r="J43" s="3" t="s">
        <v>440</v>
      </c>
    </row>
    <row r="44" spans="1:10" ht="22.8" x14ac:dyDescent="0.2">
      <c r="A44" s="1" t="s">
        <v>4351</v>
      </c>
      <c r="B44" s="1" t="s">
        <v>1150</v>
      </c>
      <c r="C44" s="9" t="s">
        <v>3341</v>
      </c>
      <c r="D44" s="7" t="s">
        <v>0</v>
      </c>
      <c r="E44" s="7" t="s">
        <v>675</v>
      </c>
      <c r="F44" s="3" t="s">
        <v>459</v>
      </c>
      <c r="G44" s="4">
        <v>50</v>
      </c>
      <c r="H44" s="2">
        <v>0</v>
      </c>
      <c r="I44" s="2">
        <f>ROUND(G44 * H44,2)</f>
        <v>0</v>
      </c>
      <c r="J44" s="3" t="s">
        <v>440</v>
      </c>
    </row>
    <row r="45" spans="1:10" x14ac:dyDescent="0.2">
      <c r="A45" s="1" t="s">
        <v>1289</v>
      </c>
      <c r="B45" s="1" t="s">
        <v>2433</v>
      </c>
      <c r="C45" s="9" t="s">
        <v>0</v>
      </c>
      <c r="D45" s="7" t="s">
        <v>0</v>
      </c>
      <c r="E45" s="7" t="s">
        <v>1126</v>
      </c>
      <c r="F45" s="1"/>
      <c r="G45" s="1"/>
      <c r="H45" s="1"/>
      <c r="I45" s="1"/>
      <c r="J45" s="3" t="s">
        <v>440</v>
      </c>
    </row>
    <row r="46" spans="1:10" x14ac:dyDescent="0.2">
      <c r="A46" s="1" t="s">
        <v>1289</v>
      </c>
      <c r="B46" s="1" t="s">
        <v>3342</v>
      </c>
      <c r="C46" s="9" t="s">
        <v>0</v>
      </c>
      <c r="D46" s="7" t="s">
        <v>0</v>
      </c>
      <c r="E46" s="7" t="s">
        <v>6345</v>
      </c>
      <c r="F46" s="1"/>
      <c r="G46" s="1"/>
      <c r="H46" s="1"/>
      <c r="I46" s="1"/>
      <c r="J46" s="3" t="s">
        <v>440</v>
      </c>
    </row>
    <row r="47" spans="1:10" ht="22.8" x14ac:dyDescent="0.2">
      <c r="A47" s="1" t="s">
        <v>4351</v>
      </c>
      <c r="B47" s="1" t="s">
        <v>6815</v>
      </c>
      <c r="C47" s="9" t="s">
        <v>5049</v>
      </c>
      <c r="D47" s="7" t="s">
        <v>0</v>
      </c>
      <c r="E47" s="7" t="s">
        <v>3314</v>
      </c>
      <c r="F47" s="3" t="s">
        <v>5246</v>
      </c>
      <c r="G47" s="4">
        <v>17</v>
      </c>
      <c r="H47" s="2">
        <v>0</v>
      </c>
      <c r="I47" s="2">
        <f>ROUND(G47 * H47,2)</f>
        <v>0</v>
      </c>
      <c r="J47" s="3" t="s">
        <v>440</v>
      </c>
    </row>
    <row r="48" spans="1:10" x14ac:dyDescent="0.2">
      <c r="A48" s="1" t="s">
        <v>5207</v>
      </c>
      <c r="B48" s="1" t="s">
        <v>1568</v>
      </c>
      <c r="C48" s="9" t="s">
        <v>2434</v>
      </c>
      <c r="D48" s="7" t="s">
        <v>0</v>
      </c>
      <c r="E48" s="7" t="s">
        <v>691</v>
      </c>
      <c r="F48" s="1"/>
      <c r="G48" s="1"/>
      <c r="H48" s="1"/>
      <c r="I48" s="1"/>
      <c r="J48" s="3" t="s">
        <v>440</v>
      </c>
    </row>
    <row r="49" spans="1:10" ht="22.8" x14ac:dyDescent="0.2">
      <c r="A49" s="1" t="s">
        <v>1289</v>
      </c>
      <c r="B49" s="1" t="s">
        <v>3343</v>
      </c>
      <c r="C49" s="9" t="s">
        <v>0</v>
      </c>
      <c r="D49" s="7" t="s">
        <v>0</v>
      </c>
      <c r="E49" s="7" t="s">
        <v>1537</v>
      </c>
      <c r="F49" s="1"/>
      <c r="G49" s="1"/>
      <c r="H49" s="1"/>
      <c r="I49" s="1"/>
      <c r="J49" s="3" t="s">
        <v>440</v>
      </c>
    </row>
    <row r="50" spans="1:10" x14ac:dyDescent="0.2">
      <c r="A50" s="1" t="s">
        <v>1289</v>
      </c>
      <c r="B50" s="1" t="s">
        <v>3344</v>
      </c>
      <c r="C50" s="9" t="s">
        <v>0</v>
      </c>
      <c r="D50" s="7" t="s">
        <v>0</v>
      </c>
      <c r="E50" s="7" t="s">
        <v>2013</v>
      </c>
      <c r="F50" s="1"/>
      <c r="G50" s="1"/>
      <c r="H50" s="1"/>
      <c r="I50" s="1"/>
      <c r="J50" s="3" t="s">
        <v>440</v>
      </c>
    </row>
    <row r="51" spans="1:10" ht="22.8" x14ac:dyDescent="0.2">
      <c r="A51" s="1" t="s">
        <v>1289</v>
      </c>
      <c r="B51" s="1" t="s">
        <v>5948</v>
      </c>
      <c r="C51" s="9" t="s">
        <v>0</v>
      </c>
      <c r="D51" s="7" t="s">
        <v>0</v>
      </c>
      <c r="E51" s="7" t="s">
        <v>6367</v>
      </c>
      <c r="F51" s="1"/>
      <c r="G51" s="1"/>
      <c r="H51" s="1"/>
      <c r="I51" s="1"/>
      <c r="J51" s="3" t="s">
        <v>440</v>
      </c>
    </row>
    <row r="52" spans="1:10" x14ac:dyDescent="0.2">
      <c r="A52" s="1" t="s">
        <v>4351</v>
      </c>
      <c r="B52" s="1" t="s">
        <v>5523</v>
      </c>
      <c r="C52" s="9" t="s">
        <v>5050</v>
      </c>
      <c r="D52" s="7" t="s">
        <v>0</v>
      </c>
      <c r="E52" s="7" t="s">
        <v>270</v>
      </c>
      <c r="F52" s="3" t="s">
        <v>5246</v>
      </c>
      <c r="G52" s="4">
        <v>20</v>
      </c>
      <c r="H52" s="2">
        <v>0</v>
      </c>
      <c r="I52" s="2">
        <f>ROUND(G52 * H52,2)</f>
        <v>0</v>
      </c>
      <c r="J52" s="3" t="s">
        <v>440</v>
      </c>
    </row>
    <row r="53" spans="1:10" x14ac:dyDescent="0.2">
      <c r="A53" s="1" t="s">
        <v>1289</v>
      </c>
      <c r="B53" s="1" t="s">
        <v>3345</v>
      </c>
      <c r="C53" s="9" t="s">
        <v>0</v>
      </c>
      <c r="D53" s="7" t="s">
        <v>0</v>
      </c>
      <c r="E53" s="7" t="s">
        <v>1996</v>
      </c>
      <c r="F53" s="1"/>
      <c r="G53" s="1"/>
      <c r="H53" s="1"/>
      <c r="I53" s="1"/>
      <c r="J53" s="3" t="s">
        <v>440</v>
      </c>
    </row>
    <row r="54" spans="1:10" ht="22.8" x14ac:dyDescent="0.2">
      <c r="A54" s="1" t="s">
        <v>1289</v>
      </c>
      <c r="B54" s="1" t="s">
        <v>5524</v>
      </c>
      <c r="C54" s="9" t="s">
        <v>0</v>
      </c>
      <c r="D54" s="7" t="s">
        <v>0</v>
      </c>
      <c r="E54" s="7" t="s">
        <v>1127</v>
      </c>
      <c r="F54" s="1"/>
      <c r="G54" s="1"/>
      <c r="H54" s="1"/>
      <c r="I54" s="1"/>
      <c r="J54" s="3" t="s">
        <v>440</v>
      </c>
    </row>
    <row r="55" spans="1:10" x14ac:dyDescent="0.2">
      <c r="A55" s="1" t="s">
        <v>4351</v>
      </c>
      <c r="B55" s="1" t="s">
        <v>4206</v>
      </c>
      <c r="C55" s="9" t="s">
        <v>6816</v>
      </c>
      <c r="D55" s="7" t="s">
        <v>0</v>
      </c>
      <c r="E55" s="7" t="s">
        <v>6817</v>
      </c>
      <c r="F55" s="3" t="s">
        <v>5246</v>
      </c>
      <c r="G55" s="4">
        <v>20</v>
      </c>
      <c r="H55" s="2">
        <v>0</v>
      </c>
      <c r="I55" s="2">
        <f t="shared" ref="I55:I57" si="0">ROUND(G55 * H55,2)</f>
        <v>0</v>
      </c>
      <c r="J55" s="3" t="s">
        <v>440</v>
      </c>
    </row>
    <row r="56" spans="1:10" x14ac:dyDescent="0.2">
      <c r="A56" s="1" t="s">
        <v>4351</v>
      </c>
      <c r="B56" s="1" t="s">
        <v>2435</v>
      </c>
      <c r="C56" s="9" t="s">
        <v>1569</v>
      </c>
      <c r="D56" s="7" t="s">
        <v>0</v>
      </c>
      <c r="E56" s="7" t="s">
        <v>270</v>
      </c>
      <c r="F56" s="3" t="s">
        <v>5246</v>
      </c>
      <c r="G56" s="4">
        <v>260</v>
      </c>
      <c r="H56" s="2">
        <v>0</v>
      </c>
      <c r="I56" s="2">
        <f t="shared" si="0"/>
        <v>0</v>
      </c>
      <c r="J56" s="3" t="s">
        <v>440</v>
      </c>
    </row>
    <row r="57" spans="1:10" x14ac:dyDescent="0.2">
      <c r="A57" s="1" t="s">
        <v>4351</v>
      </c>
      <c r="B57" s="1" t="s">
        <v>2888</v>
      </c>
      <c r="C57" s="9" t="s">
        <v>3346</v>
      </c>
      <c r="D57" s="7" t="s">
        <v>0</v>
      </c>
      <c r="E57" s="7" t="s">
        <v>271</v>
      </c>
      <c r="F57" s="3" t="s">
        <v>5246</v>
      </c>
      <c r="G57" s="4">
        <v>28</v>
      </c>
      <c r="H57" s="2">
        <v>0</v>
      </c>
      <c r="I57" s="2">
        <f t="shared" si="0"/>
        <v>0</v>
      </c>
      <c r="J57" s="3" t="s">
        <v>440</v>
      </c>
    </row>
    <row r="58" spans="1:10" x14ac:dyDescent="0.2">
      <c r="A58" s="1" t="s">
        <v>1289</v>
      </c>
      <c r="B58" s="1" t="s">
        <v>5525</v>
      </c>
      <c r="C58" s="9" t="s">
        <v>0</v>
      </c>
      <c r="D58" s="7" t="s">
        <v>0</v>
      </c>
      <c r="E58" s="7" t="s">
        <v>5929</v>
      </c>
      <c r="F58" s="1"/>
      <c r="G58" s="1"/>
      <c r="H58" s="1"/>
      <c r="I58" s="1"/>
      <c r="J58" s="3" t="s">
        <v>440</v>
      </c>
    </row>
    <row r="59" spans="1:10" x14ac:dyDescent="0.2">
      <c r="A59" s="1" t="s">
        <v>1289</v>
      </c>
      <c r="B59" s="1" t="s">
        <v>5949</v>
      </c>
      <c r="C59" s="9" t="s">
        <v>0</v>
      </c>
      <c r="D59" s="7" t="s">
        <v>0</v>
      </c>
      <c r="E59" s="7" t="s">
        <v>4188</v>
      </c>
      <c r="F59" s="1"/>
      <c r="G59" s="1"/>
      <c r="H59" s="1"/>
      <c r="I59" s="1"/>
      <c r="J59" s="3" t="s">
        <v>440</v>
      </c>
    </row>
    <row r="60" spans="1:10" ht="45.6" x14ac:dyDescent="0.2">
      <c r="A60" s="1" t="s">
        <v>4351</v>
      </c>
      <c r="B60" s="1" t="s">
        <v>3347</v>
      </c>
      <c r="C60" s="9" t="s">
        <v>5051</v>
      </c>
      <c r="D60" s="7" t="s">
        <v>0</v>
      </c>
      <c r="E60" s="7" t="s">
        <v>1997</v>
      </c>
      <c r="F60" s="3" t="s">
        <v>459</v>
      </c>
      <c r="G60" s="4">
        <v>130</v>
      </c>
      <c r="H60" s="2">
        <v>0</v>
      </c>
      <c r="I60" s="2">
        <f t="shared" ref="I60:I61" si="1">ROUND(G60 * H60,2)</f>
        <v>0</v>
      </c>
      <c r="J60" s="3" t="s">
        <v>440</v>
      </c>
    </row>
    <row r="61" spans="1:10" x14ac:dyDescent="0.2">
      <c r="A61" s="1" t="s">
        <v>4351</v>
      </c>
      <c r="B61" s="1" t="s">
        <v>5950</v>
      </c>
      <c r="C61" s="9" t="s">
        <v>6818</v>
      </c>
      <c r="D61" s="7" t="s">
        <v>0</v>
      </c>
      <c r="E61" s="7" t="s">
        <v>2414</v>
      </c>
      <c r="F61" s="3" t="s">
        <v>459</v>
      </c>
      <c r="G61" s="4">
        <v>130</v>
      </c>
      <c r="H61" s="2">
        <v>0</v>
      </c>
      <c r="I61" s="2">
        <f t="shared" si="1"/>
        <v>0</v>
      </c>
      <c r="J61" s="3" t="s">
        <v>440</v>
      </c>
    </row>
    <row r="62" spans="1:10" x14ac:dyDescent="0.2">
      <c r="A62" s="1" t="s">
        <v>5207</v>
      </c>
      <c r="B62" s="1" t="s">
        <v>4641</v>
      </c>
      <c r="C62" s="9" t="s">
        <v>4207</v>
      </c>
      <c r="D62" s="7" t="s">
        <v>0</v>
      </c>
      <c r="E62" s="7" t="s">
        <v>3771</v>
      </c>
      <c r="F62" s="1"/>
      <c r="G62" s="1"/>
      <c r="H62" s="1"/>
      <c r="I62" s="1"/>
      <c r="J62" s="3" t="s">
        <v>440</v>
      </c>
    </row>
    <row r="63" spans="1:10" ht="22.8" x14ac:dyDescent="0.2">
      <c r="A63" s="1" t="s">
        <v>1289</v>
      </c>
      <c r="B63" s="1" t="s">
        <v>4642</v>
      </c>
      <c r="C63" s="9" t="s">
        <v>0</v>
      </c>
      <c r="D63" s="7" t="s">
        <v>0</v>
      </c>
      <c r="E63" s="7" t="s">
        <v>1537</v>
      </c>
      <c r="F63" s="1"/>
      <c r="G63" s="1"/>
      <c r="H63" s="1"/>
      <c r="I63" s="1"/>
      <c r="J63" s="3" t="s">
        <v>440</v>
      </c>
    </row>
    <row r="64" spans="1:10" ht="22.8" x14ac:dyDescent="0.2">
      <c r="A64" s="1" t="s">
        <v>1289</v>
      </c>
      <c r="B64" s="1" t="s">
        <v>4643</v>
      </c>
      <c r="C64" s="9" t="s">
        <v>0</v>
      </c>
      <c r="D64" s="7" t="s">
        <v>0</v>
      </c>
      <c r="E64" s="7" t="s">
        <v>3772</v>
      </c>
      <c r="F64" s="1"/>
      <c r="G64" s="1"/>
      <c r="H64" s="1"/>
      <c r="I64" s="1"/>
      <c r="J64" s="3" t="s">
        <v>440</v>
      </c>
    </row>
    <row r="65" spans="1:10" ht="102.6" x14ac:dyDescent="0.2">
      <c r="A65" s="1" t="s">
        <v>1289</v>
      </c>
      <c r="B65" s="1" t="s">
        <v>6368</v>
      </c>
      <c r="C65" s="9" t="s">
        <v>0</v>
      </c>
      <c r="D65" s="7" t="s">
        <v>0</v>
      </c>
      <c r="E65" s="7" t="s">
        <v>5052</v>
      </c>
      <c r="F65" s="1"/>
      <c r="G65" s="1"/>
      <c r="H65" s="1"/>
      <c r="I65" s="1"/>
      <c r="J65" s="3" t="s">
        <v>440</v>
      </c>
    </row>
    <row r="66" spans="1:10" x14ac:dyDescent="0.2">
      <c r="A66" s="1" t="s">
        <v>4351</v>
      </c>
      <c r="B66" s="1" t="s">
        <v>5526</v>
      </c>
      <c r="C66" s="9" t="s">
        <v>1570</v>
      </c>
      <c r="D66" s="7" t="s">
        <v>0</v>
      </c>
      <c r="E66" s="7" t="s">
        <v>292</v>
      </c>
      <c r="F66" s="3" t="s">
        <v>5246</v>
      </c>
      <c r="G66" s="4">
        <v>46</v>
      </c>
      <c r="H66" s="2">
        <v>0</v>
      </c>
      <c r="I66" s="2">
        <f>ROUND(G66 * H66,2)</f>
        <v>0</v>
      </c>
      <c r="J66" s="3" t="s">
        <v>440</v>
      </c>
    </row>
    <row r="67" spans="1:10" x14ac:dyDescent="0.2">
      <c r="A67" s="1" t="s">
        <v>5207</v>
      </c>
      <c r="B67" s="1" t="s">
        <v>5053</v>
      </c>
      <c r="C67" s="9" t="s">
        <v>5951</v>
      </c>
      <c r="D67" s="7" t="s">
        <v>0</v>
      </c>
      <c r="E67" s="7" t="s">
        <v>4208</v>
      </c>
      <c r="F67" s="1"/>
      <c r="G67" s="1"/>
      <c r="H67" s="1"/>
      <c r="I67" s="1"/>
      <c r="J67" s="3" t="s">
        <v>440</v>
      </c>
    </row>
    <row r="68" spans="1:10" ht="22.8" x14ac:dyDescent="0.2">
      <c r="A68" s="1" t="s">
        <v>1289</v>
      </c>
      <c r="B68" s="1" t="s">
        <v>6369</v>
      </c>
      <c r="C68" s="9" t="s">
        <v>0</v>
      </c>
      <c r="D68" s="7" t="s">
        <v>0</v>
      </c>
      <c r="E68" s="7" t="s">
        <v>1537</v>
      </c>
      <c r="F68" s="1"/>
      <c r="G68" s="1"/>
      <c r="H68" s="1"/>
      <c r="I68" s="1"/>
      <c r="J68" s="3" t="s">
        <v>440</v>
      </c>
    </row>
    <row r="69" spans="1:10" ht="22.8" x14ac:dyDescent="0.2">
      <c r="A69" s="1" t="s">
        <v>1289</v>
      </c>
      <c r="B69" s="1" t="s">
        <v>5054</v>
      </c>
      <c r="C69" s="9" t="s">
        <v>0</v>
      </c>
      <c r="D69" s="7" t="s">
        <v>0</v>
      </c>
      <c r="E69" s="7" t="s">
        <v>6793</v>
      </c>
      <c r="F69" s="1"/>
      <c r="G69" s="1"/>
      <c r="H69" s="1"/>
      <c r="I69" s="1"/>
      <c r="J69" s="3" t="s">
        <v>440</v>
      </c>
    </row>
    <row r="70" spans="1:10" ht="102.6" x14ac:dyDescent="0.2">
      <c r="A70" s="1" t="s">
        <v>1289</v>
      </c>
      <c r="B70" s="1" t="s">
        <v>2014</v>
      </c>
      <c r="C70" s="9" t="s">
        <v>0</v>
      </c>
      <c r="D70" s="7" t="s">
        <v>0</v>
      </c>
      <c r="E70" s="7" t="s">
        <v>5055</v>
      </c>
      <c r="F70" s="1"/>
      <c r="G70" s="1"/>
      <c r="H70" s="1"/>
      <c r="I70" s="1"/>
      <c r="J70" s="3" t="s">
        <v>440</v>
      </c>
    </row>
    <row r="71" spans="1:10" ht="22.8" x14ac:dyDescent="0.2">
      <c r="A71" s="1" t="s">
        <v>4351</v>
      </c>
      <c r="B71" s="1" t="s">
        <v>5527</v>
      </c>
      <c r="C71" s="9" t="s">
        <v>5056</v>
      </c>
      <c r="D71" s="7" t="s">
        <v>0</v>
      </c>
      <c r="E71" s="7" t="s">
        <v>2870</v>
      </c>
      <c r="F71" s="3" t="s">
        <v>459</v>
      </c>
      <c r="G71" s="4">
        <v>10</v>
      </c>
      <c r="H71" s="2">
        <v>0</v>
      </c>
      <c r="I71" s="2">
        <f t="shared" ref="I71:I73" si="2">ROUND(G71 * H71,2)</f>
        <v>0</v>
      </c>
      <c r="J71" s="3" t="s">
        <v>440</v>
      </c>
    </row>
    <row r="72" spans="1:10" ht="22.8" x14ac:dyDescent="0.2">
      <c r="A72" s="1" t="s">
        <v>4351</v>
      </c>
      <c r="B72" s="1" t="s">
        <v>5528</v>
      </c>
      <c r="C72" s="9" t="s">
        <v>6819</v>
      </c>
      <c r="D72" s="7" t="s">
        <v>0</v>
      </c>
      <c r="E72" s="7" t="s">
        <v>3317</v>
      </c>
      <c r="F72" s="3" t="s">
        <v>459</v>
      </c>
      <c r="G72" s="4">
        <v>10</v>
      </c>
      <c r="H72" s="2">
        <v>0</v>
      </c>
      <c r="I72" s="2">
        <f t="shared" si="2"/>
        <v>0</v>
      </c>
      <c r="J72" s="3" t="s">
        <v>440</v>
      </c>
    </row>
    <row r="73" spans="1:10" ht="68.400000000000006" x14ac:dyDescent="0.2">
      <c r="A73" s="1" t="s">
        <v>4351</v>
      </c>
      <c r="B73" s="1" t="s">
        <v>4644</v>
      </c>
      <c r="C73" s="9" t="s">
        <v>1571</v>
      </c>
      <c r="D73" s="7" t="s">
        <v>0</v>
      </c>
      <c r="E73" s="7" t="s">
        <v>4192</v>
      </c>
      <c r="F73" s="3" t="s">
        <v>5246</v>
      </c>
      <c r="G73" s="4">
        <v>126</v>
      </c>
      <c r="H73" s="2">
        <v>0</v>
      </c>
      <c r="I73" s="2">
        <f t="shared" si="2"/>
        <v>0</v>
      </c>
      <c r="J73" s="3" t="s">
        <v>440</v>
      </c>
    </row>
    <row r="74" spans="1:10" x14ac:dyDescent="0.2">
      <c r="A74" s="1" t="s">
        <v>5207</v>
      </c>
      <c r="B74" s="1" t="s">
        <v>692</v>
      </c>
      <c r="C74" s="9" t="s">
        <v>693</v>
      </c>
      <c r="D74" s="7" t="s">
        <v>0</v>
      </c>
      <c r="E74" s="7" t="s">
        <v>2871</v>
      </c>
      <c r="F74" s="1"/>
      <c r="G74" s="1"/>
      <c r="H74" s="1"/>
      <c r="I74" s="1"/>
      <c r="J74" s="3" t="s">
        <v>440</v>
      </c>
    </row>
    <row r="75" spans="1:10" ht="22.8" x14ac:dyDescent="0.2">
      <c r="A75" s="1" t="s">
        <v>1289</v>
      </c>
      <c r="B75" s="1" t="s">
        <v>1151</v>
      </c>
      <c r="C75" s="9" t="s">
        <v>0</v>
      </c>
      <c r="D75" s="7" t="s">
        <v>0</v>
      </c>
      <c r="E75" s="7" t="s">
        <v>1537</v>
      </c>
      <c r="F75" s="1"/>
      <c r="G75" s="1"/>
      <c r="H75" s="1"/>
      <c r="I75" s="1"/>
      <c r="J75" s="3" t="s">
        <v>440</v>
      </c>
    </row>
    <row r="76" spans="1:10" x14ac:dyDescent="0.2">
      <c r="A76" s="1" t="s">
        <v>1289</v>
      </c>
      <c r="B76" s="1" t="s">
        <v>5529</v>
      </c>
      <c r="C76" s="9" t="s">
        <v>0</v>
      </c>
      <c r="D76" s="7" t="s">
        <v>0</v>
      </c>
      <c r="E76" s="7" t="s">
        <v>6341</v>
      </c>
      <c r="F76" s="1"/>
      <c r="G76" s="1"/>
      <c r="H76" s="1"/>
      <c r="I76" s="1"/>
      <c r="J76" s="3" t="s">
        <v>440</v>
      </c>
    </row>
    <row r="77" spans="1:10" x14ac:dyDescent="0.2">
      <c r="A77" s="1" t="s">
        <v>1289</v>
      </c>
      <c r="B77" s="1" t="s">
        <v>6370</v>
      </c>
      <c r="C77" s="9" t="s">
        <v>0</v>
      </c>
      <c r="D77" s="7" t="s">
        <v>0</v>
      </c>
      <c r="E77" s="7" t="s">
        <v>274</v>
      </c>
      <c r="F77" s="1"/>
      <c r="G77" s="1"/>
      <c r="H77" s="1"/>
      <c r="I77" s="1"/>
      <c r="J77" s="3" t="s">
        <v>440</v>
      </c>
    </row>
    <row r="78" spans="1:10" ht="34.200000000000003" x14ac:dyDescent="0.2">
      <c r="A78" s="1" t="s">
        <v>1289</v>
      </c>
      <c r="B78" s="1" t="s">
        <v>4209</v>
      </c>
      <c r="C78" s="9" t="s">
        <v>0</v>
      </c>
      <c r="D78" s="7" t="s">
        <v>0</v>
      </c>
      <c r="E78" s="7" t="s">
        <v>2417</v>
      </c>
      <c r="F78" s="1"/>
      <c r="G78" s="1"/>
      <c r="H78" s="1"/>
      <c r="I78" s="1"/>
      <c r="J78" s="3" t="s">
        <v>440</v>
      </c>
    </row>
    <row r="79" spans="1:10" ht="22.8" x14ac:dyDescent="0.2">
      <c r="A79" s="1" t="s">
        <v>1289</v>
      </c>
      <c r="B79" s="1" t="s">
        <v>5057</v>
      </c>
      <c r="C79" s="9" t="s">
        <v>0</v>
      </c>
      <c r="D79" s="7" t="s">
        <v>0</v>
      </c>
      <c r="E79" s="7" t="s">
        <v>1999</v>
      </c>
      <c r="F79" s="1"/>
      <c r="G79" s="1"/>
      <c r="H79" s="1"/>
      <c r="I79" s="1"/>
      <c r="J79" s="3" t="s">
        <v>440</v>
      </c>
    </row>
    <row r="80" spans="1:10" x14ac:dyDescent="0.2">
      <c r="A80" s="1" t="s">
        <v>1289</v>
      </c>
      <c r="B80" s="1" t="s">
        <v>4210</v>
      </c>
      <c r="C80" s="9" t="s">
        <v>0</v>
      </c>
      <c r="D80" s="7" t="s">
        <v>0</v>
      </c>
      <c r="E80" s="7" t="s">
        <v>1544</v>
      </c>
      <c r="F80" s="1"/>
      <c r="G80" s="1"/>
      <c r="H80" s="1"/>
      <c r="I80" s="1"/>
      <c r="J80" s="3" t="s">
        <v>440</v>
      </c>
    </row>
    <row r="81" spans="1:10" ht="34.200000000000003" x14ac:dyDescent="0.2">
      <c r="A81" s="1" t="s">
        <v>1289</v>
      </c>
      <c r="B81" s="1" t="s">
        <v>4645</v>
      </c>
      <c r="C81" s="9" t="s">
        <v>0</v>
      </c>
      <c r="D81" s="7" t="s">
        <v>0</v>
      </c>
      <c r="E81" s="7" t="s">
        <v>2872</v>
      </c>
      <c r="F81" s="1"/>
      <c r="G81" s="1"/>
      <c r="H81" s="1"/>
      <c r="I81" s="1"/>
      <c r="J81" s="3" t="s">
        <v>440</v>
      </c>
    </row>
    <row r="82" spans="1:10" x14ac:dyDescent="0.2">
      <c r="A82" s="1" t="s">
        <v>1289</v>
      </c>
      <c r="B82" s="1" t="s">
        <v>2436</v>
      </c>
      <c r="C82" s="9" t="s">
        <v>0</v>
      </c>
      <c r="D82" s="7" t="s">
        <v>0</v>
      </c>
      <c r="E82" s="7" t="s">
        <v>3776</v>
      </c>
      <c r="F82" s="1"/>
      <c r="G82" s="1"/>
      <c r="H82" s="1"/>
      <c r="I82" s="1"/>
      <c r="J82" s="3" t="s">
        <v>440</v>
      </c>
    </row>
    <row r="83" spans="1:10" x14ac:dyDescent="0.2">
      <c r="A83" s="1" t="s">
        <v>1289</v>
      </c>
      <c r="B83" s="1" t="s">
        <v>2889</v>
      </c>
      <c r="C83" s="9" t="s">
        <v>0</v>
      </c>
      <c r="D83" s="7" t="s">
        <v>0</v>
      </c>
      <c r="E83" s="7" t="s">
        <v>1572</v>
      </c>
      <c r="F83" s="1"/>
      <c r="G83" s="1"/>
      <c r="H83" s="1"/>
      <c r="I83" s="1"/>
      <c r="J83" s="3" t="s">
        <v>440</v>
      </c>
    </row>
    <row r="84" spans="1:10" ht="34.200000000000003" x14ac:dyDescent="0.2">
      <c r="A84" s="1" t="s">
        <v>4351</v>
      </c>
      <c r="B84" s="1" t="s">
        <v>5058</v>
      </c>
      <c r="C84" s="9" t="s">
        <v>1573</v>
      </c>
      <c r="D84" s="7" t="s">
        <v>0</v>
      </c>
      <c r="E84" s="7" t="s">
        <v>4646</v>
      </c>
      <c r="F84" s="3" t="s">
        <v>459</v>
      </c>
      <c r="G84" s="4">
        <v>15</v>
      </c>
      <c r="H84" s="2">
        <v>0</v>
      </c>
      <c r="I84" s="2">
        <f t="shared" ref="I84:I85" si="3">ROUND(G84 * H84,2)</f>
        <v>0</v>
      </c>
      <c r="J84" s="3" t="s">
        <v>440</v>
      </c>
    </row>
    <row r="85" spans="1:10" ht="22.8" x14ac:dyDescent="0.2">
      <c r="A85" s="1" t="s">
        <v>4351</v>
      </c>
      <c r="B85" s="1" t="s">
        <v>1574</v>
      </c>
      <c r="C85" s="9" t="s">
        <v>3348</v>
      </c>
      <c r="D85" s="7" t="s">
        <v>0</v>
      </c>
      <c r="E85" s="7" t="s">
        <v>680</v>
      </c>
      <c r="F85" s="3" t="s">
        <v>5246</v>
      </c>
      <c r="G85" s="4">
        <v>5</v>
      </c>
      <c r="H85" s="2">
        <v>0</v>
      </c>
      <c r="I85" s="2">
        <f t="shared" si="3"/>
        <v>0</v>
      </c>
      <c r="J85" s="3" t="s">
        <v>440</v>
      </c>
    </row>
    <row r="86" spans="1:10" x14ac:dyDescent="0.2">
      <c r="A86" s="1" t="s">
        <v>5207</v>
      </c>
      <c r="B86" s="1" t="s">
        <v>2015</v>
      </c>
      <c r="C86" s="9" t="s">
        <v>2437</v>
      </c>
      <c r="D86" s="7" t="s">
        <v>0</v>
      </c>
      <c r="E86" s="7" t="s">
        <v>1546</v>
      </c>
      <c r="F86" s="1"/>
      <c r="G86" s="1"/>
      <c r="H86" s="1"/>
      <c r="I86" s="1"/>
      <c r="J86" s="3" t="s">
        <v>440</v>
      </c>
    </row>
    <row r="87" spans="1:10" ht="22.8" x14ac:dyDescent="0.2">
      <c r="A87" s="1" t="s">
        <v>1289</v>
      </c>
      <c r="B87" s="1" t="s">
        <v>4647</v>
      </c>
      <c r="C87" s="9" t="s">
        <v>0</v>
      </c>
      <c r="D87" s="7" t="s">
        <v>0</v>
      </c>
      <c r="E87" s="7" t="s">
        <v>1537</v>
      </c>
      <c r="F87" s="1"/>
      <c r="G87" s="1"/>
      <c r="H87" s="1"/>
      <c r="I87" s="1"/>
      <c r="J87" s="3" t="s">
        <v>440</v>
      </c>
    </row>
    <row r="88" spans="1:10" x14ac:dyDescent="0.2">
      <c r="A88" s="1" t="s">
        <v>1289</v>
      </c>
      <c r="B88" s="1" t="s">
        <v>1152</v>
      </c>
      <c r="C88" s="9" t="s">
        <v>0</v>
      </c>
      <c r="D88" s="7" t="s">
        <v>0</v>
      </c>
      <c r="E88" s="7" t="s">
        <v>6341</v>
      </c>
      <c r="F88" s="1"/>
      <c r="G88" s="1"/>
      <c r="H88" s="1"/>
      <c r="I88" s="1"/>
      <c r="J88" s="3" t="s">
        <v>440</v>
      </c>
    </row>
    <row r="89" spans="1:10" x14ac:dyDescent="0.2">
      <c r="A89" s="1" t="s">
        <v>1289</v>
      </c>
      <c r="B89" s="1" t="s">
        <v>1153</v>
      </c>
      <c r="C89" s="9" t="s">
        <v>0</v>
      </c>
      <c r="D89" s="7" t="s">
        <v>0</v>
      </c>
      <c r="E89" s="7" t="s">
        <v>1131</v>
      </c>
      <c r="F89" s="1"/>
      <c r="G89" s="1"/>
      <c r="H89" s="1"/>
      <c r="I89" s="1"/>
      <c r="J89" s="3" t="s">
        <v>440</v>
      </c>
    </row>
    <row r="90" spans="1:10" ht="45.6" x14ac:dyDescent="0.2">
      <c r="A90" s="1" t="s">
        <v>1289</v>
      </c>
      <c r="B90" s="1" t="s">
        <v>2016</v>
      </c>
      <c r="C90" s="9" t="s">
        <v>0</v>
      </c>
      <c r="D90" s="7" t="s">
        <v>0</v>
      </c>
      <c r="E90" s="7" t="s">
        <v>5018</v>
      </c>
      <c r="F90" s="1"/>
      <c r="G90" s="1"/>
      <c r="H90" s="1"/>
      <c r="I90" s="1"/>
      <c r="J90" s="3" t="s">
        <v>440</v>
      </c>
    </row>
    <row r="91" spans="1:10" ht="68.400000000000006" x14ac:dyDescent="0.2">
      <c r="A91" s="1" t="s">
        <v>1289</v>
      </c>
      <c r="B91" s="1" t="s">
        <v>2017</v>
      </c>
      <c r="C91" s="9" t="s">
        <v>0</v>
      </c>
      <c r="D91" s="7" t="s">
        <v>0</v>
      </c>
      <c r="E91" s="7" t="s">
        <v>1133</v>
      </c>
      <c r="F91" s="1"/>
      <c r="G91" s="1"/>
      <c r="H91" s="1"/>
      <c r="I91" s="1"/>
      <c r="J91" s="3" t="s">
        <v>440</v>
      </c>
    </row>
    <row r="92" spans="1:10" ht="102.6" x14ac:dyDescent="0.2">
      <c r="A92" s="1" t="s">
        <v>1289</v>
      </c>
      <c r="B92" s="1" t="s">
        <v>694</v>
      </c>
      <c r="C92" s="9" t="s">
        <v>0</v>
      </c>
      <c r="D92" s="7" t="s">
        <v>0</v>
      </c>
      <c r="E92" s="7" t="s">
        <v>5019</v>
      </c>
      <c r="F92" s="1"/>
      <c r="G92" s="1"/>
      <c r="H92" s="1"/>
      <c r="I92" s="1"/>
      <c r="J92" s="3" t="s">
        <v>440</v>
      </c>
    </row>
    <row r="93" spans="1:10" x14ac:dyDescent="0.2">
      <c r="A93" s="1" t="s">
        <v>1289</v>
      </c>
      <c r="B93" s="1" t="s">
        <v>6371</v>
      </c>
      <c r="C93" s="9" t="s">
        <v>0</v>
      </c>
      <c r="D93" s="7" t="s">
        <v>0</v>
      </c>
      <c r="E93" s="7" t="s">
        <v>3319</v>
      </c>
      <c r="F93" s="1"/>
      <c r="G93" s="1"/>
      <c r="H93" s="1"/>
      <c r="I93" s="1"/>
      <c r="J93" s="3" t="s">
        <v>440</v>
      </c>
    </row>
    <row r="94" spans="1:10" ht="22.8" x14ac:dyDescent="0.2">
      <c r="A94" s="1" t="s">
        <v>1289</v>
      </c>
      <c r="B94" s="1" t="s">
        <v>6372</v>
      </c>
      <c r="C94" s="9" t="s">
        <v>0</v>
      </c>
      <c r="D94" s="7" t="s">
        <v>0</v>
      </c>
      <c r="E94" s="7" t="s">
        <v>3777</v>
      </c>
      <c r="F94" s="1"/>
      <c r="G94" s="1"/>
      <c r="H94" s="1"/>
      <c r="I94" s="1"/>
      <c r="J94" s="3" t="s">
        <v>440</v>
      </c>
    </row>
    <row r="95" spans="1:10" ht="45.6" x14ac:dyDescent="0.2">
      <c r="A95" s="1" t="s">
        <v>4351</v>
      </c>
      <c r="B95" s="1" t="s">
        <v>2018</v>
      </c>
      <c r="C95" s="9" t="s">
        <v>5059</v>
      </c>
      <c r="D95" s="7" t="s">
        <v>0</v>
      </c>
      <c r="E95" s="7" t="s">
        <v>2418</v>
      </c>
      <c r="F95" s="3" t="s">
        <v>5246</v>
      </c>
      <c r="G95" s="4">
        <v>30</v>
      </c>
      <c r="H95" s="2">
        <v>0</v>
      </c>
      <c r="I95" s="2">
        <f>ROUND(G95 * H95,2)</f>
        <v>0</v>
      </c>
      <c r="J95" s="3" t="s">
        <v>440</v>
      </c>
    </row>
    <row r="96" spans="1:10" x14ac:dyDescent="0.2">
      <c r="A96" s="1" t="s">
        <v>1289</v>
      </c>
      <c r="B96" s="1" t="s">
        <v>4211</v>
      </c>
      <c r="C96" s="9" t="s">
        <v>0</v>
      </c>
      <c r="D96" s="7" t="s">
        <v>0</v>
      </c>
      <c r="E96" s="7" t="s">
        <v>6794</v>
      </c>
      <c r="F96" s="1"/>
      <c r="G96" s="1"/>
      <c r="H96" s="1"/>
      <c r="I96" s="1"/>
      <c r="J96" s="3" t="s">
        <v>440</v>
      </c>
    </row>
    <row r="97" spans="1:10" x14ac:dyDescent="0.2">
      <c r="A97" s="1" t="s">
        <v>4351</v>
      </c>
      <c r="B97" s="1" t="s">
        <v>4212</v>
      </c>
      <c r="C97" s="9" t="s">
        <v>6820</v>
      </c>
      <c r="D97" s="7" t="s">
        <v>0</v>
      </c>
      <c r="E97" s="7" t="s">
        <v>1135</v>
      </c>
      <c r="F97" s="3" t="s">
        <v>459</v>
      </c>
      <c r="G97" s="4">
        <v>20</v>
      </c>
      <c r="H97" s="2">
        <v>0</v>
      </c>
      <c r="I97" s="2">
        <f>ROUND(G97 * H97,2)</f>
        <v>0</v>
      </c>
      <c r="J97" s="3" t="s">
        <v>440</v>
      </c>
    </row>
    <row r="98" spans="1:10" x14ac:dyDescent="0.2">
      <c r="A98" s="1" t="s">
        <v>5207</v>
      </c>
      <c r="B98" s="1" t="s">
        <v>6821</v>
      </c>
      <c r="C98" s="9" t="s">
        <v>1575</v>
      </c>
      <c r="D98" s="7" t="s">
        <v>0</v>
      </c>
      <c r="E98" s="7" t="s">
        <v>5936</v>
      </c>
      <c r="F98" s="1"/>
      <c r="G98" s="1"/>
      <c r="H98" s="1"/>
      <c r="I98" s="1"/>
      <c r="J98" s="3" t="s">
        <v>440</v>
      </c>
    </row>
    <row r="99" spans="1:10" ht="22.8" x14ac:dyDescent="0.2">
      <c r="A99" s="1" t="s">
        <v>1289</v>
      </c>
      <c r="B99" s="1" t="s">
        <v>6822</v>
      </c>
      <c r="C99" s="9" t="s">
        <v>0</v>
      </c>
      <c r="D99" s="7" t="s">
        <v>0</v>
      </c>
      <c r="E99" s="7" t="s">
        <v>1537</v>
      </c>
      <c r="F99" s="1"/>
      <c r="G99" s="1"/>
      <c r="H99" s="1"/>
      <c r="I99" s="1"/>
      <c r="J99" s="3" t="s">
        <v>440</v>
      </c>
    </row>
    <row r="100" spans="1:10" x14ac:dyDescent="0.2">
      <c r="A100" s="1" t="s">
        <v>1289</v>
      </c>
      <c r="B100" s="1" t="s">
        <v>4213</v>
      </c>
      <c r="C100" s="9" t="s">
        <v>0</v>
      </c>
      <c r="D100" s="7" t="s">
        <v>0</v>
      </c>
      <c r="E100" s="7" t="s">
        <v>5952</v>
      </c>
      <c r="F100" s="1"/>
      <c r="G100" s="1"/>
      <c r="H100" s="1"/>
      <c r="I100" s="1"/>
      <c r="J100" s="3" t="s">
        <v>440</v>
      </c>
    </row>
    <row r="101" spans="1:10" x14ac:dyDescent="0.2">
      <c r="A101" s="1" t="s">
        <v>1289</v>
      </c>
      <c r="B101" s="1" t="s">
        <v>695</v>
      </c>
      <c r="C101" s="9" t="s">
        <v>0</v>
      </c>
      <c r="D101" s="7" t="s">
        <v>0</v>
      </c>
      <c r="E101" s="7" t="s">
        <v>5953</v>
      </c>
      <c r="F101" s="1"/>
      <c r="G101" s="1"/>
      <c r="H101" s="1"/>
      <c r="I101" s="1"/>
      <c r="J101" s="3" t="s">
        <v>440</v>
      </c>
    </row>
    <row r="102" spans="1:10" ht="22.8" x14ac:dyDescent="0.2">
      <c r="A102" s="1" t="s">
        <v>4351</v>
      </c>
      <c r="B102" s="1" t="s">
        <v>6823</v>
      </c>
      <c r="C102" s="9" t="s">
        <v>293</v>
      </c>
      <c r="D102" s="7" t="s">
        <v>0</v>
      </c>
      <c r="E102" s="7" t="s">
        <v>6824</v>
      </c>
      <c r="F102" s="3" t="s">
        <v>5246</v>
      </c>
      <c r="G102" s="4">
        <v>227</v>
      </c>
      <c r="H102" s="2">
        <v>0</v>
      </c>
      <c r="I102" s="2">
        <f>ROUND(G102 * H102,2)</f>
        <v>0</v>
      </c>
      <c r="J102" s="3" t="s">
        <v>440</v>
      </c>
    </row>
    <row r="103" spans="1:10" x14ac:dyDescent="0.2">
      <c r="A103" s="1" t="s">
        <v>1289</v>
      </c>
      <c r="B103" s="1" t="s">
        <v>294</v>
      </c>
      <c r="C103" s="9" t="s">
        <v>0</v>
      </c>
      <c r="D103" s="7" t="s">
        <v>0</v>
      </c>
      <c r="E103" s="7" t="s">
        <v>5020</v>
      </c>
      <c r="F103" s="1"/>
      <c r="G103" s="1"/>
      <c r="H103" s="1"/>
      <c r="I103" s="1"/>
      <c r="J103" s="3" t="s">
        <v>440</v>
      </c>
    </row>
    <row r="104" spans="1:10" ht="57" x14ac:dyDescent="0.2">
      <c r="A104" s="1" t="s">
        <v>4351</v>
      </c>
      <c r="B104" s="1" t="s">
        <v>3787</v>
      </c>
      <c r="C104" s="9" t="s">
        <v>2019</v>
      </c>
      <c r="D104" s="7" t="s">
        <v>0</v>
      </c>
      <c r="E104" s="7" t="s">
        <v>696</v>
      </c>
      <c r="F104" s="3" t="s">
        <v>5246</v>
      </c>
      <c r="G104" s="4">
        <v>2</v>
      </c>
      <c r="H104" s="2">
        <v>0</v>
      </c>
      <c r="I104" s="2">
        <f t="shared" ref="I104:I105" si="4">ROUND(G104 * H104,2)</f>
        <v>0</v>
      </c>
      <c r="J104" s="3" t="s">
        <v>440</v>
      </c>
    </row>
    <row r="105" spans="1:10" ht="34.200000000000003" x14ac:dyDescent="0.2">
      <c r="A105" s="1" t="s">
        <v>4351</v>
      </c>
      <c r="B105" s="1" t="s">
        <v>5060</v>
      </c>
      <c r="C105" s="9" t="s">
        <v>3788</v>
      </c>
      <c r="D105" s="7" t="s">
        <v>0</v>
      </c>
      <c r="E105" s="7" t="s">
        <v>1154</v>
      </c>
      <c r="F105" s="3" t="s">
        <v>459</v>
      </c>
      <c r="G105" s="4">
        <v>10</v>
      </c>
      <c r="H105" s="2">
        <v>0</v>
      </c>
      <c r="I105" s="2">
        <f t="shared" si="4"/>
        <v>0</v>
      </c>
      <c r="J105" s="3" t="s">
        <v>440</v>
      </c>
    </row>
    <row r="106" spans="1:10" ht="34.200000000000003" x14ac:dyDescent="0.2">
      <c r="A106" s="1" t="s">
        <v>1289</v>
      </c>
      <c r="B106" s="1" t="s">
        <v>6825</v>
      </c>
      <c r="C106" s="9" t="s">
        <v>0</v>
      </c>
      <c r="D106" s="7" t="s">
        <v>0</v>
      </c>
      <c r="E106" s="7" t="s">
        <v>682</v>
      </c>
      <c r="F106" s="1"/>
      <c r="G106" s="1"/>
      <c r="H106" s="1"/>
      <c r="I106" s="1"/>
      <c r="J106" s="3" t="s">
        <v>440</v>
      </c>
    </row>
    <row r="107" spans="1:10" x14ac:dyDescent="0.2">
      <c r="A107" s="1" t="s">
        <v>4351</v>
      </c>
      <c r="B107" s="1" t="s">
        <v>3789</v>
      </c>
      <c r="C107" s="9" t="s">
        <v>5530</v>
      </c>
      <c r="D107" s="7" t="s">
        <v>0</v>
      </c>
      <c r="E107" s="7" t="s">
        <v>683</v>
      </c>
      <c r="F107" s="3" t="s">
        <v>5246</v>
      </c>
      <c r="G107" s="4">
        <v>12</v>
      </c>
      <c r="H107" s="2">
        <v>0</v>
      </c>
      <c r="I107" s="2">
        <f>ROUND(G107 * H107,2)</f>
        <v>0</v>
      </c>
      <c r="J107" s="3" t="s">
        <v>440</v>
      </c>
    </row>
    <row r="108" spans="1:10" x14ac:dyDescent="0.2">
      <c r="A108" s="1" t="s">
        <v>1289</v>
      </c>
      <c r="B108" s="1" t="s">
        <v>1155</v>
      </c>
      <c r="C108" s="9" t="s">
        <v>0</v>
      </c>
      <c r="D108" s="7" t="s">
        <v>0</v>
      </c>
      <c r="E108" s="7" t="s">
        <v>2438</v>
      </c>
      <c r="F108" s="1"/>
      <c r="G108" s="1"/>
      <c r="H108" s="1"/>
      <c r="I108" s="1"/>
      <c r="J108" s="3" t="s">
        <v>440</v>
      </c>
    </row>
    <row r="109" spans="1:10" x14ac:dyDescent="0.2">
      <c r="A109" s="1" t="s">
        <v>4351</v>
      </c>
      <c r="B109" s="1" t="s">
        <v>2439</v>
      </c>
      <c r="C109" s="9" t="s">
        <v>295</v>
      </c>
      <c r="D109" s="7" t="s">
        <v>0</v>
      </c>
      <c r="E109" s="7" t="s">
        <v>1136</v>
      </c>
      <c r="F109" s="3" t="s">
        <v>5246</v>
      </c>
      <c r="G109" s="4">
        <v>227</v>
      </c>
      <c r="H109" s="2">
        <v>0</v>
      </c>
      <c r="I109" s="2">
        <f>ROUND(G109 * H109,2)</f>
        <v>0</v>
      </c>
      <c r="J109" s="3" t="s">
        <v>440</v>
      </c>
    </row>
    <row r="110" spans="1:10" x14ac:dyDescent="0.2">
      <c r="A110" s="1" t="s">
        <v>1289</v>
      </c>
      <c r="B110" s="1" t="s">
        <v>5061</v>
      </c>
      <c r="C110" s="9" t="s">
        <v>0</v>
      </c>
      <c r="D110" s="7" t="s">
        <v>0</v>
      </c>
      <c r="E110" s="7" t="s">
        <v>1548</v>
      </c>
      <c r="F110" s="1"/>
      <c r="G110" s="1"/>
      <c r="H110" s="1"/>
      <c r="I110" s="1"/>
      <c r="J110" s="3" t="s">
        <v>440</v>
      </c>
    </row>
    <row r="111" spans="1:10" ht="34.200000000000003" x14ac:dyDescent="0.2">
      <c r="A111" s="1" t="s">
        <v>1289</v>
      </c>
      <c r="B111" s="1" t="s">
        <v>4214</v>
      </c>
      <c r="C111" s="9" t="s">
        <v>0</v>
      </c>
      <c r="D111" s="7" t="s">
        <v>0</v>
      </c>
      <c r="E111" s="7" t="s">
        <v>2878</v>
      </c>
      <c r="F111" s="1"/>
      <c r="G111" s="1"/>
      <c r="H111" s="1"/>
      <c r="I111" s="1"/>
      <c r="J111" s="3" t="s">
        <v>440</v>
      </c>
    </row>
    <row r="112" spans="1:10" x14ac:dyDescent="0.2">
      <c r="A112" s="1" t="s">
        <v>4351</v>
      </c>
      <c r="B112" s="1" t="s">
        <v>4215</v>
      </c>
      <c r="C112" s="9" t="s">
        <v>2020</v>
      </c>
      <c r="D112" s="7" t="s">
        <v>0</v>
      </c>
      <c r="E112" s="7" t="s">
        <v>6796</v>
      </c>
      <c r="F112" s="3" t="s">
        <v>5246</v>
      </c>
      <c r="G112" s="4">
        <v>41</v>
      </c>
      <c r="H112" s="2">
        <v>0</v>
      </c>
      <c r="I112" s="2">
        <f>ROUND(G112 * H112,2)</f>
        <v>0</v>
      </c>
      <c r="J112" s="3" t="s">
        <v>440</v>
      </c>
    </row>
    <row r="113" spans="1:10" x14ac:dyDescent="0.2">
      <c r="A113" s="1" t="s">
        <v>5207</v>
      </c>
      <c r="B113" s="1" t="s">
        <v>1576</v>
      </c>
      <c r="C113" s="9" t="s">
        <v>3349</v>
      </c>
      <c r="D113" s="7" t="s">
        <v>0</v>
      </c>
      <c r="E113" s="7" t="s">
        <v>6797</v>
      </c>
      <c r="F113" s="1"/>
      <c r="G113" s="1"/>
      <c r="H113" s="1"/>
      <c r="I113" s="1"/>
      <c r="J113" s="3" t="s">
        <v>440</v>
      </c>
    </row>
    <row r="114" spans="1:10" ht="22.8" x14ac:dyDescent="0.2">
      <c r="A114" s="1" t="s">
        <v>1289</v>
      </c>
      <c r="B114" s="1" t="s">
        <v>6373</v>
      </c>
      <c r="C114" s="9" t="s">
        <v>0</v>
      </c>
      <c r="D114" s="7" t="s">
        <v>0</v>
      </c>
      <c r="E114" s="7" t="s">
        <v>1537</v>
      </c>
      <c r="F114" s="1"/>
      <c r="G114" s="1"/>
      <c r="H114" s="1"/>
      <c r="I114" s="1"/>
      <c r="J114" s="3" t="s">
        <v>440</v>
      </c>
    </row>
    <row r="115" spans="1:10" x14ac:dyDescent="0.2">
      <c r="A115" s="1" t="s">
        <v>1289</v>
      </c>
      <c r="B115" s="1" t="s">
        <v>6374</v>
      </c>
      <c r="C115" s="9" t="s">
        <v>0</v>
      </c>
      <c r="D115" s="7" t="s">
        <v>0</v>
      </c>
      <c r="E115" s="7" t="s">
        <v>3778</v>
      </c>
      <c r="F115" s="1"/>
      <c r="G115" s="1"/>
      <c r="H115" s="1"/>
      <c r="I115" s="1"/>
      <c r="J115" s="3" t="s">
        <v>440</v>
      </c>
    </row>
    <row r="116" spans="1:10" x14ac:dyDescent="0.2">
      <c r="A116" s="1" t="s">
        <v>1289</v>
      </c>
      <c r="B116" s="1" t="s">
        <v>6375</v>
      </c>
      <c r="C116" s="9" t="s">
        <v>0</v>
      </c>
      <c r="D116" s="7" t="s">
        <v>0</v>
      </c>
      <c r="E116" s="7" t="s">
        <v>6798</v>
      </c>
      <c r="F116" s="1"/>
      <c r="G116" s="1"/>
      <c r="H116" s="1"/>
      <c r="I116" s="1"/>
      <c r="J116" s="3" t="s">
        <v>440</v>
      </c>
    </row>
    <row r="117" spans="1:10" ht="22.8" x14ac:dyDescent="0.2">
      <c r="A117" s="1" t="s">
        <v>4351</v>
      </c>
      <c r="B117" s="1" t="s">
        <v>2440</v>
      </c>
      <c r="C117" s="9" t="s">
        <v>3790</v>
      </c>
      <c r="D117" s="7" t="s">
        <v>0</v>
      </c>
      <c r="E117" s="7" t="s">
        <v>5937</v>
      </c>
      <c r="F117" s="3" t="s">
        <v>459</v>
      </c>
      <c r="G117" s="4">
        <v>70</v>
      </c>
      <c r="H117" s="2">
        <v>0</v>
      </c>
      <c r="I117" s="2">
        <f t="shared" ref="I117:I121" si="5">ROUND(G117 * H117,2)</f>
        <v>0</v>
      </c>
      <c r="J117" s="3" t="s">
        <v>440</v>
      </c>
    </row>
    <row r="118" spans="1:10" ht="22.8" x14ac:dyDescent="0.2">
      <c r="A118" s="1" t="s">
        <v>4351</v>
      </c>
      <c r="B118" s="1" t="s">
        <v>3791</v>
      </c>
      <c r="C118" s="9" t="s">
        <v>5531</v>
      </c>
      <c r="D118" s="7" t="s">
        <v>0</v>
      </c>
      <c r="E118" s="7" t="s">
        <v>6800</v>
      </c>
      <c r="F118" s="3" t="s">
        <v>4820</v>
      </c>
      <c r="G118" s="4">
        <v>4</v>
      </c>
      <c r="H118" s="2">
        <v>0</v>
      </c>
      <c r="I118" s="2">
        <f t="shared" si="5"/>
        <v>0</v>
      </c>
      <c r="J118" s="3" t="s">
        <v>440</v>
      </c>
    </row>
    <row r="119" spans="1:10" x14ac:dyDescent="0.2">
      <c r="A119" s="1" t="s">
        <v>4351</v>
      </c>
      <c r="B119" s="1" t="s">
        <v>697</v>
      </c>
      <c r="C119" s="9" t="s">
        <v>296</v>
      </c>
      <c r="D119" s="7" t="s">
        <v>0</v>
      </c>
      <c r="E119" s="7" t="s">
        <v>5025</v>
      </c>
      <c r="F119" s="3" t="s">
        <v>459</v>
      </c>
      <c r="G119" s="4">
        <v>15</v>
      </c>
      <c r="H119" s="2">
        <v>0</v>
      </c>
      <c r="I119" s="2">
        <f t="shared" si="5"/>
        <v>0</v>
      </c>
      <c r="J119" s="3" t="s">
        <v>440</v>
      </c>
    </row>
    <row r="120" spans="1:10" x14ac:dyDescent="0.2">
      <c r="A120" s="1" t="s">
        <v>4351</v>
      </c>
      <c r="B120" s="1" t="s">
        <v>1577</v>
      </c>
      <c r="C120" s="9" t="s">
        <v>2021</v>
      </c>
      <c r="D120" s="7" t="s">
        <v>0</v>
      </c>
      <c r="E120" s="7" t="s">
        <v>278</v>
      </c>
      <c r="F120" s="3" t="s">
        <v>4820</v>
      </c>
      <c r="G120" s="4">
        <v>8</v>
      </c>
      <c r="H120" s="2">
        <v>0</v>
      </c>
      <c r="I120" s="2">
        <f t="shared" si="5"/>
        <v>0</v>
      </c>
      <c r="J120" s="3" t="s">
        <v>440</v>
      </c>
    </row>
    <row r="121" spans="1:10" x14ac:dyDescent="0.2">
      <c r="A121" s="1" t="s">
        <v>4351</v>
      </c>
      <c r="B121" s="1" t="s">
        <v>2890</v>
      </c>
      <c r="C121" s="9" t="s">
        <v>3792</v>
      </c>
      <c r="D121" s="7" t="s">
        <v>0</v>
      </c>
      <c r="E121" s="7" t="s">
        <v>5027</v>
      </c>
      <c r="F121" s="3" t="s">
        <v>4820</v>
      </c>
      <c r="G121" s="4">
        <v>4</v>
      </c>
      <c r="H121" s="2">
        <v>0</v>
      </c>
      <c r="I121" s="2">
        <f t="shared" si="5"/>
        <v>0</v>
      </c>
      <c r="J121" s="3" t="s">
        <v>440</v>
      </c>
    </row>
    <row r="122" spans="1:10" x14ac:dyDescent="0.2">
      <c r="A122" s="1" t="s">
        <v>5207</v>
      </c>
      <c r="B122" s="1" t="s">
        <v>2891</v>
      </c>
      <c r="C122" s="9" t="s">
        <v>5532</v>
      </c>
      <c r="D122" s="7" t="s">
        <v>0</v>
      </c>
      <c r="E122" s="7" t="s">
        <v>5939</v>
      </c>
      <c r="F122" s="1"/>
      <c r="G122" s="1"/>
      <c r="H122" s="1"/>
      <c r="I122" s="1"/>
      <c r="J122" s="3" t="s">
        <v>440</v>
      </c>
    </row>
    <row r="123" spans="1:10" ht="22.8" x14ac:dyDescent="0.2">
      <c r="A123" s="1" t="s">
        <v>1289</v>
      </c>
      <c r="B123" s="1" t="s">
        <v>2022</v>
      </c>
      <c r="C123" s="9" t="s">
        <v>0</v>
      </c>
      <c r="D123" s="7" t="s">
        <v>0</v>
      </c>
      <c r="E123" s="7" t="s">
        <v>1537</v>
      </c>
      <c r="F123" s="1"/>
      <c r="G123" s="1"/>
      <c r="H123" s="1"/>
      <c r="I123" s="1"/>
      <c r="J123" s="3" t="s">
        <v>440</v>
      </c>
    </row>
    <row r="124" spans="1:10" x14ac:dyDescent="0.2">
      <c r="A124" s="1" t="s">
        <v>1289</v>
      </c>
      <c r="B124" s="1" t="s">
        <v>6826</v>
      </c>
      <c r="C124" s="9" t="s">
        <v>0</v>
      </c>
      <c r="D124" s="7" t="s">
        <v>0</v>
      </c>
      <c r="E124" s="7" t="s">
        <v>6341</v>
      </c>
      <c r="F124" s="1"/>
      <c r="G124" s="1"/>
      <c r="H124" s="1"/>
      <c r="I124" s="1"/>
      <c r="J124" s="3" t="s">
        <v>440</v>
      </c>
    </row>
    <row r="125" spans="1:10" x14ac:dyDescent="0.2">
      <c r="A125" s="1" t="s">
        <v>1289</v>
      </c>
      <c r="B125" s="1" t="s">
        <v>698</v>
      </c>
      <c r="C125" s="9" t="s">
        <v>0</v>
      </c>
      <c r="D125" s="7" t="s">
        <v>0</v>
      </c>
      <c r="E125" s="7" t="s">
        <v>5514</v>
      </c>
      <c r="F125" s="1"/>
      <c r="G125" s="1"/>
      <c r="H125" s="1"/>
      <c r="I125" s="1"/>
      <c r="J125" s="3" t="s">
        <v>440</v>
      </c>
    </row>
    <row r="126" spans="1:10" ht="22.8" x14ac:dyDescent="0.2">
      <c r="A126" s="1" t="s">
        <v>1289</v>
      </c>
      <c r="B126" s="1" t="s">
        <v>5954</v>
      </c>
      <c r="C126" s="9" t="s">
        <v>0</v>
      </c>
      <c r="D126" s="7" t="s">
        <v>0</v>
      </c>
      <c r="E126" s="7" t="s">
        <v>2423</v>
      </c>
      <c r="F126" s="1"/>
      <c r="G126" s="1"/>
      <c r="H126" s="1"/>
      <c r="I126" s="1"/>
      <c r="J126" s="3" t="s">
        <v>440</v>
      </c>
    </row>
    <row r="127" spans="1:10" ht="79.8" x14ac:dyDescent="0.2">
      <c r="A127" s="1" t="s">
        <v>1289</v>
      </c>
      <c r="B127" s="1" t="s">
        <v>4648</v>
      </c>
      <c r="C127" s="9" t="s">
        <v>0</v>
      </c>
      <c r="D127" s="7" t="s">
        <v>0</v>
      </c>
      <c r="E127" s="7" t="s">
        <v>5940</v>
      </c>
      <c r="F127" s="1"/>
      <c r="G127" s="1"/>
      <c r="H127" s="1"/>
      <c r="I127" s="1"/>
      <c r="J127" s="3" t="s">
        <v>440</v>
      </c>
    </row>
    <row r="128" spans="1:10" ht="22.8" x14ac:dyDescent="0.2">
      <c r="A128" s="1" t="s">
        <v>1289</v>
      </c>
      <c r="B128" s="1" t="s">
        <v>1156</v>
      </c>
      <c r="C128" s="9" t="s">
        <v>0</v>
      </c>
      <c r="D128" s="7" t="s">
        <v>0</v>
      </c>
      <c r="E128" s="7" t="s">
        <v>3327</v>
      </c>
      <c r="F128" s="1"/>
      <c r="G128" s="1"/>
      <c r="H128" s="1"/>
      <c r="I128" s="1"/>
      <c r="J128" s="3" t="s">
        <v>440</v>
      </c>
    </row>
    <row r="129" spans="1:10" ht="68.400000000000006" x14ac:dyDescent="0.2">
      <c r="A129" s="1" t="s">
        <v>1289</v>
      </c>
      <c r="B129" s="1" t="s">
        <v>5062</v>
      </c>
      <c r="C129" s="9" t="s">
        <v>0</v>
      </c>
      <c r="D129" s="7" t="s">
        <v>0</v>
      </c>
      <c r="E129" s="7" t="s">
        <v>1138</v>
      </c>
      <c r="F129" s="1"/>
      <c r="G129" s="1"/>
      <c r="H129" s="1"/>
      <c r="I129" s="1"/>
      <c r="J129" s="3" t="s">
        <v>440</v>
      </c>
    </row>
    <row r="130" spans="1:10" x14ac:dyDescent="0.2">
      <c r="A130" s="1" t="s">
        <v>4351</v>
      </c>
      <c r="B130" s="1" t="s">
        <v>4649</v>
      </c>
      <c r="C130" s="9" t="s">
        <v>297</v>
      </c>
      <c r="D130" s="7" t="s">
        <v>0</v>
      </c>
      <c r="E130" s="7" t="s">
        <v>2879</v>
      </c>
      <c r="F130" s="3" t="s">
        <v>5246</v>
      </c>
      <c r="G130" s="4">
        <v>255</v>
      </c>
      <c r="H130" s="2">
        <v>0</v>
      </c>
      <c r="I130" s="2">
        <f>ROUND(G130 * H130,2)</f>
        <v>0</v>
      </c>
      <c r="J130" s="3" t="s">
        <v>440</v>
      </c>
    </row>
    <row r="131" spans="1:10" ht="22.8" x14ac:dyDescent="0.2">
      <c r="A131" s="1" t="s">
        <v>1289</v>
      </c>
      <c r="B131" s="1" t="s">
        <v>6376</v>
      </c>
      <c r="C131" s="9" t="s">
        <v>0</v>
      </c>
      <c r="D131" s="7" t="s">
        <v>0</v>
      </c>
      <c r="E131" s="7" t="s">
        <v>3327</v>
      </c>
      <c r="F131" s="1"/>
      <c r="G131" s="1"/>
      <c r="H131" s="1"/>
      <c r="I131" s="1"/>
      <c r="J131" s="3" t="s">
        <v>440</v>
      </c>
    </row>
    <row r="132" spans="1:10" ht="79.8" x14ac:dyDescent="0.2">
      <c r="A132" s="1" t="s">
        <v>1289</v>
      </c>
      <c r="B132" s="1" t="s">
        <v>4650</v>
      </c>
      <c r="C132" s="9" t="s">
        <v>0</v>
      </c>
      <c r="D132" s="7" t="s">
        <v>0</v>
      </c>
      <c r="E132" s="7" t="s">
        <v>4632</v>
      </c>
      <c r="F132" s="1"/>
      <c r="G132" s="1"/>
      <c r="H132" s="1"/>
      <c r="I132" s="1"/>
      <c r="J132" s="3" t="s">
        <v>440</v>
      </c>
    </row>
    <row r="133" spans="1:10" x14ac:dyDescent="0.2">
      <c r="A133" s="1" t="s">
        <v>4351</v>
      </c>
      <c r="B133" s="1" t="s">
        <v>3793</v>
      </c>
      <c r="C133" s="9" t="s">
        <v>2023</v>
      </c>
      <c r="D133" s="7" t="s">
        <v>0</v>
      </c>
      <c r="E133" s="7" t="s">
        <v>2879</v>
      </c>
      <c r="F133" s="3" t="s">
        <v>5246</v>
      </c>
      <c r="G133" s="4">
        <v>255</v>
      </c>
      <c r="H133" s="2">
        <v>0</v>
      </c>
      <c r="I133" s="2">
        <f>ROUND(G133 * H133,2)</f>
        <v>0</v>
      </c>
      <c r="J133" s="3" t="s">
        <v>440</v>
      </c>
    </row>
    <row r="134" spans="1:10" ht="22.8" x14ac:dyDescent="0.2">
      <c r="A134" s="1" t="s">
        <v>1289</v>
      </c>
      <c r="B134" s="1" t="s">
        <v>6377</v>
      </c>
      <c r="C134" s="9" t="s">
        <v>0</v>
      </c>
      <c r="D134" s="7" t="s">
        <v>0</v>
      </c>
      <c r="E134" s="7" t="s">
        <v>3330</v>
      </c>
      <c r="F134" s="1"/>
      <c r="G134" s="1"/>
      <c r="H134" s="1"/>
      <c r="I134" s="1"/>
      <c r="J134" s="3" t="s">
        <v>440</v>
      </c>
    </row>
    <row r="135" spans="1:10" ht="45.6" x14ac:dyDescent="0.2">
      <c r="A135" s="1" t="s">
        <v>1289</v>
      </c>
      <c r="B135" s="1" t="s">
        <v>3794</v>
      </c>
      <c r="C135" s="9" t="s">
        <v>0</v>
      </c>
      <c r="D135" s="7" t="s">
        <v>0</v>
      </c>
      <c r="E135" s="7" t="s">
        <v>5029</v>
      </c>
      <c r="F135" s="1"/>
      <c r="G135" s="1"/>
      <c r="H135" s="1"/>
      <c r="I135" s="1"/>
      <c r="J135" s="3" t="s">
        <v>440</v>
      </c>
    </row>
    <row r="136" spans="1:10" x14ac:dyDescent="0.2">
      <c r="A136" s="1" t="s">
        <v>4351</v>
      </c>
      <c r="B136" s="1" t="s">
        <v>5955</v>
      </c>
      <c r="C136" s="9" t="s">
        <v>3795</v>
      </c>
      <c r="D136" s="7" t="s">
        <v>0</v>
      </c>
      <c r="E136" s="7" t="s">
        <v>699</v>
      </c>
      <c r="F136" s="3" t="s">
        <v>5246</v>
      </c>
      <c r="G136" s="4">
        <v>50</v>
      </c>
      <c r="H136" s="2">
        <v>0</v>
      </c>
      <c r="I136" s="2">
        <f>ROUND(G136 * H136,2)</f>
        <v>0</v>
      </c>
      <c r="J136" s="3" t="s">
        <v>440</v>
      </c>
    </row>
    <row r="137" spans="1:10" x14ac:dyDescent="0.2">
      <c r="A137" s="1" t="s">
        <v>1289</v>
      </c>
      <c r="B137" s="1" t="s">
        <v>1157</v>
      </c>
      <c r="C137" s="9" t="s">
        <v>0</v>
      </c>
      <c r="D137" s="7" t="s">
        <v>0</v>
      </c>
      <c r="E137" s="7" t="s">
        <v>5031</v>
      </c>
      <c r="F137" s="1"/>
      <c r="G137" s="1"/>
      <c r="H137" s="1"/>
      <c r="I137" s="1"/>
      <c r="J137" s="3" t="s">
        <v>440</v>
      </c>
    </row>
    <row r="138" spans="1:10" ht="22.8" x14ac:dyDescent="0.2">
      <c r="A138" s="1" t="s">
        <v>1289</v>
      </c>
      <c r="B138" s="1" t="s">
        <v>1158</v>
      </c>
      <c r="C138" s="9" t="s">
        <v>0</v>
      </c>
      <c r="D138" s="7" t="s">
        <v>0</v>
      </c>
      <c r="E138" s="7" t="s">
        <v>4200</v>
      </c>
      <c r="F138" s="1"/>
      <c r="G138" s="1"/>
      <c r="H138" s="1"/>
      <c r="I138" s="1"/>
      <c r="J138" s="3" t="s">
        <v>440</v>
      </c>
    </row>
    <row r="139" spans="1:10" x14ac:dyDescent="0.2">
      <c r="A139" s="1" t="s">
        <v>4351</v>
      </c>
      <c r="B139" s="1" t="s">
        <v>2892</v>
      </c>
      <c r="C139" s="9" t="s">
        <v>5533</v>
      </c>
      <c r="D139" s="7" t="s">
        <v>0</v>
      </c>
      <c r="E139" s="7" t="s">
        <v>1139</v>
      </c>
      <c r="F139" s="3" t="s">
        <v>5246</v>
      </c>
      <c r="G139" s="4">
        <v>120</v>
      </c>
      <c r="H139" s="2">
        <v>0</v>
      </c>
      <c r="I139" s="2">
        <f>ROUND(G139 * H139,2)</f>
        <v>0</v>
      </c>
      <c r="J139" s="3" t="s">
        <v>440</v>
      </c>
    </row>
    <row r="140" spans="1:10" x14ac:dyDescent="0.2">
      <c r="A140" s="1" t="s">
        <v>1289</v>
      </c>
      <c r="B140" s="1" t="s">
        <v>6827</v>
      </c>
      <c r="C140" s="9" t="s">
        <v>0</v>
      </c>
      <c r="D140" s="7" t="s">
        <v>0</v>
      </c>
      <c r="E140" s="7" t="s">
        <v>3779</v>
      </c>
      <c r="F140" s="1"/>
      <c r="G140" s="1"/>
      <c r="H140" s="1"/>
      <c r="I140" s="1"/>
      <c r="J140" s="3" t="s">
        <v>440</v>
      </c>
    </row>
    <row r="141" spans="1:10" ht="79.8" x14ac:dyDescent="0.2">
      <c r="A141" s="1" t="s">
        <v>1289</v>
      </c>
      <c r="B141" s="1" t="s">
        <v>4216</v>
      </c>
      <c r="C141" s="9" t="s">
        <v>0</v>
      </c>
      <c r="D141" s="7" t="s">
        <v>0</v>
      </c>
      <c r="E141" s="7" t="s">
        <v>688</v>
      </c>
      <c r="F141" s="1"/>
      <c r="G141" s="1"/>
      <c r="H141" s="1"/>
      <c r="I141" s="1"/>
      <c r="J141" s="3" t="s">
        <v>440</v>
      </c>
    </row>
    <row r="142" spans="1:10" x14ac:dyDescent="0.2">
      <c r="A142" s="1" t="s">
        <v>4351</v>
      </c>
      <c r="B142" s="1" t="s">
        <v>5534</v>
      </c>
      <c r="C142" s="9" t="s">
        <v>298</v>
      </c>
      <c r="D142" s="7" t="s">
        <v>0</v>
      </c>
      <c r="E142" s="7" t="s">
        <v>2424</v>
      </c>
      <c r="F142" s="3" t="s">
        <v>5246</v>
      </c>
      <c r="G142" s="4">
        <v>15</v>
      </c>
      <c r="H142" s="2">
        <v>0</v>
      </c>
      <c r="I142" s="2">
        <f t="shared" ref="I142:I143" si="6">ROUND(G142 * H142,2)</f>
        <v>0</v>
      </c>
      <c r="J142" s="3" t="s">
        <v>440</v>
      </c>
    </row>
    <row r="143" spans="1:10" x14ac:dyDescent="0.2">
      <c r="A143" s="1" t="s">
        <v>4351</v>
      </c>
      <c r="B143" s="1" t="s">
        <v>299</v>
      </c>
      <c r="C143" s="9" t="s">
        <v>2024</v>
      </c>
      <c r="D143" s="7" t="s">
        <v>0</v>
      </c>
      <c r="E143" s="7" t="s">
        <v>283</v>
      </c>
      <c r="F143" s="3" t="s">
        <v>5246</v>
      </c>
      <c r="G143" s="4">
        <v>40</v>
      </c>
      <c r="H143" s="2">
        <v>0</v>
      </c>
      <c r="I143" s="2">
        <f t="shared" si="6"/>
        <v>0</v>
      </c>
      <c r="J143" s="3" t="s">
        <v>440</v>
      </c>
    </row>
    <row r="144" spans="1:10" x14ac:dyDescent="0.2">
      <c r="A144" s="1" t="s">
        <v>1289</v>
      </c>
      <c r="B144" s="1" t="s">
        <v>2893</v>
      </c>
      <c r="C144" s="9" t="s">
        <v>0</v>
      </c>
      <c r="D144" s="7" t="s">
        <v>0</v>
      </c>
      <c r="E144" s="7" t="s">
        <v>4633</v>
      </c>
      <c r="F144" s="1"/>
      <c r="G144" s="1"/>
      <c r="H144" s="1"/>
      <c r="I144" s="1"/>
      <c r="J144" s="3" t="s">
        <v>440</v>
      </c>
    </row>
    <row r="145" spans="1:10" ht="68.400000000000006" x14ac:dyDescent="0.2">
      <c r="A145" s="1" t="s">
        <v>1289</v>
      </c>
      <c r="B145" s="1" t="s">
        <v>4651</v>
      </c>
      <c r="C145" s="9" t="s">
        <v>0</v>
      </c>
      <c r="D145" s="7" t="s">
        <v>0</v>
      </c>
      <c r="E145" s="7" t="s">
        <v>1553</v>
      </c>
      <c r="F145" s="1"/>
      <c r="G145" s="1"/>
      <c r="H145" s="1"/>
      <c r="I145" s="1"/>
      <c r="J145" s="3" t="s">
        <v>440</v>
      </c>
    </row>
    <row r="146" spans="1:10" x14ac:dyDescent="0.2">
      <c r="A146" s="1" t="s">
        <v>4351</v>
      </c>
      <c r="B146" s="1" t="s">
        <v>1578</v>
      </c>
      <c r="C146" s="9" t="s">
        <v>3796</v>
      </c>
      <c r="D146" s="7" t="s">
        <v>0</v>
      </c>
      <c r="E146" s="7" t="s">
        <v>283</v>
      </c>
      <c r="F146" s="3" t="s">
        <v>4820</v>
      </c>
      <c r="G146" s="4">
        <v>25</v>
      </c>
      <c r="H146" s="2">
        <v>0</v>
      </c>
      <c r="I146" s="2">
        <f>ROUND(G146 * H146,2)</f>
        <v>0</v>
      </c>
      <c r="J146" s="3" t="s">
        <v>440</v>
      </c>
    </row>
    <row r="147" spans="1:10" x14ac:dyDescent="0.2">
      <c r="A147" s="1" t="s">
        <v>5207</v>
      </c>
      <c r="B147" s="1" t="s">
        <v>6828</v>
      </c>
      <c r="C147" s="9" t="s">
        <v>300</v>
      </c>
      <c r="D147" s="7" t="s">
        <v>0</v>
      </c>
      <c r="E147" s="7" t="s">
        <v>2025</v>
      </c>
      <c r="F147" s="1"/>
      <c r="G147" s="1"/>
      <c r="H147" s="1"/>
      <c r="I147" s="1"/>
      <c r="J147" s="3" t="s">
        <v>440</v>
      </c>
    </row>
    <row r="148" spans="1:10" ht="136.80000000000001" x14ac:dyDescent="0.2">
      <c r="A148" s="1" t="s">
        <v>4351</v>
      </c>
      <c r="B148" s="1" t="s">
        <v>4217</v>
      </c>
      <c r="C148" s="9" t="s">
        <v>3797</v>
      </c>
      <c r="D148" s="7" t="s">
        <v>0</v>
      </c>
      <c r="E148" s="7" t="s">
        <v>1579</v>
      </c>
      <c r="F148" s="3" t="s">
        <v>4820</v>
      </c>
      <c r="G148" s="4">
        <v>2</v>
      </c>
      <c r="H148" s="2">
        <v>0</v>
      </c>
      <c r="I148" s="2">
        <f>ROUND(G148 * H148,2)</f>
        <v>0</v>
      </c>
      <c r="J148" s="3" t="s">
        <v>440</v>
      </c>
    </row>
    <row r="149" spans="1:10" x14ac:dyDescent="0.2">
      <c r="A149" s="1" t="s">
        <v>1289</v>
      </c>
      <c r="B149" s="1" t="s">
        <v>4218</v>
      </c>
      <c r="C149" s="9" t="s">
        <v>5535</v>
      </c>
      <c r="D149" s="7" t="s">
        <v>0</v>
      </c>
      <c r="E149" s="7" t="s">
        <v>284</v>
      </c>
      <c r="F149" s="1"/>
      <c r="G149" s="1"/>
      <c r="H149" s="1"/>
      <c r="I149" s="1"/>
      <c r="J149" s="3" t="s">
        <v>440</v>
      </c>
    </row>
    <row r="150" spans="1:10" ht="91.2" x14ac:dyDescent="0.2">
      <c r="A150" s="1" t="s">
        <v>4351</v>
      </c>
      <c r="B150" s="1" t="s">
        <v>3798</v>
      </c>
      <c r="C150" s="9" t="s">
        <v>301</v>
      </c>
      <c r="D150" s="7" t="s">
        <v>0</v>
      </c>
      <c r="E150" s="7" t="s">
        <v>5536</v>
      </c>
      <c r="F150" s="3" t="s">
        <v>459</v>
      </c>
      <c r="G150" s="4">
        <v>30</v>
      </c>
      <c r="H150" s="2">
        <v>0</v>
      </c>
      <c r="I150" s="2">
        <f t="shared" ref="I150:I151" si="7">ROUND(G150 * H150,2)</f>
        <v>0</v>
      </c>
      <c r="J150" s="3" t="s">
        <v>440</v>
      </c>
    </row>
    <row r="151" spans="1:10" ht="57" x14ac:dyDescent="0.2">
      <c r="A151" s="1" t="s">
        <v>4351</v>
      </c>
      <c r="B151" s="1" t="s">
        <v>3350</v>
      </c>
      <c r="C151" s="9" t="s">
        <v>2026</v>
      </c>
      <c r="D151" s="7" t="s">
        <v>0</v>
      </c>
      <c r="E151" s="7" t="s">
        <v>3781</v>
      </c>
      <c r="F151" s="3" t="s">
        <v>459</v>
      </c>
      <c r="G151" s="4">
        <v>30</v>
      </c>
      <c r="H151" s="2">
        <v>0</v>
      </c>
      <c r="I151" s="2">
        <f t="shared" si="7"/>
        <v>0</v>
      </c>
      <c r="J151" s="3" t="s">
        <v>440</v>
      </c>
    </row>
    <row r="152" spans="1:10" x14ac:dyDescent="0.2">
      <c r="A152" s="1" t="s">
        <v>5207</v>
      </c>
      <c r="B152" s="1" t="s">
        <v>6378</v>
      </c>
      <c r="C152" s="9" t="s">
        <v>2027</v>
      </c>
      <c r="D152" s="7" t="s">
        <v>0</v>
      </c>
      <c r="E152" s="7" t="s">
        <v>4634</v>
      </c>
      <c r="F152" s="1"/>
      <c r="G152" s="1"/>
      <c r="H152" s="1"/>
      <c r="I152" s="1"/>
      <c r="J152" s="3" t="s">
        <v>440</v>
      </c>
    </row>
    <row r="153" spans="1:10" ht="22.8" x14ac:dyDescent="0.2">
      <c r="A153" s="1" t="s">
        <v>1289</v>
      </c>
      <c r="B153" s="1" t="s">
        <v>700</v>
      </c>
      <c r="C153" s="9" t="s">
        <v>0</v>
      </c>
      <c r="D153" s="7" t="s">
        <v>2882</v>
      </c>
      <c r="E153" s="7" t="s">
        <v>2883</v>
      </c>
      <c r="F153" s="1"/>
      <c r="G153" s="1"/>
      <c r="H153" s="1"/>
      <c r="I153" s="1"/>
      <c r="J153" s="3" t="s">
        <v>440</v>
      </c>
    </row>
    <row r="154" spans="1:10" x14ac:dyDescent="0.2">
      <c r="A154" s="1" t="s">
        <v>4351</v>
      </c>
      <c r="B154" s="1" t="s">
        <v>2028</v>
      </c>
      <c r="C154" s="9" t="s">
        <v>302</v>
      </c>
      <c r="D154" s="7" t="s">
        <v>2253</v>
      </c>
      <c r="E154" s="7" t="s">
        <v>5943</v>
      </c>
      <c r="F154" s="3" t="s">
        <v>5246</v>
      </c>
      <c r="G154" s="4">
        <v>4</v>
      </c>
      <c r="H154" s="2">
        <v>0</v>
      </c>
      <c r="I154" s="2">
        <f>ROUND(G154 * H154,2)</f>
        <v>0</v>
      </c>
      <c r="J154" s="3" t="s">
        <v>440</v>
      </c>
    </row>
    <row r="155" spans="1:10" ht="22.8" x14ac:dyDescent="0.2">
      <c r="A155" s="1" t="s">
        <v>1289</v>
      </c>
      <c r="B155" s="1" t="s">
        <v>4219</v>
      </c>
      <c r="C155" s="9" t="s">
        <v>0</v>
      </c>
      <c r="D155" s="7" t="s">
        <v>2882</v>
      </c>
      <c r="E155" s="7" t="s">
        <v>5515</v>
      </c>
      <c r="F155" s="1"/>
      <c r="G155" s="1"/>
      <c r="H155" s="1"/>
      <c r="I155" s="1"/>
      <c r="J155" s="3" t="s">
        <v>440</v>
      </c>
    </row>
    <row r="156" spans="1:10" x14ac:dyDescent="0.2">
      <c r="A156" s="1" t="s">
        <v>4351</v>
      </c>
      <c r="B156" s="1" t="s">
        <v>2029</v>
      </c>
      <c r="C156" s="9" t="s">
        <v>2030</v>
      </c>
      <c r="D156" s="7" t="s">
        <v>442</v>
      </c>
      <c r="E156" s="7" t="s">
        <v>6360</v>
      </c>
      <c r="F156" s="3" t="s">
        <v>5246</v>
      </c>
      <c r="G156" s="4">
        <v>12</v>
      </c>
      <c r="H156" s="2">
        <v>0</v>
      </c>
      <c r="I156" s="2">
        <f>ROUND(G156 * H156,2)</f>
        <v>0</v>
      </c>
      <c r="J156" s="3" t="s">
        <v>440</v>
      </c>
    </row>
    <row r="157" spans="1:10" ht="22.8" x14ac:dyDescent="0.2">
      <c r="A157" s="1" t="s">
        <v>1289</v>
      </c>
      <c r="B157" s="1" t="s">
        <v>5063</v>
      </c>
      <c r="C157" s="9" t="s">
        <v>0</v>
      </c>
      <c r="D157" s="7" t="s">
        <v>2882</v>
      </c>
      <c r="E157" s="7" t="s">
        <v>5516</v>
      </c>
      <c r="F157" s="1"/>
      <c r="G157" s="1"/>
      <c r="H157" s="1"/>
      <c r="I157" s="1"/>
      <c r="J157" s="3" t="s">
        <v>440</v>
      </c>
    </row>
    <row r="158" spans="1:10" x14ac:dyDescent="0.2">
      <c r="A158" s="1" t="s">
        <v>4351</v>
      </c>
      <c r="B158" s="1" t="s">
        <v>4652</v>
      </c>
      <c r="C158" s="9" t="s">
        <v>3799</v>
      </c>
      <c r="D158" s="7" t="s">
        <v>5674</v>
      </c>
      <c r="E158" s="7" t="s">
        <v>285</v>
      </c>
      <c r="F158" s="3" t="s">
        <v>5246</v>
      </c>
      <c r="G158" s="4">
        <v>8</v>
      </c>
      <c r="H158" s="2">
        <v>0</v>
      </c>
      <c r="I158" s="2">
        <f t="shared" ref="I158:I162" si="8">ROUND(G158 * H158,2)</f>
        <v>0</v>
      </c>
      <c r="J158" s="3" t="s">
        <v>440</v>
      </c>
    </row>
    <row r="159" spans="1:10" x14ac:dyDescent="0.2">
      <c r="A159" s="1" t="s">
        <v>4351</v>
      </c>
      <c r="B159" s="1" t="s">
        <v>2894</v>
      </c>
      <c r="C159" s="9" t="s">
        <v>5537</v>
      </c>
      <c r="D159" s="7" t="s">
        <v>448</v>
      </c>
      <c r="E159" s="7" t="s">
        <v>5517</v>
      </c>
      <c r="F159" s="3" t="s">
        <v>5246</v>
      </c>
      <c r="G159" s="4">
        <v>64</v>
      </c>
      <c r="H159" s="2">
        <v>0</v>
      </c>
      <c r="I159" s="2">
        <f t="shared" si="8"/>
        <v>0</v>
      </c>
      <c r="J159" s="3" t="s">
        <v>440</v>
      </c>
    </row>
    <row r="160" spans="1:10" ht="22.8" x14ac:dyDescent="0.2">
      <c r="A160" s="1" t="s">
        <v>4351</v>
      </c>
      <c r="B160" s="1" t="s">
        <v>3351</v>
      </c>
      <c r="C160" s="9" t="s">
        <v>303</v>
      </c>
      <c r="D160" s="7" t="s">
        <v>304</v>
      </c>
      <c r="E160" s="7" t="s">
        <v>1556</v>
      </c>
      <c r="F160" s="3" t="s">
        <v>459</v>
      </c>
      <c r="G160" s="4">
        <v>20</v>
      </c>
      <c r="H160" s="2">
        <v>0</v>
      </c>
      <c r="I160" s="2">
        <f t="shared" si="8"/>
        <v>0</v>
      </c>
      <c r="J160" s="3" t="s">
        <v>440</v>
      </c>
    </row>
    <row r="161" spans="1:10" ht="22.8" x14ac:dyDescent="0.2">
      <c r="A161" s="1" t="s">
        <v>4351</v>
      </c>
      <c r="B161" s="1" t="s">
        <v>1580</v>
      </c>
      <c r="C161" s="9" t="s">
        <v>2031</v>
      </c>
      <c r="D161" s="7" t="s">
        <v>0</v>
      </c>
      <c r="E161" s="7" t="s">
        <v>5518</v>
      </c>
      <c r="F161" s="3" t="s">
        <v>459</v>
      </c>
      <c r="G161" s="4">
        <v>50</v>
      </c>
      <c r="H161" s="2">
        <v>0</v>
      </c>
      <c r="I161" s="2">
        <f t="shared" si="8"/>
        <v>0</v>
      </c>
      <c r="J161" s="3" t="s">
        <v>440</v>
      </c>
    </row>
    <row r="162" spans="1:10" x14ac:dyDescent="0.2">
      <c r="A162" s="1" t="s">
        <v>4351</v>
      </c>
      <c r="B162" s="1" t="s">
        <v>4220</v>
      </c>
      <c r="C162" s="9" t="s">
        <v>3800</v>
      </c>
      <c r="D162" s="7" t="s">
        <v>0</v>
      </c>
      <c r="E162" s="7" t="s">
        <v>1557</v>
      </c>
      <c r="F162" s="3" t="s">
        <v>459</v>
      </c>
      <c r="G162" s="4">
        <v>50</v>
      </c>
      <c r="H162" s="2">
        <v>0</v>
      </c>
      <c r="I162" s="2">
        <f t="shared" si="8"/>
        <v>0</v>
      </c>
      <c r="J162" s="3" t="s">
        <v>440</v>
      </c>
    </row>
    <row r="163" spans="1:10" ht="136.80000000000001" x14ac:dyDescent="0.2">
      <c r="A163" s="1" t="s">
        <v>5207</v>
      </c>
      <c r="B163" s="1" t="s">
        <v>2895</v>
      </c>
      <c r="C163" s="9" t="s">
        <v>3801</v>
      </c>
      <c r="D163" s="7" t="s">
        <v>0</v>
      </c>
      <c r="E163" s="7" t="s">
        <v>3802</v>
      </c>
      <c r="F163" s="1"/>
      <c r="G163" s="1"/>
      <c r="H163" s="1"/>
      <c r="I163" s="1"/>
      <c r="J163" s="3" t="s">
        <v>440</v>
      </c>
    </row>
    <row r="164" spans="1:10" ht="22.8" x14ac:dyDescent="0.2">
      <c r="A164" s="1" t="s">
        <v>4351</v>
      </c>
      <c r="B164" s="1" t="s">
        <v>4653</v>
      </c>
      <c r="C164" s="9" t="s">
        <v>3803</v>
      </c>
      <c r="D164" s="7" t="s">
        <v>0</v>
      </c>
      <c r="E164" s="7" t="s">
        <v>4221</v>
      </c>
      <c r="F164" s="3" t="s">
        <v>4820</v>
      </c>
      <c r="G164" s="4">
        <v>2</v>
      </c>
      <c r="H164" s="2">
        <v>0</v>
      </c>
      <c r="I164" s="2">
        <f t="shared" ref="I164:I166" si="9">ROUND(G164 * H164,2)</f>
        <v>0</v>
      </c>
      <c r="J164" s="3" t="s">
        <v>440</v>
      </c>
    </row>
    <row r="165" spans="1:10" ht="22.8" x14ac:dyDescent="0.2">
      <c r="A165" s="1" t="s">
        <v>4351</v>
      </c>
      <c r="B165" s="1" t="s">
        <v>5956</v>
      </c>
      <c r="C165" s="9" t="s">
        <v>5538</v>
      </c>
      <c r="D165" s="7" t="s">
        <v>0</v>
      </c>
      <c r="E165" s="7" t="s">
        <v>701</v>
      </c>
      <c r="F165" s="3" t="s">
        <v>4820</v>
      </c>
      <c r="G165" s="4">
        <v>5</v>
      </c>
      <c r="H165" s="2">
        <v>0</v>
      </c>
      <c r="I165" s="2">
        <f t="shared" si="9"/>
        <v>0</v>
      </c>
      <c r="J165" s="3" t="s">
        <v>440</v>
      </c>
    </row>
    <row r="166" spans="1:10" ht="68.400000000000006" x14ac:dyDescent="0.2">
      <c r="A166" s="1" t="s">
        <v>4351</v>
      </c>
      <c r="B166" s="1" t="s">
        <v>2896</v>
      </c>
      <c r="C166" s="9" t="s">
        <v>305</v>
      </c>
      <c r="D166" s="7" t="s">
        <v>0</v>
      </c>
      <c r="E166" s="7" t="s">
        <v>3804</v>
      </c>
      <c r="F166" s="3" t="s">
        <v>4820</v>
      </c>
      <c r="G166" s="4">
        <v>2</v>
      </c>
      <c r="H166" s="2">
        <v>0</v>
      </c>
      <c r="I166" s="2">
        <f t="shared" si="9"/>
        <v>0</v>
      </c>
      <c r="J166" s="3" t="s">
        <v>440</v>
      </c>
    </row>
    <row r="167" spans="1:10" ht="102.6" x14ac:dyDescent="0.2">
      <c r="A167" s="1" t="s">
        <v>5207</v>
      </c>
      <c r="B167" s="1" t="s">
        <v>5539</v>
      </c>
      <c r="C167" s="9" t="s">
        <v>5540</v>
      </c>
      <c r="D167" s="7" t="s">
        <v>0</v>
      </c>
      <c r="E167" s="7" t="s">
        <v>4654</v>
      </c>
      <c r="F167" s="1"/>
      <c r="G167" s="1"/>
      <c r="H167" s="1"/>
      <c r="I167" s="1"/>
      <c r="J167" s="3" t="s">
        <v>440</v>
      </c>
    </row>
    <row r="168" spans="1:10" x14ac:dyDescent="0.2">
      <c r="A168" s="1" t="s">
        <v>4351</v>
      </c>
      <c r="B168" s="1" t="s">
        <v>4655</v>
      </c>
      <c r="C168" s="9" t="s">
        <v>306</v>
      </c>
      <c r="D168" s="7" t="s">
        <v>0</v>
      </c>
      <c r="E168" s="7" t="s">
        <v>2032</v>
      </c>
      <c r="F168" s="3" t="s">
        <v>4820</v>
      </c>
      <c r="G168" s="4">
        <v>1</v>
      </c>
      <c r="H168" s="2">
        <v>0</v>
      </c>
      <c r="I168" s="2">
        <f t="shared" ref="I168:I169" si="10">ROUND(G168 * H168,2)</f>
        <v>0</v>
      </c>
      <c r="J168" s="3" t="s">
        <v>440</v>
      </c>
    </row>
    <row r="169" spans="1:10" x14ac:dyDescent="0.2">
      <c r="A169" s="1" t="s">
        <v>4351</v>
      </c>
      <c r="B169" s="1" t="s">
        <v>6829</v>
      </c>
      <c r="C169" s="9" t="s">
        <v>2033</v>
      </c>
      <c r="D169" s="7" t="s">
        <v>0</v>
      </c>
      <c r="E169" s="7" t="s">
        <v>2034</v>
      </c>
      <c r="F169" s="3" t="s">
        <v>4820</v>
      </c>
      <c r="G169" s="4">
        <v>1</v>
      </c>
      <c r="H169" s="2">
        <v>0</v>
      </c>
      <c r="I169" s="2">
        <f t="shared" si="10"/>
        <v>0</v>
      </c>
      <c r="J169" s="3" t="s">
        <v>440</v>
      </c>
    </row>
    <row r="170" spans="1:10" ht="34.200000000000003" x14ac:dyDescent="0.2">
      <c r="A170" s="1" t="s">
        <v>6524</v>
      </c>
      <c r="B170" s="1" t="s">
        <v>5064</v>
      </c>
      <c r="C170" s="9" t="s">
        <v>3805</v>
      </c>
      <c r="D170" s="7" t="s">
        <v>0</v>
      </c>
      <c r="E170" s="7" t="s">
        <v>4656</v>
      </c>
      <c r="F170" s="3" t="s">
        <v>6524</v>
      </c>
      <c r="G170" s="4">
        <v>1</v>
      </c>
      <c r="H170" s="2">
        <v>0</v>
      </c>
      <c r="I170" s="2">
        <f>ROUND(H170,2)</f>
        <v>0</v>
      </c>
      <c r="J170" s="3" t="s">
        <v>440</v>
      </c>
    </row>
    <row r="171" spans="1:10" x14ac:dyDescent="0.2">
      <c r="A171" s="1" t="s">
        <v>5207</v>
      </c>
      <c r="B171" s="1" t="s">
        <v>3352</v>
      </c>
      <c r="C171" s="9" t="s">
        <v>307</v>
      </c>
      <c r="D171" s="7" t="s">
        <v>0</v>
      </c>
      <c r="E171" s="7" t="s">
        <v>6830</v>
      </c>
      <c r="F171" s="1"/>
      <c r="G171" s="1"/>
      <c r="H171" s="1"/>
      <c r="I171" s="1"/>
      <c r="J171" s="3" t="s">
        <v>440</v>
      </c>
    </row>
    <row r="172" spans="1:10" ht="34.200000000000003" x14ac:dyDescent="0.2">
      <c r="A172" s="1" t="s">
        <v>4351</v>
      </c>
      <c r="B172" s="1" t="s">
        <v>1581</v>
      </c>
      <c r="C172" s="9" t="s">
        <v>3806</v>
      </c>
      <c r="D172" s="7" t="s">
        <v>0</v>
      </c>
      <c r="E172" s="7" t="s">
        <v>3353</v>
      </c>
      <c r="F172" s="3" t="s">
        <v>4222</v>
      </c>
      <c r="G172" s="4">
        <v>2</v>
      </c>
      <c r="H172" s="2">
        <v>0</v>
      </c>
      <c r="I172" s="2">
        <f t="shared" ref="I172:I177" si="11">ROUND(G172 * H172,2)</f>
        <v>0</v>
      </c>
      <c r="J172" s="3" t="s">
        <v>440</v>
      </c>
    </row>
    <row r="173" spans="1:10" ht="22.8" x14ac:dyDescent="0.2">
      <c r="A173" s="1" t="s">
        <v>4351</v>
      </c>
      <c r="B173" s="1" t="s">
        <v>6379</v>
      </c>
      <c r="C173" s="9" t="s">
        <v>5541</v>
      </c>
      <c r="D173" s="7" t="s">
        <v>0</v>
      </c>
      <c r="E173" s="7" t="s">
        <v>4657</v>
      </c>
      <c r="F173" s="3" t="s">
        <v>4820</v>
      </c>
      <c r="G173" s="4">
        <v>2</v>
      </c>
      <c r="H173" s="2">
        <v>0</v>
      </c>
      <c r="I173" s="2">
        <f t="shared" si="11"/>
        <v>0</v>
      </c>
      <c r="J173" s="3" t="s">
        <v>440</v>
      </c>
    </row>
    <row r="174" spans="1:10" ht="34.200000000000003" x14ac:dyDescent="0.2">
      <c r="A174" s="1" t="s">
        <v>4351</v>
      </c>
      <c r="B174" s="1" t="s">
        <v>1159</v>
      </c>
      <c r="C174" s="9" t="s">
        <v>308</v>
      </c>
      <c r="D174" s="7" t="s">
        <v>0</v>
      </c>
      <c r="E174" s="7" t="s">
        <v>3354</v>
      </c>
      <c r="F174" s="3" t="s">
        <v>4820</v>
      </c>
      <c r="G174" s="4">
        <v>2</v>
      </c>
      <c r="H174" s="2">
        <v>0</v>
      </c>
      <c r="I174" s="2">
        <f t="shared" si="11"/>
        <v>0</v>
      </c>
      <c r="J174" s="3" t="s">
        <v>440</v>
      </c>
    </row>
    <row r="175" spans="1:10" ht="22.8" x14ac:dyDescent="0.2">
      <c r="A175" s="1" t="s">
        <v>4351</v>
      </c>
      <c r="B175" s="1" t="s">
        <v>6380</v>
      </c>
      <c r="C175" s="9" t="s">
        <v>2035</v>
      </c>
      <c r="D175" s="7" t="s">
        <v>0</v>
      </c>
      <c r="E175" s="7" t="s">
        <v>2441</v>
      </c>
      <c r="F175" s="3" t="s">
        <v>4820</v>
      </c>
      <c r="G175" s="4">
        <v>2</v>
      </c>
      <c r="H175" s="2">
        <v>0</v>
      </c>
      <c r="I175" s="2">
        <f t="shared" si="11"/>
        <v>0</v>
      </c>
      <c r="J175" s="3" t="s">
        <v>440</v>
      </c>
    </row>
    <row r="176" spans="1:10" ht="45.6" x14ac:dyDescent="0.2">
      <c r="A176" s="1" t="s">
        <v>4351</v>
      </c>
      <c r="B176" s="1" t="s">
        <v>4223</v>
      </c>
      <c r="C176" s="9" t="s">
        <v>3807</v>
      </c>
      <c r="D176" s="7" t="s">
        <v>0</v>
      </c>
      <c r="E176" s="7" t="s">
        <v>309</v>
      </c>
      <c r="F176" s="3" t="s">
        <v>4820</v>
      </c>
      <c r="G176" s="4">
        <v>2</v>
      </c>
      <c r="H176" s="2">
        <v>0</v>
      </c>
      <c r="I176" s="2">
        <f t="shared" si="11"/>
        <v>0</v>
      </c>
      <c r="J176" s="3" t="s">
        <v>440</v>
      </c>
    </row>
    <row r="177" spans="1:10" ht="22.8" x14ac:dyDescent="0.2">
      <c r="A177" s="1" t="s">
        <v>4351</v>
      </c>
      <c r="B177" s="1" t="s">
        <v>1582</v>
      </c>
      <c r="C177" s="9" t="s">
        <v>5542</v>
      </c>
      <c r="D177" s="7" t="s">
        <v>0</v>
      </c>
      <c r="E177" s="7" t="s">
        <v>310</v>
      </c>
      <c r="F177" s="3" t="s">
        <v>4820</v>
      </c>
      <c r="G177" s="4">
        <v>2</v>
      </c>
      <c r="H177" s="2">
        <v>0</v>
      </c>
      <c r="I177" s="2">
        <f t="shared" si="11"/>
        <v>0</v>
      </c>
      <c r="J177" s="3" t="s">
        <v>440</v>
      </c>
    </row>
    <row r="178" spans="1:10" x14ac:dyDescent="0.2">
      <c r="A178" s="1" t="s">
        <v>5207</v>
      </c>
      <c r="B178" s="1" t="s">
        <v>5957</v>
      </c>
      <c r="C178" s="9" t="s">
        <v>2036</v>
      </c>
      <c r="D178" s="7" t="s">
        <v>0</v>
      </c>
      <c r="E178" s="7" t="s">
        <v>4203</v>
      </c>
      <c r="F178" s="1"/>
      <c r="G178" s="1"/>
      <c r="H178" s="1"/>
      <c r="I178" s="1"/>
      <c r="J178" s="3" t="s">
        <v>440</v>
      </c>
    </row>
    <row r="179" spans="1:10" ht="22.8" x14ac:dyDescent="0.2">
      <c r="A179" s="1" t="s">
        <v>1289</v>
      </c>
      <c r="B179" s="1" t="s">
        <v>311</v>
      </c>
      <c r="C179" s="9" t="s">
        <v>0</v>
      </c>
      <c r="D179" s="7" t="s">
        <v>0</v>
      </c>
      <c r="E179" s="7" t="s">
        <v>1537</v>
      </c>
      <c r="F179" s="1"/>
      <c r="G179" s="1"/>
      <c r="H179" s="1"/>
      <c r="I179" s="1"/>
      <c r="J179" s="3" t="s">
        <v>440</v>
      </c>
    </row>
    <row r="180" spans="1:10" ht="45.6" x14ac:dyDescent="0.2">
      <c r="A180" s="1" t="s">
        <v>1289</v>
      </c>
      <c r="B180" s="1" t="s">
        <v>3355</v>
      </c>
      <c r="C180" s="9" t="s">
        <v>0</v>
      </c>
      <c r="D180" s="7" t="s">
        <v>0</v>
      </c>
      <c r="E180" s="7" t="s">
        <v>6361</v>
      </c>
      <c r="F180" s="1"/>
      <c r="G180" s="1"/>
      <c r="H180" s="1"/>
      <c r="I180" s="1"/>
      <c r="J180" s="3" t="s">
        <v>440</v>
      </c>
    </row>
    <row r="181" spans="1:10" ht="34.200000000000003" x14ac:dyDescent="0.2">
      <c r="A181" s="1" t="s">
        <v>1289</v>
      </c>
      <c r="B181" s="1" t="s">
        <v>5958</v>
      </c>
      <c r="C181" s="9" t="s">
        <v>0</v>
      </c>
      <c r="D181" s="7" t="s">
        <v>0</v>
      </c>
      <c r="E181" s="7" t="s">
        <v>312</v>
      </c>
      <c r="F181" s="1"/>
      <c r="G181" s="1"/>
      <c r="H181" s="1"/>
      <c r="I181" s="1"/>
      <c r="J181" s="3" t="s">
        <v>440</v>
      </c>
    </row>
    <row r="182" spans="1:10" ht="68.400000000000006" x14ac:dyDescent="0.2">
      <c r="A182" s="1" t="s">
        <v>4351</v>
      </c>
      <c r="B182" s="1" t="s">
        <v>2442</v>
      </c>
      <c r="C182" s="9" t="s">
        <v>313</v>
      </c>
      <c r="D182" s="7" t="s">
        <v>0</v>
      </c>
      <c r="E182" s="7" t="s">
        <v>5519</v>
      </c>
      <c r="F182" s="3" t="s">
        <v>5246</v>
      </c>
      <c r="G182" s="4">
        <v>101</v>
      </c>
      <c r="H182" s="2">
        <v>0</v>
      </c>
      <c r="I182" s="2">
        <f>ROUND(G182 * H182,2)</f>
        <v>0</v>
      </c>
      <c r="J182" s="3" t="s">
        <v>440</v>
      </c>
    </row>
    <row r="183" spans="1:10" x14ac:dyDescent="0.2">
      <c r="A183" s="1" t="s">
        <v>1289</v>
      </c>
      <c r="B183" s="1" t="s">
        <v>3808</v>
      </c>
      <c r="C183" s="9" t="s">
        <v>0</v>
      </c>
      <c r="D183" s="7" t="s">
        <v>0</v>
      </c>
      <c r="E183" s="7" t="s">
        <v>4204</v>
      </c>
      <c r="F183" s="1"/>
      <c r="G183" s="1"/>
      <c r="H183" s="1"/>
      <c r="I183" s="1"/>
      <c r="J183" s="3" t="s">
        <v>440</v>
      </c>
    </row>
    <row r="184" spans="1:10" ht="45.6" x14ac:dyDescent="0.2">
      <c r="A184" s="1" t="s">
        <v>4351</v>
      </c>
      <c r="B184" s="1" t="s">
        <v>5959</v>
      </c>
      <c r="C184" s="9" t="s">
        <v>2037</v>
      </c>
      <c r="D184" s="7" t="s">
        <v>0</v>
      </c>
      <c r="E184" s="7" t="s">
        <v>6362</v>
      </c>
      <c r="F184" s="3" t="s">
        <v>459</v>
      </c>
      <c r="G184" s="4">
        <v>77</v>
      </c>
      <c r="H184" s="2">
        <v>0</v>
      </c>
      <c r="I184" s="2">
        <f>ROUND(G184 * H184,2)</f>
        <v>0</v>
      </c>
      <c r="J184" s="3" t="s">
        <v>440</v>
      </c>
    </row>
    <row r="185" spans="1:10" x14ac:dyDescent="0.2">
      <c r="A185" s="1" t="s">
        <v>5207</v>
      </c>
      <c r="B185" s="1" t="s">
        <v>6381</v>
      </c>
      <c r="C185" s="9" t="s">
        <v>3809</v>
      </c>
      <c r="D185" s="7" t="s">
        <v>0</v>
      </c>
      <c r="E185" s="7" t="s">
        <v>1143</v>
      </c>
      <c r="F185" s="1"/>
      <c r="G185" s="1"/>
      <c r="H185" s="1"/>
      <c r="I185" s="1"/>
      <c r="J185" s="3" t="s">
        <v>440</v>
      </c>
    </row>
    <row r="186" spans="1:10" ht="22.8" x14ac:dyDescent="0.2">
      <c r="A186" s="1" t="s">
        <v>1289</v>
      </c>
      <c r="B186" s="1" t="s">
        <v>702</v>
      </c>
      <c r="C186" s="9" t="s">
        <v>0</v>
      </c>
      <c r="D186" s="7" t="s">
        <v>0</v>
      </c>
      <c r="E186" s="7" t="s">
        <v>1537</v>
      </c>
      <c r="F186" s="1"/>
      <c r="G186" s="1"/>
      <c r="H186" s="1"/>
      <c r="I186" s="1"/>
    </row>
    <row r="187" spans="1:10" ht="34.200000000000003" x14ac:dyDescent="0.2">
      <c r="A187" s="1" t="s">
        <v>1289</v>
      </c>
      <c r="B187" s="1" t="s">
        <v>314</v>
      </c>
      <c r="C187" s="9" t="s">
        <v>0</v>
      </c>
      <c r="D187" s="7" t="s">
        <v>0</v>
      </c>
      <c r="E187" s="7" t="s">
        <v>5065</v>
      </c>
      <c r="F187" s="1"/>
      <c r="G187" s="1"/>
      <c r="H187" s="1"/>
      <c r="I187" s="1"/>
    </row>
    <row r="188" spans="1:10" ht="34.200000000000003" x14ac:dyDescent="0.2">
      <c r="A188" s="1" t="s">
        <v>4351</v>
      </c>
      <c r="B188" s="1" t="s">
        <v>6831</v>
      </c>
      <c r="C188" s="9" t="s">
        <v>3810</v>
      </c>
      <c r="D188" s="7" t="s">
        <v>0</v>
      </c>
      <c r="E188" s="7" t="s">
        <v>2038</v>
      </c>
      <c r="F188" s="3" t="s">
        <v>454</v>
      </c>
      <c r="G188" s="4">
        <v>1</v>
      </c>
      <c r="H188" s="2">
        <v>400000</v>
      </c>
      <c r="I188" s="2">
        <f t="shared" ref="I188:I189" si="12">ROUND(G188 * H188,2)</f>
        <v>400000</v>
      </c>
    </row>
    <row r="189" spans="1:10" ht="22.8" x14ac:dyDescent="0.2">
      <c r="A189" s="1" t="s">
        <v>4781</v>
      </c>
      <c r="B189" s="1" t="s">
        <v>2897</v>
      </c>
      <c r="C189" s="9" t="s">
        <v>5543</v>
      </c>
      <c r="D189" s="7" t="s">
        <v>0</v>
      </c>
      <c r="E189" s="7" t="s">
        <v>3783</v>
      </c>
      <c r="F189" s="3" t="s">
        <v>3960</v>
      </c>
      <c r="G189" s="16">
        <f>I188</f>
        <v>400000</v>
      </c>
      <c r="H189" s="17">
        <v>0</v>
      </c>
      <c r="I189" s="2">
        <f t="shared" si="12"/>
        <v>0</v>
      </c>
    </row>
    <row r="190" spans="1:10" x14ac:dyDescent="0.2">
      <c r="A190" s="1" t="s">
        <v>1289</v>
      </c>
      <c r="B190" s="1" t="s">
        <v>1160</v>
      </c>
      <c r="C190" s="9" t="s">
        <v>0</v>
      </c>
      <c r="D190" s="7" t="s">
        <v>0</v>
      </c>
      <c r="E190" s="7" t="s">
        <v>1561</v>
      </c>
      <c r="F190" s="1"/>
      <c r="G190" s="1"/>
      <c r="H190" s="1"/>
      <c r="I190" s="1"/>
    </row>
    <row r="191" spans="1:10" ht="34.200000000000003" x14ac:dyDescent="0.2">
      <c r="A191" s="1" t="s">
        <v>6524</v>
      </c>
      <c r="B191" s="1" t="s">
        <v>6382</v>
      </c>
      <c r="C191" s="9" t="s">
        <v>315</v>
      </c>
      <c r="D191" s="7" t="s">
        <v>0</v>
      </c>
      <c r="E191" s="7" t="s">
        <v>4468</v>
      </c>
      <c r="F191" s="3" t="s">
        <v>5231</v>
      </c>
      <c r="G191" s="4">
        <v>1</v>
      </c>
      <c r="H191" s="2">
        <v>200000</v>
      </c>
      <c r="I191" s="2">
        <f>ROUND(H191,2)</f>
        <v>200000</v>
      </c>
    </row>
  </sheetData>
  <mergeCells count="1">
    <mergeCell ref="E3:I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J300"/>
  <sheetViews>
    <sheetView workbookViewId="0">
      <pane xSplit="5" ySplit="2" topLeftCell="F3" activePane="bottomRight" state="frozenSplit"/>
      <selection pane="topRight"/>
      <selection pane="bottomLeft"/>
      <selection pane="bottomRight" activeCell="I18" sqref="I18"/>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2898</v>
      </c>
      <c r="D7" s="6"/>
      <c r="E7" s="6" t="s">
        <v>4658</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2039</v>
      </c>
      <c r="C9" s="9" t="s">
        <v>6383</v>
      </c>
      <c r="D9" s="7" t="s">
        <v>0</v>
      </c>
      <c r="E9" s="7" t="s">
        <v>4658</v>
      </c>
      <c r="F9" s="1"/>
      <c r="G9" s="1"/>
      <c r="H9" s="1"/>
      <c r="I9" s="1"/>
      <c r="J9" s="3" t="s">
        <v>440</v>
      </c>
    </row>
    <row r="10" spans="1:10" ht="22.8" x14ac:dyDescent="0.2">
      <c r="A10" s="1" t="s">
        <v>1289</v>
      </c>
      <c r="B10" s="1" t="s">
        <v>1583</v>
      </c>
      <c r="C10" s="9" t="s">
        <v>0</v>
      </c>
      <c r="D10" s="7" t="s">
        <v>5924</v>
      </c>
      <c r="E10" s="7" t="s">
        <v>4224</v>
      </c>
      <c r="F10" s="1"/>
      <c r="G10" s="1"/>
      <c r="H10" s="1"/>
      <c r="I10" s="1"/>
      <c r="J10" s="3" t="s">
        <v>440</v>
      </c>
    </row>
    <row r="11" spans="1:10" ht="22.8" x14ac:dyDescent="0.2">
      <c r="A11" s="1" t="s">
        <v>6524</v>
      </c>
      <c r="B11" s="1" t="s">
        <v>316</v>
      </c>
      <c r="C11" s="9" t="s">
        <v>1584</v>
      </c>
      <c r="D11" s="7" t="s">
        <v>0</v>
      </c>
      <c r="E11" s="7" t="s">
        <v>2407</v>
      </c>
      <c r="F11" s="3" t="s">
        <v>6524</v>
      </c>
      <c r="G11" s="4">
        <v>1</v>
      </c>
      <c r="H11" s="2">
        <v>0</v>
      </c>
      <c r="I11" s="2">
        <f>ROUND(H11,2)</f>
        <v>0</v>
      </c>
      <c r="J11" s="3" t="s">
        <v>440</v>
      </c>
    </row>
    <row r="12" spans="1:10" x14ac:dyDescent="0.2">
      <c r="A12" s="1" t="s">
        <v>5207</v>
      </c>
      <c r="B12" s="1" t="s">
        <v>4659</v>
      </c>
      <c r="C12" s="9" t="s">
        <v>3356</v>
      </c>
      <c r="D12" s="7" t="s">
        <v>0</v>
      </c>
      <c r="E12" s="7" t="s">
        <v>4443</v>
      </c>
      <c r="F12" s="1"/>
      <c r="G12" s="1"/>
      <c r="H12" s="1"/>
      <c r="I12" s="1"/>
      <c r="J12" s="3" t="s">
        <v>440</v>
      </c>
    </row>
    <row r="13" spans="1:10" ht="22.8" x14ac:dyDescent="0.2">
      <c r="A13" s="1" t="s">
        <v>1289</v>
      </c>
      <c r="B13" s="1" t="s">
        <v>3357</v>
      </c>
      <c r="C13" s="9" t="s">
        <v>0</v>
      </c>
      <c r="D13" s="7" t="s">
        <v>0</v>
      </c>
      <c r="E13" s="7" t="s">
        <v>1537</v>
      </c>
      <c r="F13" s="1"/>
      <c r="G13" s="1"/>
      <c r="H13" s="1"/>
      <c r="I13" s="1"/>
      <c r="J13" s="3" t="s">
        <v>440</v>
      </c>
    </row>
    <row r="14" spans="1:10" x14ac:dyDescent="0.2">
      <c r="A14" s="1" t="s">
        <v>1289</v>
      </c>
      <c r="B14" s="1" t="s">
        <v>3358</v>
      </c>
      <c r="C14" s="9" t="s">
        <v>0</v>
      </c>
      <c r="D14" s="7" t="s">
        <v>0</v>
      </c>
      <c r="E14" s="7" t="s">
        <v>1990</v>
      </c>
      <c r="F14" s="1"/>
      <c r="G14" s="1"/>
      <c r="H14" s="1"/>
      <c r="I14" s="1"/>
      <c r="J14" s="3" t="s">
        <v>440</v>
      </c>
    </row>
    <row r="15" spans="1:10" ht="79.8" x14ac:dyDescent="0.2">
      <c r="A15" s="1" t="s">
        <v>1289</v>
      </c>
      <c r="B15" s="1" t="s">
        <v>2040</v>
      </c>
      <c r="C15" s="9" t="s">
        <v>0</v>
      </c>
      <c r="D15" s="7" t="s">
        <v>0</v>
      </c>
      <c r="E15" s="7" t="s">
        <v>4660</v>
      </c>
      <c r="F15" s="1"/>
      <c r="G15" s="1"/>
      <c r="H15" s="1"/>
      <c r="I15" s="1"/>
      <c r="J15" s="3" t="s">
        <v>440</v>
      </c>
    </row>
    <row r="16" spans="1:10" ht="45.6" x14ac:dyDescent="0.2">
      <c r="A16" s="1" t="s">
        <v>1289</v>
      </c>
      <c r="B16" s="1" t="s">
        <v>2041</v>
      </c>
      <c r="C16" s="9" t="s">
        <v>0</v>
      </c>
      <c r="D16" s="7" t="s">
        <v>0</v>
      </c>
      <c r="E16" s="7" t="s">
        <v>267</v>
      </c>
      <c r="F16" s="1"/>
      <c r="G16" s="1"/>
      <c r="H16" s="1"/>
      <c r="I16" s="1"/>
      <c r="J16" s="3" t="s">
        <v>440</v>
      </c>
    </row>
    <row r="17" spans="1:10" x14ac:dyDescent="0.2">
      <c r="A17" s="1" t="s">
        <v>1289</v>
      </c>
      <c r="B17" s="1" t="s">
        <v>5066</v>
      </c>
      <c r="C17" s="9" t="s">
        <v>0</v>
      </c>
      <c r="D17" s="7" t="s">
        <v>0</v>
      </c>
      <c r="E17" s="7" t="s">
        <v>6107</v>
      </c>
      <c r="F17" s="1"/>
      <c r="G17" s="1"/>
      <c r="H17" s="1"/>
      <c r="I17" s="1"/>
      <c r="J17" s="3" t="s">
        <v>440</v>
      </c>
    </row>
    <row r="18" spans="1:10" ht="22.8" x14ac:dyDescent="0.2">
      <c r="A18" s="1" t="s">
        <v>1289</v>
      </c>
      <c r="B18" s="1" t="s">
        <v>317</v>
      </c>
      <c r="C18" s="9" t="s">
        <v>0</v>
      </c>
      <c r="D18" s="7" t="s">
        <v>0</v>
      </c>
      <c r="E18" s="7" t="s">
        <v>4619</v>
      </c>
      <c r="F18" s="1"/>
      <c r="G18" s="1"/>
      <c r="H18" s="1"/>
      <c r="I18" s="1"/>
      <c r="J18" s="3" t="s">
        <v>440</v>
      </c>
    </row>
    <row r="19" spans="1:10" ht="34.200000000000003" x14ac:dyDescent="0.2">
      <c r="A19" s="1" t="s">
        <v>4351</v>
      </c>
      <c r="B19" s="1" t="s">
        <v>6384</v>
      </c>
      <c r="C19" s="9" t="s">
        <v>5544</v>
      </c>
      <c r="D19" s="7" t="s">
        <v>0</v>
      </c>
      <c r="E19" s="7" t="s">
        <v>4181</v>
      </c>
      <c r="F19" s="3" t="s">
        <v>18</v>
      </c>
      <c r="G19" s="4">
        <v>20</v>
      </c>
      <c r="H19" s="2">
        <v>0</v>
      </c>
      <c r="I19" s="2">
        <f>ROUND(G19 * H19,2)</f>
        <v>0</v>
      </c>
      <c r="J19" s="3" t="s">
        <v>440</v>
      </c>
    </row>
    <row r="20" spans="1:10" x14ac:dyDescent="0.2">
      <c r="A20" s="1" t="s">
        <v>1289</v>
      </c>
      <c r="B20" s="1" t="s">
        <v>6385</v>
      </c>
      <c r="C20" s="9" t="s">
        <v>0</v>
      </c>
      <c r="D20" s="7" t="s">
        <v>0</v>
      </c>
      <c r="E20" s="7" t="s">
        <v>4620</v>
      </c>
      <c r="F20" s="1"/>
      <c r="G20" s="1"/>
      <c r="H20" s="1"/>
      <c r="I20" s="1"/>
      <c r="J20" s="3" t="s">
        <v>440</v>
      </c>
    </row>
    <row r="21" spans="1:10" ht="45.6" x14ac:dyDescent="0.2">
      <c r="A21" s="1" t="s">
        <v>1289</v>
      </c>
      <c r="B21" s="1" t="s">
        <v>6832</v>
      </c>
      <c r="C21" s="9" t="s">
        <v>0</v>
      </c>
      <c r="D21" s="7" t="s">
        <v>0</v>
      </c>
      <c r="E21" s="7" t="s">
        <v>6790</v>
      </c>
      <c r="F21" s="1"/>
      <c r="G21" s="1"/>
      <c r="H21" s="1"/>
      <c r="I21" s="1"/>
      <c r="J21" s="3" t="s">
        <v>440</v>
      </c>
    </row>
    <row r="22" spans="1:10" x14ac:dyDescent="0.2">
      <c r="A22" s="1" t="s">
        <v>4351</v>
      </c>
      <c r="B22" s="1" t="s">
        <v>2443</v>
      </c>
      <c r="C22" s="9" t="s">
        <v>318</v>
      </c>
      <c r="D22" s="7" t="s">
        <v>0</v>
      </c>
      <c r="E22" s="7" t="s">
        <v>4640</v>
      </c>
      <c r="F22" s="3" t="s">
        <v>18</v>
      </c>
      <c r="G22" s="4">
        <v>10</v>
      </c>
      <c r="H22" s="2">
        <v>0</v>
      </c>
      <c r="I22" s="2">
        <f>ROUND(G22 * H22,2)</f>
        <v>0</v>
      </c>
      <c r="J22" s="3" t="s">
        <v>440</v>
      </c>
    </row>
    <row r="23" spans="1:10" ht="22.8" x14ac:dyDescent="0.2">
      <c r="A23" s="1" t="s">
        <v>5207</v>
      </c>
      <c r="B23" s="1" t="s">
        <v>3811</v>
      </c>
      <c r="C23" s="9" t="s">
        <v>5067</v>
      </c>
      <c r="D23" s="7" t="s">
        <v>0</v>
      </c>
      <c r="E23" s="7" t="s">
        <v>5508</v>
      </c>
      <c r="F23" s="1"/>
      <c r="G23" s="1"/>
      <c r="H23" s="1"/>
      <c r="I23" s="1"/>
      <c r="J23" s="3" t="s">
        <v>440</v>
      </c>
    </row>
    <row r="24" spans="1:10" ht="22.8" x14ac:dyDescent="0.2">
      <c r="A24" s="1" t="s">
        <v>1289</v>
      </c>
      <c r="B24" s="1" t="s">
        <v>4661</v>
      </c>
      <c r="C24" s="9" t="s">
        <v>0</v>
      </c>
      <c r="D24" s="7" t="s">
        <v>0</v>
      </c>
      <c r="E24" s="7" t="s">
        <v>1537</v>
      </c>
      <c r="F24" s="1"/>
      <c r="G24" s="1"/>
      <c r="H24" s="1"/>
      <c r="I24" s="1"/>
      <c r="J24" s="3" t="s">
        <v>440</v>
      </c>
    </row>
    <row r="25" spans="1:10" x14ac:dyDescent="0.2">
      <c r="A25" s="1" t="s">
        <v>1289</v>
      </c>
      <c r="B25" s="1" t="s">
        <v>3812</v>
      </c>
      <c r="C25" s="9" t="s">
        <v>0</v>
      </c>
      <c r="D25" s="7" t="s">
        <v>0</v>
      </c>
      <c r="E25" s="7" t="s">
        <v>6341</v>
      </c>
      <c r="F25" s="1"/>
      <c r="G25" s="1"/>
      <c r="H25" s="1"/>
      <c r="I25" s="1"/>
      <c r="J25" s="3" t="s">
        <v>440</v>
      </c>
    </row>
    <row r="26" spans="1:10" x14ac:dyDescent="0.2">
      <c r="A26" s="1" t="s">
        <v>1289</v>
      </c>
      <c r="B26" s="1" t="s">
        <v>3813</v>
      </c>
      <c r="C26" s="9" t="s">
        <v>0</v>
      </c>
      <c r="D26" s="7" t="s">
        <v>0</v>
      </c>
      <c r="E26" s="7" t="s">
        <v>1538</v>
      </c>
      <c r="F26" s="1"/>
      <c r="G26" s="1"/>
      <c r="H26" s="1"/>
      <c r="I26" s="1"/>
      <c r="J26" s="3" t="s">
        <v>440</v>
      </c>
    </row>
    <row r="27" spans="1:10" x14ac:dyDescent="0.2">
      <c r="A27" s="1" t="s">
        <v>1289</v>
      </c>
      <c r="B27" s="1" t="s">
        <v>6386</v>
      </c>
      <c r="C27" s="9" t="s">
        <v>0</v>
      </c>
      <c r="D27" s="7" t="s">
        <v>0</v>
      </c>
      <c r="E27" s="7" t="s">
        <v>5509</v>
      </c>
      <c r="F27" s="1"/>
      <c r="G27" s="1"/>
      <c r="H27" s="1"/>
      <c r="I27" s="1"/>
      <c r="J27" s="3" t="s">
        <v>440</v>
      </c>
    </row>
    <row r="28" spans="1:10" ht="22.8" x14ac:dyDescent="0.2">
      <c r="A28" s="1" t="s">
        <v>1289</v>
      </c>
      <c r="B28" s="1" t="s">
        <v>2444</v>
      </c>
      <c r="C28" s="9" t="s">
        <v>0</v>
      </c>
      <c r="D28" s="7" t="s">
        <v>0</v>
      </c>
      <c r="E28" s="7" t="s">
        <v>4622</v>
      </c>
      <c r="F28" s="1"/>
      <c r="G28" s="1"/>
      <c r="H28" s="1"/>
      <c r="I28" s="1"/>
      <c r="J28" s="3" t="s">
        <v>440</v>
      </c>
    </row>
    <row r="29" spans="1:10" x14ac:dyDescent="0.2">
      <c r="A29" s="1" t="s">
        <v>4351</v>
      </c>
      <c r="B29" s="1" t="s">
        <v>703</v>
      </c>
      <c r="C29" s="9" t="s">
        <v>2042</v>
      </c>
      <c r="D29" s="7" t="s">
        <v>0</v>
      </c>
      <c r="E29" s="7" t="s">
        <v>2409</v>
      </c>
      <c r="F29" s="3" t="s">
        <v>18</v>
      </c>
      <c r="G29" s="4">
        <v>3</v>
      </c>
      <c r="H29" s="2">
        <v>0</v>
      </c>
      <c r="I29" s="2">
        <f>ROUND(G29 * H29,2)</f>
        <v>0</v>
      </c>
      <c r="J29" s="3" t="s">
        <v>440</v>
      </c>
    </row>
    <row r="30" spans="1:10" x14ac:dyDescent="0.2">
      <c r="A30" s="1" t="s">
        <v>1289</v>
      </c>
      <c r="B30" s="1" t="s">
        <v>6387</v>
      </c>
      <c r="C30" s="9" t="s">
        <v>0</v>
      </c>
      <c r="D30" s="7" t="s">
        <v>0</v>
      </c>
      <c r="E30" s="7" t="s">
        <v>1539</v>
      </c>
      <c r="F30" s="1"/>
      <c r="G30" s="1"/>
      <c r="H30" s="1"/>
      <c r="I30" s="1"/>
      <c r="J30" s="3" t="s">
        <v>440</v>
      </c>
    </row>
    <row r="31" spans="1:10" ht="22.8" x14ac:dyDescent="0.2">
      <c r="A31" s="1" t="s">
        <v>1289</v>
      </c>
      <c r="B31" s="1" t="s">
        <v>4225</v>
      </c>
      <c r="C31" s="9" t="s">
        <v>0</v>
      </c>
      <c r="D31" s="7" t="s">
        <v>0</v>
      </c>
      <c r="E31" s="7" t="s">
        <v>6342</v>
      </c>
      <c r="F31" s="1"/>
      <c r="G31" s="1"/>
      <c r="H31" s="1"/>
      <c r="I31" s="1"/>
      <c r="J31" s="3" t="s">
        <v>440</v>
      </c>
    </row>
    <row r="32" spans="1:10" x14ac:dyDescent="0.2">
      <c r="A32" s="1" t="s">
        <v>4351</v>
      </c>
      <c r="B32" s="1" t="s">
        <v>6833</v>
      </c>
      <c r="C32" s="9" t="s">
        <v>4226</v>
      </c>
      <c r="D32" s="7" t="s">
        <v>0</v>
      </c>
      <c r="E32" s="7" t="s">
        <v>3768</v>
      </c>
      <c r="F32" s="3" t="s">
        <v>18</v>
      </c>
      <c r="G32" s="4">
        <v>3</v>
      </c>
      <c r="H32" s="2">
        <v>0</v>
      </c>
      <c r="I32" s="2">
        <f>ROUND(G32 * H32,2)</f>
        <v>0</v>
      </c>
      <c r="J32" s="3" t="s">
        <v>440</v>
      </c>
    </row>
    <row r="33" spans="1:10" x14ac:dyDescent="0.2">
      <c r="A33" s="1" t="s">
        <v>1289</v>
      </c>
      <c r="B33" s="1" t="s">
        <v>3814</v>
      </c>
      <c r="C33" s="9" t="s">
        <v>0</v>
      </c>
      <c r="D33" s="7" t="s">
        <v>0</v>
      </c>
      <c r="E33" s="7" t="s">
        <v>3769</v>
      </c>
      <c r="F33" s="1"/>
      <c r="G33" s="1"/>
      <c r="H33" s="1"/>
      <c r="I33" s="1"/>
      <c r="J33" s="3" t="s">
        <v>440</v>
      </c>
    </row>
    <row r="34" spans="1:10" ht="22.8" x14ac:dyDescent="0.2">
      <c r="A34" s="1" t="s">
        <v>1289</v>
      </c>
      <c r="B34" s="1" t="s">
        <v>4227</v>
      </c>
      <c r="C34" s="9" t="s">
        <v>0</v>
      </c>
      <c r="D34" s="7" t="s">
        <v>0</v>
      </c>
      <c r="E34" s="7" t="s">
        <v>3313</v>
      </c>
      <c r="F34" s="1"/>
      <c r="G34" s="1"/>
      <c r="H34" s="1"/>
      <c r="I34" s="1"/>
      <c r="J34" s="3" t="s">
        <v>440</v>
      </c>
    </row>
    <row r="35" spans="1:10" x14ac:dyDescent="0.2">
      <c r="A35" s="1" t="s">
        <v>4351</v>
      </c>
      <c r="B35" s="1" t="s">
        <v>5545</v>
      </c>
      <c r="C35" s="9" t="s">
        <v>5960</v>
      </c>
      <c r="D35" s="7" t="s">
        <v>0</v>
      </c>
      <c r="E35" s="7" t="s">
        <v>5927</v>
      </c>
      <c r="F35" s="3" t="s">
        <v>5246</v>
      </c>
      <c r="G35" s="4">
        <v>33</v>
      </c>
      <c r="H35" s="2">
        <v>0</v>
      </c>
      <c r="I35" s="2">
        <f>ROUND(G35 * H35,2)</f>
        <v>0</v>
      </c>
      <c r="J35" s="3" t="s">
        <v>440</v>
      </c>
    </row>
    <row r="36" spans="1:10" ht="22.8" x14ac:dyDescent="0.2">
      <c r="A36" s="1" t="s">
        <v>1289</v>
      </c>
      <c r="B36" s="1" t="s">
        <v>5068</v>
      </c>
      <c r="C36" s="9" t="s">
        <v>0</v>
      </c>
      <c r="D36" s="7" t="s">
        <v>0</v>
      </c>
      <c r="E36" s="7" t="s">
        <v>2445</v>
      </c>
      <c r="F36" s="1"/>
      <c r="G36" s="1"/>
      <c r="H36" s="1"/>
      <c r="I36" s="1"/>
      <c r="J36" s="3" t="s">
        <v>440</v>
      </c>
    </row>
    <row r="37" spans="1:10" x14ac:dyDescent="0.2">
      <c r="A37" s="1" t="s">
        <v>4351</v>
      </c>
      <c r="B37" s="1" t="s">
        <v>319</v>
      </c>
      <c r="C37" s="9" t="s">
        <v>704</v>
      </c>
      <c r="D37" s="7" t="s">
        <v>0</v>
      </c>
      <c r="E37" s="7" t="s">
        <v>4625</v>
      </c>
      <c r="F37" s="3" t="s">
        <v>5246</v>
      </c>
      <c r="G37" s="4">
        <v>15</v>
      </c>
      <c r="H37" s="2">
        <v>0</v>
      </c>
      <c r="I37" s="2">
        <f>ROUND(G37 * H37,2)</f>
        <v>0</v>
      </c>
      <c r="J37" s="3" t="s">
        <v>440</v>
      </c>
    </row>
    <row r="38" spans="1:10" x14ac:dyDescent="0.2">
      <c r="A38" s="1" t="s">
        <v>1289</v>
      </c>
      <c r="B38" s="1" t="s">
        <v>2899</v>
      </c>
      <c r="C38" s="9" t="s">
        <v>0</v>
      </c>
      <c r="D38" s="7" t="s">
        <v>0</v>
      </c>
      <c r="E38" s="7" t="s">
        <v>4183</v>
      </c>
      <c r="F38" s="1"/>
      <c r="G38" s="1"/>
      <c r="H38" s="1"/>
      <c r="I38" s="1"/>
      <c r="J38" s="3" t="s">
        <v>440</v>
      </c>
    </row>
    <row r="39" spans="1:10" ht="22.8" x14ac:dyDescent="0.2">
      <c r="A39" s="1" t="s">
        <v>1289</v>
      </c>
      <c r="B39" s="1" t="s">
        <v>2043</v>
      </c>
      <c r="C39" s="9" t="s">
        <v>0</v>
      </c>
      <c r="D39" s="7" t="s">
        <v>0</v>
      </c>
      <c r="E39" s="7" t="s">
        <v>5017</v>
      </c>
      <c r="F39" s="1"/>
      <c r="G39" s="1"/>
      <c r="H39" s="1"/>
      <c r="I39" s="1"/>
      <c r="J39" s="3" t="s">
        <v>440</v>
      </c>
    </row>
    <row r="40" spans="1:10" x14ac:dyDescent="0.2">
      <c r="A40" s="1" t="s">
        <v>1289</v>
      </c>
      <c r="B40" s="1" t="s">
        <v>2044</v>
      </c>
      <c r="C40" s="9" t="s">
        <v>0</v>
      </c>
      <c r="D40" s="7" t="s">
        <v>0</v>
      </c>
      <c r="E40" s="7" t="s">
        <v>6366</v>
      </c>
      <c r="F40" s="1"/>
      <c r="G40" s="1"/>
      <c r="H40" s="1"/>
      <c r="I40" s="1"/>
      <c r="J40" s="3" t="s">
        <v>440</v>
      </c>
    </row>
    <row r="41" spans="1:10" ht="22.8" x14ac:dyDescent="0.2">
      <c r="A41" s="1" t="s">
        <v>4351</v>
      </c>
      <c r="B41" s="1" t="s">
        <v>5546</v>
      </c>
      <c r="C41" s="9" t="s">
        <v>2446</v>
      </c>
      <c r="D41" s="7" t="s">
        <v>0</v>
      </c>
      <c r="E41" s="7" t="s">
        <v>5048</v>
      </c>
      <c r="F41" s="3" t="s">
        <v>459</v>
      </c>
      <c r="G41" s="4">
        <v>70</v>
      </c>
      <c r="H41" s="2">
        <v>0</v>
      </c>
      <c r="I41" s="2">
        <f>ROUND(G41 * H41,2)</f>
        <v>0</v>
      </c>
      <c r="J41" s="3" t="s">
        <v>440</v>
      </c>
    </row>
    <row r="42" spans="1:10" x14ac:dyDescent="0.2">
      <c r="A42" s="1" t="s">
        <v>1289</v>
      </c>
      <c r="B42" s="1" t="s">
        <v>5961</v>
      </c>
      <c r="C42" s="9" t="s">
        <v>0</v>
      </c>
      <c r="D42" s="7" t="s">
        <v>0</v>
      </c>
      <c r="E42" s="7" t="s">
        <v>1993</v>
      </c>
      <c r="F42" s="1"/>
      <c r="G42" s="1"/>
      <c r="H42" s="1"/>
      <c r="I42" s="1"/>
      <c r="J42" s="3" t="s">
        <v>440</v>
      </c>
    </row>
    <row r="43" spans="1:10" x14ac:dyDescent="0.2">
      <c r="A43" s="1" t="s">
        <v>1289</v>
      </c>
      <c r="B43" s="1" t="s">
        <v>1161</v>
      </c>
      <c r="C43" s="9" t="s">
        <v>0</v>
      </c>
      <c r="D43" s="7" t="s">
        <v>0</v>
      </c>
      <c r="E43" s="7" t="s">
        <v>6792</v>
      </c>
      <c r="F43" s="1"/>
      <c r="G43" s="1"/>
      <c r="H43" s="1"/>
      <c r="I43" s="1"/>
      <c r="J43" s="3" t="s">
        <v>440</v>
      </c>
    </row>
    <row r="44" spans="1:10" ht="22.8" x14ac:dyDescent="0.2">
      <c r="A44" s="1" t="s">
        <v>4351</v>
      </c>
      <c r="B44" s="1" t="s">
        <v>5069</v>
      </c>
      <c r="C44" s="9" t="s">
        <v>4228</v>
      </c>
      <c r="D44" s="7" t="s">
        <v>0</v>
      </c>
      <c r="E44" s="7" t="s">
        <v>675</v>
      </c>
      <c r="F44" s="3" t="s">
        <v>459</v>
      </c>
      <c r="G44" s="4">
        <v>16</v>
      </c>
      <c r="H44" s="2">
        <v>0</v>
      </c>
      <c r="I44" s="2">
        <f>ROUND(G44 * H44,2)</f>
        <v>0</v>
      </c>
      <c r="J44" s="3" t="s">
        <v>440</v>
      </c>
    </row>
    <row r="45" spans="1:10" x14ac:dyDescent="0.2">
      <c r="A45" s="1" t="s">
        <v>1289</v>
      </c>
      <c r="B45" s="1" t="s">
        <v>4662</v>
      </c>
      <c r="C45" s="9" t="s">
        <v>0</v>
      </c>
      <c r="D45" s="7" t="s">
        <v>0</v>
      </c>
      <c r="E45" s="7" t="s">
        <v>1126</v>
      </c>
      <c r="F45" s="1"/>
      <c r="G45" s="1"/>
      <c r="H45" s="1"/>
      <c r="I45" s="1"/>
      <c r="J45" s="3" t="s">
        <v>440</v>
      </c>
    </row>
    <row r="46" spans="1:10" x14ac:dyDescent="0.2">
      <c r="A46" s="1" t="s">
        <v>1289</v>
      </c>
      <c r="B46" s="1" t="s">
        <v>2447</v>
      </c>
      <c r="C46" s="9" t="s">
        <v>0</v>
      </c>
      <c r="D46" s="7" t="s">
        <v>0</v>
      </c>
      <c r="E46" s="7" t="s">
        <v>6345</v>
      </c>
      <c r="F46" s="1"/>
      <c r="G46" s="1"/>
      <c r="H46" s="1"/>
      <c r="I46" s="1"/>
      <c r="J46" s="3" t="s">
        <v>440</v>
      </c>
    </row>
    <row r="47" spans="1:10" ht="22.8" x14ac:dyDescent="0.2">
      <c r="A47" s="1" t="s">
        <v>4351</v>
      </c>
      <c r="B47" s="1" t="s">
        <v>3815</v>
      </c>
      <c r="C47" s="9" t="s">
        <v>5962</v>
      </c>
      <c r="D47" s="7" t="s">
        <v>0</v>
      </c>
      <c r="E47" s="7" t="s">
        <v>3314</v>
      </c>
      <c r="F47" s="3" t="s">
        <v>5246</v>
      </c>
      <c r="G47" s="4">
        <v>15</v>
      </c>
      <c r="H47" s="2">
        <v>0</v>
      </c>
      <c r="I47" s="2">
        <f>ROUND(G47 * H47,2)</f>
        <v>0</v>
      </c>
      <c r="J47" s="3" t="s">
        <v>440</v>
      </c>
    </row>
    <row r="48" spans="1:10" x14ac:dyDescent="0.2">
      <c r="A48" s="1" t="s">
        <v>1289</v>
      </c>
      <c r="B48" s="1" t="s">
        <v>3359</v>
      </c>
      <c r="C48" s="9" t="s">
        <v>0</v>
      </c>
      <c r="D48" s="7" t="s">
        <v>0</v>
      </c>
      <c r="E48" s="7" t="s">
        <v>705</v>
      </c>
      <c r="F48" s="1"/>
      <c r="G48" s="1"/>
      <c r="H48" s="1"/>
      <c r="I48" s="1"/>
      <c r="J48" s="3" t="s">
        <v>440</v>
      </c>
    </row>
    <row r="49" spans="1:10" ht="22.8" x14ac:dyDescent="0.2">
      <c r="A49" s="1" t="s">
        <v>1289</v>
      </c>
      <c r="B49" s="1" t="s">
        <v>4229</v>
      </c>
      <c r="C49" s="9" t="s">
        <v>0</v>
      </c>
      <c r="D49" s="7" t="s">
        <v>0</v>
      </c>
      <c r="E49" s="7" t="s">
        <v>1537</v>
      </c>
      <c r="F49" s="1"/>
      <c r="G49" s="1"/>
      <c r="H49" s="1"/>
      <c r="I49" s="1"/>
      <c r="J49" s="3" t="s">
        <v>440</v>
      </c>
    </row>
    <row r="50" spans="1:10" x14ac:dyDescent="0.2">
      <c r="A50" s="1" t="s">
        <v>1289</v>
      </c>
      <c r="B50" s="1" t="s">
        <v>5070</v>
      </c>
      <c r="C50" s="9" t="s">
        <v>0</v>
      </c>
      <c r="D50" s="7" t="s">
        <v>0</v>
      </c>
      <c r="E50" s="7" t="s">
        <v>2900</v>
      </c>
      <c r="F50" s="1"/>
      <c r="G50" s="1"/>
      <c r="H50" s="1"/>
      <c r="I50" s="1"/>
      <c r="J50" s="3" t="s">
        <v>440</v>
      </c>
    </row>
    <row r="51" spans="1:10" ht="57" x14ac:dyDescent="0.2">
      <c r="A51" s="1" t="s">
        <v>1289</v>
      </c>
      <c r="B51" s="1" t="s">
        <v>5071</v>
      </c>
      <c r="C51" s="9" t="s">
        <v>0</v>
      </c>
      <c r="D51" s="7" t="s">
        <v>0</v>
      </c>
      <c r="E51" s="7" t="s">
        <v>3360</v>
      </c>
      <c r="F51" s="1"/>
      <c r="G51" s="1"/>
      <c r="H51" s="1"/>
      <c r="I51" s="1"/>
      <c r="J51" s="3" t="s">
        <v>440</v>
      </c>
    </row>
    <row r="52" spans="1:10" x14ac:dyDescent="0.2">
      <c r="A52" s="1" t="s">
        <v>4351</v>
      </c>
      <c r="B52" s="1" t="s">
        <v>5547</v>
      </c>
      <c r="C52" s="9" t="s">
        <v>706</v>
      </c>
      <c r="D52" s="7" t="s">
        <v>0</v>
      </c>
      <c r="E52" s="7" t="s">
        <v>2901</v>
      </c>
      <c r="F52" s="3" t="s">
        <v>5246</v>
      </c>
      <c r="G52" s="4">
        <v>11</v>
      </c>
      <c r="H52" s="2">
        <v>0</v>
      </c>
      <c r="I52" s="2">
        <f t="shared" ref="I52:I53" si="0">ROUND(G52 * H52,2)</f>
        <v>0</v>
      </c>
      <c r="J52" s="3" t="s">
        <v>440</v>
      </c>
    </row>
    <row r="53" spans="1:10" x14ac:dyDescent="0.2">
      <c r="A53" s="1" t="s">
        <v>4351</v>
      </c>
      <c r="B53" s="1" t="s">
        <v>3361</v>
      </c>
      <c r="C53" s="9" t="s">
        <v>2448</v>
      </c>
      <c r="D53" s="7" t="s">
        <v>0</v>
      </c>
      <c r="E53" s="7" t="s">
        <v>4230</v>
      </c>
      <c r="F53" s="3" t="s">
        <v>5246</v>
      </c>
      <c r="G53" s="4">
        <v>2</v>
      </c>
      <c r="H53" s="2">
        <v>0</v>
      </c>
      <c r="I53" s="2">
        <f t="shared" si="0"/>
        <v>0</v>
      </c>
      <c r="J53" s="3" t="s">
        <v>440</v>
      </c>
    </row>
    <row r="54" spans="1:10" x14ac:dyDescent="0.2">
      <c r="A54" s="1" t="s">
        <v>1289</v>
      </c>
      <c r="B54" s="1" t="s">
        <v>1585</v>
      </c>
      <c r="C54" s="9" t="s">
        <v>0</v>
      </c>
      <c r="D54" s="7" t="s">
        <v>0</v>
      </c>
      <c r="E54" s="7" t="s">
        <v>1162</v>
      </c>
      <c r="F54" s="1"/>
      <c r="G54" s="1"/>
      <c r="H54" s="1"/>
      <c r="I54" s="1"/>
      <c r="J54" s="3" t="s">
        <v>440</v>
      </c>
    </row>
    <row r="55" spans="1:10" ht="45.6" x14ac:dyDescent="0.2">
      <c r="A55" s="1" t="s">
        <v>4351</v>
      </c>
      <c r="B55" s="1" t="s">
        <v>4663</v>
      </c>
      <c r="C55" s="9" t="s">
        <v>5072</v>
      </c>
      <c r="D55" s="7" t="s">
        <v>0</v>
      </c>
      <c r="E55" s="7" t="s">
        <v>6834</v>
      </c>
      <c r="F55" s="3" t="s">
        <v>459</v>
      </c>
      <c r="G55" s="4">
        <v>80</v>
      </c>
      <c r="H55" s="2">
        <v>0</v>
      </c>
      <c r="I55" s="2">
        <f t="shared" ref="I55:I56" si="1">ROUND(G55 * H55,2)</f>
        <v>0</v>
      </c>
      <c r="J55" s="3" t="s">
        <v>440</v>
      </c>
    </row>
    <row r="56" spans="1:10" ht="22.8" x14ac:dyDescent="0.2">
      <c r="A56" s="1" t="s">
        <v>4351</v>
      </c>
      <c r="B56" s="1" t="s">
        <v>1586</v>
      </c>
      <c r="C56" s="9" t="s">
        <v>6835</v>
      </c>
      <c r="D56" s="7" t="s">
        <v>0</v>
      </c>
      <c r="E56" s="7" t="s">
        <v>3362</v>
      </c>
      <c r="F56" s="3" t="s">
        <v>459</v>
      </c>
      <c r="G56" s="4">
        <v>16</v>
      </c>
      <c r="H56" s="2">
        <v>0</v>
      </c>
      <c r="I56" s="2">
        <f t="shared" si="1"/>
        <v>0</v>
      </c>
      <c r="J56" s="3" t="s">
        <v>440</v>
      </c>
    </row>
    <row r="57" spans="1:10" x14ac:dyDescent="0.2">
      <c r="A57" s="1" t="s">
        <v>5207</v>
      </c>
      <c r="B57" s="1" t="s">
        <v>3363</v>
      </c>
      <c r="C57" s="9" t="s">
        <v>6836</v>
      </c>
      <c r="D57" s="7" t="s">
        <v>0</v>
      </c>
      <c r="E57" s="7" t="s">
        <v>4208</v>
      </c>
      <c r="F57" s="1"/>
      <c r="G57" s="1"/>
      <c r="H57" s="1"/>
      <c r="I57" s="1"/>
      <c r="J57" s="3" t="s">
        <v>440</v>
      </c>
    </row>
    <row r="58" spans="1:10" ht="22.8" x14ac:dyDescent="0.2">
      <c r="A58" s="1" t="s">
        <v>1289</v>
      </c>
      <c r="B58" s="1" t="s">
        <v>6837</v>
      </c>
      <c r="C58" s="9" t="s">
        <v>0</v>
      </c>
      <c r="D58" s="7" t="s">
        <v>0</v>
      </c>
      <c r="E58" s="7" t="s">
        <v>1537</v>
      </c>
      <c r="F58" s="1"/>
      <c r="G58" s="1"/>
      <c r="H58" s="1"/>
      <c r="I58" s="1"/>
      <c r="J58" s="3" t="s">
        <v>440</v>
      </c>
    </row>
    <row r="59" spans="1:10" ht="22.8" x14ac:dyDescent="0.2">
      <c r="A59" s="1" t="s">
        <v>1289</v>
      </c>
      <c r="B59" s="1" t="s">
        <v>1587</v>
      </c>
      <c r="C59" s="9" t="s">
        <v>0</v>
      </c>
      <c r="D59" s="7" t="s">
        <v>0</v>
      </c>
      <c r="E59" s="7" t="s">
        <v>6793</v>
      </c>
      <c r="F59" s="1"/>
      <c r="G59" s="1"/>
      <c r="H59" s="1"/>
      <c r="I59" s="1"/>
      <c r="J59" s="3" t="s">
        <v>440</v>
      </c>
    </row>
    <row r="60" spans="1:10" ht="45.6" x14ac:dyDescent="0.2">
      <c r="A60" s="1" t="s">
        <v>6524</v>
      </c>
      <c r="B60" s="1" t="s">
        <v>3364</v>
      </c>
      <c r="C60" s="9" t="s">
        <v>5548</v>
      </c>
      <c r="D60" s="7" t="s">
        <v>0</v>
      </c>
      <c r="E60" s="7" t="s">
        <v>6388</v>
      </c>
      <c r="F60" s="3" t="s">
        <v>6524</v>
      </c>
      <c r="G60" s="4">
        <v>1</v>
      </c>
      <c r="H60" s="2">
        <v>0</v>
      </c>
      <c r="I60" s="2">
        <f>ROUND(H60,2)</f>
        <v>0</v>
      </c>
      <c r="J60" s="3" t="s">
        <v>440</v>
      </c>
    </row>
    <row r="61" spans="1:10" ht="102.6" x14ac:dyDescent="0.2">
      <c r="A61" s="1" t="s">
        <v>1289</v>
      </c>
      <c r="B61" s="1" t="s">
        <v>5073</v>
      </c>
      <c r="C61" s="9" t="s">
        <v>0</v>
      </c>
      <c r="D61" s="7" t="s">
        <v>0</v>
      </c>
      <c r="E61" s="7" t="s">
        <v>2045</v>
      </c>
      <c r="F61" s="1"/>
      <c r="G61" s="1"/>
      <c r="H61" s="1"/>
      <c r="I61" s="1"/>
      <c r="J61" s="3" t="s">
        <v>440</v>
      </c>
    </row>
    <row r="62" spans="1:10" ht="22.8" x14ac:dyDescent="0.2">
      <c r="A62" s="1" t="s">
        <v>4351</v>
      </c>
      <c r="B62" s="1" t="s">
        <v>707</v>
      </c>
      <c r="C62" s="9" t="s">
        <v>708</v>
      </c>
      <c r="D62" s="7" t="s">
        <v>0</v>
      </c>
      <c r="E62" s="7" t="s">
        <v>2902</v>
      </c>
      <c r="F62" s="3" t="s">
        <v>5246</v>
      </c>
      <c r="G62" s="4">
        <v>10</v>
      </c>
      <c r="H62" s="2">
        <v>0</v>
      </c>
      <c r="I62" s="2">
        <f t="shared" ref="I62:I66" si="2">ROUND(G62 * H62,2)</f>
        <v>0</v>
      </c>
      <c r="J62" s="3" t="s">
        <v>440</v>
      </c>
    </row>
    <row r="63" spans="1:10" ht="22.8" x14ac:dyDescent="0.2">
      <c r="A63" s="1" t="s">
        <v>4351</v>
      </c>
      <c r="B63" s="1" t="s">
        <v>3816</v>
      </c>
      <c r="C63" s="9" t="s">
        <v>2449</v>
      </c>
      <c r="D63" s="7" t="s">
        <v>0</v>
      </c>
      <c r="E63" s="7" t="s">
        <v>4231</v>
      </c>
      <c r="F63" s="3" t="s">
        <v>459</v>
      </c>
      <c r="G63" s="4">
        <v>5</v>
      </c>
      <c r="H63" s="2">
        <v>0</v>
      </c>
      <c r="I63" s="2">
        <f t="shared" si="2"/>
        <v>0</v>
      </c>
      <c r="J63" s="3" t="s">
        <v>440</v>
      </c>
    </row>
    <row r="64" spans="1:10" ht="22.8" x14ac:dyDescent="0.2">
      <c r="A64" s="1" t="s">
        <v>4351</v>
      </c>
      <c r="B64" s="1" t="s">
        <v>3365</v>
      </c>
      <c r="C64" s="9" t="s">
        <v>4232</v>
      </c>
      <c r="D64" s="7" t="s">
        <v>0</v>
      </c>
      <c r="E64" s="7" t="s">
        <v>1163</v>
      </c>
      <c r="F64" s="3" t="s">
        <v>459</v>
      </c>
      <c r="G64" s="4">
        <v>5</v>
      </c>
      <c r="H64" s="2">
        <v>0</v>
      </c>
      <c r="I64" s="2">
        <f t="shared" si="2"/>
        <v>0</v>
      </c>
      <c r="J64" s="3" t="s">
        <v>440</v>
      </c>
    </row>
    <row r="65" spans="1:10" ht="22.8" x14ac:dyDescent="0.2">
      <c r="A65" s="1" t="s">
        <v>4351</v>
      </c>
      <c r="B65" s="1" t="s">
        <v>6838</v>
      </c>
      <c r="C65" s="9" t="s">
        <v>5963</v>
      </c>
      <c r="D65" s="7" t="s">
        <v>0</v>
      </c>
      <c r="E65" s="7" t="s">
        <v>2870</v>
      </c>
      <c r="F65" s="3" t="s">
        <v>459</v>
      </c>
      <c r="G65" s="4">
        <v>10</v>
      </c>
      <c r="H65" s="2">
        <v>0</v>
      </c>
      <c r="I65" s="2">
        <f t="shared" si="2"/>
        <v>0</v>
      </c>
      <c r="J65" s="3" t="s">
        <v>440</v>
      </c>
    </row>
    <row r="66" spans="1:10" ht="22.8" x14ac:dyDescent="0.2">
      <c r="A66" s="1" t="s">
        <v>4351</v>
      </c>
      <c r="B66" s="1" t="s">
        <v>4664</v>
      </c>
      <c r="C66" s="9" t="s">
        <v>709</v>
      </c>
      <c r="D66" s="7" t="s">
        <v>0</v>
      </c>
      <c r="E66" s="7" t="s">
        <v>3317</v>
      </c>
      <c r="F66" s="3" t="s">
        <v>459</v>
      </c>
      <c r="G66" s="4">
        <v>10</v>
      </c>
      <c r="H66" s="2">
        <v>0</v>
      </c>
      <c r="I66" s="2">
        <f t="shared" si="2"/>
        <v>0</v>
      </c>
      <c r="J66" s="3" t="s">
        <v>440</v>
      </c>
    </row>
    <row r="67" spans="1:10" x14ac:dyDescent="0.2">
      <c r="A67" s="1" t="s">
        <v>1289</v>
      </c>
      <c r="B67" s="1" t="s">
        <v>710</v>
      </c>
      <c r="C67" s="9" t="s">
        <v>0</v>
      </c>
      <c r="D67" s="7" t="s">
        <v>0</v>
      </c>
      <c r="E67" s="7" t="s">
        <v>2046</v>
      </c>
      <c r="F67" s="1"/>
      <c r="G67" s="1"/>
      <c r="H67" s="1"/>
      <c r="I67" s="1"/>
      <c r="J67" s="3" t="s">
        <v>440</v>
      </c>
    </row>
    <row r="68" spans="1:10" ht="34.200000000000003" x14ac:dyDescent="0.2">
      <c r="A68" s="1" t="s">
        <v>1289</v>
      </c>
      <c r="B68" s="1" t="s">
        <v>5964</v>
      </c>
      <c r="C68" s="9" t="s">
        <v>0</v>
      </c>
      <c r="D68" s="7" t="s">
        <v>0</v>
      </c>
      <c r="E68" s="7" t="s">
        <v>320</v>
      </c>
      <c r="F68" s="1"/>
      <c r="G68" s="1"/>
      <c r="H68" s="1"/>
      <c r="I68" s="1"/>
      <c r="J68" s="3" t="s">
        <v>440</v>
      </c>
    </row>
    <row r="69" spans="1:10" ht="68.400000000000006" x14ac:dyDescent="0.2">
      <c r="A69" s="1" t="s">
        <v>4351</v>
      </c>
      <c r="B69" s="1" t="s">
        <v>6389</v>
      </c>
      <c r="C69" s="9" t="s">
        <v>2450</v>
      </c>
      <c r="D69" s="7" t="s">
        <v>0</v>
      </c>
      <c r="E69" s="7" t="s">
        <v>4192</v>
      </c>
      <c r="F69" s="3" t="s">
        <v>5246</v>
      </c>
      <c r="G69" s="4">
        <v>306</v>
      </c>
      <c r="H69" s="2">
        <v>0</v>
      </c>
      <c r="I69" s="2">
        <f>ROUND(G69 * H69,2)</f>
        <v>0</v>
      </c>
      <c r="J69" s="3" t="s">
        <v>440</v>
      </c>
    </row>
    <row r="70" spans="1:10" x14ac:dyDescent="0.2">
      <c r="A70" s="1" t="s">
        <v>5207</v>
      </c>
      <c r="B70" s="1" t="s">
        <v>3366</v>
      </c>
      <c r="C70" s="9" t="s">
        <v>1588</v>
      </c>
      <c r="D70" s="7" t="s">
        <v>0</v>
      </c>
      <c r="E70" s="7" t="s">
        <v>711</v>
      </c>
      <c r="F70" s="1"/>
      <c r="G70" s="1"/>
      <c r="H70" s="1"/>
      <c r="I70" s="1"/>
      <c r="J70" s="3" t="s">
        <v>440</v>
      </c>
    </row>
    <row r="71" spans="1:10" ht="22.8" x14ac:dyDescent="0.2">
      <c r="A71" s="1" t="s">
        <v>1289</v>
      </c>
      <c r="B71" s="1" t="s">
        <v>5074</v>
      </c>
      <c r="C71" s="9" t="s">
        <v>0</v>
      </c>
      <c r="D71" s="7" t="s">
        <v>0</v>
      </c>
      <c r="E71" s="7" t="s">
        <v>1537</v>
      </c>
      <c r="F71" s="1"/>
      <c r="G71" s="1"/>
      <c r="H71" s="1"/>
      <c r="I71" s="1"/>
      <c r="J71" s="3" t="s">
        <v>440</v>
      </c>
    </row>
    <row r="72" spans="1:10" x14ac:dyDescent="0.2">
      <c r="A72" s="1" t="s">
        <v>1289</v>
      </c>
      <c r="B72" s="1" t="s">
        <v>5549</v>
      </c>
      <c r="C72" s="9" t="s">
        <v>0</v>
      </c>
      <c r="D72" s="7" t="s">
        <v>0</v>
      </c>
      <c r="E72" s="7" t="s">
        <v>3817</v>
      </c>
      <c r="F72" s="1"/>
      <c r="G72" s="1"/>
      <c r="H72" s="1"/>
      <c r="I72" s="1"/>
      <c r="J72" s="3" t="s">
        <v>440</v>
      </c>
    </row>
    <row r="73" spans="1:10" x14ac:dyDescent="0.2">
      <c r="A73" s="1" t="s">
        <v>1289</v>
      </c>
      <c r="B73" s="1" t="s">
        <v>2903</v>
      </c>
      <c r="C73" s="9" t="s">
        <v>0</v>
      </c>
      <c r="D73" s="7" t="s">
        <v>0</v>
      </c>
      <c r="E73" s="7" t="s">
        <v>1164</v>
      </c>
      <c r="F73" s="1"/>
      <c r="G73" s="1"/>
      <c r="H73" s="1"/>
      <c r="I73" s="1"/>
      <c r="J73" s="3" t="s">
        <v>440</v>
      </c>
    </row>
    <row r="74" spans="1:10" ht="34.200000000000003" x14ac:dyDescent="0.2">
      <c r="A74" s="1" t="s">
        <v>1289</v>
      </c>
      <c r="B74" s="1" t="s">
        <v>6839</v>
      </c>
      <c r="C74" s="9" t="s">
        <v>0</v>
      </c>
      <c r="D74" s="7" t="s">
        <v>0</v>
      </c>
      <c r="E74" s="7" t="s">
        <v>4665</v>
      </c>
      <c r="F74" s="1"/>
      <c r="G74" s="1"/>
      <c r="H74" s="1"/>
      <c r="I74" s="1"/>
      <c r="J74" s="3" t="s">
        <v>440</v>
      </c>
    </row>
    <row r="75" spans="1:10" ht="22.8" x14ac:dyDescent="0.2">
      <c r="A75" s="1" t="s">
        <v>1289</v>
      </c>
      <c r="B75" s="1" t="s">
        <v>2904</v>
      </c>
      <c r="C75" s="9" t="s">
        <v>0</v>
      </c>
      <c r="D75" s="7" t="s">
        <v>0</v>
      </c>
      <c r="E75" s="7" t="s">
        <v>712</v>
      </c>
      <c r="F75" s="1"/>
      <c r="G75" s="1"/>
      <c r="H75" s="1"/>
      <c r="I75" s="1"/>
      <c r="J75" s="3" t="s">
        <v>440</v>
      </c>
    </row>
    <row r="76" spans="1:10" x14ac:dyDescent="0.2">
      <c r="A76" s="1" t="s">
        <v>1289</v>
      </c>
      <c r="B76" s="1" t="s">
        <v>6390</v>
      </c>
      <c r="C76" s="9" t="s">
        <v>0</v>
      </c>
      <c r="D76" s="7" t="s">
        <v>0</v>
      </c>
      <c r="E76" s="7" t="s">
        <v>1165</v>
      </c>
      <c r="F76" s="1"/>
      <c r="G76" s="1"/>
      <c r="H76" s="1"/>
      <c r="I76" s="1"/>
      <c r="J76" s="3" t="s">
        <v>440</v>
      </c>
    </row>
    <row r="77" spans="1:10" ht="34.200000000000003" x14ac:dyDescent="0.2">
      <c r="A77" s="1" t="s">
        <v>1289</v>
      </c>
      <c r="B77" s="1" t="s">
        <v>1166</v>
      </c>
      <c r="C77" s="9" t="s">
        <v>0</v>
      </c>
      <c r="D77" s="7" t="s">
        <v>0</v>
      </c>
      <c r="E77" s="7" t="s">
        <v>5965</v>
      </c>
      <c r="F77" s="1"/>
      <c r="G77" s="1"/>
      <c r="H77" s="1"/>
      <c r="I77" s="1"/>
      <c r="J77" s="3" t="s">
        <v>440</v>
      </c>
    </row>
    <row r="78" spans="1:10" x14ac:dyDescent="0.2">
      <c r="A78" s="1" t="s">
        <v>1289</v>
      </c>
      <c r="B78" s="1" t="s">
        <v>2451</v>
      </c>
      <c r="C78" s="9" t="s">
        <v>0</v>
      </c>
      <c r="D78" s="7" t="s">
        <v>0</v>
      </c>
      <c r="E78" s="7" t="s">
        <v>6840</v>
      </c>
      <c r="F78" s="1"/>
      <c r="G78" s="1"/>
      <c r="H78" s="1"/>
      <c r="I78" s="1"/>
      <c r="J78" s="3" t="s">
        <v>440</v>
      </c>
    </row>
    <row r="79" spans="1:10" ht="22.8" x14ac:dyDescent="0.2">
      <c r="A79" s="1" t="s">
        <v>1289</v>
      </c>
      <c r="B79" s="1" t="s">
        <v>6391</v>
      </c>
      <c r="C79" s="9" t="s">
        <v>0</v>
      </c>
      <c r="D79" s="7" t="s">
        <v>0</v>
      </c>
      <c r="E79" s="7" t="s">
        <v>6841</v>
      </c>
      <c r="F79" s="1"/>
      <c r="G79" s="1"/>
      <c r="H79" s="1"/>
      <c r="I79" s="1"/>
      <c r="J79" s="3" t="s">
        <v>440</v>
      </c>
    </row>
    <row r="80" spans="1:10" ht="45.6" x14ac:dyDescent="0.2">
      <c r="A80" s="1" t="s">
        <v>4351</v>
      </c>
      <c r="B80" s="1" t="s">
        <v>2047</v>
      </c>
      <c r="C80" s="9" t="s">
        <v>2048</v>
      </c>
      <c r="D80" s="7" t="s">
        <v>0</v>
      </c>
      <c r="E80" s="7" t="s">
        <v>5550</v>
      </c>
      <c r="F80" s="3" t="s">
        <v>4820</v>
      </c>
      <c r="G80" s="4">
        <v>2</v>
      </c>
      <c r="H80" s="2">
        <v>0</v>
      </c>
      <c r="I80" s="2">
        <f t="shared" ref="I80:I81" si="3">ROUND(G80 * H80,2)</f>
        <v>0</v>
      </c>
      <c r="J80" s="3" t="s">
        <v>440</v>
      </c>
    </row>
    <row r="81" spans="1:10" ht="22.8" x14ac:dyDescent="0.2">
      <c r="A81" s="1" t="s">
        <v>4351</v>
      </c>
      <c r="B81" s="1" t="s">
        <v>713</v>
      </c>
      <c r="C81" s="9" t="s">
        <v>4233</v>
      </c>
      <c r="D81" s="7" t="s">
        <v>0</v>
      </c>
      <c r="E81" s="7" t="s">
        <v>6842</v>
      </c>
      <c r="F81" s="3" t="s">
        <v>4820</v>
      </c>
      <c r="G81" s="4">
        <v>8</v>
      </c>
      <c r="H81" s="2">
        <v>0</v>
      </c>
      <c r="I81" s="2">
        <f t="shared" si="3"/>
        <v>0</v>
      </c>
      <c r="J81" s="3" t="s">
        <v>440</v>
      </c>
    </row>
    <row r="82" spans="1:10" x14ac:dyDescent="0.2">
      <c r="A82" s="1" t="s">
        <v>1289</v>
      </c>
      <c r="B82" s="1" t="s">
        <v>3818</v>
      </c>
      <c r="C82" s="9" t="s">
        <v>0</v>
      </c>
      <c r="D82" s="7" t="s">
        <v>0</v>
      </c>
      <c r="E82" s="7" t="s">
        <v>3776</v>
      </c>
      <c r="F82" s="1"/>
      <c r="G82" s="1"/>
      <c r="H82" s="1"/>
      <c r="I82" s="1"/>
      <c r="J82" s="3" t="s">
        <v>440</v>
      </c>
    </row>
    <row r="83" spans="1:10" x14ac:dyDescent="0.2">
      <c r="A83" s="1" t="s">
        <v>1289</v>
      </c>
      <c r="B83" s="1" t="s">
        <v>1167</v>
      </c>
      <c r="C83" s="9" t="s">
        <v>0</v>
      </c>
      <c r="D83" s="7" t="s">
        <v>0</v>
      </c>
      <c r="E83" s="7" t="s">
        <v>1572</v>
      </c>
      <c r="F83" s="1"/>
      <c r="G83" s="1"/>
      <c r="H83" s="1"/>
      <c r="I83" s="1"/>
      <c r="J83" s="3" t="s">
        <v>440</v>
      </c>
    </row>
    <row r="84" spans="1:10" ht="34.200000000000003" x14ac:dyDescent="0.2">
      <c r="A84" s="1" t="s">
        <v>4351</v>
      </c>
      <c r="B84" s="1" t="s">
        <v>6392</v>
      </c>
      <c r="C84" s="9" t="s">
        <v>5966</v>
      </c>
      <c r="D84" s="7" t="s">
        <v>0</v>
      </c>
      <c r="E84" s="7" t="s">
        <v>4646</v>
      </c>
      <c r="F84" s="3" t="s">
        <v>459</v>
      </c>
      <c r="G84" s="4">
        <v>73</v>
      </c>
      <c r="H84" s="2">
        <v>0</v>
      </c>
      <c r="I84" s="2">
        <f>ROUND(G84 * H84,2)</f>
        <v>0</v>
      </c>
      <c r="J84" s="3" t="s">
        <v>440</v>
      </c>
    </row>
    <row r="85" spans="1:10" x14ac:dyDescent="0.2">
      <c r="A85" s="1" t="s">
        <v>1289</v>
      </c>
      <c r="B85" s="1" t="s">
        <v>714</v>
      </c>
      <c r="C85" s="9" t="s">
        <v>0</v>
      </c>
      <c r="D85" s="7" t="s">
        <v>0</v>
      </c>
      <c r="E85" s="7" t="s">
        <v>4666</v>
      </c>
      <c r="F85" s="1"/>
      <c r="G85" s="1"/>
      <c r="H85" s="1"/>
      <c r="I85" s="1"/>
      <c r="J85" s="3" t="s">
        <v>440</v>
      </c>
    </row>
    <row r="86" spans="1:10" x14ac:dyDescent="0.2">
      <c r="A86" s="1" t="s">
        <v>1289</v>
      </c>
      <c r="B86" s="1" t="s">
        <v>1589</v>
      </c>
      <c r="C86" s="9" t="s">
        <v>0</v>
      </c>
      <c r="D86" s="7" t="s">
        <v>0</v>
      </c>
      <c r="E86" s="7" t="s">
        <v>6393</v>
      </c>
      <c r="F86" s="1"/>
      <c r="G86" s="1"/>
      <c r="H86" s="1"/>
      <c r="I86" s="1"/>
      <c r="J86" s="3" t="s">
        <v>440</v>
      </c>
    </row>
    <row r="87" spans="1:10" ht="34.200000000000003" x14ac:dyDescent="0.2">
      <c r="A87" s="1" t="s">
        <v>4351</v>
      </c>
      <c r="B87" s="1" t="s">
        <v>321</v>
      </c>
      <c r="C87" s="9" t="s">
        <v>715</v>
      </c>
      <c r="D87" s="7" t="s">
        <v>0</v>
      </c>
      <c r="E87" s="7" t="s">
        <v>3367</v>
      </c>
      <c r="F87" s="3" t="s">
        <v>4820</v>
      </c>
      <c r="G87" s="4">
        <v>2</v>
      </c>
      <c r="H87" s="2">
        <v>0</v>
      </c>
      <c r="I87" s="2">
        <f>ROUND(G87 * H87,2)</f>
        <v>0</v>
      </c>
      <c r="J87" s="3" t="s">
        <v>440</v>
      </c>
    </row>
    <row r="88" spans="1:10" x14ac:dyDescent="0.2">
      <c r="A88" s="1" t="s">
        <v>5207</v>
      </c>
      <c r="B88" s="1" t="s">
        <v>1168</v>
      </c>
      <c r="C88" s="9" t="s">
        <v>3368</v>
      </c>
      <c r="D88" s="7" t="s">
        <v>0</v>
      </c>
      <c r="E88" s="7" t="s">
        <v>1546</v>
      </c>
      <c r="F88" s="1"/>
      <c r="G88" s="1"/>
      <c r="H88" s="1"/>
      <c r="I88" s="1"/>
      <c r="J88" s="3" t="s">
        <v>440</v>
      </c>
    </row>
    <row r="89" spans="1:10" ht="22.8" x14ac:dyDescent="0.2">
      <c r="A89" s="1" t="s">
        <v>1289</v>
      </c>
      <c r="B89" s="1" t="s">
        <v>6394</v>
      </c>
      <c r="C89" s="9" t="s">
        <v>0</v>
      </c>
      <c r="D89" s="7" t="s">
        <v>0</v>
      </c>
      <c r="E89" s="7" t="s">
        <v>1537</v>
      </c>
      <c r="F89" s="1"/>
      <c r="G89" s="1"/>
      <c r="H89" s="1"/>
      <c r="I89" s="1"/>
      <c r="J89" s="3" t="s">
        <v>440</v>
      </c>
    </row>
    <row r="90" spans="1:10" x14ac:dyDescent="0.2">
      <c r="A90" s="1" t="s">
        <v>1289</v>
      </c>
      <c r="B90" s="1" t="s">
        <v>6843</v>
      </c>
      <c r="C90" s="9" t="s">
        <v>0</v>
      </c>
      <c r="D90" s="7" t="s">
        <v>0</v>
      </c>
      <c r="E90" s="7" t="s">
        <v>6341</v>
      </c>
      <c r="F90" s="1"/>
      <c r="G90" s="1"/>
      <c r="H90" s="1"/>
      <c r="I90" s="1"/>
      <c r="J90" s="3" t="s">
        <v>440</v>
      </c>
    </row>
    <row r="91" spans="1:10" x14ac:dyDescent="0.2">
      <c r="A91" s="1" t="s">
        <v>1289</v>
      </c>
      <c r="B91" s="1" t="s">
        <v>2905</v>
      </c>
      <c r="C91" s="9" t="s">
        <v>0</v>
      </c>
      <c r="D91" s="7" t="s">
        <v>0</v>
      </c>
      <c r="E91" s="7" t="s">
        <v>1131</v>
      </c>
      <c r="F91" s="1"/>
      <c r="G91" s="1"/>
      <c r="H91" s="1"/>
      <c r="I91" s="1"/>
      <c r="J91" s="3" t="s">
        <v>440</v>
      </c>
    </row>
    <row r="92" spans="1:10" ht="45.6" x14ac:dyDescent="0.2">
      <c r="A92" s="1" t="s">
        <v>1289</v>
      </c>
      <c r="B92" s="1" t="s">
        <v>3369</v>
      </c>
      <c r="C92" s="9" t="s">
        <v>0</v>
      </c>
      <c r="D92" s="7" t="s">
        <v>0</v>
      </c>
      <c r="E92" s="7" t="s">
        <v>5018</v>
      </c>
      <c r="F92" s="1"/>
      <c r="G92" s="1"/>
      <c r="H92" s="1"/>
      <c r="I92" s="1"/>
      <c r="J92" s="3" t="s">
        <v>440</v>
      </c>
    </row>
    <row r="93" spans="1:10" ht="68.400000000000006" x14ac:dyDescent="0.2">
      <c r="A93" s="1" t="s">
        <v>1289</v>
      </c>
      <c r="B93" s="1" t="s">
        <v>5551</v>
      </c>
      <c r="C93" s="9" t="s">
        <v>0</v>
      </c>
      <c r="D93" s="7" t="s">
        <v>0</v>
      </c>
      <c r="E93" s="7" t="s">
        <v>1133</v>
      </c>
      <c r="F93" s="1"/>
      <c r="G93" s="1"/>
      <c r="H93" s="1"/>
      <c r="I93" s="1"/>
      <c r="J93" s="3" t="s">
        <v>440</v>
      </c>
    </row>
    <row r="94" spans="1:10" ht="102.6" x14ac:dyDescent="0.2">
      <c r="A94" s="1" t="s">
        <v>1289</v>
      </c>
      <c r="B94" s="1" t="s">
        <v>716</v>
      </c>
      <c r="C94" s="9" t="s">
        <v>0</v>
      </c>
      <c r="D94" s="7" t="s">
        <v>0</v>
      </c>
      <c r="E94" s="7" t="s">
        <v>5019</v>
      </c>
      <c r="F94" s="1"/>
      <c r="G94" s="1"/>
      <c r="H94" s="1"/>
      <c r="I94" s="1"/>
      <c r="J94" s="3" t="s">
        <v>440</v>
      </c>
    </row>
    <row r="95" spans="1:10" x14ac:dyDescent="0.2">
      <c r="A95" s="1" t="s">
        <v>1289</v>
      </c>
      <c r="B95" s="1" t="s">
        <v>717</v>
      </c>
      <c r="C95" s="9" t="s">
        <v>0</v>
      </c>
      <c r="D95" s="7" t="s">
        <v>0</v>
      </c>
      <c r="E95" s="7" t="s">
        <v>3319</v>
      </c>
      <c r="F95" s="1"/>
      <c r="G95" s="1"/>
      <c r="H95" s="1"/>
      <c r="I95" s="1"/>
      <c r="J95" s="3" t="s">
        <v>440</v>
      </c>
    </row>
    <row r="96" spans="1:10" x14ac:dyDescent="0.2">
      <c r="A96" s="1" t="s">
        <v>4351</v>
      </c>
      <c r="B96" s="1" t="s">
        <v>5552</v>
      </c>
      <c r="C96" s="9" t="s">
        <v>5553</v>
      </c>
      <c r="D96" s="7" t="s">
        <v>0</v>
      </c>
      <c r="E96" s="7" t="s">
        <v>322</v>
      </c>
      <c r="F96" s="3" t="s">
        <v>5246</v>
      </c>
      <c r="G96" s="4">
        <v>0</v>
      </c>
      <c r="H96" s="2">
        <v>0</v>
      </c>
      <c r="I96" s="2">
        <f>ROUND(G96 * H96,2)</f>
        <v>0</v>
      </c>
      <c r="J96" s="3" t="s">
        <v>440</v>
      </c>
    </row>
    <row r="97" spans="1:10" ht="22.8" x14ac:dyDescent="0.2">
      <c r="A97" s="1" t="s">
        <v>1289</v>
      </c>
      <c r="B97" s="1" t="s">
        <v>5554</v>
      </c>
      <c r="C97" s="9" t="s">
        <v>0</v>
      </c>
      <c r="D97" s="7" t="s">
        <v>0</v>
      </c>
      <c r="E97" s="7" t="s">
        <v>3777</v>
      </c>
      <c r="F97" s="1"/>
      <c r="G97" s="1"/>
      <c r="H97" s="1"/>
      <c r="I97" s="1"/>
      <c r="J97" s="3" t="s">
        <v>440</v>
      </c>
    </row>
    <row r="98" spans="1:10" ht="45.6" x14ac:dyDescent="0.2">
      <c r="A98" s="1" t="s">
        <v>4351</v>
      </c>
      <c r="B98" s="1" t="s">
        <v>3819</v>
      </c>
      <c r="C98" s="9" t="s">
        <v>718</v>
      </c>
      <c r="D98" s="7" t="s">
        <v>0</v>
      </c>
      <c r="E98" s="7" t="s">
        <v>5555</v>
      </c>
      <c r="F98" s="3" t="s">
        <v>5246</v>
      </c>
      <c r="G98" s="4">
        <v>310</v>
      </c>
      <c r="H98" s="2">
        <v>0</v>
      </c>
      <c r="I98" s="2">
        <f>ROUND(G98 * H98,2)</f>
        <v>0</v>
      </c>
      <c r="J98" s="3" t="s">
        <v>440</v>
      </c>
    </row>
    <row r="99" spans="1:10" x14ac:dyDescent="0.2">
      <c r="A99" s="1" t="s">
        <v>1289</v>
      </c>
      <c r="B99" s="1" t="s">
        <v>1590</v>
      </c>
      <c r="C99" s="9" t="s">
        <v>0</v>
      </c>
      <c r="D99" s="7" t="s">
        <v>0</v>
      </c>
      <c r="E99" s="7" t="s">
        <v>6794</v>
      </c>
      <c r="F99" s="1"/>
      <c r="G99" s="1"/>
      <c r="H99" s="1"/>
      <c r="I99" s="1"/>
      <c r="J99" s="3" t="s">
        <v>440</v>
      </c>
    </row>
    <row r="100" spans="1:10" x14ac:dyDescent="0.2">
      <c r="A100" s="1" t="s">
        <v>4351</v>
      </c>
      <c r="B100" s="1" t="s">
        <v>2452</v>
      </c>
      <c r="C100" s="9" t="s">
        <v>2453</v>
      </c>
      <c r="D100" s="7" t="s">
        <v>0</v>
      </c>
      <c r="E100" s="7" t="s">
        <v>1135</v>
      </c>
      <c r="F100" s="3" t="s">
        <v>459</v>
      </c>
      <c r="G100" s="4">
        <v>200</v>
      </c>
      <c r="H100" s="2">
        <v>0</v>
      </c>
      <c r="I100" s="2">
        <f>ROUND(G100 * H100,2)</f>
        <v>0</v>
      </c>
      <c r="J100" s="3" t="s">
        <v>440</v>
      </c>
    </row>
    <row r="101" spans="1:10" x14ac:dyDescent="0.2">
      <c r="A101" s="1" t="s">
        <v>5207</v>
      </c>
      <c r="B101" s="1" t="s">
        <v>1169</v>
      </c>
      <c r="C101" s="9" t="s">
        <v>5556</v>
      </c>
      <c r="D101" s="7" t="s">
        <v>0</v>
      </c>
      <c r="E101" s="7" t="s">
        <v>2454</v>
      </c>
      <c r="F101" s="1"/>
      <c r="G101" s="1"/>
      <c r="H101" s="1"/>
      <c r="I101" s="1"/>
      <c r="J101" s="3" t="s">
        <v>440</v>
      </c>
    </row>
    <row r="102" spans="1:10" ht="22.8" x14ac:dyDescent="0.2">
      <c r="A102" s="1" t="s">
        <v>1289</v>
      </c>
      <c r="B102" s="1" t="s">
        <v>4667</v>
      </c>
      <c r="C102" s="9" t="s">
        <v>0</v>
      </c>
      <c r="D102" s="7" t="s">
        <v>0</v>
      </c>
      <c r="E102" s="7" t="s">
        <v>1537</v>
      </c>
      <c r="F102" s="1"/>
      <c r="G102" s="1"/>
      <c r="H102" s="1"/>
      <c r="I102" s="1"/>
      <c r="J102" s="3" t="s">
        <v>440</v>
      </c>
    </row>
    <row r="103" spans="1:10" x14ac:dyDescent="0.2">
      <c r="A103" s="1" t="s">
        <v>1289</v>
      </c>
      <c r="B103" s="1" t="s">
        <v>4668</v>
      </c>
      <c r="C103" s="9" t="s">
        <v>0</v>
      </c>
      <c r="D103" s="7" t="s">
        <v>0</v>
      </c>
      <c r="E103" s="7" t="s">
        <v>719</v>
      </c>
      <c r="F103" s="1"/>
      <c r="G103" s="1"/>
      <c r="H103" s="1"/>
      <c r="I103" s="1"/>
      <c r="J103" s="3" t="s">
        <v>440</v>
      </c>
    </row>
    <row r="104" spans="1:10" x14ac:dyDescent="0.2">
      <c r="A104" s="1" t="s">
        <v>1289</v>
      </c>
      <c r="B104" s="1" t="s">
        <v>4669</v>
      </c>
      <c r="C104" s="9" t="s">
        <v>0</v>
      </c>
      <c r="D104" s="7" t="s">
        <v>0</v>
      </c>
      <c r="E104" s="7" t="s">
        <v>1170</v>
      </c>
      <c r="F104" s="1"/>
      <c r="G104" s="1"/>
      <c r="H104" s="1"/>
      <c r="I104" s="1"/>
      <c r="J104" s="3" t="s">
        <v>440</v>
      </c>
    </row>
    <row r="105" spans="1:10" ht="22.8" x14ac:dyDescent="0.2">
      <c r="A105" s="1" t="s">
        <v>4351</v>
      </c>
      <c r="B105" s="1" t="s">
        <v>323</v>
      </c>
      <c r="C105" s="9" t="s">
        <v>2455</v>
      </c>
      <c r="D105" s="7" t="s">
        <v>0</v>
      </c>
      <c r="E105" s="7" t="s">
        <v>2906</v>
      </c>
      <c r="F105" s="3" t="s">
        <v>4820</v>
      </c>
      <c r="G105" s="4">
        <v>10</v>
      </c>
      <c r="H105" s="2">
        <v>0</v>
      </c>
      <c r="I105" s="2">
        <f t="shared" ref="I105:I110" si="4">ROUND(G105 * H105,2)</f>
        <v>0</v>
      </c>
      <c r="J105" s="3" t="s">
        <v>440</v>
      </c>
    </row>
    <row r="106" spans="1:10" ht="22.8" x14ac:dyDescent="0.2">
      <c r="A106" s="1" t="s">
        <v>4351</v>
      </c>
      <c r="B106" s="1" t="s">
        <v>2456</v>
      </c>
      <c r="C106" s="9" t="s">
        <v>4234</v>
      </c>
      <c r="D106" s="7" t="s">
        <v>0</v>
      </c>
      <c r="E106" s="7" t="s">
        <v>1171</v>
      </c>
      <c r="F106" s="3" t="s">
        <v>4820</v>
      </c>
      <c r="G106" s="4">
        <v>2</v>
      </c>
      <c r="H106" s="2">
        <v>0</v>
      </c>
      <c r="I106" s="2">
        <f t="shared" si="4"/>
        <v>0</v>
      </c>
      <c r="J106" s="3" t="s">
        <v>440</v>
      </c>
    </row>
    <row r="107" spans="1:10" ht="22.8" x14ac:dyDescent="0.2">
      <c r="A107" s="1" t="s">
        <v>4351</v>
      </c>
      <c r="B107" s="1" t="s">
        <v>1172</v>
      </c>
      <c r="C107" s="9" t="s">
        <v>5967</v>
      </c>
      <c r="D107" s="7" t="s">
        <v>0</v>
      </c>
      <c r="E107" s="7" t="s">
        <v>3820</v>
      </c>
      <c r="F107" s="3" t="s">
        <v>4820</v>
      </c>
      <c r="G107" s="4">
        <v>2</v>
      </c>
      <c r="H107" s="2">
        <v>0</v>
      </c>
      <c r="I107" s="2">
        <f t="shared" si="4"/>
        <v>0</v>
      </c>
      <c r="J107" s="3" t="s">
        <v>440</v>
      </c>
    </row>
    <row r="108" spans="1:10" ht="22.8" x14ac:dyDescent="0.2">
      <c r="A108" s="1" t="s">
        <v>4351</v>
      </c>
      <c r="B108" s="1" t="s">
        <v>6395</v>
      </c>
      <c r="C108" s="9" t="s">
        <v>720</v>
      </c>
      <c r="D108" s="7" t="s">
        <v>0</v>
      </c>
      <c r="E108" s="7" t="s">
        <v>5075</v>
      </c>
      <c r="F108" s="3" t="s">
        <v>4820</v>
      </c>
      <c r="G108" s="4">
        <v>6</v>
      </c>
      <c r="H108" s="2">
        <v>0</v>
      </c>
      <c r="I108" s="2">
        <f t="shared" si="4"/>
        <v>0</v>
      </c>
      <c r="J108" s="3" t="s">
        <v>440</v>
      </c>
    </row>
    <row r="109" spans="1:10" ht="34.200000000000003" x14ac:dyDescent="0.2">
      <c r="A109" s="1" t="s">
        <v>4351</v>
      </c>
      <c r="B109" s="1" t="s">
        <v>3821</v>
      </c>
      <c r="C109" s="9" t="s">
        <v>2457</v>
      </c>
      <c r="D109" s="7" t="s">
        <v>0</v>
      </c>
      <c r="E109" s="7" t="s">
        <v>1173</v>
      </c>
      <c r="F109" s="3" t="s">
        <v>4820</v>
      </c>
      <c r="G109" s="4">
        <v>2</v>
      </c>
      <c r="H109" s="2">
        <v>0</v>
      </c>
      <c r="I109" s="2">
        <f t="shared" si="4"/>
        <v>0</v>
      </c>
      <c r="J109" s="3" t="s">
        <v>440</v>
      </c>
    </row>
    <row r="110" spans="1:10" ht="34.200000000000003" x14ac:dyDescent="0.2">
      <c r="A110" s="1" t="s">
        <v>4351</v>
      </c>
      <c r="B110" s="1" t="s">
        <v>5557</v>
      </c>
      <c r="C110" s="9" t="s">
        <v>4235</v>
      </c>
      <c r="D110" s="7" t="s">
        <v>0</v>
      </c>
      <c r="E110" s="7" t="s">
        <v>6844</v>
      </c>
      <c r="F110" s="3" t="s">
        <v>4820</v>
      </c>
      <c r="G110" s="4">
        <v>4</v>
      </c>
      <c r="H110" s="2">
        <v>0</v>
      </c>
      <c r="I110" s="2">
        <f t="shared" si="4"/>
        <v>0</v>
      </c>
      <c r="J110" s="3" t="s">
        <v>440</v>
      </c>
    </row>
    <row r="111" spans="1:10" x14ac:dyDescent="0.2">
      <c r="A111" s="1" t="s">
        <v>1289</v>
      </c>
      <c r="B111" s="1" t="s">
        <v>3370</v>
      </c>
      <c r="C111" s="9" t="s">
        <v>0</v>
      </c>
      <c r="D111" s="7" t="s">
        <v>0</v>
      </c>
      <c r="E111" s="7" t="s">
        <v>5968</v>
      </c>
      <c r="F111" s="1"/>
      <c r="G111" s="1"/>
      <c r="H111" s="1"/>
      <c r="I111" s="1"/>
      <c r="J111" s="3" t="s">
        <v>440</v>
      </c>
    </row>
    <row r="112" spans="1:10" x14ac:dyDescent="0.2">
      <c r="A112" s="1" t="s">
        <v>1289</v>
      </c>
      <c r="B112" s="1" t="s">
        <v>2907</v>
      </c>
      <c r="C112" s="9" t="s">
        <v>0</v>
      </c>
      <c r="D112" s="7" t="s">
        <v>0</v>
      </c>
      <c r="E112" s="7" t="s">
        <v>1170</v>
      </c>
      <c r="F112" s="1"/>
      <c r="G112" s="1"/>
      <c r="H112" s="1"/>
      <c r="I112" s="1"/>
      <c r="J112" s="3" t="s">
        <v>440</v>
      </c>
    </row>
    <row r="113" spans="1:10" ht="34.200000000000003" x14ac:dyDescent="0.2">
      <c r="A113" s="1" t="s">
        <v>4351</v>
      </c>
      <c r="B113" s="1" t="s">
        <v>6396</v>
      </c>
      <c r="C113" s="9" t="s">
        <v>5969</v>
      </c>
      <c r="D113" s="7" t="s">
        <v>0</v>
      </c>
      <c r="E113" s="7" t="s">
        <v>6845</v>
      </c>
      <c r="F113" s="3" t="s">
        <v>6846</v>
      </c>
      <c r="G113" s="4">
        <v>2</v>
      </c>
      <c r="H113" s="2">
        <v>0</v>
      </c>
      <c r="I113" s="2">
        <f t="shared" ref="I113:I114" si="5">ROUND(G113 * H113,2)</f>
        <v>0</v>
      </c>
      <c r="J113" s="3" t="s">
        <v>440</v>
      </c>
    </row>
    <row r="114" spans="1:10" ht="34.200000000000003" x14ac:dyDescent="0.2">
      <c r="A114" s="1" t="s">
        <v>4351</v>
      </c>
      <c r="B114" s="1" t="s">
        <v>5970</v>
      </c>
      <c r="C114" s="9" t="s">
        <v>721</v>
      </c>
      <c r="D114" s="7" t="s">
        <v>0</v>
      </c>
      <c r="E114" s="7" t="s">
        <v>1174</v>
      </c>
      <c r="F114" s="3" t="s">
        <v>4222</v>
      </c>
      <c r="G114" s="4">
        <v>10</v>
      </c>
      <c r="H114" s="2">
        <v>0</v>
      </c>
      <c r="I114" s="2">
        <f t="shared" si="5"/>
        <v>0</v>
      </c>
      <c r="J114" s="3" t="s">
        <v>440</v>
      </c>
    </row>
    <row r="115" spans="1:10" x14ac:dyDescent="0.2">
      <c r="A115" s="1" t="s">
        <v>1289</v>
      </c>
      <c r="B115" s="1" t="s">
        <v>5971</v>
      </c>
      <c r="C115" s="9" t="s">
        <v>0</v>
      </c>
      <c r="D115" s="7" t="s">
        <v>0</v>
      </c>
      <c r="E115" s="7" t="s">
        <v>2049</v>
      </c>
      <c r="F115" s="1"/>
      <c r="G115" s="1"/>
      <c r="H115" s="1"/>
      <c r="I115" s="1"/>
      <c r="J115" s="3" t="s">
        <v>440</v>
      </c>
    </row>
    <row r="116" spans="1:10" x14ac:dyDescent="0.2">
      <c r="A116" s="1" t="s">
        <v>4351</v>
      </c>
      <c r="B116" s="1" t="s">
        <v>324</v>
      </c>
      <c r="C116" s="9" t="s">
        <v>2458</v>
      </c>
      <c r="D116" s="7" t="s">
        <v>0</v>
      </c>
      <c r="E116" s="7" t="s">
        <v>6397</v>
      </c>
      <c r="F116" s="3" t="s">
        <v>4820</v>
      </c>
      <c r="G116" s="4">
        <v>10</v>
      </c>
      <c r="H116" s="2">
        <v>0</v>
      </c>
      <c r="I116" s="2">
        <f>ROUND(G116 * H116,2)</f>
        <v>0</v>
      </c>
      <c r="J116" s="3" t="s">
        <v>440</v>
      </c>
    </row>
    <row r="117" spans="1:10" x14ac:dyDescent="0.2">
      <c r="A117" s="1" t="s">
        <v>1289</v>
      </c>
      <c r="B117" s="1" t="s">
        <v>5558</v>
      </c>
      <c r="C117" s="9" t="s">
        <v>0</v>
      </c>
      <c r="D117" s="7" t="s">
        <v>0</v>
      </c>
      <c r="E117" s="7" t="s">
        <v>2908</v>
      </c>
      <c r="F117" s="1"/>
      <c r="G117" s="1"/>
      <c r="H117" s="1"/>
      <c r="I117" s="1"/>
      <c r="J117" s="3" t="s">
        <v>440</v>
      </c>
    </row>
    <row r="118" spans="1:10" x14ac:dyDescent="0.2">
      <c r="A118" s="1" t="s">
        <v>1289</v>
      </c>
      <c r="B118" s="1" t="s">
        <v>1591</v>
      </c>
      <c r="C118" s="9" t="s">
        <v>0</v>
      </c>
      <c r="D118" s="7" t="s">
        <v>0</v>
      </c>
      <c r="E118" s="7" t="s">
        <v>1170</v>
      </c>
      <c r="F118" s="1"/>
      <c r="G118" s="1"/>
      <c r="H118" s="1"/>
      <c r="I118" s="1"/>
      <c r="J118" s="3" t="s">
        <v>440</v>
      </c>
    </row>
    <row r="119" spans="1:10" ht="22.8" x14ac:dyDescent="0.2">
      <c r="A119" s="1" t="s">
        <v>4351</v>
      </c>
      <c r="B119" s="1" t="s">
        <v>722</v>
      </c>
      <c r="C119" s="9" t="s">
        <v>2909</v>
      </c>
      <c r="D119" s="7" t="s">
        <v>0</v>
      </c>
      <c r="E119" s="7" t="s">
        <v>3822</v>
      </c>
      <c r="F119" s="3" t="s">
        <v>4820</v>
      </c>
      <c r="G119" s="4">
        <v>4</v>
      </c>
      <c r="H119" s="2">
        <v>0</v>
      </c>
      <c r="I119" s="2">
        <f t="shared" ref="I119:I120" si="6">ROUND(G119 * H119,2)</f>
        <v>0</v>
      </c>
      <c r="J119" s="3" t="s">
        <v>440</v>
      </c>
    </row>
    <row r="120" spans="1:10" ht="22.8" x14ac:dyDescent="0.2">
      <c r="A120" s="1" t="s">
        <v>4351</v>
      </c>
      <c r="B120" s="1" t="s">
        <v>325</v>
      </c>
      <c r="C120" s="9" t="s">
        <v>4670</v>
      </c>
      <c r="D120" s="7" t="s">
        <v>0</v>
      </c>
      <c r="E120" s="7" t="s">
        <v>5559</v>
      </c>
      <c r="F120" s="3" t="s">
        <v>4820</v>
      </c>
      <c r="G120" s="4">
        <v>2</v>
      </c>
      <c r="H120" s="2">
        <v>0</v>
      </c>
      <c r="I120" s="2">
        <f t="shared" si="6"/>
        <v>0</v>
      </c>
      <c r="J120" s="3" t="s">
        <v>440</v>
      </c>
    </row>
    <row r="121" spans="1:10" x14ac:dyDescent="0.2">
      <c r="A121" s="1" t="s">
        <v>1289</v>
      </c>
      <c r="B121" s="1" t="s">
        <v>326</v>
      </c>
      <c r="C121" s="9" t="s">
        <v>0</v>
      </c>
      <c r="D121" s="7" t="s">
        <v>0</v>
      </c>
      <c r="E121" s="7" t="s">
        <v>5560</v>
      </c>
      <c r="F121" s="1"/>
      <c r="G121" s="1"/>
      <c r="H121" s="1"/>
      <c r="I121" s="1"/>
      <c r="J121" s="3" t="s">
        <v>440</v>
      </c>
    </row>
    <row r="122" spans="1:10" x14ac:dyDescent="0.2">
      <c r="A122" s="1" t="s">
        <v>1289</v>
      </c>
      <c r="B122" s="1" t="s">
        <v>5076</v>
      </c>
      <c r="C122" s="9" t="s">
        <v>0</v>
      </c>
      <c r="D122" s="7" t="s">
        <v>0</v>
      </c>
      <c r="E122" s="7" t="s">
        <v>1170</v>
      </c>
      <c r="F122" s="1"/>
      <c r="G122" s="1"/>
      <c r="H122" s="1"/>
      <c r="I122" s="1"/>
      <c r="J122" s="3" t="s">
        <v>440</v>
      </c>
    </row>
    <row r="123" spans="1:10" ht="22.8" x14ac:dyDescent="0.2">
      <c r="A123" s="1" t="s">
        <v>4351</v>
      </c>
      <c r="B123" s="1" t="s">
        <v>327</v>
      </c>
      <c r="C123" s="9" t="s">
        <v>6398</v>
      </c>
      <c r="D123" s="7" t="s">
        <v>0</v>
      </c>
      <c r="E123" s="7" t="s">
        <v>2050</v>
      </c>
      <c r="F123" s="3" t="s">
        <v>4820</v>
      </c>
      <c r="G123" s="4">
        <v>8</v>
      </c>
      <c r="H123" s="2">
        <v>0</v>
      </c>
      <c r="I123" s="2">
        <f t="shared" ref="I123:I124" si="7">ROUND(G123 * H123,2)</f>
        <v>0</v>
      </c>
      <c r="J123" s="3" t="s">
        <v>440</v>
      </c>
    </row>
    <row r="124" spans="1:10" ht="22.8" x14ac:dyDescent="0.2">
      <c r="A124" s="1" t="s">
        <v>4351</v>
      </c>
      <c r="B124" s="1" t="s">
        <v>6399</v>
      </c>
      <c r="C124" s="9" t="s">
        <v>1592</v>
      </c>
      <c r="D124" s="7" t="s">
        <v>0</v>
      </c>
      <c r="E124" s="7" t="s">
        <v>5077</v>
      </c>
      <c r="F124" s="3" t="s">
        <v>4820</v>
      </c>
      <c r="G124" s="4">
        <v>6</v>
      </c>
      <c r="H124" s="2">
        <v>0</v>
      </c>
      <c r="I124" s="2">
        <f t="shared" si="7"/>
        <v>0</v>
      </c>
      <c r="J124" s="3" t="s">
        <v>440</v>
      </c>
    </row>
    <row r="125" spans="1:10" x14ac:dyDescent="0.2">
      <c r="A125" s="1" t="s">
        <v>1289</v>
      </c>
      <c r="B125" s="1" t="s">
        <v>5972</v>
      </c>
      <c r="C125" s="9" t="s">
        <v>0</v>
      </c>
      <c r="D125" s="7" t="s">
        <v>0</v>
      </c>
      <c r="E125" s="7" t="s">
        <v>4236</v>
      </c>
      <c r="F125" s="1"/>
      <c r="G125" s="1"/>
      <c r="H125" s="1"/>
      <c r="I125" s="1"/>
      <c r="J125" s="3" t="s">
        <v>440</v>
      </c>
    </row>
    <row r="126" spans="1:10" ht="22.8" x14ac:dyDescent="0.2">
      <c r="A126" s="1" t="s">
        <v>4351</v>
      </c>
      <c r="B126" s="1" t="s">
        <v>1593</v>
      </c>
      <c r="C126" s="9" t="s">
        <v>3371</v>
      </c>
      <c r="D126" s="7" t="s">
        <v>0</v>
      </c>
      <c r="E126" s="7" t="s">
        <v>3823</v>
      </c>
      <c r="F126" s="3" t="s">
        <v>4820</v>
      </c>
      <c r="G126" s="4">
        <v>4</v>
      </c>
      <c r="H126" s="2">
        <v>0</v>
      </c>
      <c r="I126" s="2">
        <f>ROUND(G126 * H126,2)</f>
        <v>0</v>
      </c>
      <c r="J126" s="3" t="s">
        <v>440</v>
      </c>
    </row>
    <row r="127" spans="1:10" x14ac:dyDescent="0.2">
      <c r="A127" s="1" t="s">
        <v>1289</v>
      </c>
      <c r="B127" s="1" t="s">
        <v>6400</v>
      </c>
      <c r="C127" s="9" t="s">
        <v>0</v>
      </c>
      <c r="D127" s="7" t="s">
        <v>0</v>
      </c>
      <c r="E127" s="7" t="s">
        <v>1175</v>
      </c>
      <c r="F127" s="1"/>
      <c r="G127" s="1"/>
      <c r="H127" s="1"/>
      <c r="I127" s="1"/>
      <c r="J127" s="3" t="s">
        <v>440</v>
      </c>
    </row>
    <row r="128" spans="1:10" x14ac:dyDescent="0.2">
      <c r="A128" s="1" t="s">
        <v>1289</v>
      </c>
      <c r="B128" s="1" t="s">
        <v>5561</v>
      </c>
      <c r="C128" s="9" t="s">
        <v>0</v>
      </c>
      <c r="D128" s="7" t="s">
        <v>0</v>
      </c>
      <c r="E128" s="7" t="s">
        <v>1170</v>
      </c>
      <c r="F128" s="1"/>
      <c r="G128" s="1"/>
      <c r="H128" s="1"/>
      <c r="I128" s="1"/>
      <c r="J128" s="3" t="s">
        <v>440</v>
      </c>
    </row>
    <row r="129" spans="1:10" ht="22.8" x14ac:dyDescent="0.2">
      <c r="A129" s="1" t="s">
        <v>4351</v>
      </c>
      <c r="B129" s="1" t="s">
        <v>5078</v>
      </c>
      <c r="C129" s="9" t="s">
        <v>5079</v>
      </c>
      <c r="D129" s="7" t="s">
        <v>0</v>
      </c>
      <c r="E129" s="7" t="s">
        <v>4237</v>
      </c>
      <c r="F129" s="3" t="s">
        <v>4820</v>
      </c>
      <c r="G129" s="4">
        <v>3</v>
      </c>
      <c r="H129" s="2">
        <v>0</v>
      </c>
      <c r="I129" s="2">
        <f>ROUND(G129 * H129,2)</f>
        <v>0</v>
      </c>
      <c r="J129" s="3" t="s">
        <v>440</v>
      </c>
    </row>
    <row r="130" spans="1:10" x14ac:dyDescent="0.2">
      <c r="A130" s="1" t="s">
        <v>5207</v>
      </c>
      <c r="B130" s="1" t="s">
        <v>5973</v>
      </c>
      <c r="C130" s="9" t="s">
        <v>328</v>
      </c>
      <c r="D130" s="7" t="s">
        <v>0</v>
      </c>
      <c r="E130" s="7" t="s">
        <v>5936</v>
      </c>
      <c r="F130" s="1"/>
      <c r="G130" s="1"/>
      <c r="H130" s="1"/>
      <c r="I130" s="1"/>
      <c r="J130" s="3" t="s">
        <v>440</v>
      </c>
    </row>
    <row r="131" spans="1:10" ht="22.8" x14ac:dyDescent="0.2">
      <c r="A131" s="1" t="s">
        <v>1289</v>
      </c>
      <c r="B131" s="1" t="s">
        <v>4671</v>
      </c>
      <c r="C131" s="9" t="s">
        <v>0</v>
      </c>
      <c r="D131" s="7" t="s">
        <v>0</v>
      </c>
      <c r="E131" s="7" t="s">
        <v>1537</v>
      </c>
      <c r="F131" s="1"/>
      <c r="G131" s="1"/>
      <c r="H131" s="1"/>
      <c r="I131" s="1"/>
      <c r="J131" s="3" t="s">
        <v>440</v>
      </c>
    </row>
    <row r="132" spans="1:10" x14ac:dyDescent="0.2">
      <c r="A132" s="1" t="s">
        <v>1289</v>
      </c>
      <c r="B132" s="1" t="s">
        <v>723</v>
      </c>
      <c r="C132" s="9" t="s">
        <v>0</v>
      </c>
      <c r="D132" s="7" t="s">
        <v>0</v>
      </c>
      <c r="E132" s="7" t="s">
        <v>5952</v>
      </c>
      <c r="F132" s="1"/>
      <c r="G132" s="1"/>
      <c r="H132" s="1"/>
      <c r="I132" s="1"/>
      <c r="J132" s="3" t="s">
        <v>440</v>
      </c>
    </row>
    <row r="133" spans="1:10" x14ac:dyDescent="0.2">
      <c r="A133" s="1" t="s">
        <v>1289</v>
      </c>
      <c r="B133" s="1" t="s">
        <v>1594</v>
      </c>
      <c r="C133" s="9" t="s">
        <v>0</v>
      </c>
      <c r="D133" s="7" t="s">
        <v>0</v>
      </c>
      <c r="E133" s="7" t="s">
        <v>5953</v>
      </c>
      <c r="F133" s="1"/>
      <c r="G133" s="1"/>
      <c r="H133" s="1"/>
      <c r="I133" s="1"/>
      <c r="J133" s="3" t="s">
        <v>440</v>
      </c>
    </row>
    <row r="134" spans="1:10" x14ac:dyDescent="0.2">
      <c r="A134" s="1" t="s">
        <v>4351</v>
      </c>
      <c r="B134" s="1" t="s">
        <v>1176</v>
      </c>
      <c r="C134" s="9" t="s">
        <v>5974</v>
      </c>
      <c r="D134" s="7" t="s">
        <v>0</v>
      </c>
      <c r="E134" s="7" t="s">
        <v>2051</v>
      </c>
      <c r="F134" s="3" t="s">
        <v>5246</v>
      </c>
      <c r="G134" s="4">
        <v>200</v>
      </c>
      <c r="H134" s="2">
        <v>0</v>
      </c>
      <c r="I134" s="2">
        <f>ROUND(G134 * H134,2)</f>
        <v>0</v>
      </c>
      <c r="J134" s="3" t="s">
        <v>440</v>
      </c>
    </row>
    <row r="135" spans="1:10" x14ac:dyDescent="0.2">
      <c r="A135" s="1" t="s">
        <v>1289</v>
      </c>
      <c r="B135" s="1" t="s">
        <v>2459</v>
      </c>
      <c r="C135" s="9" t="s">
        <v>0</v>
      </c>
      <c r="D135" s="7" t="s">
        <v>0</v>
      </c>
      <c r="E135" s="7" t="s">
        <v>329</v>
      </c>
      <c r="F135" s="1"/>
      <c r="G135" s="1"/>
      <c r="H135" s="1"/>
      <c r="I135" s="1"/>
      <c r="J135" s="3" t="s">
        <v>440</v>
      </c>
    </row>
    <row r="136" spans="1:10" ht="22.8" x14ac:dyDescent="0.2">
      <c r="A136" s="1" t="s">
        <v>1289</v>
      </c>
      <c r="B136" s="1" t="s">
        <v>724</v>
      </c>
      <c r="C136" s="9" t="s">
        <v>0</v>
      </c>
      <c r="D136" s="7" t="s">
        <v>0</v>
      </c>
      <c r="E136" s="7" t="s">
        <v>6847</v>
      </c>
      <c r="F136" s="1"/>
      <c r="G136" s="1"/>
      <c r="H136" s="1"/>
      <c r="I136" s="1"/>
      <c r="J136" s="3" t="s">
        <v>440</v>
      </c>
    </row>
    <row r="137" spans="1:10" ht="22.8" x14ac:dyDescent="0.2">
      <c r="A137" s="1" t="s">
        <v>4351</v>
      </c>
      <c r="B137" s="1" t="s">
        <v>3824</v>
      </c>
      <c r="C137" s="9" t="s">
        <v>725</v>
      </c>
      <c r="D137" s="7" t="s">
        <v>0</v>
      </c>
      <c r="E137" s="7" t="s">
        <v>726</v>
      </c>
      <c r="F137" s="3" t="s">
        <v>5246</v>
      </c>
      <c r="G137" s="4">
        <v>2</v>
      </c>
      <c r="H137" s="2">
        <v>0</v>
      </c>
      <c r="I137" s="2">
        <f>ROUND(G137 * H137,2)</f>
        <v>0</v>
      </c>
      <c r="J137" s="3" t="s">
        <v>440</v>
      </c>
    </row>
    <row r="138" spans="1:10" x14ac:dyDescent="0.2">
      <c r="A138" s="1" t="s">
        <v>1289</v>
      </c>
      <c r="B138" s="1" t="s">
        <v>727</v>
      </c>
      <c r="C138" s="9" t="s">
        <v>0</v>
      </c>
      <c r="D138" s="7" t="s">
        <v>0</v>
      </c>
      <c r="E138" s="7" t="s">
        <v>5020</v>
      </c>
      <c r="F138" s="1"/>
      <c r="G138" s="1"/>
      <c r="H138" s="1"/>
      <c r="I138" s="1"/>
      <c r="J138" s="3" t="s">
        <v>440</v>
      </c>
    </row>
    <row r="139" spans="1:10" ht="34.200000000000003" x14ac:dyDescent="0.2">
      <c r="A139" s="1" t="s">
        <v>1289</v>
      </c>
      <c r="B139" s="1" t="s">
        <v>728</v>
      </c>
      <c r="C139" s="9" t="s">
        <v>0</v>
      </c>
      <c r="D139" s="7" t="s">
        <v>0</v>
      </c>
      <c r="E139" s="7" t="s">
        <v>682</v>
      </c>
      <c r="F139" s="1"/>
      <c r="G139" s="1"/>
      <c r="H139" s="1"/>
      <c r="I139" s="1"/>
      <c r="J139" s="3" t="s">
        <v>440</v>
      </c>
    </row>
    <row r="140" spans="1:10" x14ac:dyDescent="0.2">
      <c r="A140" s="1" t="s">
        <v>4351</v>
      </c>
      <c r="B140" s="1" t="s">
        <v>4672</v>
      </c>
      <c r="C140" s="9" t="s">
        <v>2460</v>
      </c>
      <c r="D140" s="7" t="s">
        <v>0</v>
      </c>
      <c r="E140" s="7" t="s">
        <v>683</v>
      </c>
      <c r="F140" s="3" t="s">
        <v>5246</v>
      </c>
      <c r="G140" s="4">
        <v>12</v>
      </c>
      <c r="H140" s="2">
        <v>0</v>
      </c>
      <c r="I140" s="2">
        <f>ROUND(G140 * H140,2)</f>
        <v>0</v>
      </c>
      <c r="J140" s="3" t="s">
        <v>440</v>
      </c>
    </row>
    <row r="141" spans="1:10" x14ac:dyDescent="0.2">
      <c r="A141" s="1" t="s">
        <v>1289</v>
      </c>
      <c r="B141" s="1" t="s">
        <v>330</v>
      </c>
      <c r="C141" s="9" t="s">
        <v>0</v>
      </c>
      <c r="D141" s="7" t="s">
        <v>0</v>
      </c>
      <c r="E141" s="7" t="s">
        <v>3321</v>
      </c>
      <c r="F141" s="1"/>
      <c r="G141" s="1"/>
      <c r="H141" s="1"/>
      <c r="I141" s="1"/>
      <c r="J141" s="3" t="s">
        <v>440</v>
      </c>
    </row>
    <row r="142" spans="1:10" x14ac:dyDescent="0.2">
      <c r="A142" s="1" t="s">
        <v>4351</v>
      </c>
      <c r="B142" s="1" t="s">
        <v>6848</v>
      </c>
      <c r="C142" s="9" t="s">
        <v>4238</v>
      </c>
      <c r="D142" s="7" t="s">
        <v>0</v>
      </c>
      <c r="E142" s="7" t="s">
        <v>1136</v>
      </c>
      <c r="F142" s="3" t="s">
        <v>5246</v>
      </c>
      <c r="G142" s="4">
        <v>306</v>
      </c>
      <c r="H142" s="2">
        <v>0</v>
      </c>
      <c r="I142" s="2">
        <f>ROUND(G142 * H142,2)</f>
        <v>0</v>
      </c>
      <c r="J142" s="3" t="s">
        <v>440</v>
      </c>
    </row>
    <row r="143" spans="1:10" x14ac:dyDescent="0.2">
      <c r="A143" s="1" t="s">
        <v>1289</v>
      </c>
      <c r="B143" s="1" t="s">
        <v>2910</v>
      </c>
      <c r="C143" s="9" t="s">
        <v>0</v>
      </c>
      <c r="D143" s="7" t="s">
        <v>0</v>
      </c>
      <c r="E143" s="7" t="s">
        <v>1548</v>
      </c>
      <c r="F143" s="1"/>
      <c r="G143" s="1"/>
      <c r="H143" s="1"/>
      <c r="I143" s="1"/>
      <c r="J143" s="3" t="s">
        <v>440</v>
      </c>
    </row>
    <row r="144" spans="1:10" ht="34.200000000000003" x14ac:dyDescent="0.2">
      <c r="A144" s="1" t="s">
        <v>1289</v>
      </c>
      <c r="B144" s="1" t="s">
        <v>2052</v>
      </c>
      <c r="C144" s="9" t="s">
        <v>0</v>
      </c>
      <c r="D144" s="7" t="s">
        <v>0</v>
      </c>
      <c r="E144" s="7" t="s">
        <v>2878</v>
      </c>
      <c r="F144" s="1"/>
      <c r="G144" s="1"/>
      <c r="H144" s="1"/>
      <c r="I144" s="1"/>
      <c r="J144" s="3" t="s">
        <v>440</v>
      </c>
    </row>
    <row r="145" spans="1:10" x14ac:dyDescent="0.2">
      <c r="A145" s="1" t="s">
        <v>4351</v>
      </c>
      <c r="B145" s="1" t="s">
        <v>3372</v>
      </c>
      <c r="C145" s="9" t="s">
        <v>5975</v>
      </c>
      <c r="D145" s="7" t="s">
        <v>0</v>
      </c>
      <c r="E145" s="7" t="s">
        <v>2879</v>
      </c>
      <c r="F145" s="3" t="s">
        <v>5246</v>
      </c>
      <c r="G145" s="4">
        <v>52</v>
      </c>
      <c r="H145" s="2">
        <v>0</v>
      </c>
      <c r="I145" s="2">
        <f>ROUND(G145 * H145,2)</f>
        <v>0</v>
      </c>
      <c r="J145" s="3" t="s">
        <v>440</v>
      </c>
    </row>
    <row r="146" spans="1:10" x14ac:dyDescent="0.2">
      <c r="A146" s="1" t="s">
        <v>5207</v>
      </c>
      <c r="B146" s="1" t="s">
        <v>4239</v>
      </c>
      <c r="C146" s="9" t="s">
        <v>2053</v>
      </c>
      <c r="D146" s="7" t="s">
        <v>0</v>
      </c>
      <c r="E146" s="7" t="s">
        <v>4203</v>
      </c>
      <c r="F146" s="1"/>
      <c r="G146" s="1"/>
      <c r="H146" s="1"/>
      <c r="I146" s="1"/>
      <c r="J146" s="3" t="s">
        <v>440</v>
      </c>
    </row>
    <row r="147" spans="1:10" ht="22.8" x14ac:dyDescent="0.2">
      <c r="A147" s="1" t="s">
        <v>1289</v>
      </c>
      <c r="B147" s="1" t="s">
        <v>5562</v>
      </c>
      <c r="C147" s="9" t="s">
        <v>0</v>
      </c>
      <c r="D147" s="7" t="s">
        <v>0</v>
      </c>
      <c r="E147" s="7" t="s">
        <v>1537</v>
      </c>
      <c r="F147" s="1"/>
      <c r="G147" s="1"/>
      <c r="H147" s="1"/>
      <c r="I147" s="1"/>
      <c r="J147" s="3" t="s">
        <v>440</v>
      </c>
    </row>
    <row r="148" spans="1:10" ht="45.6" x14ac:dyDescent="0.2">
      <c r="A148" s="1" t="s">
        <v>1289</v>
      </c>
      <c r="B148" s="1" t="s">
        <v>2054</v>
      </c>
      <c r="C148" s="9" t="s">
        <v>0</v>
      </c>
      <c r="D148" s="7" t="s">
        <v>0</v>
      </c>
      <c r="E148" s="7" t="s">
        <v>6361</v>
      </c>
      <c r="F148" s="1"/>
      <c r="G148" s="1"/>
      <c r="H148" s="1"/>
      <c r="I148" s="1"/>
      <c r="J148" s="3" t="s">
        <v>440</v>
      </c>
    </row>
    <row r="149" spans="1:10" x14ac:dyDescent="0.2">
      <c r="A149" s="1" t="s">
        <v>1289</v>
      </c>
      <c r="B149" s="1" t="s">
        <v>3373</v>
      </c>
      <c r="C149" s="9" t="s">
        <v>0</v>
      </c>
      <c r="D149" s="7" t="s">
        <v>0</v>
      </c>
      <c r="E149" s="7" t="s">
        <v>2911</v>
      </c>
      <c r="F149" s="1"/>
      <c r="G149" s="1"/>
      <c r="H149" s="1"/>
      <c r="I149" s="1"/>
      <c r="J149" s="3" t="s">
        <v>440</v>
      </c>
    </row>
    <row r="150" spans="1:10" ht="45.6" x14ac:dyDescent="0.2">
      <c r="A150" s="1" t="s">
        <v>1289</v>
      </c>
      <c r="B150" s="1" t="s">
        <v>3374</v>
      </c>
      <c r="C150" s="9" t="s">
        <v>0</v>
      </c>
      <c r="D150" s="7" t="s">
        <v>0</v>
      </c>
      <c r="E150" s="7" t="s">
        <v>2461</v>
      </c>
      <c r="F150" s="1"/>
      <c r="G150" s="1"/>
      <c r="H150" s="1"/>
      <c r="I150" s="1"/>
      <c r="J150" s="3" t="s">
        <v>440</v>
      </c>
    </row>
    <row r="151" spans="1:10" ht="22.8" x14ac:dyDescent="0.2">
      <c r="A151" s="1" t="s">
        <v>4351</v>
      </c>
      <c r="B151" s="1" t="s">
        <v>4673</v>
      </c>
      <c r="C151" s="9" t="s">
        <v>2462</v>
      </c>
      <c r="D151" s="7" t="s">
        <v>0</v>
      </c>
      <c r="E151" s="7" t="s">
        <v>331</v>
      </c>
      <c r="F151" s="3" t="s">
        <v>5246</v>
      </c>
      <c r="G151" s="4">
        <v>3</v>
      </c>
      <c r="H151" s="2">
        <v>0</v>
      </c>
      <c r="I151" s="2">
        <f t="shared" ref="I151:I152" si="8">ROUND(G151 * H151,2)</f>
        <v>0</v>
      </c>
      <c r="J151" s="3" t="s">
        <v>440</v>
      </c>
    </row>
    <row r="152" spans="1:10" x14ac:dyDescent="0.2">
      <c r="A152" s="1" t="s">
        <v>4351</v>
      </c>
      <c r="B152" s="1" t="s">
        <v>5976</v>
      </c>
      <c r="C152" s="9" t="s">
        <v>4240</v>
      </c>
      <c r="D152" s="7" t="s">
        <v>0</v>
      </c>
      <c r="E152" s="7" t="s">
        <v>729</v>
      </c>
      <c r="F152" s="3" t="s">
        <v>5246</v>
      </c>
      <c r="G152" s="4">
        <v>1</v>
      </c>
      <c r="H152" s="2">
        <v>0</v>
      </c>
      <c r="I152" s="2">
        <f t="shared" si="8"/>
        <v>0</v>
      </c>
      <c r="J152" s="3" t="s">
        <v>440</v>
      </c>
    </row>
    <row r="153" spans="1:10" ht="45.6" x14ac:dyDescent="0.2">
      <c r="A153" s="1" t="s">
        <v>1289</v>
      </c>
      <c r="B153" s="1" t="s">
        <v>2463</v>
      </c>
      <c r="C153" s="9" t="s">
        <v>0</v>
      </c>
      <c r="D153" s="7" t="s">
        <v>0</v>
      </c>
      <c r="E153" s="7" t="s">
        <v>3825</v>
      </c>
      <c r="F153" s="1"/>
      <c r="G153" s="1"/>
      <c r="H153" s="1"/>
      <c r="I153" s="1"/>
      <c r="J153" s="3" t="s">
        <v>440</v>
      </c>
    </row>
    <row r="154" spans="1:10" x14ac:dyDescent="0.2">
      <c r="A154" s="1" t="s">
        <v>4351</v>
      </c>
      <c r="B154" s="1" t="s">
        <v>2055</v>
      </c>
      <c r="C154" s="9" t="s">
        <v>5977</v>
      </c>
      <c r="D154" s="7" t="s">
        <v>0</v>
      </c>
      <c r="E154" s="7" t="s">
        <v>2879</v>
      </c>
      <c r="F154" s="3" t="s">
        <v>5246</v>
      </c>
      <c r="G154" s="4">
        <v>120</v>
      </c>
      <c r="H154" s="2">
        <v>0</v>
      </c>
      <c r="I154" s="2">
        <f t="shared" ref="I154:I155" si="9">ROUND(G154 * H154,2)</f>
        <v>0</v>
      </c>
      <c r="J154" s="3" t="s">
        <v>440</v>
      </c>
    </row>
    <row r="155" spans="1:10" x14ac:dyDescent="0.2">
      <c r="A155" s="1" t="s">
        <v>4351</v>
      </c>
      <c r="B155" s="1" t="s">
        <v>1177</v>
      </c>
      <c r="C155" s="9" t="s">
        <v>730</v>
      </c>
      <c r="D155" s="7" t="s">
        <v>0</v>
      </c>
      <c r="E155" s="7" t="s">
        <v>729</v>
      </c>
      <c r="F155" s="3" t="s">
        <v>5246</v>
      </c>
      <c r="G155" s="4">
        <v>15</v>
      </c>
      <c r="H155" s="2">
        <v>0</v>
      </c>
      <c r="I155" s="2">
        <f t="shared" si="9"/>
        <v>0</v>
      </c>
      <c r="J155" s="3" t="s">
        <v>440</v>
      </c>
    </row>
    <row r="156" spans="1:10" ht="34.200000000000003" x14ac:dyDescent="0.2">
      <c r="A156" s="1" t="s">
        <v>1289</v>
      </c>
      <c r="B156" s="1" t="s">
        <v>5978</v>
      </c>
      <c r="C156" s="9" t="s">
        <v>0</v>
      </c>
      <c r="D156" s="7" t="s">
        <v>0</v>
      </c>
      <c r="E156" s="7" t="s">
        <v>6849</v>
      </c>
      <c r="F156" s="1"/>
      <c r="G156" s="1"/>
      <c r="H156" s="1"/>
      <c r="I156" s="1"/>
      <c r="J156" s="3" t="s">
        <v>440</v>
      </c>
    </row>
    <row r="157" spans="1:10" ht="45.6" x14ac:dyDescent="0.2">
      <c r="A157" s="1" t="s">
        <v>4351</v>
      </c>
      <c r="B157" s="1" t="s">
        <v>5979</v>
      </c>
      <c r="C157" s="9" t="s">
        <v>2464</v>
      </c>
      <c r="D157" s="7" t="s">
        <v>0</v>
      </c>
      <c r="E157" s="7" t="s">
        <v>3375</v>
      </c>
      <c r="F157" s="3" t="s">
        <v>5246</v>
      </c>
      <c r="G157" s="4">
        <v>18</v>
      </c>
      <c r="H157" s="2">
        <v>0</v>
      </c>
      <c r="I157" s="2">
        <f t="shared" ref="I157:I159" si="10">ROUND(G157 * H157,2)</f>
        <v>0</v>
      </c>
      <c r="J157" s="3" t="s">
        <v>440</v>
      </c>
    </row>
    <row r="158" spans="1:10" ht="136.80000000000001" x14ac:dyDescent="0.2">
      <c r="A158" s="1" t="s">
        <v>4351</v>
      </c>
      <c r="B158" s="1" t="s">
        <v>4241</v>
      </c>
      <c r="C158" s="9" t="s">
        <v>4242</v>
      </c>
      <c r="D158" s="7" t="s">
        <v>0</v>
      </c>
      <c r="E158" s="7" t="s">
        <v>4674</v>
      </c>
      <c r="F158" s="3" t="s">
        <v>5246</v>
      </c>
      <c r="G158" s="4">
        <v>36</v>
      </c>
      <c r="H158" s="2">
        <v>0</v>
      </c>
      <c r="I158" s="2">
        <f t="shared" si="10"/>
        <v>0</v>
      </c>
      <c r="J158" s="3" t="s">
        <v>440</v>
      </c>
    </row>
    <row r="159" spans="1:10" ht="68.400000000000006" x14ac:dyDescent="0.2">
      <c r="A159" s="1" t="s">
        <v>4351</v>
      </c>
      <c r="B159" s="1" t="s">
        <v>2056</v>
      </c>
      <c r="C159" s="9" t="s">
        <v>5980</v>
      </c>
      <c r="D159" s="7" t="s">
        <v>0</v>
      </c>
      <c r="E159" s="7" t="s">
        <v>5519</v>
      </c>
      <c r="F159" s="3" t="s">
        <v>5246</v>
      </c>
      <c r="G159" s="4">
        <v>216</v>
      </c>
      <c r="H159" s="2">
        <v>0</v>
      </c>
      <c r="I159" s="2">
        <f t="shared" si="10"/>
        <v>0</v>
      </c>
      <c r="J159" s="3" t="s">
        <v>440</v>
      </c>
    </row>
    <row r="160" spans="1:10" ht="57" x14ac:dyDescent="0.2">
      <c r="A160" s="1" t="s">
        <v>1289</v>
      </c>
      <c r="B160" s="1" t="s">
        <v>6850</v>
      </c>
      <c r="C160" s="9" t="s">
        <v>0</v>
      </c>
      <c r="D160" s="7" t="s">
        <v>0</v>
      </c>
      <c r="E160" s="7" t="s">
        <v>1595</v>
      </c>
      <c r="F160" s="1"/>
      <c r="G160" s="1"/>
      <c r="H160" s="1"/>
      <c r="I160" s="1"/>
      <c r="J160" s="3" t="s">
        <v>440</v>
      </c>
    </row>
    <row r="161" spans="1:10" x14ac:dyDescent="0.2">
      <c r="A161" s="1" t="s">
        <v>4351</v>
      </c>
      <c r="B161" s="1" t="s">
        <v>5981</v>
      </c>
      <c r="C161" s="9" t="s">
        <v>731</v>
      </c>
      <c r="D161" s="7" t="s">
        <v>0</v>
      </c>
      <c r="E161" s="7" t="s">
        <v>2057</v>
      </c>
      <c r="F161" s="3" t="s">
        <v>5246</v>
      </c>
      <c r="G161" s="4">
        <v>32</v>
      </c>
      <c r="H161" s="2">
        <v>0</v>
      </c>
      <c r="I161" s="2">
        <f t="shared" ref="I161:I162" si="11">ROUND(G161 * H161,2)</f>
        <v>0</v>
      </c>
      <c r="J161" s="3" t="s">
        <v>440</v>
      </c>
    </row>
    <row r="162" spans="1:10" x14ac:dyDescent="0.2">
      <c r="A162" s="1" t="s">
        <v>4351</v>
      </c>
      <c r="B162" s="1" t="s">
        <v>2058</v>
      </c>
      <c r="C162" s="9" t="s">
        <v>2465</v>
      </c>
      <c r="D162" s="7" t="s">
        <v>0</v>
      </c>
      <c r="E162" s="7" t="s">
        <v>1596</v>
      </c>
      <c r="F162" s="3" t="s">
        <v>459</v>
      </c>
      <c r="G162" s="4">
        <v>26</v>
      </c>
      <c r="H162" s="2">
        <v>0</v>
      </c>
      <c r="I162" s="2">
        <f t="shared" si="11"/>
        <v>0</v>
      </c>
      <c r="J162" s="3" t="s">
        <v>440</v>
      </c>
    </row>
    <row r="163" spans="1:10" x14ac:dyDescent="0.2">
      <c r="A163" s="1" t="s">
        <v>1289</v>
      </c>
      <c r="B163" s="1" t="s">
        <v>6851</v>
      </c>
      <c r="C163" s="9" t="s">
        <v>0</v>
      </c>
      <c r="D163" s="7" t="s">
        <v>0</v>
      </c>
      <c r="E163" s="7" t="s">
        <v>3826</v>
      </c>
      <c r="F163" s="1"/>
      <c r="G163" s="1"/>
      <c r="H163" s="1"/>
      <c r="I163" s="1"/>
      <c r="J163" s="3" t="s">
        <v>440</v>
      </c>
    </row>
    <row r="164" spans="1:10" ht="79.8" x14ac:dyDescent="0.2">
      <c r="A164" s="1" t="s">
        <v>4351</v>
      </c>
      <c r="B164" s="1" t="s">
        <v>5982</v>
      </c>
      <c r="C164" s="9" t="s">
        <v>2059</v>
      </c>
      <c r="D164" s="7" t="s">
        <v>0</v>
      </c>
      <c r="E164" s="7" t="s">
        <v>332</v>
      </c>
      <c r="F164" s="3" t="s">
        <v>459</v>
      </c>
      <c r="G164" s="4">
        <v>30</v>
      </c>
      <c r="H164" s="2">
        <v>0</v>
      </c>
      <c r="I164" s="2">
        <f>ROUND(G164 * H164,2)</f>
        <v>0</v>
      </c>
      <c r="J164" s="3" t="s">
        <v>440</v>
      </c>
    </row>
    <row r="165" spans="1:10" x14ac:dyDescent="0.2">
      <c r="A165" s="1" t="s">
        <v>1289</v>
      </c>
      <c r="B165" s="1" t="s">
        <v>1597</v>
      </c>
      <c r="C165" s="9" t="s">
        <v>0</v>
      </c>
      <c r="D165" s="7" t="s">
        <v>0</v>
      </c>
      <c r="E165" s="7" t="s">
        <v>4204</v>
      </c>
      <c r="F165" s="1"/>
      <c r="G165" s="1"/>
      <c r="H165" s="1"/>
      <c r="I165" s="1"/>
      <c r="J165" s="3" t="s">
        <v>440</v>
      </c>
    </row>
    <row r="166" spans="1:10" ht="45.6" x14ac:dyDescent="0.2">
      <c r="A166" s="1" t="s">
        <v>4351</v>
      </c>
      <c r="B166" s="1" t="s">
        <v>2466</v>
      </c>
      <c r="C166" s="9" t="s">
        <v>3827</v>
      </c>
      <c r="D166" s="7" t="s">
        <v>0</v>
      </c>
      <c r="E166" s="7" t="s">
        <v>6362</v>
      </c>
      <c r="F166" s="3" t="s">
        <v>459</v>
      </c>
      <c r="G166" s="4">
        <v>51</v>
      </c>
      <c r="H166" s="2">
        <v>0</v>
      </c>
      <c r="I166" s="2">
        <f>ROUND(G166 * H166,2)</f>
        <v>0</v>
      </c>
      <c r="J166" s="3" t="s">
        <v>440</v>
      </c>
    </row>
    <row r="167" spans="1:10" x14ac:dyDescent="0.2">
      <c r="A167" s="1" t="s">
        <v>1289</v>
      </c>
      <c r="B167" s="1" t="s">
        <v>5983</v>
      </c>
      <c r="C167" s="9" t="s">
        <v>0</v>
      </c>
      <c r="D167" s="7" t="s">
        <v>0</v>
      </c>
      <c r="E167" s="7" t="s">
        <v>1178</v>
      </c>
      <c r="F167" s="1"/>
      <c r="G167" s="1"/>
      <c r="H167" s="1"/>
      <c r="I167" s="1"/>
      <c r="J167" s="3" t="s">
        <v>440</v>
      </c>
    </row>
    <row r="168" spans="1:10" ht="68.400000000000006" x14ac:dyDescent="0.2">
      <c r="A168" s="1" t="s">
        <v>4351</v>
      </c>
      <c r="B168" s="1" t="s">
        <v>2467</v>
      </c>
      <c r="C168" s="9" t="s">
        <v>5563</v>
      </c>
      <c r="D168" s="7" t="s">
        <v>0</v>
      </c>
      <c r="E168" s="7" t="s">
        <v>2468</v>
      </c>
      <c r="F168" s="3" t="s">
        <v>459</v>
      </c>
      <c r="G168" s="4">
        <v>30</v>
      </c>
      <c r="H168" s="2">
        <v>0</v>
      </c>
      <c r="I168" s="2">
        <f>ROUND(G168 * H168,2)</f>
        <v>0</v>
      </c>
      <c r="J168" s="3" t="s">
        <v>440</v>
      </c>
    </row>
    <row r="169" spans="1:10" x14ac:dyDescent="0.2">
      <c r="A169" s="1" t="s">
        <v>5207</v>
      </c>
      <c r="B169" s="1" t="s">
        <v>4675</v>
      </c>
      <c r="C169" s="9" t="s">
        <v>732</v>
      </c>
      <c r="D169" s="7" t="s">
        <v>0</v>
      </c>
      <c r="E169" s="7" t="s">
        <v>3828</v>
      </c>
      <c r="F169" s="1"/>
      <c r="G169" s="1"/>
      <c r="H169" s="1"/>
      <c r="I169" s="1"/>
      <c r="J169" s="3" t="s">
        <v>440</v>
      </c>
    </row>
    <row r="170" spans="1:10" ht="34.200000000000003" x14ac:dyDescent="0.2">
      <c r="A170" s="1" t="s">
        <v>1289</v>
      </c>
      <c r="B170" s="1" t="s">
        <v>333</v>
      </c>
      <c r="C170" s="9" t="s">
        <v>0</v>
      </c>
      <c r="D170" s="7" t="s">
        <v>0</v>
      </c>
      <c r="E170" s="7" t="s">
        <v>3829</v>
      </c>
      <c r="F170" s="1"/>
      <c r="G170" s="1"/>
      <c r="H170" s="1"/>
      <c r="I170" s="1"/>
      <c r="J170" s="3" t="s">
        <v>440</v>
      </c>
    </row>
    <row r="171" spans="1:10" ht="22.8" x14ac:dyDescent="0.2">
      <c r="A171" s="1" t="s">
        <v>4351</v>
      </c>
      <c r="B171" s="1" t="s">
        <v>6852</v>
      </c>
      <c r="C171" s="9" t="s">
        <v>5984</v>
      </c>
      <c r="D171" s="7" t="s">
        <v>0</v>
      </c>
      <c r="E171" s="7" t="s">
        <v>334</v>
      </c>
      <c r="F171" s="3" t="s">
        <v>459</v>
      </c>
      <c r="G171" s="4">
        <v>6</v>
      </c>
      <c r="H171" s="2">
        <v>0</v>
      </c>
      <c r="I171" s="2">
        <f>ROUND(G171 * H171,2)</f>
        <v>0</v>
      </c>
      <c r="J171" s="3" t="s">
        <v>440</v>
      </c>
    </row>
    <row r="172" spans="1:10" x14ac:dyDescent="0.2">
      <c r="A172" s="1" t="s">
        <v>1289</v>
      </c>
      <c r="B172" s="1" t="s">
        <v>6853</v>
      </c>
      <c r="C172" s="9" t="s">
        <v>0</v>
      </c>
      <c r="D172" s="7" t="s">
        <v>0</v>
      </c>
      <c r="E172" s="7" t="s">
        <v>5560</v>
      </c>
      <c r="F172" s="1"/>
      <c r="G172" s="1"/>
      <c r="H172" s="1"/>
      <c r="I172" s="1"/>
      <c r="J172" s="3" t="s">
        <v>440</v>
      </c>
    </row>
    <row r="173" spans="1:10" ht="45.6" x14ac:dyDescent="0.2">
      <c r="A173" s="1" t="s">
        <v>1289</v>
      </c>
      <c r="B173" s="1" t="s">
        <v>4243</v>
      </c>
      <c r="C173" s="9" t="s">
        <v>0</v>
      </c>
      <c r="D173" s="7" t="s">
        <v>0</v>
      </c>
      <c r="E173" s="7" t="s">
        <v>4676</v>
      </c>
      <c r="F173" s="1"/>
      <c r="G173" s="1"/>
      <c r="H173" s="1"/>
      <c r="I173" s="1"/>
      <c r="J173" s="3" t="s">
        <v>440</v>
      </c>
    </row>
    <row r="174" spans="1:10" x14ac:dyDescent="0.2">
      <c r="A174" s="1" t="s">
        <v>4351</v>
      </c>
      <c r="B174" s="1" t="s">
        <v>6854</v>
      </c>
      <c r="C174" s="9" t="s">
        <v>733</v>
      </c>
      <c r="D174" s="7" t="s">
        <v>0</v>
      </c>
      <c r="E174" s="7" t="s">
        <v>335</v>
      </c>
      <c r="F174" s="3" t="s">
        <v>459</v>
      </c>
      <c r="G174" s="4">
        <v>50</v>
      </c>
      <c r="H174" s="2">
        <v>0</v>
      </c>
      <c r="I174" s="2">
        <f>ROUND(G174 * H174,2)</f>
        <v>0</v>
      </c>
      <c r="J174" s="3" t="s">
        <v>440</v>
      </c>
    </row>
    <row r="175" spans="1:10" x14ac:dyDescent="0.2">
      <c r="A175" s="1" t="s">
        <v>5207</v>
      </c>
      <c r="B175" s="1" t="s">
        <v>5564</v>
      </c>
      <c r="C175" s="9" t="s">
        <v>2469</v>
      </c>
      <c r="D175" s="7" t="s">
        <v>0</v>
      </c>
      <c r="E175" s="7" t="s">
        <v>6797</v>
      </c>
      <c r="F175" s="1"/>
      <c r="G175" s="1"/>
      <c r="H175" s="1"/>
      <c r="I175" s="1"/>
      <c r="J175" s="3" t="s">
        <v>440</v>
      </c>
    </row>
    <row r="176" spans="1:10" ht="22.8" x14ac:dyDescent="0.2">
      <c r="A176" s="1" t="s">
        <v>1289</v>
      </c>
      <c r="B176" s="1" t="s">
        <v>6855</v>
      </c>
      <c r="C176" s="9" t="s">
        <v>0</v>
      </c>
      <c r="D176" s="7" t="s">
        <v>0</v>
      </c>
      <c r="E176" s="7" t="s">
        <v>1537</v>
      </c>
      <c r="F176" s="1"/>
      <c r="G176" s="1"/>
      <c r="H176" s="1"/>
      <c r="I176" s="1"/>
      <c r="J176" s="3" t="s">
        <v>440</v>
      </c>
    </row>
    <row r="177" spans="1:10" x14ac:dyDescent="0.2">
      <c r="A177" s="1" t="s">
        <v>1289</v>
      </c>
      <c r="B177" s="1" t="s">
        <v>3830</v>
      </c>
      <c r="C177" s="9" t="s">
        <v>0</v>
      </c>
      <c r="D177" s="7" t="s">
        <v>0</v>
      </c>
      <c r="E177" s="7" t="s">
        <v>3778</v>
      </c>
      <c r="F177" s="1"/>
      <c r="G177" s="1"/>
      <c r="H177" s="1"/>
      <c r="I177" s="1"/>
      <c r="J177" s="3" t="s">
        <v>440</v>
      </c>
    </row>
    <row r="178" spans="1:10" x14ac:dyDescent="0.2">
      <c r="A178" s="1" t="s">
        <v>1289</v>
      </c>
      <c r="B178" s="1" t="s">
        <v>5985</v>
      </c>
      <c r="C178" s="9" t="s">
        <v>0</v>
      </c>
      <c r="D178" s="7" t="s">
        <v>0</v>
      </c>
      <c r="E178" s="7" t="s">
        <v>2912</v>
      </c>
      <c r="F178" s="1"/>
      <c r="G178" s="1"/>
      <c r="H178" s="1"/>
      <c r="I178" s="1"/>
      <c r="J178" s="3" t="s">
        <v>440</v>
      </c>
    </row>
    <row r="179" spans="1:10" ht="22.8" x14ac:dyDescent="0.2">
      <c r="A179" s="1" t="s">
        <v>4351</v>
      </c>
      <c r="B179" s="1" t="s">
        <v>5565</v>
      </c>
      <c r="C179" s="9" t="s">
        <v>2470</v>
      </c>
      <c r="D179" s="7" t="s">
        <v>0</v>
      </c>
      <c r="E179" s="7" t="s">
        <v>5937</v>
      </c>
      <c r="F179" s="3" t="s">
        <v>459</v>
      </c>
      <c r="G179" s="4">
        <v>80</v>
      </c>
      <c r="H179" s="2">
        <v>0</v>
      </c>
      <c r="I179" s="2">
        <f t="shared" ref="I179:I183" si="12">ROUND(G179 * H179,2)</f>
        <v>0</v>
      </c>
      <c r="J179" s="3" t="s">
        <v>440</v>
      </c>
    </row>
    <row r="180" spans="1:10" ht="22.8" x14ac:dyDescent="0.2">
      <c r="A180" s="1" t="s">
        <v>4351</v>
      </c>
      <c r="B180" s="1" t="s">
        <v>2913</v>
      </c>
      <c r="C180" s="9" t="s">
        <v>4244</v>
      </c>
      <c r="D180" s="7" t="s">
        <v>0</v>
      </c>
      <c r="E180" s="7" t="s">
        <v>6800</v>
      </c>
      <c r="F180" s="3" t="s">
        <v>4820</v>
      </c>
      <c r="G180" s="4">
        <v>4</v>
      </c>
      <c r="H180" s="2">
        <v>0</v>
      </c>
      <c r="I180" s="2">
        <f t="shared" si="12"/>
        <v>0</v>
      </c>
      <c r="J180" s="3" t="s">
        <v>440</v>
      </c>
    </row>
    <row r="181" spans="1:10" x14ac:dyDescent="0.2">
      <c r="A181" s="1" t="s">
        <v>4351</v>
      </c>
      <c r="B181" s="1" t="s">
        <v>6401</v>
      </c>
      <c r="C181" s="9" t="s">
        <v>5986</v>
      </c>
      <c r="D181" s="7" t="s">
        <v>0</v>
      </c>
      <c r="E181" s="7" t="s">
        <v>5025</v>
      </c>
      <c r="F181" s="3" t="s">
        <v>459</v>
      </c>
      <c r="G181" s="4">
        <v>17</v>
      </c>
      <c r="H181" s="2">
        <v>0</v>
      </c>
      <c r="I181" s="2">
        <f t="shared" si="12"/>
        <v>0</v>
      </c>
      <c r="J181" s="3" t="s">
        <v>440</v>
      </c>
    </row>
    <row r="182" spans="1:10" x14ac:dyDescent="0.2">
      <c r="A182" s="1" t="s">
        <v>4351</v>
      </c>
      <c r="B182" s="1" t="s">
        <v>5566</v>
      </c>
      <c r="C182" s="9" t="s">
        <v>734</v>
      </c>
      <c r="D182" s="7" t="s">
        <v>0</v>
      </c>
      <c r="E182" s="7" t="s">
        <v>278</v>
      </c>
      <c r="F182" s="3" t="s">
        <v>4820</v>
      </c>
      <c r="G182" s="4">
        <v>8</v>
      </c>
      <c r="H182" s="2">
        <v>0</v>
      </c>
      <c r="I182" s="2">
        <f t="shared" si="12"/>
        <v>0</v>
      </c>
      <c r="J182" s="3" t="s">
        <v>440</v>
      </c>
    </row>
    <row r="183" spans="1:10" x14ac:dyDescent="0.2">
      <c r="A183" s="1" t="s">
        <v>4351</v>
      </c>
      <c r="B183" s="1" t="s">
        <v>2914</v>
      </c>
      <c r="C183" s="9" t="s">
        <v>2471</v>
      </c>
      <c r="D183" s="7" t="s">
        <v>0</v>
      </c>
      <c r="E183" s="7" t="s">
        <v>5027</v>
      </c>
      <c r="F183" s="3" t="s">
        <v>4820</v>
      </c>
      <c r="G183" s="4">
        <v>4</v>
      </c>
      <c r="H183" s="2">
        <v>0</v>
      </c>
      <c r="I183" s="2">
        <f t="shared" si="12"/>
        <v>0</v>
      </c>
      <c r="J183" s="3" t="s">
        <v>440</v>
      </c>
    </row>
    <row r="184" spans="1:10" x14ac:dyDescent="0.2">
      <c r="A184" s="1" t="s">
        <v>5207</v>
      </c>
      <c r="B184" s="1" t="s">
        <v>3376</v>
      </c>
      <c r="C184" s="9" t="s">
        <v>4245</v>
      </c>
      <c r="D184" s="7" t="s">
        <v>0</v>
      </c>
      <c r="E184" s="7" t="s">
        <v>6856</v>
      </c>
      <c r="F184" s="1"/>
      <c r="G184" s="1"/>
      <c r="H184" s="1"/>
      <c r="I184" s="1"/>
      <c r="J184" s="3" t="s">
        <v>440</v>
      </c>
    </row>
    <row r="185" spans="1:10" x14ac:dyDescent="0.2">
      <c r="A185" s="1" t="s">
        <v>1289</v>
      </c>
      <c r="B185" s="1" t="s">
        <v>1598</v>
      </c>
      <c r="C185" s="9" t="s">
        <v>0</v>
      </c>
      <c r="D185" s="7" t="s">
        <v>0</v>
      </c>
      <c r="E185" s="7" t="s">
        <v>2060</v>
      </c>
      <c r="F185" s="1"/>
      <c r="G185" s="1"/>
      <c r="H185" s="1"/>
      <c r="I185" s="1"/>
      <c r="J185" s="3" t="s">
        <v>440</v>
      </c>
    </row>
    <row r="186" spans="1:10" x14ac:dyDescent="0.2">
      <c r="A186" s="1" t="s">
        <v>4351</v>
      </c>
      <c r="B186" s="1" t="s">
        <v>6402</v>
      </c>
      <c r="C186" s="9" t="s">
        <v>5987</v>
      </c>
      <c r="D186" s="7" t="s">
        <v>0</v>
      </c>
      <c r="E186" s="7" t="s">
        <v>5567</v>
      </c>
      <c r="F186" s="3" t="s">
        <v>459</v>
      </c>
      <c r="G186" s="4">
        <v>3</v>
      </c>
      <c r="H186" s="2">
        <v>0</v>
      </c>
      <c r="I186" s="2">
        <f t="shared" ref="I186:I188" si="13">ROUND(G186 * H186,2)</f>
        <v>0</v>
      </c>
      <c r="J186" s="3" t="s">
        <v>440</v>
      </c>
    </row>
    <row r="187" spans="1:10" x14ac:dyDescent="0.2">
      <c r="A187" s="1" t="s">
        <v>4351</v>
      </c>
      <c r="B187" s="1" t="s">
        <v>3831</v>
      </c>
      <c r="C187" s="9" t="s">
        <v>735</v>
      </c>
      <c r="D187" s="7" t="s">
        <v>0</v>
      </c>
      <c r="E187" s="7" t="s">
        <v>3832</v>
      </c>
      <c r="F187" s="3" t="s">
        <v>459</v>
      </c>
      <c r="G187" s="4">
        <v>15</v>
      </c>
      <c r="H187" s="2">
        <v>0</v>
      </c>
      <c r="I187" s="2">
        <f t="shared" si="13"/>
        <v>0</v>
      </c>
      <c r="J187" s="3" t="s">
        <v>440</v>
      </c>
    </row>
    <row r="188" spans="1:10" x14ac:dyDescent="0.2">
      <c r="A188" s="1" t="s">
        <v>4351</v>
      </c>
      <c r="B188" s="1" t="s">
        <v>5080</v>
      </c>
      <c r="C188" s="9" t="s">
        <v>2472</v>
      </c>
      <c r="D188" s="7" t="s">
        <v>0</v>
      </c>
      <c r="E188" s="7" t="s">
        <v>4677</v>
      </c>
      <c r="F188" s="3" t="s">
        <v>459</v>
      </c>
      <c r="G188" s="4">
        <v>20</v>
      </c>
      <c r="H188" s="2">
        <v>0</v>
      </c>
      <c r="I188" s="2">
        <f t="shared" si="13"/>
        <v>0</v>
      </c>
      <c r="J188" s="3" t="s">
        <v>440</v>
      </c>
    </row>
    <row r="189" spans="1:10" x14ac:dyDescent="0.2">
      <c r="A189" s="1" t="s">
        <v>1289</v>
      </c>
      <c r="B189" s="1" t="s">
        <v>2915</v>
      </c>
      <c r="C189" s="9" t="s">
        <v>0</v>
      </c>
      <c r="D189" s="7" t="s">
        <v>0</v>
      </c>
      <c r="E189" s="7" t="s">
        <v>2061</v>
      </c>
      <c r="F189" s="1"/>
      <c r="G189" s="1"/>
      <c r="H189" s="1"/>
      <c r="I189" s="1"/>
      <c r="J189" s="3" t="s">
        <v>440</v>
      </c>
    </row>
    <row r="190" spans="1:10" x14ac:dyDescent="0.2">
      <c r="A190" s="1" t="s">
        <v>4351</v>
      </c>
      <c r="B190" s="1" t="s">
        <v>3833</v>
      </c>
      <c r="C190" s="9" t="s">
        <v>4246</v>
      </c>
      <c r="D190" s="7" t="s">
        <v>0</v>
      </c>
      <c r="E190" s="7" t="s">
        <v>6857</v>
      </c>
      <c r="F190" s="3" t="s">
        <v>4820</v>
      </c>
      <c r="G190" s="4">
        <v>4</v>
      </c>
      <c r="H190" s="2">
        <v>0</v>
      </c>
      <c r="I190" s="2">
        <f t="shared" ref="I190:I200" si="14">ROUND(G190 * H190,2)</f>
        <v>0</v>
      </c>
      <c r="J190" s="3" t="s">
        <v>440</v>
      </c>
    </row>
    <row r="191" spans="1:10" x14ac:dyDescent="0.2">
      <c r="A191" s="1" t="s">
        <v>4351</v>
      </c>
      <c r="B191" s="1" t="s">
        <v>3377</v>
      </c>
      <c r="C191" s="9" t="s">
        <v>5988</v>
      </c>
      <c r="D191" s="7" t="s">
        <v>0</v>
      </c>
      <c r="E191" s="7" t="s">
        <v>5081</v>
      </c>
      <c r="F191" s="3" t="s">
        <v>4820</v>
      </c>
      <c r="G191" s="4">
        <v>2</v>
      </c>
      <c r="H191" s="2">
        <v>0</v>
      </c>
      <c r="I191" s="2">
        <f t="shared" si="14"/>
        <v>0</v>
      </c>
      <c r="J191" s="3" t="s">
        <v>440</v>
      </c>
    </row>
    <row r="192" spans="1:10" x14ac:dyDescent="0.2">
      <c r="A192" s="1" t="s">
        <v>4351</v>
      </c>
      <c r="B192" s="1" t="s">
        <v>4247</v>
      </c>
      <c r="C192" s="9" t="s">
        <v>736</v>
      </c>
      <c r="D192" s="7" t="s">
        <v>0</v>
      </c>
      <c r="E192" s="7" t="s">
        <v>2062</v>
      </c>
      <c r="F192" s="3" t="s">
        <v>4820</v>
      </c>
      <c r="G192" s="4">
        <v>4</v>
      </c>
      <c r="H192" s="2">
        <v>0</v>
      </c>
      <c r="I192" s="2">
        <f t="shared" si="14"/>
        <v>0</v>
      </c>
      <c r="J192" s="3" t="s">
        <v>440</v>
      </c>
    </row>
    <row r="193" spans="1:10" x14ac:dyDescent="0.2">
      <c r="A193" s="1" t="s">
        <v>4351</v>
      </c>
      <c r="B193" s="1" t="s">
        <v>3378</v>
      </c>
      <c r="C193" s="9" t="s">
        <v>2473</v>
      </c>
      <c r="D193" s="7" t="s">
        <v>0</v>
      </c>
      <c r="E193" s="7" t="s">
        <v>336</v>
      </c>
      <c r="F193" s="3" t="s">
        <v>4820</v>
      </c>
      <c r="G193" s="4">
        <v>2</v>
      </c>
      <c r="H193" s="2">
        <v>0</v>
      </c>
      <c r="I193" s="2">
        <f t="shared" si="14"/>
        <v>0</v>
      </c>
      <c r="J193" s="3" t="s">
        <v>440</v>
      </c>
    </row>
    <row r="194" spans="1:10" x14ac:dyDescent="0.2">
      <c r="A194" s="1" t="s">
        <v>4351</v>
      </c>
      <c r="B194" s="1" t="s">
        <v>337</v>
      </c>
      <c r="C194" s="9" t="s">
        <v>4248</v>
      </c>
      <c r="D194" s="7" t="s">
        <v>0</v>
      </c>
      <c r="E194" s="7" t="s">
        <v>4678</v>
      </c>
      <c r="F194" s="3" t="s">
        <v>4820</v>
      </c>
      <c r="G194" s="4">
        <v>6</v>
      </c>
      <c r="H194" s="2">
        <v>0</v>
      </c>
      <c r="I194" s="2">
        <f t="shared" si="14"/>
        <v>0</v>
      </c>
      <c r="J194" s="3" t="s">
        <v>440</v>
      </c>
    </row>
    <row r="195" spans="1:10" x14ac:dyDescent="0.2">
      <c r="A195" s="1" t="s">
        <v>4351</v>
      </c>
      <c r="B195" s="1" t="s">
        <v>5989</v>
      </c>
      <c r="C195" s="9" t="s">
        <v>6403</v>
      </c>
      <c r="D195" s="7" t="s">
        <v>0</v>
      </c>
      <c r="E195" s="7" t="s">
        <v>4679</v>
      </c>
      <c r="F195" s="3" t="s">
        <v>4820</v>
      </c>
      <c r="G195" s="4">
        <v>5</v>
      </c>
      <c r="H195" s="2">
        <v>0</v>
      </c>
      <c r="I195" s="2">
        <f t="shared" si="14"/>
        <v>0</v>
      </c>
      <c r="J195" s="3" t="s">
        <v>440</v>
      </c>
    </row>
    <row r="196" spans="1:10" x14ac:dyDescent="0.2">
      <c r="A196" s="1" t="s">
        <v>4351</v>
      </c>
      <c r="B196" s="1" t="s">
        <v>4680</v>
      </c>
      <c r="C196" s="9" t="s">
        <v>6858</v>
      </c>
      <c r="D196" s="7" t="s">
        <v>0</v>
      </c>
      <c r="E196" s="7" t="s">
        <v>737</v>
      </c>
      <c r="F196" s="3" t="s">
        <v>4820</v>
      </c>
      <c r="G196" s="4">
        <v>2</v>
      </c>
      <c r="H196" s="2">
        <v>0</v>
      </c>
      <c r="I196" s="2">
        <f t="shared" si="14"/>
        <v>0</v>
      </c>
      <c r="J196" s="3" t="s">
        <v>440</v>
      </c>
    </row>
    <row r="197" spans="1:10" x14ac:dyDescent="0.2">
      <c r="A197" s="1" t="s">
        <v>4351</v>
      </c>
      <c r="B197" s="1" t="s">
        <v>5568</v>
      </c>
      <c r="C197" s="9" t="s">
        <v>1599</v>
      </c>
      <c r="D197" s="7" t="s">
        <v>0</v>
      </c>
      <c r="E197" s="7" t="s">
        <v>1179</v>
      </c>
      <c r="F197" s="3" t="s">
        <v>4820</v>
      </c>
      <c r="G197" s="4">
        <v>5</v>
      </c>
      <c r="H197" s="2">
        <v>0</v>
      </c>
      <c r="I197" s="2">
        <f t="shared" si="14"/>
        <v>0</v>
      </c>
      <c r="J197" s="3" t="s">
        <v>440</v>
      </c>
    </row>
    <row r="198" spans="1:10" x14ac:dyDescent="0.2">
      <c r="A198" s="1" t="s">
        <v>4351</v>
      </c>
      <c r="B198" s="1" t="s">
        <v>5082</v>
      </c>
      <c r="C198" s="9" t="s">
        <v>3834</v>
      </c>
      <c r="D198" s="7" t="s">
        <v>0</v>
      </c>
      <c r="E198" s="7" t="s">
        <v>5083</v>
      </c>
      <c r="F198" s="3" t="s">
        <v>4820</v>
      </c>
      <c r="G198" s="4">
        <v>5</v>
      </c>
      <c r="H198" s="2">
        <v>0</v>
      </c>
      <c r="I198" s="2">
        <f t="shared" si="14"/>
        <v>0</v>
      </c>
      <c r="J198" s="3" t="s">
        <v>440</v>
      </c>
    </row>
    <row r="199" spans="1:10" x14ac:dyDescent="0.2">
      <c r="A199" s="1" t="s">
        <v>4351</v>
      </c>
      <c r="B199" s="1" t="s">
        <v>4249</v>
      </c>
      <c r="C199" s="9" t="s">
        <v>5569</v>
      </c>
      <c r="D199" s="7" t="s">
        <v>0</v>
      </c>
      <c r="E199" s="7" t="s">
        <v>2063</v>
      </c>
      <c r="F199" s="3" t="s">
        <v>4820</v>
      </c>
      <c r="G199" s="4">
        <v>3</v>
      </c>
      <c r="H199" s="2">
        <v>0</v>
      </c>
      <c r="I199" s="2">
        <f t="shared" si="14"/>
        <v>0</v>
      </c>
      <c r="J199" s="3" t="s">
        <v>440</v>
      </c>
    </row>
    <row r="200" spans="1:10" x14ac:dyDescent="0.2">
      <c r="A200" s="1" t="s">
        <v>4351</v>
      </c>
      <c r="B200" s="1" t="s">
        <v>3379</v>
      </c>
      <c r="C200" s="9" t="s">
        <v>338</v>
      </c>
      <c r="D200" s="7" t="s">
        <v>0</v>
      </c>
      <c r="E200" s="7" t="s">
        <v>4681</v>
      </c>
      <c r="F200" s="3" t="s">
        <v>4820</v>
      </c>
      <c r="G200" s="4">
        <v>2</v>
      </c>
      <c r="H200" s="2">
        <v>0</v>
      </c>
      <c r="I200" s="2">
        <f t="shared" si="14"/>
        <v>0</v>
      </c>
      <c r="J200" s="3" t="s">
        <v>440</v>
      </c>
    </row>
    <row r="201" spans="1:10" x14ac:dyDescent="0.2">
      <c r="A201" s="1" t="s">
        <v>1289</v>
      </c>
      <c r="B201" s="1" t="s">
        <v>738</v>
      </c>
      <c r="C201" s="9" t="s">
        <v>0</v>
      </c>
      <c r="D201" s="7" t="s">
        <v>0</v>
      </c>
      <c r="E201" s="7" t="s">
        <v>6404</v>
      </c>
      <c r="F201" s="1"/>
      <c r="G201" s="1"/>
      <c r="H201" s="1"/>
      <c r="I201" s="1"/>
      <c r="J201" s="3" t="s">
        <v>440</v>
      </c>
    </row>
    <row r="202" spans="1:10" x14ac:dyDescent="0.2">
      <c r="A202" s="1" t="s">
        <v>6524</v>
      </c>
      <c r="B202" s="1" t="s">
        <v>739</v>
      </c>
      <c r="C202" s="9" t="s">
        <v>2064</v>
      </c>
      <c r="D202" s="7" t="s">
        <v>0</v>
      </c>
      <c r="E202" s="7" t="s">
        <v>4682</v>
      </c>
      <c r="F202" s="3" t="s">
        <v>6524</v>
      </c>
      <c r="G202" s="4">
        <v>1</v>
      </c>
      <c r="H202" s="2">
        <v>0</v>
      </c>
      <c r="I202" s="2">
        <f>ROUND(H202,2)</f>
        <v>0</v>
      </c>
      <c r="J202" s="3" t="s">
        <v>440</v>
      </c>
    </row>
    <row r="203" spans="1:10" x14ac:dyDescent="0.2">
      <c r="A203" s="1" t="s">
        <v>5207</v>
      </c>
      <c r="B203" s="1" t="s">
        <v>2474</v>
      </c>
      <c r="C203" s="9" t="s">
        <v>5990</v>
      </c>
      <c r="D203" s="7" t="s">
        <v>0</v>
      </c>
      <c r="E203" s="7" t="s">
        <v>1600</v>
      </c>
      <c r="F203" s="1"/>
      <c r="G203" s="1"/>
      <c r="H203" s="1"/>
      <c r="I203" s="1"/>
      <c r="J203" s="3" t="s">
        <v>440</v>
      </c>
    </row>
    <row r="204" spans="1:10" ht="22.8" x14ac:dyDescent="0.2">
      <c r="A204" s="1" t="s">
        <v>1289</v>
      </c>
      <c r="B204" s="1" t="s">
        <v>5570</v>
      </c>
      <c r="C204" s="9" t="s">
        <v>0</v>
      </c>
      <c r="D204" s="7" t="s">
        <v>0</v>
      </c>
      <c r="E204" s="7" t="s">
        <v>3380</v>
      </c>
      <c r="F204" s="1"/>
      <c r="G204" s="1"/>
      <c r="H204" s="1"/>
      <c r="I204" s="1"/>
      <c r="J204" s="3" t="s">
        <v>440</v>
      </c>
    </row>
    <row r="205" spans="1:10" x14ac:dyDescent="0.2">
      <c r="A205" s="1" t="s">
        <v>4351</v>
      </c>
      <c r="B205" s="1" t="s">
        <v>3381</v>
      </c>
      <c r="C205" s="9" t="s">
        <v>2475</v>
      </c>
      <c r="D205" s="7" t="s">
        <v>0</v>
      </c>
      <c r="E205" s="7" t="s">
        <v>2065</v>
      </c>
      <c r="F205" s="3" t="s">
        <v>459</v>
      </c>
      <c r="G205" s="4">
        <v>12</v>
      </c>
      <c r="H205" s="2">
        <v>0</v>
      </c>
      <c r="I205" s="2">
        <f t="shared" ref="I205:I208" si="15">ROUND(G205 * H205,2)</f>
        <v>0</v>
      </c>
      <c r="J205" s="3" t="s">
        <v>440</v>
      </c>
    </row>
    <row r="206" spans="1:10" x14ac:dyDescent="0.2">
      <c r="A206" s="1" t="s">
        <v>4351</v>
      </c>
      <c r="B206" s="1" t="s">
        <v>3382</v>
      </c>
      <c r="C206" s="9" t="s">
        <v>4250</v>
      </c>
      <c r="D206" s="7" t="s">
        <v>0</v>
      </c>
      <c r="E206" s="7" t="s">
        <v>6859</v>
      </c>
      <c r="F206" s="3" t="s">
        <v>459</v>
      </c>
      <c r="G206" s="4">
        <v>126</v>
      </c>
      <c r="H206" s="2">
        <v>0</v>
      </c>
      <c r="I206" s="2">
        <f t="shared" si="15"/>
        <v>0</v>
      </c>
      <c r="J206" s="3" t="s">
        <v>440</v>
      </c>
    </row>
    <row r="207" spans="1:10" x14ac:dyDescent="0.2">
      <c r="A207" s="1" t="s">
        <v>4351</v>
      </c>
      <c r="B207" s="1" t="s">
        <v>5991</v>
      </c>
      <c r="C207" s="9" t="s">
        <v>5992</v>
      </c>
      <c r="D207" s="7" t="s">
        <v>0</v>
      </c>
      <c r="E207" s="7" t="s">
        <v>5571</v>
      </c>
      <c r="F207" s="3" t="s">
        <v>459</v>
      </c>
      <c r="G207" s="4">
        <v>11</v>
      </c>
      <c r="H207" s="2">
        <v>0</v>
      </c>
      <c r="I207" s="2">
        <f t="shared" si="15"/>
        <v>0</v>
      </c>
      <c r="J207" s="3" t="s">
        <v>440</v>
      </c>
    </row>
    <row r="208" spans="1:10" x14ac:dyDescent="0.2">
      <c r="A208" s="1" t="s">
        <v>4351</v>
      </c>
      <c r="B208" s="1" t="s">
        <v>5084</v>
      </c>
      <c r="C208" s="9" t="s">
        <v>740</v>
      </c>
      <c r="D208" s="7" t="s">
        <v>0</v>
      </c>
      <c r="E208" s="7" t="s">
        <v>6860</v>
      </c>
      <c r="F208" s="3" t="s">
        <v>459</v>
      </c>
      <c r="G208" s="4">
        <v>4</v>
      </c>
      <c r="H208" s="2">
        <v>0</v>
      </c>
      <c r="I208" s="2">
        <f t="shared" si="15"/>
        <v>0</v>
      </c>
      <c r="J208" s="3" t="s">
        <v>440</v>
      </c>
    </row>
    <row r="209" spans="1:10" ht="22.8" x14ac:dyDescent="0.2">
      <c r="A209" s="1" t="s">
        <v>1289</v>
      </c>
      <c r="B209" s="1" t="s">
        <v>741</v>
      </c>
      <c r="C209" s="9" t="s">
        <v>0</v>
      </c>
      <c r="D209" s="7" t="s">
        <v>0</v>
      </c>
      <c r="E209" s="7" t="s">
        <v>3835</v>
      </c>
      <c r="F209" s="1"/>
      <c r="G209" s="1"/>
      <c r="H209" s="1"/>
      <c r="I209" s="1"/>
      <c r="J209" s="3" t="s">
        <v>440</v>
      </c>
    </row>
    <row r="210" spans="1:10" x14ac:dyDescent="0.2">
      <c r="A210" s="1" t="s">
        <v>4351</v>
      </c>
      <c r="B210" s="1" t="s">
        <v>742</v>
      </c>
      <c r="C210" s="9" t="s">
        <v>2476</v>
      </c>
      <c r="D210" s="7" t="s">
        <v>0</v>
      </c>
      <c r="E210" s="7" t="s">
        <v>2477</v>
      </c>
      <c r="F210" s="3" t="s">
        <v>4820</v>
      </c>
      <c r="G210" s="4">
        <v>28</v>
      </c>
      <c r="H210" s="2">
        <v>0</v>
      </c>
      <c r="I210" s="2">
        <f t="shared" ref="I210:I216" si="16">ROUND(G210 * H210,2)</f>
        <v>0</v>
      </c>
      <c r="J210" s="3" t="s">
        <v>440</v>
      </c>
    </row>
    <row r="211" spans="1:10" x14ac:dyDescent="0.2">
      <c r="A211" s="1" t="s">
        <v>4351</v>
      </c>
      <c r="B211" s="1" t="s">
        <v>4683</v>
      </c>
      <c r="C211" s="9" t="s">
        <v>4251</v>
      </c>
      <c r="D211" s="7" t="s">
        <v>0</v>
      </c>
      <c r="E211" s="7" t="s">
        <v>1601</v>
      </c>
      <c r="F211" s="3" t="s">
        <v>4820</v>
      </c>
      <c r="G211" s="4">
        <v>6</v>
      </c>
      <c r="H211" s="2">
        <v>0</v>
      </c>
      <c r="I211" s="2">
        <f t="shared" si="16"/>
        <v>0</v>
      </c>
      <c r="J211" s="3" t="s">
        <v>440</v>
      </c>
    </row>
    <row r="212" spans="1:10" x14ac:dyDescent="0.2">
      <c r="A212" s="1" t="s">
        <v>4351</v>
      </c>
      <c r="B212" s="1" t="s">
        <v>1602</v>
      </c>
      <c r="C212" s="9" t="s">
        <v>5993</v>
      </c>
      <c r="D212" s="7" t="s">
        <v>0</v>
      </c>
      <c r="E212" s="7" t="s">
        <v>743</v>
      </c>
      <c r="F212" s="3" t="s">
        <v>4820</v>
      </c>
      <c r="G212" s="4">
        <v>24</v>
      </c>
      <c r="H212" s="2">
        <v>0</v>
      </c>
      <c r="I212" s="2">
        <f t="shared" si="16"/>
        <v>0</v>
      </c>
      <c r="J212" s="3" t="s">
        <v>440</v>
      </c>
    </row>
    <row r="213" spans="1:10" x14ac:dyDescent="0.2">
      <c r="A213" s="1" t="s">
        <v>4351</v>
      </c>
      <c r="B213" s="1" t="s">
        <v>5572</v>
      </c>
      <c r="C213" s="9" t="s">
        <v>744</v>
      </c>
      <c r="D213" s="7" t="s">
        <v>0</v>
      </c>
      <c r="E213" s="7" t="s">
        <v>5994</v>
      </c>
      <c r="F213" s="3" t="s">
        <v>4820</v>
      </c>
      <c r="G213" s="4">
        <v>8</v>
      </c>
      <c r="H213" s="2">
        <v>0</v>
      </c>
      <c r="I213" s="2">
        <f t="shared" si="16"/>
        <v>0</v>
      </c>
      <c r="J213" s="3" t="s">
        <v>440</v>
      </c>
    </row>
    <row r="214" spans="1:10" x14ac:dyDescent="0.2">
      <c r="A214" s="1" t="s">
        <v>4351</v>
      </c>
      <c r="B214" s="1" t="s">
        <v>2478</v>
      </c>
      <c r="C214" s="9" t="s">
        <v>2916</v>
      </c>
      <c r="D214" s="7" t="s">
        <v>0</v>
      </c>
      <c r="E214" s="7" t="s">
        <v>3836</v>
      </c>
      <c r="F214" s="3" t="s">
        <v>4820</v>
      </c>
      <c r="G214" s="4">
        <v>2</v>
      </c>
      <c r="H214" s="2">
        <v>0</v>
      </c>
      <c r="I214" s="2">
        <f t="shared" si="16"/>
        <v>0</v>
      </c>
      <c r="J214" s="3" t="s">
        <v>440</v>
      </c>
    </row>
    <row r="215" spans="1:10" x14ac:dyDescent="0.2">
      <c r="A215" s="1" t="s">
        <v>4351</v>
      </c>
      <c r="B215" s="1" t="s">
        <v>4252</v>
      </c>
      <c r="C215" s="9" t="s">
        <v>6405</v>
      </c>
      <c r="D215" s="7" t="s">
        <v>0</v>
      </c>
      <c r="E215" s="7" t="s">
        <v>2917</v>
      </c>
      <c r="F215" s="3" t="s">
        <v>4820</v>
      </c>
      <c r="G215" s="4">
        <v>1</v>
      </c>
      <c r="H215" s="2">
        <v>0</v>
      </c>
      <c r="I215" s="2">
        <f t="shared" si="16"/>
        <v>0</v>
      </c>
      <c r="J215" s="3" t="s">
        <v>440</v>
      </c>
    </row>
    <row r="216" spans="1:10" x14ac:dyDescent="0.2">
      <c r="A216" s="1" t="s">
        <v>4351</v>
      </c>
      <c r="B216" s="1" t="s">
        <v>6406</v>
      </c>
      <c r="C216" s="9" t="s">
        <v>1180</v>
      </c>
      <c r="D216" s="7" t="s">
        <v>0</v>
      </c>
      <c r="E216" s="7" t="s">
        <v>2479</v>
      </c>
      <c r="F216" s="3" t="s">
        <v>4820</v>
      </c>
      <c r="G216" s="4">
        <v>1</v>
      </c>
      <c r="H216" s="2">
        <v>0</v>
      </c>
      <c r="I216" s="2">
        <f t="shared" si="16"/>
        <v>0</v>
      </c>
      <c r="J216" s="3" t="s">
        <v>440</v>
      </c>
    </row>
    <row r="217" spans="1:10" x14ac:dyDescent="0.2">
      <c r="A217" s="1" t="s">
        <v>1289</v>
      </c>
      <c r="B217" s="1" t="s">
        <v>339</v>
      </c>
      <c r="C217" s="9" t="s">
        <v>0</v>
      </c>
      <c r="D217" s="7" t="s">
        <v>0</v>
      </c>
      <c r="E217" s="7" t="s">
        <v>6404</v>
      </c>
      <c r="F217" s="1"/>
      <c r="G217" s="1"/>
      <c r="H217" s="1"/>
      <c r="I217" s="1"/>
      <c r="J217" s="3" t="s">
        <v>440</v>
      </c>
    </row>
    <row r="218" spans="1:10" x14ac:dyDescent="0.2">
      <c r="A218" s="1" t="s">
        <v>6524</v>
      </c>
      <c r="B218" s="1" t="s">
        <v>5085</v>
      </c>
      <c r="C218" s="9" t="s">
        <v>2918</v>
      </c>
      <c r="D218" s="7" t="s">
        <v>0</v>
      </c>
      <c r="E218" s="7" t="s">
        <v>5086</v>
      </c>
      <c r="F218" s="3" t="s">
        <v>6524</v>
      </c>
      <c r="G218" s="4">
        <v>1</v>
      </c>
      <c r="H218" s="2">
        <v>0</v>
      </c>
      <c r="I218" s="2">
        <f>ROUND(H218,2)</f>
        <v>0</v>
      </c>
      <c r="J218" s="3" t="s">
        <v>440</v>
      </c>
    </row>
    <row r="219" spans="1:10" x14ac:dyDescent="0.2">
      <c r="A219" s="1" t="s">
        <v>5207</v>
      </c>
      <c r="B219" s="1" t="s">
        <v>4684</v>
      </c>
      <c r="C219" s="9" t="s">
        <v>745</v>
      </c>
      <c r="D219" s="7" t="s">
        <v>0</v>
      </c>
      <c r="E219" s="7" t="s">
        <v>746</v>
      </c>
      <c r="F219" s="1"/>
      <c r="G219" s="1"/>
      <c r="H219" s="1"/>
      <c r="I219" s="1"/>
      <c r="J219" s="3" t="s">
        <v>440</v>
      </c>
    </row>
    <row r="220" spans="1:10" ht="68.400000000000006" x14ac:dyDescent="0.2">
      <c r="A220" s="1" t="s">
        <v>1289</v>
      </c>
      <c r="B220" s="1" t="s">
        <v>747</v>
      </c>
      <c r="C220" s="9" t="s">
        <v>0</v>
      </c>
      <c r="D220" s="7" t="s">
        <v>0</v>
      </c>
      <c r="E220" s="7" t="s">
        <v>5995</v>
      </c>
      <c r="F220" s="1"/>
      <c r="G220" s="1"/>
      <c r="H220" s="1"/>
      <c r="I220" s="1"/>
      <c r="J220" s="3" t="s">
        <v>440</v>
      </c>
    </row>
    <row r="221" spans="1:10" x14ac:dyDescent="0.2">
      <c r="A221" s="1" t="s">
        <v>1289</v>
      </c>
      <c r="B221" s="1" t="s">
        <v>1181</v>
      </c>
      <c r="C221" s="9" t="s">
        <v>0</v>
      </c>
      <c r="D221" s="7" t="s">
        <v>0</v>
      </c>
      <c r="E221" s="7" t="s">
        <v>6407</v>
      </c>
      <c r="F221" s="1"/>
      <c r="G221" s="1"/>
      <c r="H221" s="1"/>
      <c r="I221" s="1"/>
      <c r="J221" s="3" t="s">
        <v>440</v>
      </c>
    </row>
    <row r="222" spans="1:10" ht="22.8" x14ac:dyDescent="0.2">
      <c r="A222" s="1" t="s">
        <v>1289</v>
      </c>
      <c r="B222" s="1" t="s">
        <v>6408</v>
      </c>
      <c r="C222" s="9" t="s">
        <v>0</v>
      </c>
      <c r="D222" s="7" t="s">
        <v>0</v>
      </c>
      <c r="E222" s="7" t="s">
        <v>2919</v>
      </c>
      <c r="F222" s="1"/>
      <c r="G222" s="1"/>
      <c r="H222" s="1"/>
      <c r="I222" s="1"/>
      <c r="J222" s="3" t="s">
        <v>440</v>
      </c>
    </row>
    <row r="223" spans="1:10" ht="79.8" x14ac:dyDescent="0.2">
      <c r="A223" s="1" t="s">
        <v>4351</v>
      </c>
      <c r="B223" s="1" t="s">
        <v>748</v>
      </c>
      <c r="C223" s="9" t="s">
        <v>5996</v>
      </c>
      <c r="D223" s="7" t="s">
        <v>0</v>
      </c>
      <c r="E223" s="7" t="s">
        <v>4253</v>
      </c>
      <c r="F223" s="3" t="s">
        <v>6571</v>
      </c>
      <c r="G223" s="4">
        <v>3</v>
      </c>
      <c r="H223" s="2">
        <v>0</v>
      </c>
      <c r="I223" s="2">
        <f t="shared" ref="I223:I252" si="17">ROUND(G223 * H223,2)</f>
        <v>0</v>
      </c>
      <c r="J223" s="3" t="s">
        <v>440</v>
      </c>
    </row>
    <row r="224" spans="1:10" ht="79.8" x14ac:dyDescent="0.2">
      <c r="A224" s="1" t="s">
        <v>4351</v>
      </c>
      <c r="B224" s="1" t="s">
        <v>1182</v>
      </c>
      <c r="C224" s="9" t="s">
        <v>749</v>
      </c>
      <c r="D224" s="7" t="s">
        <v>0</v>
      </c>
      <c r="E224" s="7" t="s">
        <v>2920</v>
      </c>
      <c r="F224" s="3" t="s">
        <v>6571</v>
      </c>
      <c r="G224" s="4">
        <v>2</v>
      </c>
      <c r="H224" s="2">
        <v>0</v>
      </c>
      <c r="I224" s="2">
        <f t="shared" si="17"/>
        <v>0</v>
      </c>
      <c r="J224" s="3" t="s">
        <v>440</v>
      </c>
    </row>
    <row r="225" spans="1:10" ht="57" x14ac:dyDescent="0.2">
      <c r="A225" s="1" t="s">
        <v>4351</v>
      </c>
      <c r="B225" s="1" t="s">
        <v>5997</v>
      </c>
      <c r="C225" s="9" t="s">
        <v>2480</v>
      </c>
      <c r="D225" s="7" t="s">
        <v>0</v>
      </c>
      <c r="E225" s="7" t="s">
        <v>1603</v>
      </c>
      <c r="F225" s="3" t="s">
        <v>6571</v>
      </c>
      <c r="G225" s="4">
        <v>4</v>
      </c>
      <c r="H225" s="2">
        <v>0</v>
      </c>
      <c r="I225" s="2">
        <f t="shared" si="17"/>
        <v>0</v>
      </c>
      <c r="J225" s="3" t="s">
        <v>440</v>
      </c>
    </row>
    <row r="226" spans="1:10" ht="22.8" x14ac:dyDescent="0.2">
      <c r="A226" s="1" t="s">
        <v>4351</v>
      </c>
      <c r="B226" s="1" t="s">
        <v>3837</v>
      </c>
      <c r="C226" s="9" t="s">
        <v>4254</v>
      </c>
      <c r="D226" s="7" t="s">
        <v>0</v>
      </c>
      <c r="E226" s="7" t="s">
        <v>2481</v>
      </c>
      <c r="F226" s="3" t="s">
        <v>6571</v>
      </c>
      <c r="G226" s="4">
        <v>1</v>
      </c>
      <c r="H226" s="2">
        <v>0</v>
      </c>
      <c r="I226" s="2">
        <f t="shared" si="17"/>
        <v>0</v>
      </c>
      <c r="J226" s="3" t="s">
        <v>440</v>
      </c>
    </row>
    <row r="227" spans="1:10" ht="68.400000000000006" x14ac:dyDescent="0.2">
      <c r="A227" s="1" t="s">
        <v>4351</v>
      </c>
      <c r="B227" s="1" t="s">
        <v>750</v>
      </c>
      <c r="C227" s="9" t="s">
        <v>5998</v>
      </c>
      <c r="D227" s="7" t="s">
        <v>0</v>
      </c>
      <c r="E227" s="7" t="s">
        <v>1183</v>
      </c>
      <c r="F227" s="3" t="s">
        <v>6571</v>
      </c>
      <c r="G227" s="4">
        <v>1</v>
      </c>
      <c r="H227" s="2">
        <v>0</v>
      </c>
      <c r="I227" s="2">
        <f t="shared" si="17"/>
        <v>0</v>
      </c>
      <c r="J227" s="3" t="s">
        <v>440</v>
      </c>
    </row>
    <row r="228" spans="1:10" ht="136.80000000000001" x14ac:dyDescent="0.2">
      <c r="A228" s="1" t="s">
        <v>4351</v>
      </c>
      <c r="B228" s="1" t="s">
        <v>2921</v>
      </c>
      <c r="C228" s="9" t="s">
        <v>751</v>
      </c>
      <c r="D228" s="7" t="s">
        <v>0</v>
      </c>
      <c r="E228" s="7" t="s">
        <v>5999</v>
      </c>
      <c r="F228" s="3" t="s">
        <v>6571</v>
      </c>
      <c r="G228" s="4">
        <v>3</v>
      </c>
      <c r="H228" s="2">
        <v>0</v>
      </c>
      <c r="I228" s="2">
        <f t="shared" si="17"/>
        <v>0</v>
      </c>
      <c r="J228" s="3" t="s">
        <v>440</v>
      </c>
    </row>
    <row r="229" spans="1:10" ht="102.6" x14ac:dyDescent="0.2">
      <c r="A229" s="1" t="s">
        <v>4351</v>
      </c>
      <c r="B229" s="1" t="s">
        <v>752</v>
      </c>
      <c r="C229" s="9" t="s">
        <v>2482</v>
      </c>
      <c r="D229" s="7" t="s">
        <v>0</v>
      </c>
      <c r="E229" s="7" t="s">
        <v>4685</v>
      </c>
      <c r="F229" s="3" t="s">
        <v>6571</v>
      </c>
      <c r="G229" s="4">
        <v>3</v>
      </c>
      <c r="H229" s="2">
        <v>0</v>
      </c>
      <c r="I229" s="2">
        <f t="shared" si="17"/>
        <v>0</v>
      </c>
      <c r="J229" s="3" t="s">
        <v>440</v>
      </c>
    </row>
    <row r="230" spans="1:10" ht="91.2" x14ac:dyDescent="0.2">
      <c r="A230" s="1" t="s">
        <v>4351</v>
      </c>
      <c r="B230" s="1" t="s">
        <v>6861</v>
      </c>
      <c r="C230" s="9" t="s">
        <v>4255</v>
      </c>
      <c r="D230" s="7" t="s">
        <v>0</v>
      </c>
      <c r="E230" s="7" t="s">
        <v>1184</v>
      </c>
      <c r="F230" s="3" t="s">
        <v>6571</v>
      </c>
      <c r="G230" s="4">
        <v>3</v>
      </c>
      <c r="H230" s="2">
        <v>0</v>
      </c>
      <c r="I230" s="2">
        <f t="shared" si="17"/>
        <v>0</v>
      </c>
      <c r="J230" s="3" t="s">
        <v>440</v>
      </c>
    </row>
    <row r="231" spans="1:10" ht="91.2" x14ac:dyDescent="0.2">
      <c r="A231" s="1" t="s">
        <v>4351</v>
      </c>
      <c r="B231" s="1" t="s">
        <v>753</v>
      </c>
      <c r="C231" s="9" t="s">
        <v>6409</v>
      </c>
      <c r="D231" s="7" t="s">
        <v>0</v>
      </c>
      <c r="E231" s="7" t="s">
        <v>6000</v>
      </c>
      <c r="F231" s="3" t="s">
        <v>6571</v>
      </c>
      <c r="G231" s="4">
        <v>1</v>
      </c>
      <c r="H231" s="2">
        <v>0</v>
      </c>
      <c r="I231" s="2">
        <f t="shared" si="17"/>
        <v>0</v>
      </c>
      <c r="J231" s="3" t="s">
        <v>440</v>
      </c>
    </row>
    <row r="232" spans="1:10" ht="57" x14ac:dyDescent="0.2">
      <c r="A232" s="1" t="s">
        <v>4351</v>
      </c>
      <c r="B232" s="1" t="s">
        <v>5087</v>
      </c>
      <c r="C232" s="9" t="s">
        <v>6001</v>
      </c>
      <c r="D232" s="7" t="s">
        <v>0</v>
      </c>
      <c r="E232" s="7" t="s">
        <v>2922</v>
      </c>
      <c r="F232" s="3" t="s">
        <v>6571</v>
      </c>
      <c r="G232" s="4">
        <v>1</v>
      </c>
      <c r="H232" s="2">
        <v>0</v>
      </c>
      <c r="I232" s="2">
        <f t="shared" si="17"/>
        <v>0</v>
      </c>
      <c r="J232" s="3" t="s">
        <v>440</v>
      </c>
    </row>
    <row r="233" spans="1:10" ht="34.200000000000003" x14ac:dyDescent="0.2">
      <c r="A233" s="1" t="s">
        <v>4351</v>
      </c>
      <c r="B233" s="1" t="s">
        <v>2923</v>
      </c>
      <c r="C233" s="9" t="s">
        <v>754</v>
      </c>
      <c r="D233" s="7" t="s">
        <v>0</v>
      </c>
      <c r="E233" s="7" t="s">
        <v>340</v>
      </c>
      <c r="F233" s="3" t="s">
        <v>6571</v>
      </c>
      <c r="G233" s="4">
        <v>1</v>
      </c>
      <c r="H233" s="2">
        <v>0</v>
      </c>
      <c r="I233" s="2">
        <f t="shared" si="17"/>
        <v>0</v>
      </c>
      <c r="J233" s="3" t="s">
        <v>440</v>
      </c>
    </row>
    <row r="234" spans="1:10" ht="34.200000000000003" x14ac:dyDescent="0.2">
      <c r="A234" s="1" t="s">
        <v>4351</v>
      </c>
      <c r="B234" s="1" t="s">
        <v>5088</v>
      </c>
      <c r="C234" s="9" t="s">
        <v>2483</v>
      </c>
      <c r="D234" s="7" t="s">
        <v>0</v>
      </c>
      <c r="E234" s="7" t="s">
        <v>1604</v>
      </c>
      <c r="F234" s="3" t="s">
        <v>6571</v>
      </c>
      <c r="G234" s="4">
        <v>1</v>
      </c>
      <c r="H234" s="2">
        <v>0</v>
      </c>
      <c r="I234" s="2">
        <f t="shared" si="17"/>
        <v>0</v>
      </c>
      <c r="J234" s="3" t="s">
        <v>440</v>
      </c>
    </row>
    <row r="235" spans="1:10" ht="34.200000000000003" x14ac:dyDescent="0.2">
      <c r="A235" s="1" t="s">
        <v>4351</v>
      </c>
      <c r="B235" s="1" t="s">
        <v>6862</v>
      </c>
      <c r="C235" s="9" t="s">
        <v>4256</v>
      </c>
      <c r="D235" s="7" t="s">
        <v>0</v>
      </c>
      <c r="E235" s="7" t="s">
        <v>4257</v>
      </c>
      <c r="F235" s="3" t="s">
        <v>6571</v>
      </c>
      <c r="G235" s="4">
        <v>1</v>
      </c>
      <c r="H235" s="2">
        <v>0</v>
      </c>
      <c r="I235" s="2">
        <f t="shared" si="17"/>
        <v>0</v>
      </c>
      <c r="J235" s="3" t="s">
        <v>440</v>
      </c>
    </row>
    <row r="236" spans="1:10" ht="102.6" x14ac:dyDescent="0.2">
      <c r="A236" s="1" t="s">
        <v>4351</v>
      </c>
      <c r="B236" s="1" t="s">
        <v>755</v>
      </c>
      <c r="C236" s="9" t="s">
        <v>6410</v>
      </c>
      <c r="D236" s="7" t="s">
        <v>0</v>
      </c>
      <c r="E236" s="7" t="s">
        <v>3838</v>
      </c>
      <c r="F236" s="3" t="s">
        <v>6571</v>
      </c>
      <c r="G236" s="4">
        <v>1</v>
      </c>
      <c r="H236" s="2">
        <v>0</v>
      </c>
      <c r="I236" s="2">
        <f t="shared" si="17"/>
        <v>0</v>
      </c>
      <c r="J236" s="3" t="s">
        <v>440</v>
      </c>
    </row>
    <row r="237" spans="1:10" ht="79.8" x14ac:dyDescent="0.2">
      <c r="A237" s="1" t="s">
        <v>4351</v>
      </c>
      <c r="B237" s="1" t="s">
        <v>6411</v>
      </c>
      <c r="C237" s="9" t="s">
        <v>1185</v>
      </c>
      <c r="D237" s="7" t="s">
        <v>0</v>
      </c>
      <c r="E237" s="7" t="s">
        <v>6412</v>
      </c>
      <c r="F237" s="3" t="s">
        <v>6571</v>
      </c>
      <c r="G237" s="4">
        <v>2</v>
      </c>
      <c r="H237" s="2">
        <v>0</v>
      </c>
      <c r="I237" s="2">
        <f t="shared" si="17"/>
        <v>0</v>
      </c>
      <c r="J237" s="3" t="s">
        <v>440</v>
      </c>
    </row>
    <row r="238" spans="1:10" ht="45.6" x14ac:dyDescent="0.2">
      <c r="A238" s="1" t="s">
        <v>4351</v>
      </c>
      <c r="B238" s="1" t="s">
        <v>2066</v>
      </c>
      <c r="C238" s="9" t="s">
        <v>2924</v>
      </c>
      <c r="D238" s="7" t="s">
        <v>0</v>
      </c>
      <c r="E238" s="7" t="s">
        <v>1605</v>
      </c>
      <c r="F238" s="3" t="s">
        <v>6571</v>
      </c>
      <c r="G238" s="4">
        <v>2</v>
      </c>
      <c r="H238" s="2">
        <v>0</v>
      </c>
      <c r="I238" s="2">
        <f t="shared" si="17"/>
        <v>0</v>
      </c>
      <c r="J238" s="3" t="s">
        <v>440</v>
      </c>
    </row>
    <row r="239" spans="1:10" ht="34.200000000000003" x14ac:dyDescent="0.2">
      <c r="A239" s="1" t="s">
        <v>4351</v>
      </c>
      <c r="B239" s="1" t="s">
        <v>4686</v>
      </c>
      <c r="C239" s="9" t="s">
        <v>4687</v>
      </c>
      <c r="D239" s="7" t="s">
        <v>0</v>
      </c>
      <c r="E239" s="7" t="s">
        <v>2925</v>
      </c>
      <c r="F239" s="3" t="s">
        <v>6571</v>
      </c>
      <c r="G239" s="4">
        <v>1</v>
      </c>
      <c r="H239" s="2">
        <v>0</v>
      </c>
      <c r="I239" s="2">
        <f t="shared" si="17"/>
        <v>0</v>
      </c>
      <c r="J239" s="3" t="s">
        <v>440</v>
      </c>
    </row>
    <row r="240" spans="1:10" ht="45.6" x14ac:dyDescent="0.2">
      <c r="A240" s="1" t="s">
        <v>4351</v>
      </c>
      <c r="B240" s="1" t="s">
        <v>2067</v>
      </c>
      <c r="C240" s="9" t="s">
        <v>6413</v>
      </c>
      <c r="D240" s="7" t="s">
        <v>0</v>
      </c>
      <c r="E240" s="7" t="s">
        <v>2484</v>
      </c>
      <c r="F240" s="3" t="s">
        <v>6571</v>
      </c>
      <c r="G240" s="4">
        <v>1</v>
      </c>
      <c r="H240" s="2">
        <v>0</v>
      </c>
      <c r="I240" s="2">
        <f t="shared" si="17"/>
        <v>0</v>
      </c>
      <c r="J240" s="3" t="s">
        <v>440</v>
      </c>
    </row>
    <row r="241" spans="1:10" ht="79.8" x14ac:dyDescent="0.2">
      <c r="A241" s="1" t="s">
        <v>4351</v>
      </c>
      <c r="B241" s="1" t="s">
        <v>3839</v>
      </c>
      <c r="C241" s="9" t="s">
        <v>1186</v>
      </c>
      <c r="D241" s="7" t="s">
        <v>0</v>
      </c>
      <c r="E241" s="7" t="s">
        <v>2485</v>
      </c>
      <c r="F241" s="3" t="s">
        <v>6571</v>
      </c>
      <c r="G241" s="4">
        <v>1</v>
      </c>
      <c r="H241" s="2">
        <v>0</v>
      </c>
      <c r="I241" s="2">
        <f t="shared" si="17"/>
        <v>0</v>
      </c>
      <c r="J241" s="3" t="s">
        <v>440</v>
      </c>
    </row>
    <row r="242" spans="1:10" ht="22.8" x14ac:dyDescent="0.2">
      <c r="A242" s="1" t="s">
        <v>4351</v>
      </c>
      <c r="B242" s="1" t="s">
        <v>4258</v>
      </c>
      <c r="C242" s="9" t="s">
        <v>4259</v>
      </c>
      <c r="D242" s="7" t="s">
        <v>0</v>
      </c>
      <c r="E242" s="7" t="s">
        <v>3383</v>
      </c>
      <c r="F242" s="3" t="s">
        <v>6571</v>
      </c>
      <c r="G242" s="4">
        <v>1</v>
      </c>
      <c r="H242" s="2">
        <v>0</v>
      </c>
      <c r="I242" s="2">
        <f t="shared" si="17"/>
        <v>0</v>
      </c>
      <c r="J242" s="3" t="s">
        <v>440</v>
      </c>
    </row>
    <row r="243" spans="1:10" ht="136.80000000000001" x14ac:dyDescent="0.2">
      <c r="A243" s="1" t="s">
        <v>4351</v>
      </c>
      <c r="B243" s="1" t="s">
        <v>1187</v>
      </c>
      <c r="C243" s="9" t="s">
        <v>6002</v>
      </c>
      <c r="D243" s="7" t="s">
        <v>0</v>
      </c>
      <c r="E243" s="7" t="s">
        <v>5089</v>
      </c>
      <c r="F243" s="3" t="s">
        <v>6571</v>
      </c>
      <c r="G243" s="4">
        <v>3</v>
      </c>
      <c r="H243" s="2">
        <v>0</v>
      </c>
      <c r="I243" s="2">
        <f t="shared" si="17"/>
        <v>0</v>
      </c>
      <c r="J243" s="3" t="s">
        <v>440</v>
      </c>
    </row>
    <row r="244" spans="1:10" ht="102.6" x14ac:dyDescent="0.2">
      <c r="A244" s="1" t="s">
        <v>4351</v>
      </c>
      <c r="B244" s="1" t="s">
        <v>4688</v>
      </c>
      <c r="C244" s="9" t="s">
        <v>756</v>
      </c>
      <c r="D244" s="7" t="s">
        <v>0</v>
      </c>
      <c r="E244" s="7" t="s">
        <v>4685</v>
      </c>
      <c r="F244" s="3" t="s">
        <v>6571</v>
      </c>
      <c r="G244" s="4">
        <v>3</v>
      </c>
      <c r="H244" s="2">
        <v>0</v>
      </c>
      <c r="I244" s="2">
        <f t="shared" si="17"/>
        <v>0</v>
      </c>
      <c r="J244" s="3" t="s">
        <v>440</v>
      </c>
    </row>
    <row r="245" spans="1:10" ht="91.2" x14ac:dyDescent="0.2">
      <c r="A245" s="1" t="s">
        <v>4351</v>
      </c>
      <c r="B245" s="1" t="s">
        <v>3840</v>
      </c>
      <c r="C245" s="9" t="s">
        <v>2926</v>
      </c>
      <c r="D245" s="7" t="s">
        <v>0</v>
      </c>
      <c r="E245" s="7" t="s">
        <v>1184</v>
      </c>
      <c r="F245" s="3" t="s">
        <v>6571</v>
      </c>
      <c r="G245" s="4">
        <v>3</v>
      </c>
      <c r="H245" s="2">
        <v>0</v>
      </c>
      <c r="I245" s="2">
        <f t="shared" si="17"/>
        <v>0</v>
      </c>
      <c r="J245" s="3" t="s">
        <v>440</v>
      </c>
    </row>
    <row r="246" spans="1:10" ht="57" x14ac:dyDescent="0.2">
      <c r="A246" s="1" t="s">
        <v>4351</v>
      </c>
      <c r="B246" s="1" t="s">
        <v>6003</v>
      </c>
      <c r="C246" s="9" t="s">
        <v>4689</v>
      </c>
      <c r="D246" s="7" t="s">
        <v>0</v>
      </c>
      <c r="E246" s="7" t="s">
        <v>2068</v>
      </c>
      <c r="F246" s="3" t="s">
        <v>6571</v>
      </c>
      <c r="G246" s="4">
        <v>3</v>
      </c>
      <c r="H246" s="2">
        <v>0</v>
      </c>
      <c r="I246" s="2">
        <f t="shared" si="17"/>
        <v>0</v>
      </c>
      <c r="J246" s="3" t="s">
        <v>440</v>
      </c>
    </row>
    <row r="247" spans="1:10" ht="125.4" x14ac:dyDescent="0.2">
      <c r="A247" s="1" t="s">
        <v>4351</v>
      </c>
      <c r="B247" s="1" t="s">
        <v>2069</v>
      </c>
      <c r="C247" s="9" t="s">
        <v>6414</v>
      </c>
      <c r="D247" s="7" t="s">
        <v>0</v>
      </c>
      <c r="E247" s="7" t="s">
        <v>1606</v>
      </c>
      <c r="F247" s="3" t="s">
        <v>6571</v>
      </c>
      <c r="G247" s="4">
        <v>3</v>
      </c>
      <c r="H247" s="2">
        <v>0</v>
      </c>
      <c r="I247" s="2">
        <f t="shared" si="17"/>
        <v>0</v>
      </c>
      <c r="J247" s="3" t="s">
        <v>440</v>
      </c>
    </row>
    <row r="248" spans="1:10" ht="34.200000000000003" x14ac:dyDescent="0.2">
      <c r="A248" s="1" t="s">
        <v>4351</v>
      </c>
      <c r="B248" s="1" t="s">
        <v>757</v>
      </c>
      <c r="C248" s="9" t="s">
        <v>1188</v>
      </c>
      <c r="D248" s="7" t="s">
        <v>0</v>
      </c>
      <c r="E248" s="7" t="s">
        <v>1189</v>
      </c>
      <c r="F248" s="3" t="s">
        <v>6571</v>
      </c>
      <c r="G248" s="4">
        <v>3</v>
      </c>
      <c r="H248" s="2">
        <v>0</v>
      </c>
      <c r="I248" s="2">
        <f t="shared" si="17"/>
        <v>0</v>
      </c>
      <c r="J248" s="3" t="s">
        <v>440</v>
      </c>
    </row>
    <row r="249" spans="1:10" ht="102.6" x14ac:dyDescent="0.2">
      <c r="A249" s="1" t="s">
        <v>4351</v>
      </c>
      <c r="B249" s="1" t="s">
        <v>6863</v>
      </c>
      <c r="C249" s="9" t="s">
        <v>2927</v>
      </c>
      <c r="D249" s="7" t="s">
        <v>0</v>
      </c>
      <c r="E249" s="7" t="s">
        <v>4260</v>
      </c>
      <c r="F249" s="3" t="s">
        <v>6571</v>
      </c>
      <c r="G249" s="4">
        <v>1</v>
      </c>
      <c r="H249" s="2">
        <v>0</v>
      </c>
      <c r="I249" s="2">
        <f t="shared" si="17"/>
        <v>0</v>
      </c>
      <c r="J249" s="3" t="s">
        <v>440</v>
      </c>
    </row>
    <row r="250" spans="1:10" ht="79.8" x14ac:dyDescent="0.2">
      <c r="A250" s="1" t="s">
        <v>4351</v>
      </c>
      <c r="B250" s="1" t="s">
        <v>3384</v>
      </c>
      <c r="C250" s="9" t="s">
        <v>4690</v>
      </c>
      <c r="D250" s="7" t="s">
        <v>0</v>
      </c>
      <c r="E250" s="7" t="s">
        <v>2070</v>
      </c>
      <c r="F250" s="3" t="s">
        <v>6571</v>
      </c>
      <c r="G250" s="4">
        <v>1</v>
      </c>
      <c r="H250" s="2">
        <v>0</v>
      </c>
      <c r="I250" s="2">
        <f t="shared" si="17"/>
        <v>0</v>
      </c>
      <c r="J250" s="3" t="s">
        <v>440</v>
      </c>
    </row>
    <row r="251" spans="1:10" ht="34.200000000000003" x14ac:dyDescent="0.2">
      <c r="A251" s="1" t="s">
        <v>4351</v>
      </c>
      <c r="B251" s="1" t="s">
        <v>6415</v>
      </c>
      <c r="C251" s="9" t="s">
        <v>6416</v>
      </c>
      <c r="D251" s="7" t="s">
        <v>0</v>
      </c>
      <c r="E251" s="7" t="s">
        <v>6004</v>
      </c>
      <c r="F251" s="3" t="s">
        <v>6571</v>
      </c>
      <c r="G251" s="4">
        <v>1</v>
      </c>
      <c r="H251" s="2">
        <v>0</v>
      </c>
      <c r="I251" s="2">
        <f t="shared" si="17"/>
        <v>0</v>
      </c>
      <c r="J251" s="3" t="s">
        <v>440</v>
      </c>
    </row>
    <row r="252" spans="1:10" ht="68.400000000000006" x14ac:dyDescent="0.2">
      <c r="A252" s="1" t="s">
        <v>4351</v>
      </c>
      <c r="B252" s="1" t="s">
        <v>1190</v>
      </c>
      <c r="C252" s="9" t="s">
        <v>2486</v>
      </c>
      <c r="D252" s="7" t="s">
        <v>0</v>
      </c>
      <c r="E252" s="7" t="s">
        <v>758</v>
      </c>
      <c r="F252" s="3" t="s">
        <v>6571</v>
      </c>
      <c r="G252" s="4">
        <v>1</v>
      </c>
      <c r="H252" s="2">
        <v>0</v>
      </c>
      <c r="I252" s="2">
        <f t="shared" si="17"/>
        <v>0</v>
      </c>
      <c r="J252" s="3" t="s">
        <v>440</v>
      </c>
    </row>
    <row r="253" spans="1:10" x14ac:dyDescent="0.2">
      <c r="A253" s="1" t="s">
        <v>1289</v>
      </c>
      <c r="B253" s="1" t="s">
        <v>4261</v>
      </c>
      <c r="C253" s="9" t="s">
        <v>0</v>
      </c>
      <c r="D253" s="7" t="s">
        <v>0</v>
      </c>
      <c r="E253" s="7" t="s">
        <v>6417</v>
      </c>
      <c r="F253" s="1"/>
      <c r="G253" s="1"/>
      <c r="H253" s="1"/>
      <c r="I253" s="1"/>
      <c r="J253" s="3" t="s">
        <v>440</v>
      </c>
    </row>
    <row r="254" spans="1:10" x14ac:dyDescent="0.2">
      <c r="A254" s="1" t="s">
        <v>4351</v>
      </c>
      <c r="B254" s="1" t="s">
        <v>1191</v>
      </c>
      <c r="C254" s="9" t="s">
        <v>4691</v>
      </c>
      <c r="D254" s="7" t="s">
        <v>0</v>
      </c>
      <c r="E254" s="7" t="s">
        <v>6418</v>
      </c>
      <c r="F254" s="3" t="s">
        <v>4820</v>
      </c>
      <c r="G254" s="4">
        <v>1</v>
      </c>
      <c r="H254" s="2">
        <v>0</v>
      </c>
      <c r="I254" s="2">
        <f t="shared" ref="I254:I257" si="18">ROUND(G254 * H254,2)</f>
        <v>0</v>
      </c>
      <c r="J254" s="3" t="s">
        <v>440</v>
      </c>
    </row>
    <row r="255" spans="1:10" x14ac:dyDescent="0.2">
      <c r="A255" s="1" t="s">
        <v>4351</v>
      </c>
      <c r="B255" s="1" t="s">
        <v>6864</v>
      </c>
      <c r="C255" s="9" t="s">
        <v>6419</v>
      </c>
      <c r="D255" s="7" t="s">
        <v>0</v>
      </c>
      <c r="E255" s="7" t="s">
        <v>1607</v>
      </c>
      <c r="F255" s="3" t="s">
        <v>4820</v>
      </c>
      <c r="G255" s="4">
        <v>1</v>
      </c>
      <c r="H255" s="2">
        <v>0</v>
      </c>
      <c r="I255" s="2">
        <f t="shared" si="18"/>
        <v>0</v>
      </c>
      <c r="J255" s="3" t="s">
        <v>440</v>
      </c>
    </row>
    <row r="256" spans="1:10" x14ac:dyDescent="0.2">
      <c r="A256" s="1" t="s">
        <v>4351</v>
      </c>
      <c r="B256" s="1" t="s">
        <v>759</v>
      </c>
      <c r="C256" s="9" t="s">
        <v>1192</v>
      </c>
      <c r="D256" s="7" t="s">
        <v>0</v>
      </c>
      <c r="E256" s="7" t="s">
        <v>1608</v>
      </c>
      <c r="F256" s="3" t="s">
        <v>4820</v>
      </c>
      <c r="G256" s="4">
        <v>1</v>
      </c>
      <c r="H256" s="2">
        <v>0</v>
      </c>
      <c r="I256" s="2">
        <f t="shared" si="18"/>
        <v>0</v>
      </c>
      <c r="J256" s="3" t="s">
        <v>440</v>
      </c>
    </row>
    <row r="257" spans="1:10" ht="22.8" x14ac:dyDescent="0.2">
      <c r="A257" s="1" t="s">
        <v>4351</v>
      </c>
      <c r="B257" s="1" t="s">
        <v>5090</v>
      </c>
      <c r="C257" s="9" t="s">
        <v>2928</v>
      </c>
      <c r="D257" s="7" t="s">
        <v>0</v>
      </c>
      <c r="E257" s="7" t="s">
        <v>3385</v>
      </c>
      <c r="F257" s="3" t="s">
        <v>4820</v>
      </c>
      <c r="G257" s="4">
        <v>3</v>
      </c>
      <c r="H257" s="2">
        <v>0</v>
      </c>
      <c r="I257" s="2">
        <f t="shared" si="18"/>
        <v>0</v>
      </c>
      <c r="J257" s="3" t="s">
        <v>440</v>
      </c>
    </row>
    <row r="258" spans="1:10" x14ac:dyDescent="0.2">
      <c r="A258" s="1" t="s">
        <v>1289</v>
      </c>
      <c r="B258" s="1" t="s">
        <v>2929</v>
      </c>
      <c r="C258" s="9" t="s">
        <v>0</v>
      </c>
      <c r="D258" s="7" t="s">
        <v>0</v>
      </c>
      <c r="E258" s="7" t="s">
        <v>3841</v>
      </c>
      <c r="F258" s="1"/>
      <c r="G258" s="1"/>
      <c r="H258" s="1"/>
      <c r="I258" s="1"/>
      <c r="J258" s="3" t="s">
        <v>440</v>
      </c>
    </row>
    <row r="259" spans="1:10" x14ac:dyDescent="0.2">
      <c r="A259" s="1" t="s">
        <v>1289</v>
      </c>
      <c r="B259" s="1" t="s">
        <v>3842</v>
      </c>
      <c r="C259" s="9" t="s">
        <v>0</v>
      </c>
      <c r="D259" s="7" t="s">
        <v>0</v>
      </c>
      <c r="E259" s="7" t="s">
        <v>5573</v>
      </c>
      <c r="F259" s="1"/>
      <c r="G259" s="1"/>
      <c r="H259" s="1"/>
      <c r="I259" s="1"/>
      <c r="J259" s="3" t="s">
        <v>440</v>
      </c>
    </row>
    <row r="260" spans="1:10" x14ac:dyDescent="0.2">
      <c r="A260" s="1" t="s">
        <v>4351</v>
      </c>
      <c r="B260" s="1" t="s">
        <v>1609</v>
      </c>
      <c r="C260" s="9" t="s">
        <v>4692</v>
      </c>
      <c r="D260" s="7" t="s">
        <v>0</v>
      </c>
      <c r="E260" s="7" t="s">
        <v>3386</v>
      </c>
      <c r="F260" s="3" t="s">
        <v>4820</v>
      </c>
      <c r="G260" s="4">
        <v>3</v>
      </c>
      <c r="H260" s="2">
        <v>0</v>
      </c>
      <c r="I260" s="2">
        <f>ROUND(G260 * H260,2)</f>
        <v>0</v>
      </c>
      <c r="J260" s="3" t="s">
        <v>440</v>
      </c>
    </row>
    <row r="261" spans="1:10" x14ac:dyDescent="0.2">
      <c r="A261" s="1" t="s">
        <v>5207</v>
      </c>
      <c r="B261" s="1" t="s">
        <v>5091</v>
      </c>
      <c r="C261" s="9" t="s">
        <v>2487</v>
      </c>
      <c r="D261" s="7" t="s">
        <v>0</v>
      </c>
      <c r="E261" s="7" t="s">
        <v>5574</v>
      </c>
      <c r="F261" s="1"/>
      <c r="G261" s="1"/>
      <c r="H261" s="1"/>
      <c r="I261" s="1"/>
      <c r="J261" s="3" t="s">
        <v>440</v>
      </c>
    </row>
    <row r="262" spans="1:10" ht="22.8" x14ac:dyDescent="0.2">
      <c r="A262" s="1" t="s">
        <v>1289</v>
      </c>
      <c r="B262" s="1" t="s">
        <v>6865</v>
      </c>
      <c r="C262" s="9" t="s">
        <v>0</v>
      </c>
      <c r="D262" s="7" t="s">
        <v>0</v>
      </c>
      <c r="E262" s="7" t="s">
        <v>1537</v>
      </c>
      <c r="F262" s="1"/>
      <c r="G262" s="1"/>
      <c r="H262" s="1"/>
      <c r="I262" s="1"/>
      <c r="J262" s="3" t="s">
        <v>440</v>
      </c>
    </row>
    <row r="263" spans="1:10" ht="22.8" x14ac:dyDescent="0.2">
      <c r="A263" s="1" t="s">
        <v>1289</v>
      </c>
      <c r="B263" s="1" t="s">
        <v>760</v>
      </c>
      <c r="C263" s="9" t="s">
        <v>0</v>
      </c>
      <c r="D263" s="7" t="s">
        <v>0</v>
      </c>
      <c r="E263" s="7" t="s">
        <v>2930</v>
      </c>
      <c r="F263" s="1"/>
      <c r="G263" s="1"/>
      <c r="H263" s="1"/>
      <c r="I263" s="1"/>
      <c r="J263" s="3" t="s">
        <v>440</v>
      </c>
    </row>
    <row r="264" spans="1:10" ht="57" x14ac:dyDescent="0.2">
      <c r="A264" s="1" t="s">
        <v>1289</v>
      </c>
      <c r="B264" s="1" t="s">
        <v>2071</v>
      </c>
      <c r="C264" s="9" t="s">
        <v>0</v>
      </c>
      <c r="D264" s="7" t="s">
        <v>0</v>
      </c>
      <c r="E264" s="7" t="s">
        <v>3843</v>
      </c>
      <c r="F264" s="1"/>
      <c r="G264" s="1"/>
      <c r="H264" s="1"/>
      <c r="I264" s="1"/>
      <c r="J264" s="3" t="s">
        <v>440</v>
      </c>
    </row>
    <row r="265" spans="1:10" x14ac:dyDescent="0.2">
      <c r="A265" s="1" t="s">
        <v>4351</v>
      </c>
      <c r="B265" s="1" t="s">
        <v>6866</v>
      </c>
      <c r="C265" s="9" t="s">
        <v>2488</v>
      </c>
      <c r="D265" s="7" t="s">
        <v>0</v>
      </c>
      <c r="E265" s="7" t="s">
        <v>6420</v>
      </c>
      <c r="F265" s="3" t="s">
        <v>4820</v>
      </c>
      <c r="G265" s="4">
        <v>2</v>
      </c>
      <c r="H265" s="2">
        <v>0</v>
      </c>
      <c r="I265" s="2">
        <f>ROUND(G265 * H265,2)</f>
        <v>0</v>
      </c>
      <c r="J265" s="3" t="s">
        <v>440</v>
      </c>
    </row>
    <row r="266" spans="1:10" x14ac:dyDescent="0.2">
      <c r="A266" s="1" t="s">
        <v>5207</v>
      </c>
      <c r="B266" s="1" t="s">
        <v>3844</v>
      </c>
      <c r="C266" s="9" t="s">
        <v>4262</v>
      </c>
      <c r="D266" s="7" t="s">
        <v>0</v>
      </c>
      <c r="E266" s="7" t="s">
        <v>5939</v>
      </c>
      <c r="F266" s="1"/>
      <c r="G266" s="1"/>
      <c r="H266" s="1"/>
      <c r="I266" s="1"/>
      <c r="J266" s="3" t="s">
        <v>440</v>
      </c>
    </row>
    <row r="267" spans="1:10" ht="22.8" x14ac:dyDescent="0.2">
      <c r="A267" s="1" t="s">
        <v>1289</v>
      </c>
      <c r="B267" s="1" t="s">
        <v>2072</v>
      </c>
      <c r="C267" s="9" t="s">
        <v>0</v>
      </c>
      <c r="D267" s="7" t="s">
        <v>0</v>
      </c>
      <c r="E267" s="7" t="s">
        <v>1537</v>
      </c>
      <c r="F267" s="1"/>
      <c r="G267" s="1"/>
      <c r="H267" s="1"/>
      <c r="I267" s="1"/>
      <c r="J267" s="3" t="s">
        <v>440</v>
      </c>
    </row>
    <row r="268" spans="1:10" x14ac:dyDescent="0.2">
      <c r="A268" s="1" t="s">
        <v>1289</v>
      </c>
      <c r="B268" s="1" t="s">
        <v>3845</v>
      </c>
      <c r="C268" s="9" t="s">
        <v>0</v>
      </c>
      <c r="D268" s="7" t="s">
        <v>0</v>
      </c>
      <c r="E268" s="7" t="s">
        <v>6341</v>
      </c>
      <c r="F268" s="1"/>
      <c r="G268" s="1"/>
      <c r="H268" s="1"/>
      <c r="I268" s="1"/>
      <c r="J268" s="3" t="s">
        <v>440</v>
      </c>
    </row>
    <row r="269" spans="1:10" x14ac:dyDescent="0.2">
      <c r="A269" s="1" t="s">
        <v>1289</v>
      </c>
      <c r="B269" s="1" t="s">
        <v>4263</v>
      </c>
      <c r="C269" s="9" t="s">
        <v>0</v>
      </c>
      <c r="D269" s="7" t="s">
        <v>0</v>
      </c>
      <c r="E269" s="7" t="s">
        <v>5514</v>
      </c>
      <c r="F269" s="1"/>
      <c r="G269" s="1"/>
      <c r="H269" s="1"/>
      <c r="I269" s="1"/>
      <c r="J269" s="3" t="s">
        <v>440</v>
      </c>
    </row>
    <row r="270" spans="1:10" ht="22.8" x14ac:dyDescent="0.2">
      <c r="A270" s="1" t="s">
        <v>1289</v>
      </c>
      <c r="B270" s="1" t="s">
        <v>6867</v>
      </c>
      <c r="C270" s="9" t="s">
        <v>0</v>
      </c>
      <c r="D270" s="7" t="s">
        <v>0</v>
      </c>
      <c r="E270" s="7" t="s">
        <v>2423</v>
      </c>
      <c r="F270" s="1"/>
      <c r="G270" s="1"/>
      <c r="H270" s="1"/>
      <c r="I270" s="1"/>
      <c r="J270" s="3" t="s">
        <v>440</v>
      </c>
    </row>
    <row r="271" spans="1:10" ht="79.8" x14ac:dyDescent="0.2">
      <c r="A271" s="1" t="s">
        <v>1289</v>
      </c>
      <c r="B271" s="1" t="s">
        <v>2931</v>
      </c>
      <c r="C271" s="9" t="s">
        <v>0</v>
      </c>
      <c r="D271" s="7" t="s">
        <v>0</v>
      </c>
      <c r="E271" s="7" t="s">
        <v>5940</v>
      </c>
      <c r="F271" s="1"/>
      <c r="G271" s="1"/>
      <c r="H271" s="1"/>
      <c r="I271" s="1"/>
      <c r="J271" s="3" t="s">
        <v>440</v>
      </c>
    </row>
    <row r="272" spans="1:10" ht="22.8" x14ac:dyDescent="0.2">
      <c r="A272" s="1" t="s">
        <v>1289</v>
      </c>
      <c r="B272" s="1" t="s">
        <v>3846</v>
      </c>
      <c r="C272" s="9" t="s">
        <v>0</v>
      </c>
      <c r="D272" s="7" t="s">
        <v>0</v>
      </c>
      <c r="E272" s="7" t="s">
        <v>3327</v>
      </c>
      <c r="F272" s="1"/>
      <c r="G272" s="1"/>
      <c r="H272" s="1"/>
      <c r="I272" s="1"/>
      <c r="J272" s="3" t="s">
        <v>440</v>
      </c>
    </row>
    <row r="273" spans="1:10" ht="68.400000000000006" x14ac:dyDescent="0.2">
      <c r="A273" s="1" t="s">
        <v>1289</v>
      </c>
      <c r="B273" s="1" t="s">
        <v>2932</v>
      </c>
      <c r="C273" s="9" t="s">
        <v>0</v>
      </c>
      <c r="D273" s="7" t="s">
        <v>0</v>
      </c>
      <c r="E273" s="7" t="s">
        <v>1138</v>
      </c>
      <c r="F273" s="1"/>
      <c r="G273" s="1"/>
      <c r="H273" s="1"/>
      <c r="I273" s="1"/>
      <c r="J273" s="3" t="s">
        <v>440</v>
      </c>
    </row>
    <row r="274" spans="1:10" x14ac:dyDescent="0.2">
      <c r="A274" s="1" t="s">
        <v>4351</v>
      </c>
      <c r="B274" s="1" t="s">
        <v>3387</v>
      </c>
      <c r="C274" s="9" t="s">
        <v>6005</v>
      </c>
      <c r="D274" s="7" t="s">
        <v>0</v>
      </c>
      <c r="E274" s="7" t="s">
        <v>2879</v>
      </c>
      <c r="F274" s="3" t="s">
        <v>5246</v>
      </c>
      <c r="G274" s="4">
        <v>700</v>
      </c>
      <c r="H274" s="2">
        <v>0</v>
      </c>
      <c r="I274" s="2">
        <f>ROUND(G274 * H274,2)</f>
        <v>0</v>
      </c>
      <c r="J274" s="3" t="s">
        <v>440</v>
      </c>
    </row>
    <row r="275" spans="1:10" ht="22.8" x14ac:dyDescent="0.2">
      <c r="A275" s="1" t="s">
        <v>1289</v>
      </c>
      <c r="B275" s="1" t="s">
        <v>2489</v>
      </c>
      <c r="C275" s="9" t="s">
        <v>0</v>
      </c>
      <c r="D275" s="7" t="s">
        <v>0</v>
      </c>
      <c r="E275" s="7" t="s">
        <v>3327</v>
      </c>
      <c r="F275" s="1"/>
      <c r="G275" s="1"/>
      <c r="H275" s="1"/>
      <c r="I275" s="1"/>
      <c r="J275" s="3" t="s">
        <v>440</v>
      </c>
    </row>
    <row r="276" spans="1:10" ht="79.8" x14ac:dyDescent="0.2">
      <c r="A276" s="1" t="s">
        <v>1289</v>
      </c>
      <c r="B276" s="1" t="s">
        <v>1610</v>
      </c>
      <c r="C276" s="9" t="s">
        <v>0</v>
      </c>
      <c r="D276" s="7" t="s">
        <v>0</v>
      </c>
      <c r="E276" s="7" t="s">
        <v>4632</v>
      </c>
      <c r="F276" s="1"/>
      <c r="G276" s="1"/>
      <c r="H276" s="1"/>
      <c r="I276" s="1"/>
      <c r="J276" s="3" t="s">
        <v>440</v>
      </c>
    </row>
    <row r="277" spans="1:10" x14ac:dyDescent="0.2">
      <c r="A277" s="1" t="s">
        <v>4351</v>
      </c>
      <c r="B277" s="1" t="s">
        <v>341</v>
      </c>
      <c r="C277" s="9" t="s">
        <v>761</v>
      </c>
      <c r="D277" s="7" t="s">
        <v>0</v>
      </c>
      <c r="E277" s="7" t="s">
        <v>2879</v>
      </c>
      <c r="F277" s="3" t="s">
        <v>5246</v>
      </c>
      <c r="G277" s="4">
        <v>700</v>
      </c>
      <c r="H277" s="2">
        <v>0</v>
      </c>
      <c r="I277" s="2">
        <f>ROUND(G277 * H277,2)</f>
        <v>0</v>
      </c>
      <c r="J277" s="3" t="s">
        <v>440</v>
      </c>
    </row>
    <row r="278" spans="1:10" ht="22.8" x14ac:dyDescent="0.2">
      <c r="A278" s="1" t="s">
        <v>1289</v>
      </c>
      <c r="B278" s="1" t="s">
        <v>4693</v>
      </c>
      <c r="C278" s="9" t="s">
        <v>0</v>
      </c>
      <c r="D278" s="7" t="s">
        <v>0</v>
      </c>
      <c r="E278" s="7" t="s">
        <v>3330</v>
      </c>
      <c r="F278" s="1"/>
      <c r="G278" s="1"/>
      <c r="H278" s="1"/>
      <c r="I278" s="1"/>
      <c r="J278" s="3" t="s">
        <v>440</v>
      </c>
    </row>
    <row r="279" spans="1:10" ht="45.6" x14ac:dyDescent="0.2">
      <c r="A279" s="1" t="s">
        <v>1289</v>
      </c>
      <c r="B279" s="1" t="s">
        <v>1193</v>
      </c>
      <c r="C279" s="9" t="s">
        <v>0</v>
      </c>
      <c r="D279" s="7" t="s">
        <v>0</v>
      </c>
      <c r="E279" s="7" t="s">
        <v>5029</v>
      </c>
      <c r="F279" s="1"/>
      <c r="G279" s="1"/>
      <c r="H279" s="1"/>
      <c r="I279" s="1"/>
      <c r="J279" s="3" t="s">
        <v>440</v>
      </c>
    </row>
    <row r="280" spans="1:10" x14ac:dyDescent="0.2">
      <c r="A280" s="1" t="s">
        <v>4351</v>
      </c>
      <c r="B280" s="1" t="s">
        <v>3847</v>
      </c>
      <c r="C280" s="9" t="s">
        <v>2490</v>
      </c>
      <c r="D280" s="7" t="s">
        <v>0</v>
      </c>
      <c r="E280" s="7" t="s">
        <v>2073</v>
      </c>
      <c r="F280" s="3" t="s">
        <v>5246</v>
      </c>
      <c r="G280" s="4">
        <v>52</v>
      </c>
      <c r="H280" s="2">
        <v>0</v>
      </c>
      <c r="I280" s="2">
        <f>ROUND(G280 * H280,2)</f>
        <v>0</v>
      </c>
      <c r="J280" s="3" t="s">
        <v>440</v>
      </c>
    </row>
    <row r="281" spans="1:10" x14ac:dyDescent="0.2">
      <c r="A281" s="1" t="s">
        <v>1289</v>
      </c>
      <c r="B281" s="1" t="s">
        <v>6421</v>
      </c>
      <c r="C281" s="9" t="s">
        <v>0</v>
      </c>
      <c r="D281" s="7" t="s">
        <v>0</v>
      </c>
      <c r="E281" s="7" t="s">
        <v>5031</v>
      </c>
      <c r="F281" s="1"/>
      <c r="G281" s="1"/>
      <c r="H281" s="1"/>
      <c r="I281" s="1"/>
      <c r="J281" s="3" t="s">
        <v>440</v>
      </c>
    </row>
    <row r="282" spans="1:10" ht="22.8" x14ac:dyDescent="0.2">
      <c r="A282" s="1" t="s">
        <v>1289</v>
      </c>
      <c r="B282" s="1" t="s">
        <v>1611</v>
      </c>
      <c r="C282" s="9" t="s">
        <v>0</v>
      </c>
      <c r="D282" s="7" t="s">
        <v>0</v>
      </c>
      <c r="E282" s="7" t="s">
        <v>4200</v>
      </c>
      <c r="F282" s="1"/>
      <c r="G282" s="1"/>
      <c r="H282" s="1"/>
      <c r="I282" s="1"/>
      <c r="J282" s="3" t="s">
        <v>440</v>
      </c>
    </row>
    <row r="283" spans="1:10" x14ac:dyDescent="0.2">
      <c r="A283" s="1" t="s">
        <v>4351</v>
      </c>
      <c r="B283" s="1" t="s">
        <v>3848</v>
      </c>
      <c r="C283" s="9" t="s">
        <v>4264</v>
      </c>
      <c r="D283" s="7" t="s">
        <v>0</v>
      </c>
      <c r="E283" s="7" t="s">
        <v>1139</v>
      </c>
      <c r="F283" s="3" t="s">
        <v>5246</v>
      </c>
      <c r="G283" s="4">
        <v>507</v>
      </c>
      <c r="H283" s="2">
        <v>0</v>
      </c>
      <c r="I283" s="2">
        <f>ROUND(G283 * H283,2)</f>
        <v>0</v>
      </c>
      <c r="J283" s="3" t="s">
        <v>440</v>
      </c>
    </row>
    <row r="284" spans="1:10" x14ac:dyDescent="0.2">
      <c r="A284" s="1" t="s">
        <v>1289</v>
      </c>
      <c r="B284" s="1" t="s">
        <v>2074</v>
      </c>
      <c r="C284" s="9" t="s">
        <v>0</v>
      </c>
      <c r="D284" s="7" t="s">
        <v>0</v>
      </c>
      <c r="E284" s="7" t="s">
        <v>3779</v>
      </c>
      <c r="F284" s="1"/>
      <c r="G284" s="1"/>
      <c r="H284" s="1"/>
      <c r="I284" s="1"/>
      <c r="J284" s="3" t="s">
        <v>440</v>
      </c>
    </row>
    <row r="285" spans="1:10" ht="79.8" x14ac:dyDescent="0.2">
      <c r="A285" s="1" t="s">
        <v>1289</v>
      </c>
      <c r="B285" s="1" t="s">
        <v>4265</v>
      </c>
      <c r="C285" s="9" t="s">
        <v>0</v>
      </c>
      <c r="D285" s="7" t="s">
        <v>0</v>
      </c>
      <c r="E285" s="7" t="s">
        <v>688</v>
      </c>
      <c r="F285" s="1"/>
      <c r="G285" s="1"/>
      <c r="H285" s="1"/>
      <c r="I285" s="1"/>
      <c r="J285" s="3" t="s">
        <v>440</v>
      </c>
    </row>
    <row r="286" spans="1:10" x14ac:dyDescent="0.2">
      <c r="A286" s="1" t="s">
        <v>4351</v>
      </c>
      <c r="B286" s="1" t="s">
        <v>3388</v>
      </c>
      <c r="C286" s="9" t="s">
        <v>6006</v>
      </c>
      <c r="D286" s="7" t="s">
        <v>0</v>
      </c>
      <c r="E286" s="7" t="s">
        <v>2424</v>
      </c>
      <c r="F286" s="3" t="s">
        <v>5246</v>
      </c>
      <c r="G286" s="4">
        <v>12</v>
      </c>
      <c r="H286" s="2">
        <v>0</v>
      </c>
      <c r="I286" s="2">
        <f>ROUND(G286 * H286,2)</f>
        <v>0</v>
      </c>
      <c r="J286" s="3" t="s">
        <v>440</v>
      </c>
    </row>
    <row r="287" spans="1:10" x14ac:dyDescent="0.2">
      <c r="A287" s="1" t="s">
        <v>1289</v>
      </c>
      <c r="B287" s="1" t="s">
        <v>1612</v>
      </c>
      <c r="C287" s="9" t="s">
        <v>0</v>
      </c>
      <c r="D287" s="7" t="s">
        <v>0</v>
      </c>
      <c r="E287" s="7" t="s">
        <v>4633</v>
      </c>
      <c r="F287" s="1"/>
      <c r="G287" s="1"/>
      <c r="H287" s="1"/>
      <c r="I287" s="1"/>
      <c r="J287" s="3" t="s">
        <v>440</v>
      </c>
    </row>
    <row r="288" spans="1:10" ht="68.400000000000006" x14ac:dyDescent="0.2">
      <c r="A288" s="1" t="s">
        <v>1289</v>
      </c>
      <c r="B288" s="1" t="s">
        <v>342</v>
      </c>
      <c r="C288" s="9" t="s">
        <v>0</v>
      </c>
      <c r="D288" s="7" t="s">
        <v>0</v>
      </c>
      <c r="E288" s="7" t="s">
        <v>1553</v>
      </c>
      <c r="F288" s="1"/>
      <c r="G288" s="1"/>
      <c r="H288" s="1"/>
      <c r="I288" s="1"/>
      <c r="J288" s="3" t="s">
        <v>440</v>
      </c>
    </row>
    <row r="289" spans="1:10" x14ac:dyDescent="0.2">
      <c r="A289" s="1" t="s">
        <v>4351</v>
      </c>
      <c r="B289" s="1" t="s">
        <v>6007</v>
      </c>
      <c r="C289" s="9" t="s">
        <v>762</v>
      </c>
      <c r="D289" s="7" t="s">
        <v>0</v>
      </c>
      <c r="E289" s="7" t="s">
        <v>2491</v>
      </c>
      <c r="F289" s="3" t="s">
        <v>5246</v>
      </c>
      <c r="G289" s="4">
        <v>60</v>
      </c>
      <c r="H289" s="2">
        <v>0</v>
      </c>
      <c r="I289" s="2">
        <f>ROUND(G289 * H289,2)</f>
        <v>0</v>
      </c>
      <c r="J289" s="3" t="s">
        <v>440</v>
      </c>
    </row>
    <row r="290" spans="1:10" ht="79.8" x14ac:dyDescent="0.2">
      <c r="A290" s="1" t="s">
        <v>1289</v>
      </c>
      <c r="B290" s="1" t="s">
        <v>1613</v>
      </c>
      <c r="C290" s="9" t="s">
        <v>0</v>
      </c>
      <c r="D290" s="7" t="s">
        <v>0</v>
      </c>
      <c r="E290" s="7" t="s">
        <v>1194</v>
      </c>
      <c r="F290" s="1"/>
      <c r="G290" s="1"/>
      <c r="H290" s="1"/>
      <c r="I290" s="1"/>
      <c r="J290" s="3" t="s">
        <v>440</v>
      </c>
    </row>
    <row r="291" spans="1:10" x14ac:dyDescent="0.2">
      <c r="A291" s="1" t="s">
        <v>4351</v>
      </c>
      <c r="B291" s="1" t="s">
        <v>1195</v>
      </c>
      <c r="C291" s="9" t="s">
        <v>2492</v>
      </c>
      <c r="D291" s="7" t="s">
        <v>0</v>
      </c>
      <c r="E291" s="7" t="s">
        <v>2491</v>
      </c>
      <c r="F291" s="3" t="s">
        <v>5246</v>
      </c>
      <c r="G291" s="4">
        <v>3</v>
      </c>
      <c r="H291" s="2">
        <v>0</v>
      </c>
      <c r="I291" s="2">
        <f>ROUND(G291 * H291,2)</f>
        <v>0</v>
      </c>
      <c r="J291" s="3" t="s">
        <v>440</v>
      </c>
    </row>
    <row r="292" spans="1:10" x14ac:dyDescent="0.2">
      <c r="A292" s="1" t="s">
        <v>5207</v>
      </c>
      <c r="B292" s="1" t="s">
        <v>1196</v>
      </c>
      <c r="C292" s="9" t="s">
        <v>6008</v>
      </c>
      <c r="D292" s="7" t="s">
        <v>0</v>
      </c>
      <c r="E292" s="7" t="s">
        <v>1143</v>
      </c>
      <c r="F292" s="1"/>
      <c r="G292" s="1"/>
      <c r="H292" s="1"/>
      <c r="I292" s="1"/>
      <c r="J292" s="3" t="s">
        <v>440</v>
      </c>
    </row>
    <row r="293" spans="1:10" ht="22.8" x14ac:dyDescent="0.2">
      <c r="A293" s="1" t="s">
        <v>1289</v>
      </c>
      <c r="B293" s="1" t="s">
        <v>5092</v>
      </c>
      <c r="C293" s="9" t="s">
        <v>0</v>
      </c>
      <c r="D293" s="7" t="s">
        <v>0</v>
      </c>
      <c r="E293" s="7" t="s">
        <v>1537</v>
      </c>
      <c r="F293" s="1"/>
      <c r="G293" s="1"/>
      <c r="H293" s="1"/>
      <c r="I293" s="1"/>
      <c r="J293" s="3" t="s">
        <v>440</v>
      </c>
    </row>
    <row r="294" spans="1:10" ht="136.80000000000001" x14ac:dyDescent="0.2">
      <c r="A294" s="1" t="s">
        <v>4351</v>
      </c>
      <c r="B294" s="1" t="s">
        <v>4266</v>
      </c>
      <c r="C294" s="9" t="s">
        <v>2493</v>
      </c>
      <c r="D294" s="7" t="s">
        <v>0</v>
      </c>
      <c r="E294" s="7" t="s">
        <v>5575</v>
      </c>
      <c r="F294" s="3" t="s">
        <v>1614</v>
      </c>
      <c r="G294" s="4">
        <v>2</v>
      </c>
      <c r="H294" s="2">
        <v>0</v>
      </c>
      <c r="I294" s="2">
        <f t="shared" ref="I294:I295" si="19">ROUND(G294 * H294,2)</f>
        <v>0</v>
      </c>
      <c r="J294" s="3" t="s">
        <v>440</v>
      </c>
    </row>
    <row r="295" spans="1:10" ht="68.400000000000006" x14ac:dyDescent="0.2">
      <c r="A295" s="1" t="s">
        <v>4351</v>
      </c>
      <c r="B295" s="1" t="s">
        <v>5576</v>
      </c>
      <c r="C295" s="9" t="s">
        <v>4267</v>
      </c>
      <c r="D295" s="7" t="s">
        <v>0</v>
      </c>
      <c r="E295" s="7" t="s">
        <v>4192</v>
      </c>
      <c r="F295" s="3" t="s">
        <v>5246</v>
      </c>
      <c r="G295" s="4">
        <v>338</v>
      </c>
      <c r="H295" s="2">
        <v>0</v>
      </c>
      <c r="I295" s="2">
        <f t="shared" si="19"/>
        <v>0</v>
      </c>
    </row>
    <row r="296" spans="1:10" x14ac:dyDescent="0.2">
      <c r="A296" s="1" t="s">
        <v>6524</v>
      </c>
      <c r="B296" s="1" t="s">
        <v>5093</v>
      </c>
      <c r="C296" s="9" t="s">
        <v>6009</v>
      </c>
      <c r="D296" s="7" t="s">
        <v>0</v>
      </c>
      <c r="E296" s="7" t="s">
        <v>1615</v>
      </c>
      <c r="F296" s="3" t="s">
        <v>6524</v>
      </c>
      <c r="G296" s="4">
        <v>1</v>
      </c>
      <c r="H296" s="2">
        <v>0</v>
      </c>
      <c r="I296" s="2">
        <f>ROUND(H296,2)</f>
        <v>0</v>
      </c>
    </row>
    <row r="297" spans="1:10" ht="45.6" x14ac:dyDescent="0.2">
      <c r="A297" s="1" t="s">
        <v>4351</v>
      </c>
      <c r="B297" s="1" t="s">
        <v>5094</v>
      </c>
      <c r="C297" s="9" t="s">
        <v>763</v>
      </c>
      <c r="D297" s="7" t="s">
        <v>0</v>
      </c>
      <c r="E297" s="7" t="s">
        <v>1616</v>
      </c>
      <c r="F297" s="3" t="s">
        <v>454</v>
      </c>
      <c r="G297" s="4">
        <v>1</v>
      </c>
      <c r="H297" s="2">
        <v>250000</v>
      </c>
      <c r="I297" s="2">
        <f t="shared" ref="I297:I298" si="20">ROUND(G297 * H297,2)</f>
        <v>250000</v>
      </c>
    </row>
    <row r="298" spans="1:10" ht="22.8" x14ac:dyDescent="0.2">
      <c r="A298" s="1" t="s">
        <v>4781</v>
      </c>
      <c r="B298" s="1" t="s">
        <v>6010</v>
      </c>
      <c r="C298" s="9" t="s">
        <v>2494</v>
      </c>
      <c r="D298" s="7" t="s">
        <v>0</v>
      </c>
      <c r="E298" s="7" t="s">
        <v>3783</v>
      </c>
      <c r="F298" s="3" t="s">
        <v>3960</v>
      </c>
      <c r="G298" s="16">
        <f>I297</f>
        <v>250000</v>
      </c>
      <c r="H298" s="17">
        <v>0</v>
      </c>
      <c r="I298" s="2">
        <f t="shared" si="20"/>
        <v>0</v>
      </c>
    </row>
    <row r="299" spans="1:10" x14ac:dyDescent="0.2">
      <c r="A299" s="1" t="s">
        <v>1289</v>
      </c>
      <c r="B299" s="1" t="s">
        <v>6422</v>
      </c>
      <c r="C299" s="9" t="s">
        <v>0</v>
      </c>
      <c r="D299" s="7" t="s">
        <v>0</v>
      </c>
      <c r="E299" s="7" t="s">
        <v>1561</v>
      </c>
      <c r="F299" s="1"/>
      <c r="G299" s="1"/>
      <c r="H299" s="1"/>
      <c r="I299" s="1"/>
    </row>
    <row r="300" spans="1:10" ht="34.200000000000003" x14ac:dyDescent="0.2">
      <c r="A300" s="1" t="s">
        <v>6524</v>
      </c>
      <c r="B300" s="1" t="s">
        <v>2075</v>
      </c>
      <c r="C300" s="9" t="s">
        <v>4268</v>
      </c>
      <c r="D300" s="7" t="s">
        <v>0</v>
      </c>
      <c r="E300" s="7" t="s">
        <v>4468</v>
      </c>
      <c r="F300" s="3" t="s">
        <v>5231</v>
      </c>
      <c r="G300" s="4">
        <v>1</v>
      </c>
      <c r="H300" s="2">
        <v>250000</v>
      </c>
      <c r="I300" s="2">
        <f>ROUND(H300,2)</f>
        <v>250000</v>
      </c>
    </row>
  </sheetData>
  <mergeCells count="1">
    <mergeCell ref="E3:I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J171"/>
  <sheetViews>
    <sheetView workbookViewId="0">
      <pane xSplit="5" ySplit="2" topLeftCell="F3" activePane="bottomRight" state="frozenSplit"/>
      <selection pane="topRight"/>
      <selection pane="bottomLeft"/>
      <selection pane="bottomRight" activeCell="K19" sqref="K19"/>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1197</v>
      </c>
      <c r="D7" s="6"/>
      <c r="E7" s="6" t="s">
        <v>3389</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3849</v>
      </c>
      <c r="C9" s="9" t="s">
        <v>2933</v>
      </c>
      <c r="D9" s="7" t="s">
        <v>0</v>
      </c>
      <c r="E9" s="7" t="s">
        <v>3389</v>
      </c>
      <c r="F9" s="1"/>
      <c r="G9" s="1"/>
      <c r="H9" s="1"/>
      <c r="I9" s="1"/>
      <c r="J9" s="3" t="s">
        <v>440</v>
      </c>
    </row>
    <row r="10" spans="1:10" x14ac:dyDescent="0.2">
      <c r="A10" s="1" t="s">
        <v>1289</v>
      </c>
      <c r="B10" s="1" t="s">
        <v>1198</v>
      </c>
      <c r="C10" s="9" t="s">
        <v>0</v>
      </c>
      <c r="D10" s="7" t="s">
        <v>5924</v>
      </c>
      <c r="E10" s="7" t="s">
        <v>2076</v>
      </c>
      <c r="F10" s="1"/>
      <c r="G10" s="1"/>
      <c r="H10" s="1"/>
      <c r="I10" s="1"/>
      <c r="J10" s="3" t="s">
        <v>440</v>
      </c>
    </row>
    <row r="11" spans="1:10" ht="22.8" x14ac:dyDescent="0.2">
      <c r="A11" s="1" t="s">
        <v>6524</v>
      </c>
      <c r="B11" s="1" t="s">
        <v>6868</v>
      </c>
      <c r="C11" s="9" t="s">
        <v>1199</v>
      </c>
      <c r="D11" s="7" t="s">
        <v>0</v>
      </c>
      <c r="E11" s="7" t="s">
        <v>2407</v>
      </c>
      <c r="F11" s="3" t="s">
        <v>6524</v>
      </c>
      <c r="G11" s="4">
        <v>1</v>
      </c>
      <c r="H11" s="2">
        <v>0</v>
      </c>
      <c r="I11" s="2">
        <f>ROUND(H11,2)</f>
        <v>0</v>
      </c>
      <c r="J11" s="3" t="s">
        <v>440</v>
      </c>
    </row>
    <row r="12" spans="1:10" x14ac:dyDescent="0.2">
      <c r="A12" s="1" t="s">
        <v>5207</v>
      </c>
      <c r="B12" s="1" t="s">
        <v>343</v>
      </c>
      <c r="C12" s="9" t="s">
        <v>2934</v>
      </c>
      <c r="D12" s="7" t="s">
        <v>0</v>
      </c>
      <c r="E12" s="7" t="s">
        <v>2454</v>
      </c>
      <c r="F12" s="1"/>
      <c r="G12" s="1"/>
      <c r="H12" s="1"/>
      <c r="I12" s="1"/>
      <c r="J12" s="3" t="s">
        <v>440</v>
      </c>
    </row>
    <row r="13" spans="1:10" ht="22.8" x14ac:dyDescent="0.2">
      <c r="A13" s="1" t="s">
        <v>1289</v>
      </c>
      <c r="B13" s="1" t="s">
        <v>4269</v>
      </c>
      <c r="C13" s="9" t="s">
        <v>0</v>
      </c>
      <c r="D13" s="7" t="s">
        <v>0</v>
      </c>
      <c r="E13" s="7" t="s">
        <v>1537</v>
      </c>
      <c r="F13" s="1"/>
      <c r="G13" s="1"/>
      <c r="H13" s="1"/>
      <c r="I13" s="1"/>
      <c r="J13" s="3" t="s">
        <v>440</v>
      </c>
    </row>
    <row r="14" spans="1:10" x14ac:dyDescent="0.2">
      <c r="A14" s="1" t="s">
        <v>1289</v>
      </c>
      <c r="B14" s="1" t="s">
        <v>6423</v>
      </c>
      <c r="C14" s="9" t="s">
        <v>0</v>
      </c>
      <c r="D14" s="7" t="s">
        <v>0</v>
      </c>
      <c r="E14" s="7" t="s">
        <v>719</v>
      </c>
      <c r="F14" s="1"/>
      <c r="G14" s="1"/>
      <c r="H14" s="1"/>
      <c r="I14" s="1"/>
      <c r="J14" s="3" t="s">
        <v>440</v>
      </c>
    </row>
    <row r="15" spans="1:10" x14ac:dyDescent="0.2">
      <c r="A15" s="1" t="s">
        <v>1289</v>
      </c>
      <c r="B15" s="1" t="s">
        <v>3390</v>
      </c>
      <c r="C15" s="9" t="s">
        <v>0</v>
      </c>
      <c r="D15" s="7" t="s">
        <v>0</v>
      </c>
      <c r="E15" s="7" t="s">
        <v>1170</v>
      </c>
      <c r="F15" s="1"/>
      <c r="G15" s="1"/>
      <c r="H15" s="1"/>
      <c r="I15" s="1"/>
      <c r="J15" s="3" t="s">
        <v>440</v>
      </c>
    </row>
    <row r="16" spans="1:10" ht="22.8" x14ac:dyDescent="0.2">
      <c r="A16" s="1" t="s">
        <v>4351</v>
      </c>
      <c r="B16" s="1" t="s">
        <v>4694</v>
      </c>
      <c r="C16" s="9" t="s">
        <v>2935</v>
      </c>
      <c r="D16" s="7" t="s">
        <v>0</v>
      </c>
      <c r="E16" s="7" t="s">
        <v>2906</v>
      </c>
      <c r="F16" s="3" t="s">
        <v>4820</v>
      </c>
      <c r="G16" s="4">
        <v>2</v>
      </c>
      <c r="H16" s="2">
        <v>0</v>
      </c>
      <c r="I16" s="2">
        <f t="shared" ref="I16:I22" si="0">ROUND(G16 * H16,2)</f>
        <v>0</v>
      </c>
      <c r="J16" s="3" t="s">
        <v>440</v>
      </c>
    </row>
    <row r="17" spans="1:10" ht="22.8" x14ac:dyDescent="0.2">
      <c r="A17" s="1" t="s">
        <v>4351</v>
      </c>
      <c r="B17" s="1" t="s">
        <v>4270</v>
      </c>
      <c r="C17" s="9" t="s">
        <v>4695</v>
      </c>
      <c r="D17" s="7" t="s">
        <v>0</v>
      </c>
      <c r="E17" s="7" t="s">
        <v>1171</v>
      </c>
      <c r="F17" s="3" t="s">
        <v>4820</v>
      </c>
      <c r="G17" s="4">
        <v>1</v>
      </c>
      <c r="H17" s="2">
        <v>0</v>
      </c>
      <c r="I17" s="2">
        <f t="shared" si="0"/>
        <v>0</v>
      </c>
      <c r="J17" s="3" t="s">
        <v>440</v>
      </c>
    </row>
    <row r="18" spans="1:10" ht="22.8" x14ac:dyDescent="0.2">
      <c r="A18" s="1" t="s">
        <v>4351</v>
      </c>
      <c r="B18" s="1" t="s">
        <v>1617</v>
      </c>
      <c r="C18" s="9" t="s">
        <v>6424</v>
      </c>
      <c r="D18" s="7" t="s">
        <v>0</v>
      </c>
      <c r="E18" s="7" t="s">
        <v>3820</v>
      </c>
      <c r="F18" s="3" t="s">
        <v>4820</v>
      </c>
      <c r="G18" s="4">
        <v>1</v>
      </c>
      <c r="H18" s="2">
        <v>0</v>
      </c>
      <c r="I18" s="2">
        <f t="shared" si="0"/>
        <v>0</v>
      </c>
      <c r="J18" s="3" t="s">
        <v>440</v>
      </c>
    </row>
    <row r="19" spans="1:10" ht="22.8" x14ac:dyDescent="0.2">
      <c r="A19" s="1" t="s">
        <v>4351</v>
      </c>
      <c r="B19" s="1" t="s">
        <v>3850</v>
      </c>
      <c r="C19" s="9" t="s">
        <v>1200</v>
      </c>
      <c r="D19" s="7" t="s">
        <v>0</v>
      </c>
      <c r="E19" s="7" t="s">
        <v>5577</v>
      </c>
      <c r="F19" s="3" t="s">
        <v>4820</v>
      </c>
      <c r="G19" s="4">
        <v>1</v>
      </c>
      <c r="H19" s="2">
        <v>0</v>
      </c>
      <c r="I19" s="2">
        <f t="shared" si="0"/>
        <v>0</v>
      </c>
      <c r="J19" s="3" t="s">
        <v>440</v>
      </c>
    </row>
    <row r="20" spans="1:10" ht="22.8" x14ac:dyDescent="0.2">
      <c r="A20" s="1" t="s">
        <v>4351</v>
      </c>
      <c r="B20" s="1" t="s">
        <v>2495</v>
      </c>
      <c r="C20" s="9" t="s">
        <v>3391</v>
      </c>
      <c r="D20" s="7" t="s">
        <v>0</v>
      </c>
      <c r="E20" s="7" t="s">
        <v>5075</v>
      </c>
      <c r="F20" s="3" t="s">
        <v>4820</v>
      </c>
      <c r="G20" s="4">
        <v>2</v>
      </c>
      <c r="H20" s="2">
        <v>0</v>
      </c>
      <c r="I20" s="2">
        <f t="shared" si="0"/>
        <v>0</v>
      </c>
      <c r="J20" s="3" t="s">
        <v>440</v>
      </c>
    </row>
    <row r="21" spans="1:10" ht="34.200000000000003" x14ac:dyDescent="0.2">
      <c r="A21" s="1" t="s">
        <v>4351</v>
      </c>
      <c r="B21" s="1" t="s">
        <v>344</v>
      </c>
      <c r="C21" s="9" t="s">
        <v>5095</v>
      </c>
      <c r="D21" s="7" t="s">
        <v>0</v>
      </c>
      <c r="E21" s="7" t="s">
        <v>1173</v>
      </c>
      <c r="F21" s="3" t="s">
        <v>4820</v>
      </c>
      <c r="G21" s="4">
        <v>1</v>
      </c>
      <c r="H21" s="2">
        <v>0</v>
      </c>
      <c r="I21" s="2">
        <f t="shared" si="0"/>
        <v>0</v>
      </c>
      <c r="J21" s="3" t="s">
        <v>440</v>
      </c>
    </row>
    <row r="22" spans="1:10" ht="34.200000000000003" x14ac:dyDescent="0.2">
      <c r="A22" s="1" t="s">
        <v>4351</v>
      </c>
      <c r="B22" s="1" t="s">
        <v>764</v>
      </c>
      <c r="C22" s="9" t="s">
        <v>6869</v>
      </c>
      <c r="D22" s="7" t="s">
        <v>0</v>
      </c>
      <c r="E22" s="7" t="s">
        <v>6844</v>
      </c>
      <c r="F22" s="3" t="s">
        <v>4820</v>
      </c>
      <c r="G22" s="4">
        <v>1</v>
      </c>
      <c r="H22" s="2">
        <v>0</v>
      </c>
      <c r="I22" s="2">
        <f t="shared" si="0"/>
        <v>0</v>
      </c>
      <c r="J22" s="3" t="s">
        <v>440</v>
      </c>
    </row>
    <row r="23" spans="1:10" x14ac:dyDescent="0.2">
      <c r="A23" s="1" t="s">
        <v>1289</v>
      </c>
      <c r="B23" s="1" t="s">
        <v>6870</v>
      </c>
      <c r="C23" s="9" t="s">
        <v>0</v>
      </c>
      <c r="D23" s="7" t="s">
        <v>0</v>
      </c>
      <c r="E23" s="7" t="s">
        <v>5968</v>
      </c>
      <c r="F23" s="1"/>
      <c r="G23" s="1"/>
      <c r="H23" s="1"/>
      <c r="I23" s="1"/>
      <c r="J23" s="3" t="s">
        <v>440</v>
      </c>
    </row>
    <row r="24" spans="1:10" x14ac:dyDescent="0.2">
      <c r="A24" s="1" t="s">
        <v>1289</v>
      </c>
      <c r="B24" s="1" t="s">
        <v>4696</v>
      </c>
      <c r="C24" s="9" t="s">
        <v>0</v>
      </c>
      <c r="D24" s="7" t="s">
        <v>0</v>
      </c>
      <c r="E24" s="7" t="s">
        <v>1170</v>
      </c>
      <c r="F24" s="1"/>
      <c r="G24" s="1"/>
      <c r="H24" s="1"/>
      <c r="I24" s="1"/>
      <c r="J24" s="3" t="s">
        <v>440</v>
      </c>
    </row>
    <row r="25" spans="1:10" ht="34.200000000000003" x14ac:dyDescent="0.2">
      <c r="A25" s="1" t="s">
        <v>4351</v>
      </c>
      <c r="B25" s="1" t="s">
        <v>4697</v>
      </c>
      <c r="C25" s="9" t="s">
        <v>1618</v>
      </c>
      <c r="D25" s="7" t="s">
        <v>0</v>
      </c>
      <c r="E25" s="7" t="s">
        <v>2496</v>
      </c>
      <c r="F25" s="3" t="s">
        <v>6846</v>
      </c>
      <c r="G25" s="4">
        <v>1</v>
      </c>
      <c r="H25" s="2">
        <v>0</v>
      </c>
      <c r="I25" s="2">
        <f t="shared" ref="I25:I26" si="1">ROUND(G25 * H25,2)</f>
        <v>0</v>
      </c>
      <c r="J25" s="3" t="s">
        <v>440</v>
      </c>
    </row>
    <row r="26" spans="1:10" ht="34.200000000000003" x14ac:dyDescent="0.2">
      <c r="A26" s="1" t="s">
        <v>4351</v>
      </c>
      <c r="B26" s="1" t="s">
        <v>6425</v>
      </c>
      <c r="C26" s="9" t="s">
        <v>3392</v>
      </c>
      <c r="D26" s="7" t="s">
        <v>0</v>
      </c>
      <c r="E26" s="7" t="s">
        <v>1174</v>
      </c>
      <c r="F26" s="3" t="s">
        <v>4222</v>
      </c>
      <c r="G26" s="4">
        <v>2</v>
      </c>
      <c r="H26" s="2">
        <v>0</v>
      </c>
      <c r="I26" s="2">
        <f t="shared" si="1"/>
        <v>0</v>
      </c>
      <c r="J26" s="3" t="s">
        <v>440</v>
      </c>
    </row>
    <row r="27" spans="1:10" x14ac:dyDescent="0.2">
      <c r="A27" s="1" t="s">
        <v>1289</v>
      </c>
      <c r="B27" s="1" t="s">
        <v>6426</v>
      </c>
      <c r="C27" s="9" t="s">
        <v>0</v>
      </c>
      <c r="D27" s="7" t="s">
        <v>0</v>
      </c>
      <c r="E27" s="7" t="s">
        <v>2049</v>
      </c>
      <c r="F27" s="1"/>
      <c r="G27" s="1"/>
      <c r="H27" s="1"/>
      <c r="I27" s="1"/>
      <c r="J27" s="3" t="s">
        <v>440</v>
      </c>
    </row>
    <row r="28" spans="1:10" x14ac:dyDescent="0.2">
      <c r="A28" s="1" t="s">
        <v>4351</v>
      </c>
      <c r="B28" s="1" t="s">
        <v>2077</v>
      </c>
      <c r="C28" s="9" t="s">
        <v>4271</v>
      </c>
      <c r="D28" s="7" t="s">
        <v>0</v>
      </c>
      <c r="E28" s="7" t="s">
        <v>6397</v>
      </c>
      <c r="F28" s="3" t="s">
        <v>4820</v>
      </c>
      <c r="G28" s="4">
        <v>4</v>
      </c>
      <c r="H28" s="2">
        <v>0</v>
      </c>
      <c r="I28" s="2">
        <f>ROUND(G28 * H28,2)</f>
        <v>0</v>
      </c>
      <c r="J28" s="3" t="s">
        <v>440</v>
      </c>
    </row>
    <row r="29" spans="1:10" x14ac:dyDescent="0.2">
      <c r="A29" s="1" t="s">
        <v>1289</v>
      </c>
      <c r="B29" s="1" t="s">
        <v>1201</v>
      </c>
      <c r="C29" s="9" t="s">
        <v>0</v>
      </c>
      <c r="D29" s="7" t="s">
        <v>0</v>
      </c>
      <c r="E29" s="7" t="s">
        <v>2908</v>
      </c>
      <c r="F29" s="1"/>
      <c r="G29" s="1"/>
      <c r="H29" s="1"/>
      <c r="I29" s="1"/>
      <c r="J29" s="3" t="s">
        <v>440</v>
      </c>
    </row>
    <row r="30" spans="1:10" x14ac:dyDescent="0.2">
      <c r="A30" s="1" t="s">
        <v>1289</v>
      </c>
      <c r="B30" s="1" t="s">
        <v>765</v>
      </c>
      <c r="C30" s="9" t="s">
        <v>0</v>
      </c>
      <c r="D30" s="7" t="s">
        <v>0</v>
      </c>
      <c r="E30" s="7" t="s">
        <v>1170</v>
      </c>
      <c r="F30" s="1"/>
      <c r="G30" s="1"/>
      <c r="H30" s="1"/>
      <c r="I30" s="1"/>
      <c r="J30" s="3" t="s">
        <v>440</v>
      </c>
    </row>
    <row r="31" spans="1:10" ht="22.8" x14ac:dyDescent="0.2">
      <c r="A31" s="1" t="s">
        <v>4351</v>
      </c>
      <c r="B31" s="1" t="s">
        <v>5096</v>
      </c>
      <c r="C31" s="9" t="s">
        <v>6011</v>
      </c>
      <c r="D31" s="7" t="s">
        <v>0</v>
      </c>
      <c r="E31" s="7" t="s">
        <v>3822</v>
      </c>
      <c r="F31" s="3" t="s">
        <v>4820</v>
      </c>
      <c r="G31" s="4">
        <v>2</v>
      </c>
      <c r="H31" s="2">
        <v>0</v>
      </c>
      <c r="I31" s="2">
        <f t="shared" ref="I31:I32" si="2">ROUND(G31 * H31,2)</f>
        <v>0</v>
      </c>
      <c r="J31" s="3" t="s">
        <v>440</v>
      </c>
    </row>
    <row r="32" spans="1:10" ht="22.8" x14ac:dyDescent="0.2">
      <c r="A32" s="1" t="s">
        <v>4351</v>
      </c>
      <c r="B32" s="1" t="s">
        <v>2078</v>
      </c>
      <c r="C32" s="9" t="s">
        <v>766</v>
      </c>
      <c r="D32" s="7" t="s">
        <v>0</v>
      </c>
      <c r="E32" s="7" t="s">
        <v>5559</v>
      </c>
      <c r="F32" s="3" t="s">
        <v>4820</v>
      </c>
      <c r="G32" s="4">
        <v>1</v>
      </c>
      <c r="H32" s="2">
        <v>0</v>
      </c>
      <c r="I32" s="2">
        <f t="shared" si="2"/>
        <v>0</v>
      </c>
      <c r="J32" s="3" t="s">
        <v>440</v>
      </c>
    </row>
    <row r="33" spans="1:10" x14ac:dyDescent="0.2">
      <c r="A33" s="1" t="s">
        <v>1289</v>
      </c>
      <c r="B33" s="1" t="s">
        <v>6012</v>
      </c>
      <c r="C33" s="9" t="s">
        <v>0</v>
      </c>
      <c r="D33" s="7" t="s">
        <v>0</v>
      </c>
      <c r="E33" s="7" t="s">
        <v>5560</v>
      </c>
      <c r="F33" s="1"/>
      <c r="G33" s="1"/>
      <c r="H33" s="1"/>
      <c r="I33" s="1"/>
      <c r="J33" s="3" t="s">
        <v>440</v>
      </c>
    </row>
    <row r="34" spans="1:10" x14ac:dyDescent="0.2">
      <c r="A34" s="1" t="s">
        <v>1289</v>
      </c>
      <c r="B34" s="1" t="s">
        <v>2936</v>
      </c>
      <c r="C34" s="9" t="s">
        <v>0</v>
      </c>
      <c r="D34" s="7" t="s">
        <v>0</v>
      </c>
      <c r="E34" s="7" t="s">
        <v>1170</v>
      </c>
      <c r="F34" s="1"/>
      <c r="G34" s="1"/>
      <c r="H34" s="1"/>
      <c r="I34" s="1"/>
      <c r="J34" s="3" t="s">
        <v>440</v>
      </c>
    </row>
    <row r="35" spans="1:10" ht="22.8" x14ac:dyDescent="0.2">
      <c r="A35" s="1" t="s">
        <v>4351</v>
      </c>
      <c r="B35" s="1" t="s">
        <v>4698</v>
      </c>
      <c r="C35" s="9" t="s">
        <v>2497</v>
      </c>
      <c r="D35" s="7" t="s">
        <v>0</v>
      </c>
      <c r="E35" s="7" t="s">
        <v>2050</v>
      </c>
      <c r="F35" s="3" t="s">
        <v>4820</v>
      </c>
      <c r="G35" s="4">
        <v>3</v>
      </c>
      <c r="H35" s="2">
        <v>0</v>
      </c>
      <c r="I35" s="2">
        <f t="shared" ref="I35:I36" si="3">ROUND(G35 * H35,2)</f>
        <v>0</v>
      </c>
      <c r="J35" s="3" t="s">
        <v>440</v>
      </c>
    </row>
    <row r="36" spans="1:10" ht="22.8" x14ac:dyDescent="0.2">
      <c r="A36" s="1" t="s">
        <v>4351</v>
      </c>
      <c r="B36" s="1" t="s">
        <v>3851</v>
      </c>
      <c r="C36" s="9" t="s">
        <v>4272</v>
      </c>
      <c r="D36" s="7" t="s">
        <v>0</v>
      </c>
      <c r="E36" s="7" t="s">
        <v>5077</v>
      </c>
      <c r="F36" s="3" t="s">
        <v>4820</v>
      </c>
      <c r="G36" s="4">
        <v>2</v>
      </c>
      <c r="H36" s="2">
        <v>0</v>
      </c>
      <c r="I36" s="2">
        <f t="shared" si="3"/>
        <v>0</v>
      </c>
      <c r="J36" s="3" t="s">
        <v>440</v>
      </c>
    </row>
    <row r="37" spans="1:10" x14ac:dyDescent="0.2">
      <c r="A37" s="1" t="s">
        <v>1289</v>
      </c>
      <c r="B37" s="1" t="s">
        <v>3852</v>
      </c>
      <c r="C37" s="9" t="s">
        <v>0</v>
      </c>
      <c r="D37" s="7" t="s">
        <v>0</v>
      </c>
      <c r="E37" s="7" t="s">
        <v>1175</v>
      </c>
      <c r="F37" s="1"/>
      <c r="G37" s="1"/>
      <c r="H37" s="1"/>
      <c r="I37" s="1"/>
      <c r="J37" s="3" t="s">
        <v>440</v>
      </c>
    </row>
    <row r="38" spans="1:10" x14ac:dyDescent="0.2">
      <c r="A38" s="1" t="s">
        <v>1289</v>
      </c>
      <c r="B38" s="1" t="s">
        <v>345</v>
      </c>
      <c r="C38" s="9" t="s">
        <v>0</v>
      </c>
      <c r="D38" s="7" t="s">
        <v>0</v>
      </c>
      <c r="E38" s="7" t="s">
        <v>1170</v>
      </c>
      <c r="F38" s="1"/>
      <c r="G38" s="1"/>
      <c r="H38" s="1"/>
      <c r="I38" s="1"/>
      <c r="J38" s="3" t="s">
        <v>440</v>
      </c>
    </row>
    <row r="39" spans="1:10" ht="22.8" x14ac:dyDescent="0.2">
      <c r="A39" s="1" t="s">
        <v>4351</v>
      </c>
      <c r="B39" s="1" t="s">
        <v>346</v>
      </c>
      <c r="C39" s="9" t="s">
        <v>6013</v>
      </c>
      <c r="D39" s="7" t="s">
        <v>0</v>
      </c>
      <c r="E39" s="7" t="s">
        <v>4237</v>
      </c>
      <c r="F39" s="3" t="s">
        <v>4820</v>
      </c>
      <c r="G39" s="4">
        <v>1</v>
      </c>
      <c r="H39" s="2">
        <v>0</v>
      </c>
      <c r="I39" s="2">
        <f>ROUND(G39 * H39,2)</f>
        <v>0</v>
      </c>
      <c r="J39" s="3" t="s">
        <v>440</v>
      </c>
    </row>
    <row r="40" spans="1:10" x14ac:dyDescent="0.2">
      <c r="A40" s="1" t="s">
        <v>5207</v>
      </c>
      <c r="B40" s="1" t="s">
        <v>3853</v>
      </c>
      <c r="C40" s="9" t="s">
        <v>4699</v>
      </c>
      <c r="D40" s="7" t="s">
        <v>0</v>
      </c>
      <c r="E40" s="7" t="s">
        <v>5936</v>
      </c>
      <c r="F40" s="1"/>
      <c r="G40" s="1"/>
      <c r="H40" s="1"/>
      <c r="I40" s="1"/>
      <c r="J40" s="3" t="s">
        <v>440</v>
      </c>
    </row>
    <row r="41" spans="1:10" ht="22.8" x14ac:dyDescent="0.2">
      <c r="A41" s="1" t="s">
        <v>1289</v>
      </c>
      <c r="B41" s="1" t="s">
        <v>6014</v>
      </c>
      <c r="C41" s="9" t="s">
        <v>0</v>
      </c>
      <c r="D41" s="7" t="s">
        <v>0</v>
      </c>
      <c r="E41" s="7" t="s">
        <v>1537</v>
      </c>
      <c r="F41" s="1"/>
      <c r="G41" s="1"/>
      <c r="H41" s="1"/>
      <c r="I41" s="1"/>
      <c r="J41" s="3" t="s">
        <v>440</v>
      </c>
    </row>
    <row r="42" spans="1:10" x14ac:dyDescent="0.2">
      <c r="A42" s="1" t="s">
        <v>1289</v>
      </c>
      <c r="B42" s="1" t="s">
        <v>4700</v>
      </c>
      <c r="C42" s="9" t="s">
        <v>0</v>
      </c>
      <c r="D42" s="7" t="s">
        <v>0</v>
      </c>
      <c r="E42" s="7" t="s">
        <v>329</v>
      </c>
      <c r="F42" s="1"/>
      <c r="G42" s="1"/>
      <c r="H42" s="1"/>
      <c r="I42" s="1"/>
      <c r="J42" s="3" t="s">
        <v>440</v>
      </c>
    </row>
    <row r="43" spans="1:10" ht="22.8" x14ac:dyDescent="0.2">
      <c r="A43" s="1" t="s">
        <v>1289</v>
      </c>
      <c r="B43" s="1" t="s">
        <v>347</v>
      </c>
      <c r="C43" s="9" t="s">
        <v>0</v>
      </c>
      <c r="D43" s="7" t="s">
        <v>0</v>
      </c>
      <c r="E43" s="7" t="s">
        <v>6847</v>
      </c>
      <c r="F43" s="1"/>
      <c r="G43" s="1"/>
      <c r="H43" s="1"/>
      <c r="I43" s="1"/>
      <c r="J43" s="3" t="s">
        <v>440</v>
      </c>
    </row>
    <row r="44" spans="1:10" ht="22.8" x14ac:dyDescent="0.2">
      <c r="A44" s="1" t="s">
        <v>4351</v>
      </c>
      <c r="B44" s="1" t="s">
        <v>767</v>
      </c>
      <c r="C44" s="9" t="s">
        <v>6427</v>
      </c>
      <c r="D44" s="7" t="s">
        <v>0</v>
      </c>
      <c r="E44" s="7" t="s">
        <v>726</v>
      </c>
      <c r="F44" s="3" t="s">
        <v>5246</v>
      </c>
      <c r="G44" s="4">
        <v>1</v>
      </c>
      <c r="H44" s="2">
        <v>0</v>
      </c>
      <c r="I44" s="2">
        <f>ROUND(G44 * H44,2)</f>
        <v>0</v>
      </c>
      <c r="J44" s="3" t="s">
        <v>440</v>
      </c>
    </row>
    <row r="45" spans="1:10" x14ac:dyDescent="0.2">
      <c r="A45" s="1" t="s">
        <v>1289</v>
      </c>
      <c r="B45" s="1" t="s">
        <v>5578</v>
      </c>
      <c r="C45" s="9" t="s">
        <v>0</v>
      </c>
      <c r="D45" s="7" t="s">
        <v>0</v>
      </c>
      <c r="E45" s="7" t="s">
        <v>2498</v>
      </c>
      <c r="F45" s="1"/>
      <c r="G45" s="1"/>
      <c r="H45" s="1"/>
      <c r="I45" s="1"/>
      <c r="J45" s="3" t="s">
        <v>440</v>
      </c>
    </row>
    <row r="46" spans="1:10" x14ac:dyDescent="0.2">
      <c r="A46" s="1" t="s">
        <v>1289</v>
      </c>
      <c r="B46" s="1" t="s">
        <v>1202</v>
      </c>
      <c r="C46" s="9" t="s">
        <v>0</v>
      </c>
      <c r="D46" s="7" t="s">
        <v>0</v>
      </c>
      <c r="E46" s="7" t="s">
        <v>3321</v>
      </c>
      <c r="F46" s="1"/>
      <c r="G46" s="1"/>
      <c r="H46" s="1"/>
      <c r="I46" s="1"/>
      <c r="J46" s="3" t="s">
        <v>440</v>
      </c>
    </row>
    <row r="47" spans="1:10" x14ac:dyDescent="0.2">
      <c r="A47" s="1" t="s">
        <v>4351</v>
      </c>
      <c r="B47" s="1" t="s">
        <v>4273</v>
      </c>
      <c r="C47" s="9" t="s">
        <v>1203</v>
      </c>
      <c r="D47" s="7" t="s">
        <v>0</v>
      </c>
      <c r="E47" s="7" t="s">
        <v>5097</v>
      </c>
      <c r="F47" s="3" t="s">
        <v>5246</v>
      </c>
      <c r="G47" s="4">
        <v>5</v>
      </c>
      <c r="H47" s="2">
        <v>0</v>
      </c>
      <c r="I47" s="2">
        <f>ROUND(G47 * H47,2)</f>
        <v>0</v>
      </c>
      <c r="J47" s="3" t="s">
        <v>440</v>
      </c>
    </row>
    <row r="48" spans="1:10" x14ac:dyDescent="0.2">
      <c r="A48" s="1" t="s">
        <v>1289</v>
      </c>
      <c r="B48" s="1" t="s">
        <v>5579</v>
      </c>
      <c r="C48" s="9" t="s">
        <v>0</v>
      </c>
      <c r="D48" s="7" t="s">
        <v>0</v>
      </c>
      <c r="E48" s="7" t="s">
        <v>5098</v>
      </c>
      <c r="F48" s="1"/>
      <c r="G48" s="1"/>
      <c r="H48" s="1"/>
      <c r="I48" s="1"/>
      <c r="J48" s="3" t="s">
        <v>440</v>
      </c>
    </row>
    <row r="49" spans="1:10" ht="34.200000000000003" x14ac:dyDescent="0.2">
      <c r="A49" s="1" t="s">
        <v>1289</v>
      </c>
      <c r="B49" s="1" t="s">
        <v>6871</v>
      </c>
      <c r="C49" s="9" t="s">
        <v>0</v>
      </c>
      <c r="D49" s="7" t="s">
        <v>0</v>
      </c>
      <c r="E49" s="7" t="s">
        <v>2878</v>
      </c>
      <c r="F49" s="1"/>
      <c r="G49" s="1"/>
      <c r="H49" s="1"/>
      <c r="I49" s="1"/>
      <c r="J49" s="3" t="s">
        <v>440</v>
      </c>
    </row>
    <row r="50" spans="1:10" x14ac:dyDescent="0.2">
      <c r="A50" s="1" t="s">
        <v>4351</v>
      </c>
      <c r="B50" s="1" t="s">
        <v>2937</v>
      </c>
      <c r="C50" s="9" t="s">
        <v>2938</v>
      </c>
      <c r="D50" s="7" t="s">
        <v>0</v>
      </c>
      <c r="E50" s="7" t="s">
        <v>6428</v>
      </c>
      <c r="F50" s="3" t="s">
        <v>5246</v>
      </c>
      <c r="G50" s="4">
        <v>15</v>
      </c>
      <c r="H50" s="2">
        <v>0</v>
      </c>
      <c r="I50" s="2">
        <f t="shared" ref="I50:I51" si="4">ROUND(G50 * H50,2)</f>
        <v>0</v>
      </c>
      <c r="J50" s="3" t="s">
        <v>440</v>
      </c>
    </row>
    <row r="51" spans="1:10" ht="22.8" x14ac:dyDescent="0.2">
      <c r="A51" s="1" t="s">
        <v>4351</v>
      </c>
      <c r="B51" s="1" t="s">
        <v>4701</v>
      </c>
      <c r="C51" s="9" t="s">
        <v>4702</v>
      </c>
      <c r="D51" s="7" t="s">
        <v>0</v>
      </c>
      <c r="E51" s="7" t="s">
        <v>3854</v>
      </c>
      <c r="F51" s="3" t="s">
        <v>5246</v>
      </c>
      <c r="G51" s="4">
        <v>3</v>
      </c>
      <c r="H51" s="2">
        <v>0</v>
      </c>
      <c r="I51" s="2">
        <f t="shared" si="4"/>
        <v>0</v>
      </c>
      <c r="J51" s="3" t="s">
        <v>440</v>
      </c>
    </row>
    <row r="52" spans="1:10" x14ac:dyDescent="0.2">
      <c r="A52" s="1" t="s">
        <v>1289</v>
      </c>
      <c r="B52" s="1" t="s">
        <v>2079</v>
      </c>
      <c r="C52" s="9" t="s">
        <v>0</v>
      </c>
      <c r="D52" s="7" t="s">
        <v>0</v>
      </c>
      <c r="E52" s="7" t="s">
        <v>4203</v>
      </c>
      <c r="F52" s="1"/>
      <c r="G52" s="1"/>
      <c r="H52" s="1"/>
      <c r="I52" s="1"/>
      <c r="J52" s="3" t="s">
        <v>440</v>
      </c>
    </row>
    <row r="53" spans="1:10" ht="22.8" x14ac:dyDescent="0.2">
      <c r="A53" s="1" t="s">
        <v>1289</v>
      </c>
      <c r="B53" s="1" t="s">
        <v>6015</v>
      </c>
      <c r="C53" s="9" t="s">
        <v>0</v>
      </c>
      <c r="D53" s="7" t="s">
        <v>0</v>
      </c>
      <c r="E53" s="7" t="s">
        <v>1537</v>
      </c>
      <c r="F53" s="1"/>
      <c r="G53" s="1"/>
      <c r="H53" s="1"/>
      <c r="I53" s="1"/>
      <c r="J53" s="3" t="s">
        <v>440</v>
      </c>
    </row>
    <row r="54" spans="1:10" ht="45.6" x14ac:dyDescent="0.2">
      <c r="A54" s="1" t="s">
        <v>1289</v>
      </c>
      <c r="B54" s="1" t="s">
        <v>5580</v>
      </c>
      <c r="C54" s="9" t="s">
        <v>0</v>
      </c>
      <c r="D54" s="7" t="s">
        <v>0</v>
      </c>
      <c r="E54" s="7" t="s">
        <v>6361</v>
      </c>
      <c r="F54" s="1"/>
      <c r="G54" s="1"/>
      <c r="H54" s="1"/>
      <c r="I54" s="1"/>
      <c r="J54" s="3" t="s">
        <v>440</v>
      </c>
    </row>
    <row r="55" spans="1:10" x14ac:dyDescent="0.2">
      <c r="A55" s="1" t="s">
        <v>1289</v>
      </c>
      <c r="B55" s="1" t="s">
        <v>5099</v>
      </c>
      <c r="C55" s="9" t="s">
        <v>0</v>
      </c>
      <c r="D55" s="7" t="s">
        <v>0</v>
      </c>
      <c r="E55" s="7" t="s">
        <v>2911</v>
      </c>
      <c r="F55" s="1"/>
      <c r="G55" s="1"/>
      <c r="H55" s="1"/>
      <c r="I55" s="1"/>
      <c r="J55" s="3" t="s">
        <v>440</v>
      </c>
    </row>
    <row r="56" spans="1:10" ht="45.6" x14ac:dyDescent="0.2">
      <c r="A56" s="1" t="s">
        <v>1289</v>
      </c>
      <c r="B56" s="1" t="s">
        <v>3393</v>
      </c>
      <c r="C56" s="9" t="s">
        <v>0</v>
      </c>
      <c r="D56" s="7" t="s">
        <v>0</v>
      </c>
      <c r="E56" s="7" t="s">
        <v>2461</v>
      </c>
      <c r="F56" s="1"/>
      <c r="G56" s="1"/>
      <c r="H56" s="1"/>
      <c r="I56" s="1"/>
      <c r="J56" s="3" t="s">
        <v>440</v>
      </c>
    </row>
    <row r="57" spans="1:10" ht="22.8" x14ac:dyDescent="0.2">
      <c r="A57" s="1" t="s">
        <v>4351</v>
      </c>
      <c r="B57" s="1" t="s">
        <v>3855</v>
      </c>
      <c r="C57" s="9" t="s">
        <v>6872</v>
      </c>
      <c r="D57" s="7" t="s">
        <v>0</v>
      </c>
      <c r="E57" s="7" t="s">
        <v>331</v>
      </c>
      <c r="F57" s="3" t="s">
        <v>5246</v>
      </c>
      <c r="G57" s="4">
        <v>2</v>
      </c>
      <c r="H57" s="2">
        <v>0</v>
      </c>
      <c r="I57" s="2">
        <f t="shared" ref="I57:I59" si="5">ROUND(G57 * H57,2)</f>
        <v>0</v>
      </c>
      <c r="J57" s="3" t="s">
        <v>440</v>
      </c>
    </row>
    <row r="58" spans="1:10" x14ac:dyDescent="0.2">
      <c r="A58" s="1" t="s">
        <v>4351</v>
      </c>
      <c r="B58" s="1" t="s">
        <v>768</v>
      </c>
      <c r="C58" s="9" t="s">
        <v>1619</v>
      </c>
      <c r="D58" s="7" t="s">
        <v>0</v>
      </c>
      <c r="E58" s="7" t="s">
        <v>4274</v>
      </c>
      <c r="F58" s="3" t="s">
        <v>5246</v>
      </c>
      <c r="G58" s="4">
        <v>0.5</v>
      </c>
      <c r="H58" s="2">
        <v>0</v>
      </c>
      <c r="I58" s="2">
        <f t="shared" si="5"/>
        <v>0</v>
      </c>
      <c r="J58" s="3" t="s">
        <v>440</v>
      </c>
    </row>
    <row r="59" spans="1:10" x14ac:dyDescent="0.2">
      <c r="A59" s="1" t="s">
        <v>4351</v>
      </c>
      <c r="B59" s="1" t="s">
        <v>6429</v>
      </c>
      <c r="C59" s="9" t="s">
        <v>3394</v>
      </c>
      <c r="D59" s="7" t="s">
        <v>0</v>
      </c>
      <c r="E59" s="7" t="s">
        <v>729</v>
      </c>
      <c r="F59" s="3" t="s">
        <v>5246</v>
      </c>
      <c r="G59" s="4">
        <v>5</v>
      </c>
      <c r="H59" s="2">
        <v>0</v>
      </c>
      <c r="I59" s="2">
        <f t="shared" si="5"/>
        <v>0</v>
      </c>
      <c r="J59" s="3" t="s">
        <v>440</v>
      </c>
    </row>
    <row r="60" spans="1:10" x14ac:dyDescent="0.2">
      <c r="A60" s="1" t="s">
        <v>1289</v>
      </c>
      <c r="B60" s="1" t="s">
        <v>3395</v>
      </c>
      <c r="C60" s="9" t="s">
        <v>0</v>
      </c>
      <c r="D60" s="7" t="s">
        <v>0</v>
      </c>
      <c r="E60" s="7" t="s">
        <v>6016</v>
      </c>
      <c r="F60" s="1"/>
      <c r="G60" s="1"/>
      <c r="H60" s="1"/>
      <c r="I60" s="1"/>
      <c r="J60" s="3" t="s">
        <v>440</v>
      </c>
    </row>
    <row r="61" spans="1:10" ht="45.6" x14ac:dyDescent="0.2">
      <c r="A61" s="1" t="s">
        <v>1289</v>
      </c>
      <c r="B61" s="1" t="s">
        <v>3396</v>
      </c>
      <c r="C61" s="9" t="s">
        <v>0</v>
      </c>
      <c r="D61" s="7" t="s">
        <v>0</v>
      </c>
      <c r="E61" s="7" t="s">
        <v>5581</v>
      </c>
      <c r="F61" s="1"/>
      <c r="G61" s="1"/>
      <c r="H61" s="1"/>
      <c r="I61" s="1"/>
      <c r="J61" s="3" t="s">
        <v>440</v>
      </c>
    </row>
    <row r="62" spans="1:10" x14ac:dyDescent="0.2">
      <c r="A62" s="1" t="s">
        <v>4351</v>
      </c>
      <c r="B62" s="1" t="s">
        <v>3856</v>
      </c>
      <c r="C62" s="9" t="s">
        <v>5100</v>
      </c>
      <c r="D62" s="7" t="s">
        <v>0</v>
      </c>
      <c r="E62" s="7" t="s">
        <v>729</v>
      </c>
      <c r="F62" s="3" t="s">
        <v>5246</v>
      </c>
      <c r="G62" s="4">
        <v>2</v>
      </c>
      <c r="H62" s="2">
        <v>0</v>
      </c>
      <c r="I62" s="2">
        <f>ROUND(G62 * H62,2)</f>
        <v>0</v>
      </c>
      <c r="J62" s="3" t="s">
        <v>440</v>
      </c>
    </row>
    <row r="63" spans="1:10" ht="45.6" x14ac:dyDescent="0.2">
      <c r="A63" s="1" t="s">
        <v>1289</v>
      </c>
      <c r="B63" s="1" t="s">
        <v>3397</v>
      </c>
      <c r="C63" s="9" t="s">
        <v>0</v>
      </c>
      <c r="D63" s="7" t="s">
        <v>0</v>
      </c>
      <c r="E63" s="7" t="s">
        <v>3825</v>
      </c>
      <c r="F63" s="1"/>
      <c r="G63" s="1"/>
      <c r="H63" s="1"/>
      <c r="I63" s="1"/>
      <c r="J63" s="3" t="s">
        <v>440</v>
      </c>
    </row>
    <row r="64" spans="1:10" ht="22.8" x14ac:dyDescent="0.2">
      <c r="A64" s="1" t="s">
        <v>4351</v>
      </c>
      <c r="B64" s="1" t="s">
        <v>4275</v>
      </c>
      <c r="C64" s="9" t="s">
        <v>6873</v>
      </c>
      <c r="D64" s="7" t="s">
        <v>0</v>
      </c>
      <c r="E64" s="7" t="s">
        <v>3857</v>
      </c>
      <c r="F64" s="3" t="s">
        <v>459</v>
      </c>
      <c r="G64" s="4">
        <v>5</v>
      </c>
      <c r="H64" s="2">
        <v>0</v>
      </c>
      <c r="I64" s="2">
        <f t="shared" ref="I64:I65" si="6">ROUND(G64 * H64,2)</f>
        <v>0</v>
      </c>
      <c r="J64" s="3" t="s">
        <v>440</v>
      </c>
    </row>
    <row r="65" spans="1:10" x14ac:dyDescent="0.2">
      <c r="A65" s="1" t="s">
        <v>4351</v>
      </c>
      <c r="B65" s="1" t="s">
        <v>6430</v>
      </c>
      <c r="C65" s="9" t="s">
        <v>3858</v>
      </c>
      <c r="D65" s="7" t="s">
        <v>0</v>
      </c>
      <c r="E65" s="7" t="s">
        <v>729</v>
      </c>
      <c r="F65" s="3" t="s">
        <v>5246</v>
      </c>
      <c r="G65" s="4">
        <v>10</v>
      </c>
      <c r="H65" s="2">
        <v>0</v>
      </c>
      <c r="I65" s="2">
        <f t="shared" si="6"/>
        <v>0</v>
      </c>
      <c r="J65" s="3" t="s">
        <v>440</v>
      </c>
    </row>
    <row r="66" spans="1:10" x14ac:dyDescent="0.2">
      <c r="A66" s="1" t="s">
        <v>1289</v>
      </c>
      <c r="B66" s="1" t="s">
        <v>4276</v>
      </c>
      <c r="C66" s="9" t="s">
        <v>0</v>
      </c>
      <c r="D66" s="7" t="s">
        <v>0</v>
      </c>
      <c r="E66" s="7" t="s">
        <v>3828</v>
      </c>
      <c r="F66" s="1"/>
      <c r="G66" s="1"/>
      <c r="H66" s="1"/>
      <c r="I66" s="1"/>
      <c r="J66" s="3" t="s">
        <v>440</v>
      </c>
    </row>
    <row r="67" spans="1:10" ht="34.200000000000003" x14ac:dyDescent="0.2">
      <c r="A67" s="1" t="s">
        <v>1289</v>
      </c>
      <c r="B67" s="1" t="s">
        <v>2939</v>
      </c>
      <c r="C67" s="9" t="s">
        <v>0</v>
      </c>
      <c r="D67" s="7" t="s">
        <v>0</v>
      </c>
      <c r="E67" s="7" t="s">
        <v>3829</v>
      </c>
      <c r="F67" s="1"/>
      <c r="G67" s="1"/>
      <c r="H67" s="1"/>
      <c r="I67" s="1"/>
      <c r="J67" s="3" t="s">
        <v>440</v>
      </c>
    </row>
    <row r="68" spans="1:10" ht="22.8" x14ac:dyDescent="0.2">
      <c r="A68" s="1" t="s">
        <v>4351</v>
      </c>
      <c r="B68" s="1" t="s">
        <v>6017</v>
      </c>
      <c r="C68" s="9" t="s">
        <v>5582</v>
      </c>
      <c r="D68" s="7" t="s">
        <v>0</v>
      </c>
      <c r="E68" s="7" t="s">
        <v>334</v>
      </c>
      <c r="F68" s="3" t="s">
        <v>459</v>
      </c>
      <c r="G68" s="4">
        <v>4.5</v>
      </c>
      <c r="H68" s="2">
        <v>0</v>
      </c>
      <c r="I68" s="2">
        <f>ROUND(G68 * H68,2)</f>
        <v>0</v>
      </c>
      <c r="J68" s="3" t="s">
        <v>440</v>
      </c>
    </row>
    <row r="69" spans="1:10" x14ac:dyDescent="0.2">
      <c r="A69" s="1" t="s">
        <v>5207</v>
      </c>
      <c r="B69" s="1" t="s">
        <v>3859</v>
      </c>
      <c r="C69" s="9" t="s">
        <v>6431</v>
      </c>
      <c r="D69" s="7" t="s">
        <v>0</v>
      </c>
      <c r="E69" s="7" t="s">
        <v>6797</v>
      </c>
      <c r="F69" s="1"/>
      <c r="G69" s="1"/>
      <c r="H69" s="1"/>
      <c r="I69" s="1"/>
      <c r="J69" s="3" t="s">
        <v>440</v>
      </c>
    </row>
    <row r="70" spans="1:10" ht="22.8" x14ac:dyDescent="0.2">
      <c r="A70" s="1" t="s">
        <v>1289</v>
      </c>
      <c r="B70" s="1" t="s">
        <v>2499</v>
      </c>
      <c r="C70" s="9" t="s">
        <v>0</v>
      </c>
      <c r="D70" s="7" t="s">
        <v>0</v>
      </c>
      <c r="E70" s="7" t="s">
        <v>1537</v>
      </c>
      <c r="F70" s="1"/>
      <c r="G70" s="1"/>
      <c r="H70" s="1"/>
      <c r="I70" s="1"/>
      <c r="J70" s="3" t="s">
        <v>440</v>
      </c>
    </row>
    <row r="71" spans="1:10" x14ac:dyDescent="0.2">
      <c r="A71" s="1" t="s">
        <v>1289</v>
      </c>
      <c r="B71" s="1" t="s">
        <v>1204</v>
      </c>
      <c r="C71" s="9" t="s">
        <v>0</v>
      </c>
      <c r="D71" s="7" t="s">
        <v>0</v>
      </c>
      <c r="E71" s="7" t="s">
        <v>3778</v>
      </c>
      <c r="F71" s="1"/>
      <c r="G71" s="1"/>
      <c r="H71" s="1"/>
      <c r="I71" s="1"/>
      <c r="J71" s="3" t="s">
        <v>440</v>
      </c>
    </row>
    <row r="72" spans="1:10" x14ac:dyDescent="0.2">
      <c r="A72" s="1" t="s">
        <v>1289</v>
      </c>
      <c r="B72" s="1" t="s">
        <v>6018</v>
      </c>
      <c r="C72" s="9" t="s">
        <v>0</v>
      </c>
      <c r="D72" s="7" t="s">
        <v>0</v>
      </c>
      <c r="E72" s="7" t="s">
        <v>2912</v>
      </c>
      <c r="F72" s="1"/>
      <c r="G72" s="1"/>
      <c r="H72" s="1"/>
      <c r="I72" s="1"/>
      <c r="J72" s="3" t="s">
        <v>440</v>
      </c>
    </row>
    <row r="73" spans="1:10" ht="22.8" x14ac:dyDescent="0.2">
      <c r="A73" s="1" t="s">
        <v>4351</v>
      </c>
      <c r="B73" s="1" t="s">
        <v>6874</v>
      </c>
      <c r="C73" s="9" t="s">
        <v>2940</v>
      </c>
      <c r="D73" s="7" t="s">
        <v>0</v>
      </c>
      <c r="E73" s="7" t="s">
        <v>5937</v>
      </c>
      <c r="F73" s="3" t="s">
        <v>459</v>
      </c>
      <c r="G73" s="4">
        <v>26</v>
      </c>
      <c r="H73" s="2">
        <v>0</v>
      </c>
      <c r="I73" s="2">
        <f t="shared" ref="I73:I77" si="7">ROUND(G73 * H73,2)</f>
        <v>0</v>
      </c>
      <c r="J73" s="3" t="s">
        <v>440</v>
      </c>
    </row>
    <row r="74" spans="1:10" ht="22.8" x14ac:dyDescent="0.2">
      <c r="A74" s="1" t="s">
        <v>4351</v>
      </c>
      <c r="B74" s="1" t="s">
        <v>3398</v>
      </c>
      <c r="C74" s="9" t="s">
        <v>4703</v>
      </c>
      <c r="D74" s="7" t="s">
        <v>0</v>
      </c>
      <c r="E74" s="7" t="s">
        <v>6800</v>
      </c>
      <c r="F74" s="3" t="s">
        <v>4820</v>
      </c>
      <c r="G74" s="4">
        <v>4</v>
      </c>
      <c r="H74" s="2">
        <v>0</v>
      </c>
      <c r="I74" s="2">
        <f t="shared" si="7"/>
        <v>0</v>
      </c>
      <c r="J74" s="3" t="s">
        <v>440</v>
      </c>
    </row>
    <row r="75" spans="1:10" x14ac:dyDescent="0.2">
      <c r="A75" s="1" t="s">
        <v>4351</v>
      </c>
      <c r="B75" s="1" t="s">
        <v>5101</v>
      </c>
      <c r="C75" s="9" t="s">
        <v>6432</v>
      </c>
      <c r="D75" s="7" t="s">
        <v>0</v>
      </c>
      <c r="E75" s="7" t="s">
        <v>5025</v>
      </c>
      <c r="F75" s="3" t="s">
        <v>459</v>
      </c>
      <c r="G75" s="4">
        <v>13</v>
      </c>
      <c r="H75" s="2">
        <v>0</v>
      </c>
      <c r="I75" s="2">
        <f t="shared" si="7"/>
        <v>0</v>
      </c>
      <c r="J75" s="3" t="s">
        <v>440</v>
      </c>
    </row>
    <row r="76" spans="1:10" x14ac:dyDescent="0.2">
      <c r="A76" s="1" t="s">
        <v>4351</v>
      </c>
      <c r="B76" s="1" t="s">
        <v>6875</v>
      </c>
      <c r="C76" s="9" t="s">
        <v>1205</v>
      </c>
      <c r="D76" s="7" t="s">
        <v>0</v>
      </c>
      <c r="E76" s="7" t="s">
        <v>278</v>
      </c>
      <c r="F76" s="3" t="s">
        <v>4820</v>
      </c>
      <c r="G76" s="4">
        <v>4</v>
      </c>
      <c r="H76" s="2">
        <v>0</v>
      </c>
      <c r="I76" s="2">
        <f t="shared" si="7"/>
        <v>0</v>
      </c>
      <c r="J76" s="3" t="s">
        <v>440</v>
      </c>
    </row>
    <row r="77" spans="1:10" x14ac:dyDescent="0.2">
      <c r="A77" s="1" t="s">
        <v>4351</v>
      </c>
      <c r="B77" s="1" t="s">
        <v>2080</v>
      </c>
      <c r="C77" s="9" t="s">
        <v>3399</v>
      </c>
      <c r="D77" s="7" t="s">
        <v>0</v>
      </c>
      <c r="E77" s="7" t="s">
        <v>5027</v>
      </c>
      <c r="F77" s="3" t="s">
        <v>4820</v>
      </c>
      <c r="G77" s="4">
        <v>4</v>
      </c>
      <c r="H77" s="2">
        <v>0</v>
      </c>
      <c r="I77" s="2">
        <f t="shared" si="7"/>
        <v>0</v>
      </c>
      <c r="J77" s="3" t="s">
        <v>440</v>
      </c>
    </row>
    <row r="78" spans="1:10" x14ac:dyDescent="0.2">
      <c r="A78" s="1" t="s">
        <v>5207</v>
      </c>
      <c r="B78" s="1" t="s">
        <v>2500</v>
      </c>
      <c r="C78" s="9" t="s">
        <v>1206</v>
      </c>
      <c r="D78" s="7" t="s">
        <v>0</v>
      </c>
      <c r="E78" s="7" t="s">
        <v>6856</v>
      </c>
      <c r="F78" s="1"/>
      <c r="G78" s="1"/>
      <c r="H78" s="1"/>
      <c r="I78" s="1"/>
      <c r="J78" s="3" t="s">
        <v>440</v>
      </c>
    </row>
    <row r="79" spans="1:10" x14ac:dyDescent="0.2">
      <c r="A79" s="1" t="s">
        <v>1289</v>
      </c>
      <c r="B79" s="1" t="s">
        <v>1620</v>
      </c>
      <c r="C79" s="9" t="s">
        <v>0</v>
      </c>
      <c r="D79" s="7" t="s">
        <v>0</v>
      </c>
      <c r="E79" s="7" t="s">
        <v>2060</v>
      </c>
      <c r="F79" s="1"/>
      <c r="G79" s="1"/>
      <c r="H79" s="1"/>
      <c r="I79" s="1"/>
      <c r="J79" s="3" t="s">
        <v>440</v>
      </c>
    </row>
    <row r="80" spans="1:10" x14ac:dyDescent="0.2">
      <c r="A80" s="1" t="s">
        <v>4351</v>
      </c>
      <c r="B80" s="1" t="s">
        <v>2501</v>
      </c>
      <c r="C80" s="9" t="s">
        <v>6433</v>
      </c>
      <c r="D80" s="7" t="s">
        <v>0</v>
      </c>
      <c r="E80" s="7" t="s">
        <v>3832</v>
      </c>
      <c r="F80" s="3" t="s">
        <v>459</v>
      </c>
      <c r="G80" s="4">
        <v>9</v>
      </c>
      <c r="H80" s="2">
        <v>0</v>
      </c>
      <c r="I80" s="2">
        <f t="shared" ref="I80:I81" si="8">ROUND(G80 * H80,2)</f>
        <v>0</v>
      </c>
      <c r="J80" s="3" t="s">
        <v>440</v>
      </c>
    </row>
    <row r="81" spans="1:10" x14ac:dyDescent="0.2">
      <c r="A81" s="1" t="s">
        <v>4351</v>
      </c>
      <c r="B81" s="1" t="s">
        <v>4704</v>
      </c>
      <c r="C81" s="9" t="s">
        <v>1207</v>
      </c>
      <c r="D81" s="7" t="s">
        <v>0</v>
      </c>
      <c r="E81" s="7" t="s">
        <v>6019</v>
      </c>
      <c r="F81" s="3" t="s">
        <v>459</v>
      </c>
      <c r="G81" s="4">
        <v>2</v>
      </c>
      <c r="H81" s="2">
        <v>0</v>
      </c>
      <c r="I81" s="2">
        <f t="shared" si="8"/>
        <v>0</v>
      </c>
      <c r="J81" s="3" t="s">
        <v>440</v>
      </c>
    </row>
    <row r="82" spans="1:10" x14ac:dyDescent="0.2">
      <c r="A82" s="1" t="s">
        <v>1289</v>
      </c>
      <c r="B82" s="1" t="s">
        <v>5102</v>
      </c>
      <c r="C82" s="9" t="s">
        <v>0</v>
      </c>
      <c r="D82" s="7" t="s">
        <v>0</v>
      </c>
      <c r="E82" s="7" t="s">
        <v>2061</v>
      </c>
      <c r="F82" s="1"/>
      <c r="G82" s="1"/>
      <c r="H82" s="1"/>
      <c r="I82" s="1"/>
      <c r="J82" s="3" t="s">
        <v>440</v>
      </c>
    </row>
    <row r="83" spans="1:10" x14ac:dyDescent="0.2">
      <c r="A83" s="1" t="s">
        <v>4351</v>
      </c>
      <c r="B83" s="1" t="s">
        <v>1621</v>
      </c>
      <c r="C83" s="9" t="s">
        <v>2941</v>
      </c>
      <c r="D83" s="7" t="s">
        <v>0</v>
      </c>
      <c r="E83" s="7" t="s">
        <v>2062</v>
      </c>
      <c r="F83" s="3" t="s">
        <v>4820</v>
      </c>
      <c r="G83" s="4">
        <v>2</v>
      </c>
      <c r="H83" s="2">
        <v>0</v>
      </c>
      <c r="I83" s="2">
        <f t="shared" ref="I83:I91" si="9">ROUND(G83 * H83,2)</f>
        <v>0</v>
      </c>
      <c r="J83" s="3" t="s">
        <v>440</v>
      </c>
    </row>
    <row r="84" spans="1:10" x14ac:dyDescent="0.2">
      <c r="A84" s="1" t="s">
        <v>4351</v>
      </c>
      <c r="B84" s="1" t="s">
        <v>2081</v>
      </c>
      <c r="C84" s="9" t="s">
        <v>4705</v>
      </c>
      <c r="D84" s="7" t="s">
        <v>0</v>
      </c>
      <c r="E84" s="7" t="s">
        <v>336</v>
      </c>
      <c r="F84" s="3" t="s">
        <v>4820</v>
      </c>
      <c r="G84" s="4">
        <v>1</v>
      </c>
      <c r="H84" s="2">
        <v>0</v>
      </c>
      <c r="I84" s="2">
        <f t="shared" si="9"/>
        <v>0</v>
      </c>
      <c r="J84" s="3" t="s">
        <v>440</v>
      </c>
    </row>
    <row r="85" spans="1:10" x14ac:dyDescent="0.2">
      <c r="A85" s="1" t="s">
        <v>4351</v>
      </c>
      <c r="B85" s="1" t="s">
        <v>5103</v>
      </c>
      <c r="C85" s="9" t="s">
        <v>6876</v>
      </c>
      <c r="D85" s="7" t="s">
        <v>0</v>
      </c>
      <c r="E85" s="7" t="s">
        <v>769</v>
      </c>
      <c r="F85" s="3" t="s">
        <v>4820</v>
      </c>
      <c r="G85" s="4">
        <v>2</v>
      </c>
      <c r="H85" s="2">
        <v>0</v>
      </c>
      <c r="I85" s="2">
        <f t="shared" si="9"/>
        <v>0</v>
      </c>
      <c r="J85" s="3" t="s">
        <v>440</v>
      </c>
    </row>
    <row r="86" spans="1:10" x14ac:dyDescent="0.2">
      <c r="A86" s="1" t="s">
        <v>4351</v>
      </c>
      <c r="B86" s="1" t="s">
        <v>2502</v>
      </c>
      <c r="C86" s="9" t="s">
        <v>1622</v>
      </c>
      <c r="D86" s="7" t="s">
        <v>0</v>
      </c>
      <c r="E86" s="7" t="s">
        <v>5104</v>
      </c>
      <c r="F86" s="3" t="s">
        <v>4820</v>
      </c>
      <c r="G86" s="4">
        <v>2</v>
      </c>
      <c r="H86" s="2">
        <v>0</v>
      </c>
      <c r="I86" s="2">
        <f t="shared" si="9"/>
        <v>0</v>
      </c>
      <c r="J86" s="3" t="s">
        <v>440</v>
      </c>
    </row>
    <row r="87" spans="1:10" x14ac:dyDescent="0.2">
      <c r="A87" s="1" t="s">
        <v>4351</v>
      </c>
      <c r="B87" s="1" t="s">
        <v>6877</v>
      </c>
      <c r="C87" s="9" t="s">
        <v>3400</v>
      </c>
      <c r="D87" s="7" t="s">
        <v>0</v>
      </c>
      <c r="E87" s="7" t="s">
        <v>6878</v>
      </c>
      <c r="F87" s="3" t="s">
        <v>4820</v>
      </c>
      <c r="G87" s="4">
        <v>1</v>
      </c>
      <c r="H87" s="2">
        <v>0</v>
      </c>
      <c r="I87" s="2">
        <f t="shared" si="9"/>
        <v>0</v>
      </c>
      <c r="J87" s="3" t="s">
        <v>440</v>
      </c>
    </row>
    <row r="88" spans="1:10" x14ac:dyDescent="0.2">
      <c r="A88" s="1" t="s">
        <v>4351</v>
      </c>
      <c r="B88" s="1" t="s">
        <v>2942</v>
      </c>
      <c r="C88" s="9" t="s">
        <v>5105</v>
      </c>
      <c r="D88" s="7" t="s">
        <v>0</v>
      </c>
      <c r="E88" s="7" t="s">
        <v>6879</v>
      </c>
      <c r="F88" s="3" t="s">
        <v>4820</v>
      </c>
      <c r="G88" s="4">
        <v>1</v>
      </c>
      <c r="H88" s="2">
        <v>0</v>
      </c>
      <c r="I88" s="2">
        <f t="shared" si="9"/>
        <v>0</v>
      </c>
      <c r="J88" s="3" t="s">
        <v>440</v>
      </c>
    </row>
    <row r="89" spans="1:10" x14ac:dyDescent="0.2">
      <c r="A89" s="1" t="s">
        <v>4351</v>
      </c>
      <c r="B89" s="1" t="s">
        <v>348</v>
      </c>
      <c r="C89" s="9" t="s">
        <v>6880</v>
      </c>
      <c r="D89" s="7" t="s">
        <v>0</v>
      </c>
      <c r="E89" s="7" t="s">
        <v>1208</v>
      </c>
      <c r="F89" s="3" t="s">
        <v>4820</v>
      </c>
      <c r="G89" s="4">
        <v>1</v>
      </c>
      <c r="H89" s="2">
        <v>0</v>
      </c>
      <c r="I89" s="2">
        <f t="shared" si="9"/>
        <v>0</v>
      </c>
      <c r="J89" s="3" t="s">
        <v>440</v>
      </c>
    </row>
    <row r="90" spans="1:10" x14ac:dyDescent="0.2">
      <c r="A90" s="1" t="s">
        <v>4351</v>
      </c>
      <c r="B90" s="1" t="s">
        <v>6020</v>
      </c>
      <c r="C90" s="9" t="s">
        <v>2503</v>
      </c>
      <c r="D90" s="7" t="s">
        <v>0</v>
      </c>
      <c r="E90" s="7" t="s">
        <v>1209</v>
      </c>
      <c r="F90" s="3" t="s">
        <v>4820</v>
      </c>
      <c r="G90" s="4">
        <v>1</v>
      </c>
      <c r="H90" s="2">
        <v>0</v>
      </c>
      <c r="I90" s="2">
        <f t="shared" si="9"/>
        <v>0</v>
      </c>
      <c r="J90" s="3" t="s">
        <v>440</v>
      </c>
    </row>
    <row r="91" spans="1:10" x14ac:dyDescent="0.2">
      <c r="A91" s="1" t="s">
        <v>4351</v>
      </c>
      <c r="B91" s="1" t="s">
        <v>6434</v>
      </c>
      <c r="C91" s="9" t="s">
        <v>4706</v>
      </c>
      <c r="D91" s="7" t="s">
        <v>0</v>
      </c>
      <c r="E91" s="7" t="s">
        <v>4681</v>
      </c>
      <c r="F91" s="3" t="s">
        <v>4820</v>
      </c>
      <c r="G91" s="4">
        <v>1</v>
      </c>
      <c r="H91" s="2">
        <v>0</v>
      </c>
      <c r="I91" s="2">
        <f t="shared" si="9"/>
        <v>0</v>
      </c>
      <c r="J91" s="3" t="s">
        <v>440</v>
      </c>
    </row>
    <row r="92" spans="1:10" x14ac:dyDescent="0.2">
      <c r="A92" s="1" t="s">
        <v>1289</v>
      </c>
      <c r="B92" s="1" t="s">
        <v>349</v>
      </c>
      <c r="C92" s="9" t="s">
        <v>0</v>
      </c>
      <c r="D92" s="7" t="s">
        <v>0</v>
      </c>
      <c r="E92" s="7" t="s">
        <v>6404</v>
      </c>
      <c r="F92" s="1"/>
      <c r="G92" s="1"/>
      <c r="H92" s="1"/>
      <c r="I92" s="1"/>
      <c r="J92" s="3" t="s">
        <v>440</v>
      </c>
    </row>
    <row r="93" spans="1:10" x14ac:dyDescent="0.2">
      <c r="A93" s="1" t="s">
        <v>6524</v>
      </c>
      <c r="B93" s="1" t="s">
        <v>6881</v>
      </c>
      <c r="C93" s="9" t="s">
        <v>6435</v>
      </c>
      <c r="D93" s="7" t="s">
        <v>0</v>
      </c>
      <c r="E93" s="7" t="s">
        <v>4682</v>
      </c>
      <c r="F93" s="3" t="s">
        <v>6524</v>
      </c>
      <c r="G93" s="4">
        <v>1</v>
      </c>
      <c r="H93" s="2">
        <v>0</v>
      </c>
      <c r="I93" s="2">
        <f>ROUND(H93,2)</f>
        <v>0</v>
      </c>
      <c r="J93" s="3" t="s">
        <v>440</v>
      </c>
    </row>
    <row r="94" spans="1:10" x14ac:dyDescent="0.2">
      <c r="A94" s="1" t="s">
        <v>5207</v>
      </c>
      <c r="B94" s="1" t="s">
        <v>5106</v>
      </c>
      <c r="C94" s="9" t="s">
        <v>2943</v>
      </c>
      <c r="D94" s="7" t="s">
        <v>0</v>
      </c>
      <c r="E94" s="7" t="s">
        <v>1600</v>
      </c>
      <c r="F94" s="1"/>
      <c r="G94" s="1"/>
      <c r="H94" s="1"/>
      <c r="I94" s="1"/>
      <c r="J94" s="3" t="s">
        <v>440</v>
      </c>
    </row>
    <row r="95" spans="1:10" ht="22.8" x14ac:dyDescent="0.2">
      <c r="A95" s="1" t="s">
        <v>1289</v>
      </c>
      <c r="B95" s="1" t="s">
        <v>1623</v>
      </c>
      <c r="C95" s="9" t="s">
        <v>0</v>
      </c>
      <c r="D95" s="7" t="s">
        <v>0</v>
      </c>
      <c r="E95" s="7" t="s">
        <v>3380</v>
      </c>
      <c r="F95" s="1"/>
      <c r="G95" s="1"/>
      <c r="H95" s="1"/>
      <c r="I95" s="1"/>
      <c r="J95" s="3" t="s">
        <v>440</v>
      </c>
    </row>
    <row r="96" spans="1:10" x14ac:dyDescent="0.2">
      <c r="A96" s="1" t="s">
        <v>4351</v>
      </c>
      <c r="B96" s="1" t="s">
        <v>3401</v>
      </c>
      <c r="C96" s="9" t="s">
        <v>2944</v>
      </c>
      <c r="D96" s="7" t="s">
        <v>0</v>
      </c>
      <c r="E96" s="7" t="s">
        <v>2065</v>
      </c>
      <c r="F96" s="3" t="s">
        <v>459</v>
      </c>
      <c r="G96" s="4">
        <v>10</v>
      </c>
      <c r="H96" s="2">
        <v>0</v>
      </c>
      <c r="I96" s="2">
        <f>ROUND(G96 * H96,2)</f>
        <v>0</v>
      </c>
      <c r="J96" s="3" t="s">
        <v>440</v>
      </c>
    </row>
    <row r="97" spans="1:10" ht="22.8" x14ac:dyDescent="0.2">
      <c r="A97" s="1" t="s">
        <v>1289</v>
      </c>
      <c r="B97" s="1" t="s">
        <v>5583</v>
      </c>
      <c r="C97" s="9" t="s">
        <v>0</v>
      </c>
      <c r="D97" s="7" t="s">
        <v>0</v>
      </c>
      <c r="E97" s="7" t="s">
        <v>3835</v>
      </c>
      <c r="F97" s="1"/>
      <c r="G97" s="1"/>
      <c r="H97" s="1"/>
      <c r="I97" s="1"/>
      <c r="J97" s="3" t="s">
        <v>440</v>
      </c>
    </row>
    <row r="98" spans="1:10" x14ac:dyDescent="0.2">
      <c r="A98" s="1" t="s">
        <v>4351</v>
      </c>
      <c r="B98" s="1" t="s">
        <v>5584</v>
      </c>
      <c r="C98" s="9" t="s">
        <v>4707</v>
      </c>
      <c r="D98" s="7" t="s">
        <v>0</v>
      </c>
      <c r="E98" s="7" t="s">
        <v>2477</v>
      </c>
      <c r="F98" s="3" t="s">
        <v>4820</v>
      </c>
      <c r="G98" s="4">
        <v>5</v>
      </c>
      <c r="H98" s="2">
        <v>0</v>
      </c>
      <c r="I98" s="2">
        <f t="shared" ref="I98:I99" si="10">ROUND(G98 * H98,2)</f>
        <v>0</v>
      </c>
      <c r="J98" s="3" t="s">
        <v>440</v>
      </c>
    </row>
    <row r="99" spans="1:10" x14ac:dyDescent="0.2">
      <c r="A99" s="1" t="s">
        <v>4351</v>
      </c>
      <c r="B99" s="1" t="s">
        <v>770</v>
      </c>
      <c r="C99" s="9" t="s">
        <v>6436</v>
      </c>
      <c r="D99" s="7" t="s">
        <v>0</v>
      </c>
      <c r="E99" s="7" t="s">
        <v>1601</v>
      </c>
      <c r="F99" s="3" t="s">
        <v>4820</v>
      </c>
      <c r="G99" s="4">
        <v>3</v>
      </c>
      <c r="H99" s="2">
        <v>0</v>
      </c>
      <c r="I99" s="2">
        <f t="shared" si="10"/>
        <v>0</v>
      </c>
      <c r="J99" s="3" t="s">
        <v>440</v>
      </c>
    </row>
    <row r="100" spans="1:10" x14ac:dyDescent="0.2">
      <c r="A100" s="1" t="s">
        <v>1289</v>
      </c>
      <c r="B100" s="1" t="s">
        <v>3402</v>
      </c>
      <c r="C100" s="9" t="s">
        <v>0</v>
      </c>
      <c r="D100" s="7" t="s">
        <v>0</v>
      </c>
      <c r="E100" s="7" t="s">
        <v>3403</v>
      </c>
      <c r="F100" s="1"/>
      <c r="G100" s="1"/>
      <c r="H100" s="1"/>
      <c r="I100" s="1"/>
      <c r="J100" s="3" t="s">
        <v>440</v>
      </c>
    </row>
    <row r="101" spans="1:10" x14ac:dyDescent="0.2">
      <c r="A101" s="1" t="s">
        <v>6524</v>
      </c>
      <c r="B101" s="1" t="s">
        <v>3404</v>
      </c>
      <c r="C101" s="9" t="s">
        <v>1624</v>
      </c>
      <c r="D101" s="7" t="s">
        <v>0</v>
      </c>
      <c r="E101" s="7" t="s">
        <v>5086</v>
      </c>
      <c r="F101" s="3" t="s">
        <v>6524</v>
      </c>
      <c r="G101" s="4">
        <v>1</v>
      </c>
      <c r="H101" s="2">
        <v>0</v>
      </c>
      <c r="I101" s="2">
        <f>ROUND(H101,2)</f>
        <v>0</v>
      </c>
      <c r="J101" s="3" t="s">
        <v>440</v>
      </c>
    </row>
    <row r="102" spans="1:10" x14ac:dyDescent="0.2">
      <c r="A102" s="1" t="s">
        <v>5207</v>
      </c>
      <c r="B102" s="1" t="s">
        <v>2945</v>
      </c>
      <c r="C102" s="9" t="s">
        <v>4708</v>
      </c>
      <c r="D102" s="7" t="s">
        <v>0</v>
      </c>
      <c r="E102" s="7" t="s">
        <v>746</v>
      </c>
      <c r="F102" s="1"/>
      <c r="G102" s="1"/>
      <c r="H102" s="1"/>
      <c r="I102" s="1"/>
      <c r="J102" s="3" t="s">
        <v>440</v>
      </c>
    </row>
    <row r="103" spans="1:10" ht="68.400000000000006" x14ac:dyDescent="0.2">
      <c r="A103" s="1" t="s">
        <v>1289</v>
      </c>
      <c r="B103" s="1" t="s">
        <v>350</v>
      </c>
      <c r="C103" s="9" t="s">
        <v>0</v>
      </c>
      <c r="D103" s="7" t="s">
        <v>0</v>
      </c>
      <c r="E103" s="7" t="s">
        <v>5995</v>
      </c>
      <c r="F103" s="1"/>
      <c r="G103" s="1"/>
      <c r="H103" s="1"/>
      <c r="I103" s="1"/>
      <c r="J103" s="3" t="s">
        <v>440</v>
      </c>
    </row>
    <row r="104" spans="1:10" x14ac:dyDescent="0.2">
      <c r="A104" s="1" t="s">
        <v>1289</v>
      </c>
      <c r="B104" s="1" t="s">
        <v>3860</v>
      </c>
      <c r="C104" s="9" t="s">
        <v>0</v>
      </c>
      <c r="D104" s="7" t="s">
        <v>0</v>
      </c>
      <c r="E104" s="7" t="s">
        <v>6407</v>
      </c>
      <c r="F104" s="1"/>
      <c r="G104" s="1"/>
      <c r="H104" s="1"/>
      <c r="I104" s="1"/>
      <c r="J104" s="3" t="s">
        <v>440</v>
      </c>
    </row>
    <row r="105" spans="1:10" ht="79.8" x14ac:dyDescent="0.2">
      <c r="A105" s="1" t="s">
        <v>4351</v>
      </c>
      <c r="B105" s="1" t="s">
        <v>4277</v>
      </c>
      <c r="C105" s="9" t="s">
        <v>6437</v>
      </c>
      <c r="D105" s="7" t="s">
        <v>0</v>
      </c>
      <c r="E105" s="7" t="s">
        <v>351</v>
      </c>
      <c r="F105" s="3" t="s">
        <v>6571</v>
      </c>
      <c r="G105" s="4">
        <v>1</v>
      </c>
      <c r="H105" s="2">
        <v>0</v>
      </c>
      <c r="I105" s="2">
        <f t="shared" ref="I105:I112" si="11">ROUND(G105 * H105,2)</f>
        <v>0</v>
      </c>
      <c r="J105" s="3" t="s">
        <v>440</v>
      </c>
    </row>
    <row r="106" spans="1:10" ht="79.8" x14ac:dyDescent="0.2">
      <c r="A106" s="1" t="s">
        <v>4351</v>
      </c>
      <c r="B106" s="1" t="s">
        <v>6438</v>
      </c>
      <c r="C106" s="9" t="s">
        <v>1210</v>
      </c>
      <c r="D106" s="7" t="s">
        <v>0</v>
      </c>
      <c r="E106" s="7" t="s">
        <v>2920</v>
      </c>
      <c r="F106" s="3" t="s">
        <v>6571</v>
      </c>
      <c r="G106" s="4">
        <v>1</v>
      </c>
      <c r="H106" s="2">
        <v>0</v>
      </c>
      <c r="I106" s="2">
        <f t="shared" si="11"/>
        <v>0</v>
      </c>
      <c r="J106" s="3" t="s">
        <v>440</v>
      </c>
    </row>
    <row r="107" spans="1:10" ht="22.8" x14ac:dyDescent="0.2">
      <c r="A107" s="1" t="s">
        <v>4351</v>
      </c>
      <c r="B107" s="1" t="s">
        <v>6882</v>
      </c>
      <c r="C107" s="9" t="s">
        <v>2946</v>
      </c>
      <c r="D107" s="7" t="s">
        <v>0</v>
      </c>
      <c r="E107" s="7" t="s">
        <v>2481</v>
      </c>
      <c r="F107" s="3" t="s">
        <v>6571</v>
      </c>
      <c r="G107" s="4">
        <v>1</v>
      </c>
      <c r="H107" s="2">
        <v>0</v>
      </c>
      <c r="I107" s="2">
        <f t="shared" si="11"/>
        <v>0</v>
      </c>
      <c r="J107" s="3" t="s">
        <v>440</v>
      </c>
    </row>
    <row r="108" spans="1:10" ht="68.400000000000006" x14ac:dyDescent="0.2">
      <c r="A108" s="1" t="s">
        <v>4351</v>
      </c>
      <c r="B108" s="1" t="s">
        <v>2947</v>
      </c>
      <c r="C108" s="9" t="s">
        <v>5107</v>
      </c>
      <c r="D108" s="7" t="s">
        <v>0</v>
      </c>
      <c r="E108" s="7" t="s">
        <v>1183</v>
      </c>
      <c r="F108" s="3" t="s">
        <v>6571</v>
      </c>
      <c r="G108" s="4">
        <v>1</v>
      </c>
      <c r="H108" s="2">
        <v>0</v>
      </c>
      <c r="I108" s="2">
        <f t="shared" si="11"/>
        <v>0</v>
      </c>
      <c r="J108" s="3" t="s">
        <v>440</v>
      </c>
    </row>
    <row r="109" spans="1:10" ht="136.80000000000001" x14ac:dyDescent="0.2">
      <c r="A109" s="1" t="s">
        <v>4351</v>
      </c>
      <c r="B109" s="1" t="s">
        <v>6021</v>
      </c>
      <c r="C109" s="9" t="s">
        <v>6883</v>
      </c>
      <c r="D109" s="7" t="s">
        <v>0</v>
      </c>
      <c r="E109" s="7" t="s">
        <v>5999</v>
      </c>
      <c r="F109" s="3" t="s">
        <v>6571</v>
      </c>
      <c r="G109" s="4">
        <v>1</v>
      </c>
      <c r="H109" s="2">
        <v>0</v>
      </c>
      <c r="I109" s="2">
        <f t="shared" si="11"/>
        <v>0</v>
      </c>
      <c r="J109" s="3" t="s">
        <v>440</v>
      </c>
    </row>
    <row r="110" spans="1:10" ht="102.6" x14ac:dyDescent="0.2">
      <c r="A110" s="1" t="s">
        <v>4351</v>
      </c>
      <c r="B110" s="1" t="s">
        <v>352</v>
      </c>
      <c r="C110" s="9" t="s">
        <v>1625</v>
      </c>
      <c r="D110" s="7" t="s">
        <v>0</v>
      </c>
      <c r="E110" s="7" t="s">
        <v>4685</v>
      </c>
      <c r="F110" s="3" t="s">
        <v>6571</v>
      </c>
      <c r="G110" s="4">
        <v>1</v>
      </c>
      <c r="H110" s="2">
        <v>0</v>
      </c>
      <c r="I110" s="2">
        <f t="shared" si="11"/>
        <v>0</v>
      </c>
      <c r="J110" s="3" t="s">
        <v>440</v>
      </c>
    </row>
    <row r="111" spans="1:10" ht="91.2" x14ac:dyDescent="0.2">
      <c r="A111" s="1" t="s">
        <v>4351</v>
      </c>
      <c r="B111" s="1" t="s">
        <v>5585</v>
      </c>
      <c r="C111" s="9" t="s">
        <v>3405</v>
      </c>
      <c r="D111" s="7" t="s">
        <v>0</v>
      </c>
      <c r="E111" s="7" t="s">
        <v>1184</v>
      </c>
      <c r="F111" s="3" t="s">
        <v>6571</v>
      </c>
      <c r="G111" s="4">
        <v>1</v>
      </c>
      <c r="H111" s="2">
        <v>0</v>
      </c>
      <c r="I111" s="2">
        <f t="shared" si="11"/>
        <v>0</v>
      </c>
      <c r="J111" s="3" t="s">
        <v>440</v>
      </c>
    </row>
    <row r="112" spans="1:10" ht="57" x14ac:dyDescent="0.2">
      <c r="A112" s="1" t="s">
        <v>4351</v>
      </c>
      <c r="B112" s="1" t="s">
        <v>2504</v>
      </c>
      <c r="C112" s="9" t="s">
        <v>5108</v>
      </c>
      <c r="D112" s="7" t="s">
        <v>0</v>
      </c>
      <c r="E112" s="7" t="s">
        <v>1603</v>
      </c>
      <c r="F112" s="3" t="s">
        <v>6571</v>
      </c>
      <c r="G112" s="4">
        <v>2</v>
      </c>
      <c r="H112" s="2">
        <v>0</v>
      </c>
      <c r="I112" s="2">
        <f t="shared" si="11"/>
        <v>0</v>
      </c>
      <c r="J112" s="3" t="s">
        <v>440</v>
      </c>
    </row>
    <row r="113" spans="1:10" x14ac:dyDescent="0.2">
      <c r="A113" s="1" t="s">
        <v>1289</v>
      </c>
      <c r="B113" s="1" t="s">
        <v>5586</v>
      </c>
      <c r="C113" s="9" t="s">
        <v>0</v>
      </c>
      <c r="D113" s="7" t="s">
        <v>0</v>
      </c>
      <c r="E113" s="7" t="s">
        <v>4709</v>
      </c>
      <c r="F113" s="1"/>
      <c r="G113" s="1"/>
      <c r="H113" s="1"/>
      <c r="I113" s="1"/>
      <c r="J113" s="3" t="s">
        <v>440</v>
      </c>
    </row>
    <row r="114" spans="1:10" x14ac:dyDescent="0.2">
      <c r="A114" s="1" t="s">
        <v>1289</v>
      </c>
      <c r="B114" s="1" t="s">
        <v>353</v>
      </c>
      <c r="C114" s="9" t="s">
        <v>0</v>
      </c>
      <c r="D114" s="7" t="s">
        <v>0</v>
      </c>
      <c r="E114" s="7" t="s">
        <v>2505</v>
      </c>
      <c r="F114" s="1"/>
      <c r="G114" s="1"/>
      <c r="H114" s="1"/>
      <c r="I114" s="1"/>
      <c r="J114" s="3" t="s">
        <v>440</v>
      </c>
    </row>
    <row r="115" spans="1:10" x14ac:dyDescent="0.2">
      <c r="A115" s="1" t="s">
        <v>1289</v>
      </c>
      <c r="B115" s="1" t="s">
        <v>6022</v>
      </c>
      <c r="C115" s="9" t="s">
        <v>0</v>
      </c>
      <c r="D115" s="7" t="s">
        <v>0</v>
      </c>
      <c r="E115" s="7" t="s">
        <v>6417</v>
      </c>
      <c r="F115" s="1"/>
      <c r="G115" s="1"/>
      <c r="H115" s="1"/>
      <c r="I115" s="1"/>
      <c r="J115" s="3" t="s">
        <v>440</v>
      </c>
    </row>
    <row r="116" spans="1:10" x14ac:dyDescent="0.2">
      <c r="A116" s="1" t="s">
        <v>4351</v>
      </c>
      <c r="B116" s="1" t="s">
        <v>354</v>
      </c>
      <c r="C116" s="9" t="s">
        <v>6884</v>
      </c>
      <c r="D116" s="7" t="s">
        <v>0</v>
      </c>
      <c r="E116" s="7" t="s">
        <v>6418</v>
      </c>
      <c r="F116" s="3" t="s">
        <v>4820</v>
      </c>
      <c r="G116" s="4">
        <v>1</v>
      </c>
      <c r="H116" s="2">
        <v>0</v>
      </c>
      <c r="I116" s="2">
        <f t="shared" ref="I116:I117" si="12">ROUND(G116 * H116,2)</f>
        <v>0</v>
      </c>
      <c r="J116" s="3" t="s">
        <v>440</v>
      </c>
    </row>
    <row r="117" spans="1:10" ht="22.8" x14ac:dyDescent="0.2">
      <c r="A117" s="1" t="s">
        <v>4351</v>
      </c>
      <c r="B117" s="1" t="s">
        <v>4278</v>
      </c>
      <c r="C117" s="9" t="s">
        <v>1626</v>
      </c>
      <c r="D117" s="7" t="s">
        <v>0</v>
      </c>
      <c r="E117" s="7" t="s">
        <v>3385</v>
      </c>
      <c r="F117" s="3" t="s">
        <v>4820</v>
      </c>
      <c r="G117" s="4">
        <v>1</v>
      </c>
      <c r="H117" s="2">
        <v>0</v>
      </c>
      <c r="I117" s="2">
        <f t="shared" si="12"/>
        <v>0</v>
      </c>
      <c r="J117" s="3" t="s">
        <v>440</v>
      </c>
    </row>
    <row r="118" spans="1:10" x14ac:dyDescent="0.2">
      <c r="A118" s="1" t="s">
        <v>1289</v>
      </c>
      <c r="B118" s="1" t="s">
        <v>2082</v>
      </c>
      <c r="C118" s="9" t="s">
        <v>0</v>
      </c>
      <c r="D118" s="7" t="s">
        <v>0</v>
      </c>
      <c r="E118" s="7" t="s">
        <v>2505</v>
      </c>
      <c r="F118" s="1"/>
      <c r="G118" s="1"/>
      <c r="H118" s="1"/>
      <c r="I118" s="1"/>
      <c r="J118" s="3" t="s">
        <v>440</v>
      </c>
    </row>
    <row r="119" spans="1:10" ht="34.200000000000003" x14ac:dyDescent="0.2">
      <c r="A119" s="1" t="s">
        <v>4351</v>
      </c>
      <c r="B119" s="1" t="s">
        <v>6439</v>
      </c>
      <c r="C119" s="9" t="s">
        <v>3406</v>
      </c>
      <c r="D119" s="7" t="s">
        <v>0</v>
      </c>
      <c r="E119" s="7" t="s">
        <v>6440</v>
      </c>
      <c r="F119" s="3" t="s">
        <v>4820</v>
      </c>
      <c r="G119" s="4">
        <v>1</v>
      </c>
      <c r="H119" s="2">
        <v>0</v>
      </c>
      <c r="I119" s="2">
        <f>ROUND(G119 * H119,2)</f>
        <v>0</v>
      </c>
      <c r="J119" s="3" t="s">
        <v>440</v>
      </c>
    </row>
    <row r="120" spans="1:10" x14ac:dyDescent="0.2">
      <c r="A120" s="1" t="s">
        <v>1289</v>
      </c>
      <c r="B120" s="1" t="s">
        <v>771</v>
      </c>
      <c r="C120" s="9" t="s">
        <v>0</v>
      </c>
      <c r="D120" s="7" t="s">
        <v>0</v>
      </c>
      <c r="E120" s="7" t="s">
        <v>3841</v>
      </c>
      <c r="F120" s="1"/>
      <c r="G120" s="1"/>
      <c r="H120" s="1"/>
      <c r="I120" s="1"/>
      <c r="J120" s="3" t="s">
        <v>440</v>
      </c>
    </row>
    <row r="121" spans="1:10" x14ac:dyDescent="0.2">
      <c r="A121" s="1" t="s">
        <v>1289</v>
      </c>
      <c r="B121" s="1" t="s">
        <v>6885</v>
      </c>
      <c r="C121" s="9" t="s">
        <v>0</v>
      </c>
      <c r="D121" s="7" t="s">
        <v>0</v>
      </c>
      <c r="E121" s="7" t="s">
        <v>2505</v>
      </c>
      <c r="F121" s="1"/>
      <c r="G121" s="1"/>
      <c r="H121" s="1"/>
      <c r="I121" s="1"/>
      <c r="J121" s="3" t="s">
        <v>440</v>
      </c>
    </row>
    <row r="122" spans="1:10" ht="34.200000000000003" x14ac:dyDescent="0.2">
      <c r="A122" s="1" t="s">
        <v>4351</v>
      </c>
      <c r="B122" s="1" t="s">
        <v>6886</v>
      </c>
      <c r="C122" s="9" t="s">
        <v>5109</v>
      </c>
      <c r="D122" s="7" t="s">
        <v>0</v>
      </c>
      <c r="E122" s="7" t="s">
        <v>355</v>
      </c>
      <c r="F122" s="3" t="s">
        <v>4820</v>
      </c>
      <c r="G122" s="4">
        <v>1</v>
      </c>
      <c r="H122" s="2">
        <v>0</v>
      </c>
      <c r="I122" s="2">
        <f>ROUND(G122 * H122,2)</f>
        <v>0</v>
      </c>
      <c r="J122" s="3" t="s">
        <v>440</v>
      </c>
    </row>
    <row r="123" spans="1:10" x14ac:dyDescent="0.2">
      <c r="A123" s="1" t="s">
        <v>1289</v>
      </c>
      <c r="B123" s="1" t="s">
        <v>6023</v>
      </c>
      <c r="C123" s="9" t="s">
        <v>0</v>
      </c>
      <c r="D123" s="7" t="s">
        <v>0</v>
      </c>
      <c r="E123" s="7" t="s">
        <v>5573</v>
      </c>
      <c r="F123" s="1"/>
      <c r="G123" s="1"/>
      <c r="H123" s="1"/>
      <c r="I123" s="1"/>
      <c r="J123" s="3" t="s">
        <v>440</v>
      </c>
    </row>
    <row r="124" spans="1:10" x14ac:dyDescent="0.2">
      <c r="A124" s="1" t="s">
        <v>4351</v>
      </c>
      <c r="B124" s="1" t="s">
        <v>6887</v>
      </c>
      <c r="C124" s="9" t="s">
        <v>6888</v>
      </c>
      <c r="D124" s="7" t="s">
        <v>0</v>
      </c>
      <c r="E124" s="7" t="s">
        <v>3386</v>
      </c>
      <c r="F124" s="3" t="s">
        <v>4820</v>
      </c>
      <c r="G124" s="4">
        <v>1</v>
      </c>
      <c r="H124" s="2">
        <v>0</v>
      </c>
      <c r="I124" s="2">
        <f>ROUND(G124 * H124,2)</f>
        <v>0</v>
      </c>
      <c r="J124" s="3" t="s">
        <v>440</v>
      </c>
    </row>
    <row r="125" spans="1:10" x14ac:dyDescent="0.2">
      <c r="A125" s="1" t="s">
        <v>1289</v>
      </c>
      <c r="B125" s="1" t="s">
        <v>5110</v>
      </c>
      <c r="C125" s="9" t="s">
        <v>0</v>
      </c>
      <c r="D125" s="7" t="s">
        <v>0</v>
      </c>
      <c r="E125" s="7" t="s">
        <v>5587</v>
      </c>
      <c r="F125" s="1"/>
      <c r="G125" s="1"/>
      <c r="H125" s="1"/>
      <c r="I125" s="1"/>
      <c r="J125" s="3" t="s">
        <v>440</v>
      </c>
    </row>
    <row r="126" spans="1:10" x14ac:dyDescent="0.2">
      <c r="A126" s="1" t="s">
        <v>1289</v>
      </c>
      <c r="B126" s="1" t="s">
        <v>356</v>
      </c>
      <c r="C126" s="9" t="s">
        <v>0</v>
      </c>
      <c r="D126" s="7" t="s">
        <v>0</v>
      </c>
      <c r="E126" s="7" t="s">
        <v>6441</v>
      </c>
      <c r="F126" s="1"/>
      <c r="G126" s="1"/>
      <c r="H126" s="1"/>
      <c r="I126" s="1"/>
      <c r="J126" s="3" t="s">
        <v>440</v>
      </c>
    </row>
    <row r="127" spans="1:10" ht="91.2" x14ac:dyDescent="0.2">
      <c r="A127" s="1" t="s">
        <v>4351</v>
      </c>
      <c r="B127" s="1" t="s">
        <v>357</v>
      </c>
      <c r="C127" s="9" t="s">
        <v>2083</v>
      </c>
      <c r="D127" s="7" t="s">
        <v>0</v>
      </c>
      <c r="E127" s="7" t="s">
        <v>4279</v>
      </c>
      <c r="F127" s="3" t="s">
        <v>4820</v>
      </c>
      <c r="G127" s="4">
        <v>1</v>
      </c>
      <c r="H127" s="2">
        <v>0</v>
      </c>
      <c r="I127" s="2">
        <f>ROUND(G127 * H127,2)</f>
        <v>0</v>
      </c>
      <c r="J127" s="3" t="s">
        <v>440</v>
      </c>
    </row>
    <row r="128" spans="1:10" x14ac:dyDescent="0.2">
      <c r="A128" s="1" t="s">
        <v>5207</v>
      </c>
      <c r="B128" s="1" t="s">
        <v>5111</v>
      </c>
      <c r="C128" s="9" t="s">
        <v>6442</v>
      </c>
      <c r="D128" s="7" t="s">
        <v>0</v>
      </c>
      <c r="E128" s="7" t="s">
        <v>5574</v>
      </c>
      <c r="F128" s="1"/>
      <c r="G128" s="1"/>
      <c r="H128" s="1"/>
      <c r="I128" s="1"/>
      <c r="J128" s="3" t="s">
        <v>440</v>
      </c>
    </row>
    <row r="129" spans="1:10" ht="22.8" x14ac:dyDescent="0.2">
      <c r="A129" s="1" t="s">
        <v>1289</v>
      </c>
      <c r="B129" s="1" t="s">
        <v>4280</v>
      </c>
      <c r="C129" s="9" t="s">
        <v>0</v>
      </c>
      <c r="D129" s="7" t="s">
        <v>0</v>
      </c>
      <c r="E129" s="7" t="s">
        <v>1537</v>
      </c>
      <c r="F129" s="1"/>
      <c r="G129" s="1"/>
      <c r="H129" s="1"/>
      <c r="I129" s="1"/>
      <c r="J129" s="3" t="s">
        <v>440</v>
      </c>
    </row>
    <row r="130" spans="1:10" ht="22.8" x14ac:dyDescent="0.2">
      <c r="A130" s="1" t="s">
        <v>1289</v>
      </c>
      <c r="B130" s="1" t="s">
        <v>2084</v>
      </c>
      <c r="C130" s="9" t="s">
        <v>0</v>
      </c>
      <c r="D130" s="7" t="s">
        <v>0</v>
      </c>
      <c r="E130" s="7" t="s">
        <v>2930</v>
      </c>
      <c r="F130" s="1"/>
      <c r="G130" s="1"/>
      <c r="H130" s="1"/>
      <c r="I130" s="1"/>
      <c r="J130" s="3" t="s">
        <v>440</v>
      </c>
    </row>
    <row r="131" spans="1:10" ht="57" x14ac:dyDescent="0.2">
      <c r="A131" s="1" t="s">
        <v>1289</v>
      </c>
      <c r="B131" s="1" t="s">
        <v>3407</v>
      </c>
      <c r="C131" s="9" t="s">
        <v>0</v>
      </c>
      <c r="D131" s="7" t="s">
        <v>0</v>
      </c>
      <c r="E131" s="7" t="s">
        <v>3843</v>
      </c>
      <c r="F131" s="1"/>
      <c r="G131" s="1"/>
      <c r="H131" s="1"/>
      <c r="I131" s="1"/>
      <c r="J131" s="3" t="s">
        <v>440</v>
      </c>
    </row>
    <row r="132" spans="1:10" x14ac:dyDescent="0.2">
      <c r="A132" s="1" t="s">
        <v>4351</v>
      </c>
      <c r="B132" s="1" t="s">
        <v>3861</v>
      </c>
      <c r="C132" s="9" t="s">
        <v>2948</v>
      </c>
      <c r="D132" s="7" t="s">
        <v>0</v>
      </c>
      <c r="E132" s="7" t="s">
        <v>6420</v>
      </c>
      <c r="F132" s="3" t="s">
        <v>4820</v>
      </c>
      <c r="G132" s="4">
        <v>1</v>
      </c>
      <c r="H132" s="2">
        <v>0</v>
      </c>
      <c r="I132" s="2">
        <f>ROUND(G132 * H132,2)</f>
        <v>0</v>
      </c>
      <c r="J132" s="3" t="s">
        <v>440</v>
      </c>
    </row>
    <row r="133" spans="1:10" x14ac:dyDescent="0.2">
      <c r="A133" s="1" t="s">
        <v>5207</v>
      </c>
      <c r="B133" s="1" t="s">
        <v>772</v>
      </c>
      <c r="C133" s="9" t="s">
        <v>1211</v>
      </c>
      <c r="D133" s="7" t="s">
        <v>0</v>
      </c>
      <c r="E133" s="7" t="s">
        <v>5939</v>
      </c>
      <c r="F133" s="1"/>
      <c r="G133" s="1"/>
      <c r="H133" s="1"/>
      <c r="I133" s="1"/>
      <c r="J133" s="3" t="s">
        <v>440</v>
      </c>
    </row>
    <row r="134" spans="1:10" ht="22.8" x14ac:dyDescent="0.2">
      <c r="A134" s="1" t="s">
        <v>1289</v>
      </c>
      <c r="B134" s="1" t="s">
        <v>2085</v>
      </c>
      <c r="C134" s="9" t="s">
        <v>0</v>
      </c>
      <c r="D134" s="7" t="s">
        <v>0</v>
      </c>
      <c r="E134" s="7" t="s">
        <v>1537</v>
      </c>
      <c r="F134" s="1"/>
      <c r="G134" s="1"/>
      <c r="H134" s="1"/>
      <c r="I134" s="1"/>
      <c r="J134" s="3" t="s">
        <v>440</v>
      </c>
    </row>
    <row r="135" spans="1:10" x14ac:dyDescent="0.2">
      <c r="A135" s="1" t="s">
        <v>1289</v>
      </c>
      <c r="B135" s="1" t="s">
        <v>6024</v>
      </c>
      <c r="C135" s="9" t="s">
        <v>0</v>
      </c>
      <c r="D135" s="7" t="s">
        <v>0</v>
      </c>
      <c r="E135" s="7" t="s">
        <v>6341</v>
      </c>
      <c r="F135" s="1"/>
      <c r="G135" s="1"/>
      <c r="H135" s="1"/>
      <c r="I135" s="1"/>
      <c r="J135" s="3" t="s">
        <v>440</v>
      </c>
    </row>
    <row r="136" spans="1:10" x14ac:dyDescent="0.2">
      <c r="A136" s="1" t="s">
        <v>1289</v>
      </c>
      <c r="B136" s="1" t="s">
        <v>5588</v>
      </c>
      <c r="C136" s="9" t="s">
        <v>0</v>
      </c>
      <c r="D136" s="7" t="s">
        <v>0</v>
      </c>
      <c r="E136" s="7" t="s">
        <v>5514</v>
      </c>
      <c r="F136" s="1"/>
      <c r="G136" s="1"/>
      <c r="H136" s="1"/>
      <c r="I136" s="1"/>
      <c r="J136" s="3" t="s">
        <v>440</v>
      </c>
    </row>
    <row r="137" spans="1:10" ht="22.8" x14ac:dyDescent="0.2">
      <c r="A137" s="1" t="s">
        <v>1289</v>
      </c>
      <c r="B137" s="1" t="s">
        <v>6443</v>
      </c>
      <c r="C137" s="9" t="s">
        <v>0</v>
      </c>
      <c r="D137" s="7" t="s">
        <v>0</v>
      </c>
      <c r="E137" s="7" t="s">
        <v>2423</v>
      </c>
      <c r="F137" s="1"/>
      <c r="G137" s="1"/>
      <c r="H137" s="1"/>
      <c r="I137" s="1"/>
      <c r="J137" s="3" t="s">
        <v>440</v>
      </c>
    </row>
    <row r="138" spans="1:10" ht="79.8" x14ac:dyDescent="0.2">
      <c r="A138" s="1" t="s">
        <v>1289</v>
      </c>
      <c r="B138" s="1" t="s">
        <v>773</v>
      </c>
      <c r="C138" s="9" t="s">
        <v>0</v>
      </c>
      <c r="D138" s="7" t="s">
        <v>0</v>
      </c>
      <c r="E138" s="7" t="s">
        <v>5940</v>
      </c>
      <c r="F138" s="1"/>
      <c r="G138" s="1"/>
      <c r="H138" s="1"/>
      <c r="I138" s="1"/>
      <c r="J138" s="3" t="s">
        <v>440</v>
      </c>
    </row>
    <row r="139" spans="1:10" ht="22.8" x14ac:dyDescent="0.2">
      <c r="A139" s="1" t="s">
        <v>1289</v>
      </c>
      <c r="B139" s="1" t="s">
        <v>4281</v>
      </c>
      <c r="C139" s="9" t="s">
        <v>0</v>
      </c>
      <c r="D139" s="7" t="s">
        <v>0</v>
      </c>
      <c r="E139" s="7" t="s">
        <v>3327</v>
      </c>
      <c r="F139" s="1"/>
      <c r="G139" s="1"/>
      <c r="H139" s="1"/>
      <c r="I139" s="1"/>
      <c r="J139" s="3" t="s">
        <v>440</v>
      </c>
    </row>
    <row r="140" spans="1:10" ht="68.400000000000006" x14ac:dyDescent="0.2">
      <c r="A140" s="1" t="s">
        <v>1289</v>
      </c>
      <c r="B140" s="1" t="s">
        <v>2949</v>
      </c>
      <c r="C140" s="9" t="s">
        <v>0</v>
      </c>
      <c r="D140" s="7" t="s">
        <v>0</v>
      </c>
      <c r="E140" s="7" t="s">
        <v>1138</v>
      </c>
      <c r="F140" s="1"/>
      <c r="G140" s="1"/>
      <c r="H140" s="1"/>
      <c r="I140" s="1"/>
      <c r="J140" s="3" t="s">
        <v>440</v>
      </c>
    </row>
    <row r="141" spans="1:10" x14ac:dyDescent="0.2">
      <c r="A141" s="1" t="s">
        <v>4351</v>
      </c>
      <c r="B141" s="1" t="s">
        <v>5112</v>
      </c>
      <c r="C141" s="9" t="s">
        <v>6444</v>
      </c>
      <c r="D141" s="7" t="s">
        <v>0</v>
      </c>
      <c r="E141" s="7" t="s">
        <v>2879</v>
      </c>
      <c r="F141" s="3" t="s">
        <v>5246</v>
      </c>
      <c r="G141" s="4">
        <v>100</v>
      </c>
      <c r="H141" s="2">
        <v>0</v>
      </c>
      <c r="I141" s="2">
        <f>ROUND(G141 * H141,2)</f>
        <v>0</v>
      </c>
      <c r="J141" s="3" t="s">
        <v>440</v>
      </c>
    </row>
    <row r="142" spans="1:10" ht="79.8" x14ac:dyDescent="0.2">
      <c r="A142" s="1" t="s">
        <v>1289</v>
      </c>
      <c r="B142" s="1" t="s">
        <v>3408</v>
      </c>
      <c r="C142" s="9" t="s">
        <v>0</v>
      </c>
      <c r="D142" s="7" t="s">
        <v>0</v>
      </c>
      <c r="E142" s="7" t="s">
        <v>1212</v>
      </c>
      <c r="F142" s="1"/>
      <c r="G142" s="1"/>
      <c r="H142" s="1"/>
      <c r="I142" s="1"/>
      <c r="J142" s="3" t="s">
        <v>440</v>
      </c>
    </row>
    <row r="143" spans="1:10" x14ac:dyDescent="0.2">
      <c r="A143" s="1" t="s">
        <v>4351</v>
      </c>
      <c r="B143" s="1" t="s">
        <v>5589</v>
      </c>
      <c r="C143" s="9" t="s">
        <v>1213</v>
      </c>
      <c r="D143" s="7" t="s">
        <v>0</v>
      </c>
      <c r="E143" s="7" t="s">
        <v>2879</v>
      </c>
      <c r="F143" s="3" t="s">
        <v>5246</v>
      </c>
      <c r="G143" s="4">
        <v>100</v>
      </c>
      <c r="H143" s="2">
        <v>0</v>
      </c>
      <c r="I143" s="2">
        <f>ROUND(G143 * H143,2)</f>
        <v>0</v>
      </c>
      <c r="J143" s="3" t="s">
        <v>440</v>
      </c>
    </row>
    <row r="144" spans="1:10" ht="22.8" x14ac:dyDescent="0.2">
      <c r="A144" s="1" t="s">
        <v>1289</v>
      </c>
      <c r="B144" s="1" t="s">
        <v>2950</v>
      </c>
      <c r="C144" s="9" t="s">
        <v>0</v>
      </c>
      <c r="D144" s="7" t="s">
        <v>0</v>
      </c>
      <c r="E144" s="7" t="s">
        <v>3330</v>
      </c>
      <c r="F144" s="1"/>
      <c r="G144" s="1"/>
      <c r="H144" s="1"/>
      <c r="I144" s="1"/>
      <c r="J144" s="3" t="s">
        <v>440</v>
      </c>
    </row>
    <row r="145" spans="1:10" ht="45.6" x14ac:dyDescent="0.2">
      <c r="A145" s="1" t="s">
        <v>1289</v>
      </c>
      <c r="B145" s="1" t="s">
        <v>6445</v>
      </c>
      <c r="C145" s="9" t="s">
        <v>0</v>
      </c>
      <c r="D145" s="7" t="s">
        <v>0</v>
      </c>
      <c r="E145" s="7" t="s">
        <v>5029</v>
      </c>
      <c r="F145" s="1"/>
      <c r="G145" s="1"/>
      <c r="H145" s="1"/>
      <c r="I145" s="1"/>
      <c r="J145" s="3" t="s">
        <v>440</v>
      </c>
    </row>
    <row r="146" spans="1:10" x14ac:dyDescent="0.2">
      <c r="A146" s="1" t="s">
        <v>4351</v>
      </c>
      <c r="B146" s="1" t="s">
        <v>5590</v>
      </c>
      <c r="C146" s="9" t="s">
        <v>3409</v>
      </c>
      <c r="D146" s="7" t="s">
        <v>0</v>
      </c>
      <c r="E146" s="7" t="s">
        <v>6446</v>
      </c>
      <c r="F146" s="3" t="s">
        <v>5246</v>
      </c>
      <c r="G146" s="4">
        <v>11</v>
      </c>
      <c r="H146" s="2">
        <v>0</v>
      </c>
      <c r="I146" s="2">
        <f>ROUND(G146 * H146,2)</f>
        <v>0</v>
      </c>
      <c r="J146" s="3" t="s">
        <v>440</v>
      </c>
    </row>
    <row r="147" spans="1:10" x14ac:dyDescent="0.2">
      <c r="A147" s="1" t="s">
        <v>1289</v>
      </c>
      <c r="B147" s="1" t="s">
        <v>774</v>
      </c>
      <c r="C147" s="9" t="s">
        <v>0</v>
      </c>
      <c r="D147" s="7" t="s">
        <v>0</v>
      </c>
      <c r="E147" s="7" t="s">
        <v>5031</v>
      </c>
      <c r="F147" s="1"/>
      <c r="G147" s="1"/>
      <c r="H147" s="1"/>
      <c r="I147" s="1"/>
      <c r="J147" s="3" t="s">
        <v>440</v>
      </c>
    </row>
    <row r="148" spans="1:10" ht="45.6" x14ac:dyDescent="0.2">
      <c r="A148" s="1" t="s">
        <v>1289</v>
      </c>
      <c r="B148" s="1" t="s">
        <v>1214</v>
      </c>
      <c r="C148" s="9" t="s">
        <v>0</v>
      </c>
      <c r="D148" s="7" t="s">
        <v>0</v>
      </c>
      <c r="E148" s="7" t="s">
        <v>3862</v>
      </c>
      <c r="F148" s="1"/>
      <c r="G148" s="1"/>
      <c r="H148" s="1"/>
      <c r="I148" s="1"/>
      <c r="J148" s="3" t="s">
        <v>440</v>
      </c>
    </row>
    <row r="149" spans="1:10" x14ac:dyDescent="0.2">
      <c r="A149" s="1" t="s">
        <v>4351</v>
      </c>
      <c r="B149" s="1" t="s">
        <v>3863</v>
      </c>
      <c r="C149" s="9" t="s">
        <v>5113</v>
      </c>
      <c r="D149" s="7" t="s">
        <v>0</v>
      </c>
      <c r="E149" s="7" t="s">
        <v>1139</v>
      </c>
      <c r="F149" s="3" t="s">
        <v>5246</v>
      </c>
      <c r="G149" s="4">
        <v>20</v>
      </c>
      <c r="H149" s="2">
        <v>0</v>
      </c>
      <c r="I149" s="2">
        <f>ROUND(G149 * H149,2)</f>
        <v>0</v>
      </c>
      <c r="J149" s="3" t="s">
        <v>440</v>
      </c>
    </row>
    <row r="150" spans="1:10" x14ac:dyDescent="0.2">
      <c r="A150" s="1" t="s">
        <v>1289</v>
      </c>
      <c r="B150" s="1" t="s">
        <v>5114</v>
      </c>
      <c r="C150" s="9" t="s">
        <v>0</v>
      </c>
      <c r="D150" s="7" t="s">
        <v>0</v>
      </c>
      <c r="E150" s="7" t="s">
        <v>3779</v>
      </c>
      <c r="F150" s="1"/>
      <c r="G150" s="1"/>
      <c r="H150" s="1"/>
      <c r="I150" s="1"/>
      <c r="J150" s="3" t="s">
        <v>440</v>
      </c>
    </row>
    <row r="151" spans="1:10" ht="79.8" x14ac:dyDescent="0.2">
      <c r="A151" s="1" t="s">
        <v>1289</v>
      </c>
      <c r="B151" s="1" t="s">
        <v>5115</v>
      </c>
      <c r="C151" s="9" t="s">
        <v>0</v>
      </c>
      <c r="D151" s="7" t="s">
        <v>0</v>
      </c>
      <c r="E151" s="7" t="s">
        <v>688</v>
      </c>
      <c r="F151" s="1"/>
      <c r="G151" s="1"/>
      <c r="H151" s="1"/>
      <c r="I151" s="1"/>
      <c r="J151" s="3" t="s">
        <v>440</v>
      </c>
    </row>
    <row r="152" spans="1:10" x14ac:dyDescent="0.2">
      <c r="A152" s="1" t="s">
        <v>4351</v>
      </c>
      <c r="B152" s="1" t="s">
        <v>2506</v>
      </c>
      <c r="C152" s="9" t="s">
        <v>6889</v>
      </c>
      <c r="D152" s="7" t="s">
        <v>0</v>
      </c>
      <c r="E152" s="7" t="s">
        <v>2424</v>
      </c>
      <c r="F152" s="3" t="s">
        <v>5246</v>
      </c>
      <c r="G152" s="4">
        <v>2</v>
      </c>
      <c r="H152" s="2">
        <v>0</v>
      </c>
      <c r="I152" s="2">
        <f>ROUND(G152 * H152,2)</f>
        <v>0</v>
      </c>
      <c r="J152" s="3" t="s">
        <v>440</v>
      </c>
    </row>
    <row r="153" spans="1:10" x14ac:dyDescent="0.2">
      <c r="A153" s="1" t="s">
        <v>1289</v>
      </c>
      <c r="B153" s="1" t="s">
        <v>3864</v>
      </c>
      <c r="C153" s="9" t="s">
        <v>0</v>
      </c>
      <c r="D153" s="7" t="s">
        <v>0</v>
      </c>
      <c r="E153" s="7" t="s">
        <v>4633</v>
      </c>
      <c r="F153" s="1"/>
      <c r="G153" s="1"/>
      <c r="H153" s="1"/>
      <c r="I153" s="1"/>
      <c r="J153" s="3" t="s">
        <v>440</v>
      </c>
    </row>
    <row r="154" spans="1:10" ht="68.400000000000006" x14ac:dyDescent="0.2">
      <c r="A154" s="1" t="s">
        <v>1289</v>
      </c>
      <c r="B154" s="1" t="s">
        <v>2507</v>
      </c>
      <c r="C154" s="9" t="s">
        <v>0</v>
      </c>
      <c r="D154" s="7" t="s">
        <v>0</v>
      </c>
      <c r="E154" s="7" t="s">
        <v>1553</v>
      </c>
      <c r="F154" s="1"/>
      <c r="G154" s="1"/>
      <c r="H154" s="1"/>
      <c r="I154" s="1"/>
      <c r="J154" s="3" t="s">
        <v>440</v>
      </c>
    </row>
    <row r="155" spans="1:10" x14ac:dyDescent="0.2">
      <c r="A155" s="1" t="s">
        <v>4351</v>
      </c>
      <c r="B155" s="1" t="s">
        <v>2951</v>
      </c>
      <c r="C155" s="9" t="s">
        <v>1627</v>
      </c>
      <c r="D155" s="7" t="s">
        <v>0</v>
      </c>
      <c r="E155" s="7" t="s">
        <v>2491</v>
      </c>
      <c r="F155" s="3" t="s">
        <v>5246</v>
      </c>
      <c r="G155" s="4">
        <v>8</v>
      </c>
      <c r="H155" s="2">
        <v>0</v>
      </c>
      <c r="I155" s="2">
        <f>ROUND(G155 * H155,2)</f>
        <v>0</v>
      </c>
      <c r="J155" s="3" t="s">
        <v>440</v>
      </c>
    </row>
    <row r="156" spans="1:10" x14ac:dyDescent="0.2">
      <c r="A156" s="1" t="s">
        <v>1289</v>
      </c>
      <c r="B156" s="1" t="s">
        <v>1628</v>
      </c>
      <c r="C156" s="9" t="s">
        <v>0</v>
      </c>
      <c r="D156" s="7" t="s">
        <v>0</v>
      </c>
      <c r="E156" s="7" t="s">
        <v>5116</v>
      </c>
      <c r="F156" s="1"/>
      <c r="G156" s="1"/>
      <c r="H156" s="1"/>
      <c r="I156" s="1"/>
      <c r="J156" s="3" t="s">
        <v>440</v>
      </c>
    </row>
    <row r="157" spans="1:10" ht="22.8" x14ac:dyDescent="0.2">
      <c r="A157" s="1" t="s">
        <v>1289</v>
      </c>
      <c r="B157" s="1" t="s">
        <v>1629</v>
      </c>
      <c r="C157" s="9" t="s">
        <v>0</v>
      </c>
      <c r="D157" s="7" t="s">
        <v>0</v>
      </c>
      <c r="E157" s="7" t="s">
        <v>1537</v>
      </c>
      <c r="F157" s="1"/>
      <c r="G157" s="1"/>
      <c r="H157" s="1"/>
      <c r="I157" s="1"/>
      <c r="J157" s="3" t="s">
        <v>440</v>
      </c>
    </row>
    <row r="158" spans="1:10" ht="22.8" x14ac:dyDescent="0.2">
      <c r="A158" s="1" t="s">
        <v>1289</v>
      </c>
      <c r="B158" s="1" t="s">
        <v>1630</v>
      </c>
      <c r="C158" s="9" t="s">
        <v>0</v>
      </c>
      <c r="D158" s="7" t="s">
        <v>0</v>
      </c>
      <c r="E158" s="7" t="s">
        <v>6793</v>
      </c>
      <c r="F158" s="1"/>
      <c r="G158" s="1"/>
      <c r="H158" s="1"/>
      <c r="I158" s="1"/>
      <c r="J158" s="3" t="s">
        <v>440</v>
      </c>
    </row>
    <row r="159" spans="1:10" ht="22.8" x14ac:dyDescent="0.2">
      <c r="A159" s="1" t="s">
        <v>6524</v>
      </c>
      <c r="B159" s="1" t="s">
        <v>6447</v>
      </c>
      <c r="C159" s="9" t="s">
        <v>3410</v>
      </c>
      <c r="D159" s="7" t="s">
        <v>0</v>
      </c>
      <c r="E159" s="7" t="s">
        <v>4710</v>
      </c>
      <c r="F159" s="3" t="s">
        <v>6524</v>
      </c>
      <c r="G159" s="4">
        <v>1</v>
      </c>
      <c r="H159" s="2">
        <v>0</v>
      </c>
      <c r="I159" s="2">
        <f>ROUND(H159,2)</f>
        <v>0</v>
      </c>
      <c r="J159" s="3" t="s">
        <v>440</v>
      </c>
    </row>
    <row r="160" spans="1:10" ht="102.6" x14ac:dyDescent="0.2">
      <c r="A160" s="1" t="s">
        <v>1289</v>
      </c>
      <c r="B160" s="1" t="s">
        <v>6890</v>
      </c>
      <c r="C160" s="9" t="s">
        <v>0</v>
      </c>
      <c r="D160" s="7" t="s">
        <v>0</v>
      </c>
      <c r="E160" s="7" t="s">
        <v>2086</v>
      </c>
      <c r="F160" s="1"/>
      <c r="G160" s="1"/>
      <c r="H160" s="1"/>
      <c r="I160" s="1"/>
      <c r="J160" s="3" t="s">
        <v>440</v>
      </c>
    </row>
    <row r="161" spans="1:10" ht="22.8" x14ac:dyDescent="0.2">
      <c r="A161" s="1" t="s">
        <v>4351</v>
      </c>
      <c r="B161" s="1" t="s">
        <v>775</v>
      </c>
      <c r="C161" s="9" t="s">
        <v>5117</v>
      </c>
      <c r="D161" s="7" t="s">
        <v>0</v>
      </c>
      <c r="E161" s="7" t="s">
        <v>2902</v>
      </c>
      <c r="F161" s="3" t="s">
        <v>5246</v>
      </c>
      <c r="G161" s="4">
        <v>22</v>
      </c>
      <c r="H161" s="2">
        <v>0</v>
      </c>
      <c r="I161" s="2">
        <f t="shared" ref="I161:I164" si="13">ROUND(G161 * H161,2)</f>
        <v>0</v>
      </c>
      <c r="J161" s="3" t="s">
        <v>440</v>
      </c>
    </row>
    <row r="162" spans="1:10" ht="22.8" x14ac:dyDescent="0.2">
      <c r="A162" s="1" t="s">
        <v>4351</v>
      </c>
      <c r="B162" s="1" t="s">
        <v>6448</v>
      </c>
      <c r="C162" s="9" t="s">
        <v>6891</v>
      </c>
      <c r="D162" s="7" t="s">
        <v>0</v>
      </c>
      <c r="E162" s="7" t="s">
        <v>4231</v>
      </c>
      <c r="F162" s="3" t="s">
        <v>459</v>
      </c>
      <c r="G162" s="4">
        <v>10</v>
      </c>
      <c r="H162" s="2">
        <v>0</v>
      </c>
      <c r="I162" s="2">
        <f t="shared" si="13"/>
        <v>0</v>
      </c>
      <c r="J162" s="3" t="s">
        <v>440</v>
      </c>
    </row>
    <row r="163" spans="1:10" ht="22.8" x14ac:dyDescent="0.2">
      <c r="A163" s="1" t="s">
        <v>4351</v>
      </c>
      <c r="B163" s="1" t="s">
        <v>4711</v>
      </c>
      <c r="C163" s="9" t="s">
        <v>776</v>
      </c>
      <c r="D163" s="7" t="s">
        <v>0</v>
      </c>
      <c r="E163" s="7" t="s">
        <v>1163</v>
      </c>
      <c r="F163" s="3" t="s">
        <v>459</v>
      </c>
      <c r="G163" s="4">
        <v>7</v>
      </c>
      <c r="H163" s="2">
        <v>0</v>
      </c>
      <c r="I163" s="2">
        <f t="shared" si="13"/>
        <v>0</v>
      </c>
      <c r="J163" s="3" t="s">
        <v>440</v>
      </c>
    </row>
    <row r="164" spans="1:10" ht="68.400000000000006" x14ac:dyDescent="0.2">
      <c r="A164" s="1" t="s">
        <v>4351</v>
      </c>
      <c r="B164" s="1" t="s">
        <v>1215</v>
      </c>
      <c r="C164" s="9" t="s">
        <v>2508</v>
      </c>
      <c r="D164" s="7" t="s">
        <v>0</v>
      </c>
      <c r="E164" s="7" t="s">
        <v>4192</v>
      </c>
      <c r="F164" s="3" t="s">
        <v>5246</v>
      </c>
      <c r="G164" s="4">
        <v>25</v>
      </c>
      <c r="H164" s="2">
        <v>0</v>
      </c>
      <c r="I164" s="2">
        <f t="shared" si="13"/>
        <v>0</v>
      </c>
      <c r="J164" s="3" t="s">
        <v>440</v>
      </c>
    </row>
    <row r="165" spans="1:10" x14ac:dyDescent="0.2">
      <c r="A165" s="1" t="s">
        <v>5207</v>
      </c>
      <c r="B165" s="1" t="s">
        <v>358</v>
      </c>
      <c r="C165" s="9" t="s">
        <v>6449</v>
      </c>
      <c r="D165" s="7" t="s">
        <v>0</v>
      </c>
      <c r="E165" s="7" t="s">
        <v>1143</v>
      </c>
      <c r="F165" s="1"/>
      <c r="G165" s="1"/>
      <c r="H165" s="1"/>
      <c r="I165" s="1"/>
      <c r="J165" s="3" t="s">
        <v>440</v>
      </c>
    </row>
    <row r="166" spans="1:10" ht="22.8" x14ac:dyDescent="0.2">
      <c r="A166" s="1" t="s">
        <v>1289</v>
      </c>
      <c r="B166" s="1" t="s">
        <v>6892</v>
      </c>
      <c r="C166" s="9" t="s">
        <v>0</v>
      </c>
      <c r="D166" s="7" t="s">
        <v>0</v>
      </c>
      <c r="E166" s="7" t="s">
        <v>1537</v>
      </c>
      <c r="F166" s="1"/>
      <c r="G166" s="1"/>
      <c r="H166" s="1"/>
      <c r="I166" s="1"/>
    </row>
    <row r="167" spans="1:10" ht="34.200000000000003" x14ac:dyDescent="0.2">
      <c r="A167" s="1" t="s">
        <v>1289</v>
      </c>
      <c r="B167" s="1" t="s">
        <v>3411</v>
      </c>
      <c r="C167" s="9" t="s">
        <v>0</v>
      </c>
      <c r="D167" s="7" t="s">
        <v>0</v>
      </c>
      <c r="E167" s="7" t="s">
        <v>3865</v>
      </c>
      <c r="F167" s="1"/>
      <c r="G167" s="1"/>
      <c r="H167" s="1"/>
      <c r="I167" s="1"/>
    </row>
    <row r="168" spans="1:10" ht="34.200000000000003" x14ac:dyDescent="0.2">
      <c r="A168" s="1" t="s">
        <v>4351</v>
      </c>
      <c r="B168" s="1" t="s">
        <v>6450</v>
      </c>
      <c r="C168" s="9" t="s">
        <v>4712</v>
      </c>
      <c r="D168" s="7" t="s">
        <v>0</v>
      </c>
      <c r="E168" s="7" t="s">
        <v>3412</v>
      </c>
      <c r="F168" s="3" t="s">
        <v>454</v>
      </c>
      <c r="G168" s="4">
        <v>1</v>
      </c>
      <c r="H168" s="2">
        <v>50000</v>
      </c>
      <c r="I168" s="2">
        <f t="shared" ref="I168:I169" si="14">ROUND(G168 * H168,2)</f>
        <v>50000</v>
      </c>
    </row>
    <row r="169" spans="1:10" ht="22.8" x14ac:dyDescent="0.2">
      <c r="A169" s="1" t="s">
        <v>4781</v>
      </c>
      <c r="B169" s="1" t="s">
        <v>3413</v>
      </c>
      <c r="C169" s="9" t="s">
        <v>6451</v>
      </c>
      <c r="D169" s="7" t="s">
        <v>0</v>
      </c>
      <c r="E169" s="7" t="s">
        <v>3783</v>
      </c>
      <c r="F169" s="3" t="s">
        <v>3960</v>
      </c>
      <c r="G169" s="16">
        <f>I168</f>
        <v>50000</v>
      </c>
      <c r="H169" s="17">
        <v>0</v>
      </c>
      <c r="I169" s="2">
        <f t="shared" si="14"/>
        <v>0</v>
      </c>
    </row>
    <row r="170" spans="1:10" x14ac:dyDescent="0.2">
      <c r="A170" s="1" t="s">
        <v>1289</v>
      </c>
      <c r="B170" s="1" t="s">
        <v>5118</v>
      </c>
      <c r="C170" s="9" t="s">
        <v>0</v>
      </c>
      <c r="D170" s="7" t="s">
        <v>0</v>
      </c>
      <c r="E170" s="7" t="s">
        <v>1561</v>
      </c>
      <c r="F170" s="1"/>
      <c r="G170" s="1"/>
      <c r="H170" s="1"/>
      <c r="I170" s="1"/>
    </row>
    <row r="171" spans="1:10" ht="34.200000000000003" x14ac:dyDescent="0.2">
      <c r="A171" s="1" t="s">
        <v>6524</v>
      </c>
      <c r="B171" s="1" t="s">
        <v>2952</v>
      </c>
      <c r="C171" s="9" t="s">
        <v>1216</v>
      </c>
      <c r="D171" s="7" t="s">
        <v>0</v>
      </c>
      <c r="E171" s="7" t="s">
        <v>4468</v>
      </c>
      <c r="F171" s="3" t="s">
        <v>5231</v>
      </c>
      <c r="G171" s="4">
        <v>1</v>
      </c>
      <c r="H171" s="2">
        <v>50000</v>
      </c>
      <c r="I171" s="2">
        <f>ROUND(H171,2)</f>
        <v>50000</v>
      </c>
    </row>
  </sheetData>
  <mergeCells count="1">
    <mergeCell ref="E3:I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286"/>
  <sheetViews>
    <sheetView workbookViewId="0">
      <pane xSplit="5" ySplit="2" topLeftCell="F3" activePane="bottomRight" state="frozenSplit"/>
      <selection pane="topRight"/>
      <selection pane="bottomLeft"/>
      <selection pane="bottomRight" activeCell="H17" sqref="H17"/>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6893</v>
      </c>
      <c r="D7" s="6"/>
      <c r="E7" s="6" t="s">
        <v>359</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5591</v>
      </c>
      <c r="C9" s="9" t="s">
        <v>6452</v>
      </c>
      <c r="D9" s="7" t="s">
        <v>0</v>
      </c>
      <c r="E9" s="7" t="s">
        <v>359</v>
      </c>
      <c r="F9" s="1"/>
      <c r="G9" s="1"/>
      <c r="H9" s="1"/>
      <c r="I9" s="1"/>
      <c r="J9" s="3" t="s">
        <v>440</v>
      </c>
    </row>
    <row r="10" spans="1:10" x14ac:dyDescent="0.2">
      <c r="A10" s="1" t="s">
        <v>1289</v>
      </c>
      <c r="B10" s="1" t="s">
        <v>2509</v>
      </c>
      <c r="C10" s="9" t="s">
        <v>0</v>
      </c>
      <c r="D10" s="7" t="s">
        <v>5924</v>
      </c>
      <c r="E10" s="7" t="s">
        <v>6453</v>
      </c>
      <c r="F10" s="1"/>
      <c r="G10" s="1"/>
      <c r="H10" s="1"/>
      <c r="I10" s="1"/>
      <c r="J10" s="3" t="s">
        <v>440</v>
      </c>
    </row>
    <row r="11" spans="1:10" ht="22.8" x14ac:dyDescent="0.2">
      <c r="A11" s="1" t="s">
        <v>6524</v>
      </c>
      <c r="B11" s="1" t="s">
        <v>4713</v>
      </c>
      <c r="C11" s="9" t="s">
        <v>360</v>
      </c>
      <c r="D11" s="7" t="s">
        <v>0</v>
      </c>
      <c r="E11" s="7" t="s">
        <v>2407</v>
      </c>
      <c r="F11" s="3" t="s">
        <v>6524</v>
      </c>
      <c r="G11" s="4">
        <v>1</v>
      </c>
      <c r="H11" s="2">
        <v>0</v>
      </c>
      <c r="I11" s="2">
        <f>ROUND(H11,2)</f>
        <v>0</v>
      </c>
      <c r="J11" s="3" t="s">
        <v>440</v>
      </c>
    </row>
    <row r="12" spans="1:10" x14ac:dyDescent="0.2">
      <c r="A12" s="1" t="s">
        <v>5207</v>
      </c>
      <c r="B12" s="1" t="s">
        <v>5592</v>
      </c>
      <c r="C12" s="9" t="s">
        <v>2087</v>
      </c>
      <c r="D12" s="7" t="s">
        <v>0</v>
      </c>
      <c r="E12" s="7" t="s">
        <v>361</v>
      </c>
      <c r="F12" s="1"/>
      <c r="G12" s="1"/>
      <c r="H12" s="1"/>
      <c r="I12" s="1"/>
      <c r="J12" s="3" t="s">
        <v>440</v>
      </c>
    </row>
    <row r="13" spans="1:10" x14ac:dyDescent="0.2">
      <c r="A13" s="1" t="s">
        <v>1289</v>
      </c>
      <c r="B13" s="1" t="s">
        <v>6454</v>
      </c>
      <c r="C13" s="9" t="s">
        <v>0</v>
      </c>
      <c r="D13" s="7" t="s">
        <v>0</v>
      </c>
      <c r="E13" s="7" t="s">
        <v>2510</v>
      </c>
      <c r="F13" s="1"/>
      <c r="G13" s="1"/>
      <c r="H13" s="1"/>
      <c r="I13" s="1"/>
      <c r="J13" s="3" t="s">
        <v>440</v>
      </c>
    </row>
    <row r="14" spans="1:10" ht="68.400000000000006" x14ac:dyDescent="0.2">
      <c r="A14" s="1" t="s">
        <v>1289</v>
      </c>
      <c r="B14" s="1" t="s">
        <v>777</v>
      </c>
      <c r="C14" s="9" t="s">
        <v>0</v>
      </c>
      <c r="D14" s="7" t="s">
        <v>0</v>
      </c>
      <c r="E14" s="7" t="s">
        <v>5593</v>
      </c>
      <c r="F14" s="1"/>
      <c r="G14" s="1"/>
      <c r="H14" s="1"/>
      <c r="I14" s="1"/>
      <c r="J14" s="3" t="s">
        <v>440</v>
      </c>
    </row>
    <row r="15" spans="1:10" ht="34.200000000000003" x14ac:dyDescent="0.2">
      <c r="A15" s="1" t="s">
        <v>4351</v>
      </c>
      <c r="B15" s="1" t="s">
        <v>5119</v>
      </c>
      <c r="C15" s="9" t="s">
        <v>362</v>
      </c>
      <c r="D15" s="7" t="s">
        <v>0</v>
      </c>
      <c r="E15" s="7" t="s">
        <v>6025</v>
      </c>
      <c r="F15" s="3" t="s">
        <v>5246</v>
      </c>
      <c r="G15" s="4">
        <v>12</v>
      </c>
      <c r="H15" s="2">
        <v>0</v>
      </c>
      <c r="I15" s="2">
        <f>ROUND(G15 * H15,2)</f>
        <v>0</v>
      </c>
      <c r="J15" s="3" t="s">
        <v>440</v>
      </c>
    </row>
    <row r="16" spans="1:10" x14ac:dyDescent="0.2">
      <c r="A16" s="1" t="s">
        <v>1289</v>
      </c>
      <c r="B16" s="1" t="s">
        <v>778</v>
      </c>
      <c r="C16" s="9" t="s">
        <v>0</v>
      </c>
      <c r="D16" s="7" t="s">
        <v>0</v>
      </c>
      <c r="E16" s="7" t="s">
        <v>5120</v>
      </c>
      <c r="F16" s="1"/>
      <c r="G16" s="1"/>
      <c r="H16" s="1"/>
      <c r="I16" s="1"/>
      <c r="J16" s="3" t="s">
        <v>440</v>
      </c>
    </row>
    <row r="17" spans="1:10" ht="22.8" x14ac:dyDescent="0.2">
      <c r="A17" s="1" t="s">
        <v>1289</v>
      </c>
      <c r="B17" s="1" t="s">
        <v>5121</v>
      </c>
      <c r="C17" s="9" t="s">
        <v>0</v>
      </c>
      <c r="D17" s="7" t="s">
        <v>0</v>
      </c>
      <c r="E17" s="7" t="s">
        <v>4282</v>
      </c>
      <c r="F17" s="1"/>
      <c r="G17" s="1"/>
      <c r="H17" s="1"/>
      <c r="I17" s="1"/>
      <c r="J17" s="3" t="s">
        <v>440</v>
      </c>
    </row>
    <row r="18" spans="1:10" ht="22.8" x14ac:dyDescent="0.2">
      <c r="A18" s="1" t="s">
        <v>4351</v>
      </c>
      <c r="B18" s="1" t="s">
        <v>3414</v>
      </c>
      <c r="C18" s="9" t="s">
        <v>2088</v>
      </c>
      <c r="D18" s="7" t="s">
        <v>0</v>
      </c>
      <c r="E18" s="7" t="s">
        <v>4714</v>
      </c>
      <c r="F18" s="3" t="s">
        <v>459</v>
      </c>
      <c r="G18" s="4">
        <v>14</v>
      </c>
      <c r="H18" s="2">
        <v>0</v>
      </c>
      <c r="I18" s="2">
        <f>ROUND(G18 * H18,2)</f>
        <v>0</v>
      </c>
      <c r="J18" s="3" t="s">
        <v>440</v>
      </c>
    </row>
    <row r="19" spans="1:10" x14ac:dyDescent="0.2">
      <c r="A19" s="1" t="s">
        <v>1289</v>
      </c>
      <c r="B19" s="1" t="s">
        <v>5122</v>
      </c>
      <c r="C19" s="9" t="s">
        <v>0</v>
      </c>
      <c r="D19" s="7" t="s">
        <v>0</v>
      </c>
      <c r="E19" s="7" t="s">
        <v>3319</v>
      </c>
      <c r="F19" s="1"/>
      <c r="G19" s="1"/>
      <c r="H19" s="1"/>
      <c r="I19" s="1"/>
      <c r="J19" s="3" t="s">
        <v>440</v>
      </c>
    </row>
    <row r="20" spans="1:10" ht="22.8" x14ac:dyDescent="0.2">
      <c r="A20" s="1" t="s">
        <v>1289</v>
      </c>
      <c r="B20" s="1" t="s">
        <v>363</v>
      </c>
      <c r="C20" s="9" t="s">
        <v>0</v>
      </c>
      <c r="D20" s="7" t="s">
        <v>0</v>
      </c>
      <c r="E20" s="7" t="s">
        <v>3777</v>
      </c>
      <c r="F20" s="1"/>
      <c r="G20" s="1"/>
      <c r="H20" s="1"/>
      <c r="I20" s="1"/>
      <c r="J20" s="3" t="s">
        <v>440</v>
      </c>
    </row>
    <row r="21" spans="1:10" ht="45.6" x14ac:dyDescent="0.2">
      <c r="A21" s="1" t="s">
        <v>4351</v>
      </c>
      <c r="B21" s="1" t="s">
        <v>5123</v>
      </c>
      <c r="C21" s="9" t="s">
        <v>3866</v>
      </c>
      <c r="D21" s="7" t="s">
        <v>0</v>
      </c>
      <c r="E21" s="7" t="s">
        <v>1217</v>
      </c>
      <c r="F21" s="3" t="s">
        <v>5246</v>
      </c>
      <c r="G21" s="4">
        <v>10</v>
      </c>
      <c r="H21" s="2">
        <v>0</v>
      </c>
      <c r="I21" s="2">
        <f>ROUND(G21 * H21,2)</f>
        <v>0</v>
      </c>
      <c r="J21" s="3" t="s">
        <v>440</v>
      </c>
    </row>
    <row r="22" spans="1:10" x14ac:dyDescent="0.2">
      <c r="A22" s="1" t="s">
        <v>1289</v>
      </c>
      <c r="B22" s="1" t="s">
        <v>4283</v>
      </c>
      <c r="C22" s="9" t="s">
        <v>0</v>
      </c>
      <c r="D22" s="7" t="s">
        <v>0</v>
      </c>
      <c r="E22" s="7" t="s">
        <v>6794</v>
      </c>
      <c r="F22" s="1"/>
      <c r="G22" s="1"/>
      <c r="H22" s="1"/>
      <c r="I22" s="1"/>
      <c r="J22" s="3" t="s">
        <v>440</v>
      </c>
    </row>
    <row r="23" spans="1:10" ht="22.8" x14ac:dyDescent="0.2">
      <c r="A23" s="1" t="s">
        <v>4351</v>
      </c>
      <c r="B23" s="1" t="s">
        <v>4284</v>
      </c>
      <c r="C23" s="9" t="s">
        <v>5594</v>
      </c>
      <c r="D23" s="7" t="s">
        <v>0</v>
      </c>
      <c r="E23" s="7" t="s">
        <v>3867</v>
      </c>
      <c r="F23" s="3" t="s">
        <v>459</v>
      </c>
      <c r="G23" s="4">
        <v>14</v>
      </c>
      <c r="H23" s="2">
        <v>0</v>
      </c>
      <c r="I23" s="2">
        <f>ROUND(G23 * H23,2)</f>
        <v>0</v>
      </c>
      <c r="J23" s="3" t="s">
        <v>440</v>
      </c>
    </row>
    <row r="24" spans="1:10" x14ac:dyDescent="0.2">
      <c r="A24" s="1" t="s">
        <v>5207</v>
      </c>
      <c r="B24" s="1" t="s">
        <v>4285</v>
      </c>
      <c r="C24" s="9" t="s">
        <v>4286</v>
      </c>
      <c r="D24" s="7" t="s">
        <v>0</v>
      </c>
      <c r="E24" s="7" t="s">
        <v>2454</v>
      </c>
      <c r="F24" s="1"/>
      <c r="G24" s="1"/>
      <c r="H24" s="1"/>
      <c r="I24" s="1"/>
      <c r="J24" s="3" t="s">
        <v>440</v>
      </c>
    </row>
    <row r="25" spans="1:10" ht="22.8" x14ac:dyDescent="0.2">
      <c r="A25" s="1" t="s">
        <v>1289</v>
      </c>
      <c r="B25" s="1" t="s">
        <v>2511</v>
      </c>
      <c r="C25" s="9" t="s">
        <v>0</v>
      </c>
      <c r="D25" s="7" t="s">
        <v>0</v>
      </c>
      <c r="E25" s="7" t="s">
        <v>1537</v>
      </c>
      <c r="F25" s="1"/>
      <c r="G25" s="1"/>
      <c r="H25" s="1"/>
      <c r="I25" s="1"/>
      <c r="J25" s="3" t="s">
        <v>440</v>
      </c>
    </row>
    <row r="26" spans="1:10" x14ac:dyDescent="0.2">
      <c r="A26" s="1" t="s">
        <v>1289</v>
      </c>
      <c r="B26" s="1" t="s">
        <v>3415</v>
      </c>
      <c r="C26" s="9" t="s">
        <v>0</v>
      </c>
      <c r="D26" s="7" t="s">
        <v>0</v>
      </c>
      <c r="E26" s="7" t="s">
        <v>3868</v>
      </c>
      <c r="F26" s="1"/>
      <c r="G26" s="1"/>
      <c r="H26" s="1"/>
      <c r="I26" s="1"/>
      <c r="J26" s="3" t="s">
        <v>440</v>
      </c>
    </row>
    <row r="27" spans="1:10" x14ac:dyDescent="0.2">
      <c r="A27" s="1" t="s">
        <v>1289</v>
      </c>
      <c r="B27" s="1" t="s">
        <v>5595</v>
      </c>
      <c r="C27" s="9" t="s">
        <v>0</v>
      </c>
      <c r="D27" s="7" t="s">
        <v>0</v>
      </c>
      <c r="E27" s="7" t="s">
        <v>1170</v>
      </c>
      <c r="F27" s="1"/>
      <c r="G27" s="1"/>
      <c r="H27" s="1"/>
      <c r="I27" s="1"/>
      <c r="J27" s="3" t="s">
        <v>440</v>
      </c>
    </row>
    <row r="28" spans="1:10" ht="22.8" x14ac:dyDescent="0.2">
      <c r="A28" s="1" t="s">
        <v>4351</v>
      </c>
      <c r="B28" s="1" t="s">
        <v>5596</v>
      </c>
      <c r="C28" s="9" t="s">
        <v>3869</v>
      </c>
      <c r="D28" s="7" t="s">
        <v>0</v>
      </c>
      <c r="E28" s="7" t="s">
        <v>2089</v>
      </c>
      <c r="F28" s="3" t="s">
        <v>4820</v>
      </c>
      <c r="G28" s="4">
        <v>2</v>
      </c>
      <c r="H28" s="2">
        <v>0</v>
      </c>
      <c r="I28" s="2">
        <f>ROUND(G28 * H28,2)</f>
        <v>0</v>
      </c>
      <c r="J28" s="3" t="s">
        <v>440</v>
      </c>
    </row>
    <row r="29" spans="1:10" x14ac:dyDescent="0.2">
      <c r="A29" s="1" t="s">
        <v>1289</v>
      </c>
      <c r="B29" s="1" t="s">
        <v>3416</v>
      </c>
      <c r="C29" s="9" t="s">
        <v>0</v>
      </c>
      <c r="D29" s="7" t="s">
        <v>0</v>
      </c>
      <c r="E29" s="7" t="s">
        <v>719</v>
      </c>
      <c r="F29" s="1"/>
      <c r="G29" s="1"/>
      <c r="H29" s="1"/>
      <c r="I29" s="1"/>
      <c r="J29" s="3" t="s">
        <v>440</v>
      </c>
    </row>
    <row r="30" spans="1:10" x14ac:dyDescent="0.2">
      <c r="A30" s="1" t="s">
        <v>1289</v>
      </c>
      <c r="B30" s="1" t="s">
        <v>3417</v>
      </c>
      <c r="C30" s="9" t="s">
        <v>0</v>
      </c>
      <c r="D30" s="7" t="s">
        <v>0</v>
      </c>
      <c r="E30" s="7" t="s">
        <v>1170</v>
      </c>
      <c r="F30" s="1"/>
      <c r="G30" s="1"/>
      <c r="H30" s="1"/>
      <c r="I30" s="1"/>
      <c r="J30" s="3" t="s">
        <v>440</v>
      </c>
    </row>
    <row r="31" spans="1:10" ht="22.8" x14ac:dyDescent="0.2">
      <c r="A31" s="1" t="s">
        <v>4351</v>
      </c>
      <c r="B31" s="1" t="s">
        <v>5597</v>
      </c>
      <c r="C31" s="9" t="s">
        <v>5598</v>
      </c>
      <c r="D31" s="7" t="s">
        <v>0</v>
      </c>
      <c r="E31" s="7" t="s">
        <v>2512</v>
      </c>
      <c r="F31" s="3" t="s">
        <v>4820</v>
      </c>
      <c r="G31" s="4">
        <v>2</v>
      </c>
      <c r="H31" s="2">
        <v>0</v>
      </c>
      <c r="I31" s="2">
        <f t="shared" ref="I31:I38" si="0">ROUND(G31 * H31,2)</f>
        <v>0</v>
      </c>
      <c r="J31" s="3" t="s">
        <v>440</v>
      </c>
    </row>
    <row r="32" spans="1:10" ht="22.8" x14ac:dyDescent="0.2">
      <c r="A32" s="1" t="s">
        <v>4351</v>
      </c>
      <c r="B32" s="1" t="s">
        <v>2090</v>
      </c>
      <c r="C32" s="9" t="s">
        <v>364</v>
      </c>
      <c r="D32" s="7" t="s">
        <v>0</v>
      </c>
      <c r="E32" s="7" t="s">
        <v>2906</v>
      </c>
      <c r="F32" s="3" t="s">
        <v>4820</v>
      </c>
      <c r="G32" s="4">
        <v>17</v>
      </c>
      <c r="H32" s="2">
        <v>0</v>
      </c>
      <c r="I32" s="2">
        <f t="shared" si="0"/>
        <v>0</v>
      </c>
      <c r="J32" s="3" t="s">
        <v>440</v>
      </c>
    </row>
    <row r="33" spans="1:10" ht="22.8" x14ac:dyDescent="0.2">
      <c r="A33" s="1" t="s">
        <v>4351</v>
      </c>
      <c r="B33" s="1" t="s">
        <v>6894</v>
      </c>
      <c r="C33" s="9" t="s">
        <v>2091</v>
      </c>
      <c r="D33" s="7" t="s">
        <v>0</v>
      </c>
      <c r="E33" s="7" t="s">
        <v>1171</v>
      </c>
      <c r="F33" s="3" t="s">
        <v>4820</v>
      </c>
      <c r="G33" s="4">
        <v>2</v>
      </c>
      <c r="H33" s="2">
        <v>0</v>
      </c>
      <c r="I33" s="2">
        <f t="shared" si="0"/>
        <v>0</v>
      </c>
      <c r="J33" s="3" t="s">
        <v>440</v>
      </c>
    </row>
    <row r="34" spans="1:10" ht="22.8" x14ac:dyDescent="0.2">
      <c r="A34" s="1" t="s">
        <v>4351</v>
      </c>
      <c r="B34" s="1" t="s">
        <v>5599</v>
      </c>
      <c r="C34" s="9" t="s">
        <v>3870</v>
      </c>
      <c r="D34" s="7" t="s">
        <v>0</v>
      </c>
      <c r="E34" s="7" t="s">
        <v>3820</v>
      </c>
      <c r="F34" s="3" t="s">
        <v>4820</v>
      </c>
      <c r="G34" s="4">
        <v>2</v>
      </c>
      <c r="H34" s="2">
        <v>0</v>
      </c>
      <c r="I34" s="2">
        <f t="shared" si="0"/>
        <v>0</v>
      </c>
      <c r="J34" s="3" t="s">
        <v>440</v>
      </c>
    </row>
    <row r="35" spans="1:10" ht="22.8" x14ac:dyDescent="0.2">
      <c r="A35" s="1" t="s">
        <v>4351</v>
      </c>
      <c r="B35" s="1" t="s">
        <v>365</v>
      </c>
      <c r="C35" s="9" t="s">
        <v>5600</v>
      </c>
      <c r="D35" s="7" t="s">
        <v>0</v>
      </c>
      <c r="E35" s="7" t="s">
        <v>5577</v>
      </c>
      <c r="F35" s="3" t="s">
        <v>4820</v>
      </c>
      <c r="G35" s="4">
        <v>4</v>
      </c>
      <c r="H35" s="2">
        <v>0</v>
      </c>
      <c r="I35" s="2">
        <f t="shared" si="0"/>
        <v>0</v>
      </c>
      <c r="J35" s="3" t="s">
        <v>440</v>
      </c>
    </row>
    <row r="36" spans="1:10" ht="22.8" x14ac:dyDescent="0.2">
      <c r="A36" s="1" t="s">
        <v>4351</v>
      </c>
      <c r="B36" s="1" t="s">
        <v>2953</v>
      </c>
      <c r="C36" s="9" t="s">
        <v>366</v>
      </c>
      <c r="D36" s="7" t="s">
        <v>0</v>
      </c>
      <c r="E36" s="7" t="s">
        <v>5075</v>
      </c>
      <c r="F36" s="3" t="s">
        <v>4820</v>
      </c>
      <c r="G36" s="4">
        <v>10</v>
      </c>
      <c r="H36" s="2">
        <v>0</v>
      </c>
      <c r="I36" s="2">
        <f t="shared" si="0"/>
        <v>0</v>
      </c>
      <c r="J36" s="3" t="s">
        <v>440</v>
      </c>
    </row>
    <row r="37" spans="1:10" ht="34.200000000000003" x14ac:dyDescent="0.2">
      <c r="A37" s="1" t="s">
        <v>4351</v>
      </c>
      <c r="B37" s="1" t="s">
        <v>6026</v>
      </c>
      <c r="C37" s="9" t="s">
        <v>2513</v>
      </c>
      <c r="D37" s="7" t="s">
        <v>0</v>
      </c>
      <c r="E37" s="7" t="s">
        <v>1173</v>
      </c>
      <c r="F37" s="3" t="s">
        <v>4820</v>
      </c>
      <c r="G37" s="4">
        <v>2</v>
      </c>
      <c r="H37" s="2">
        <v>0</v>
      </c>
      <c r="I37" s="2">
        <f t="shared" si="0"/>
        <v>0</v>
      </c>
      <c r="J37" s="3" t="s">
        <v>440</v>
      </c>
    </row>
    <row r="38" spans="1:10" ht="34.200000000000003" x14ac:dyDescent="0.2">
      <c r="A38" s="1" t="s">
        <v>4351</v>
      </c>
      <c r="B38" s="1" t="s">
        <v>2514</v>
      </c>
      <c r="C38" s="9" t="s">
        <v>4287</v>
      </c>
      <c r="D38" s="7" t="s">
        <v>0</v>
      </c>
      <c r="E38" s="7" t="s">
        <v>6844</v>
      </c>
      <c r="F38" s="3" t="s">
        <v>4820</v>
      </c>
      <c r="G38" s="4">
        <v>11</v>
      </c>
      <c r="H38" s="2">
        <v>0</v>
      </c>
      <c r="I38" s="2">
        <f t="shared" si="0"/>
        <v>0</v>
      </c>
      <c r="J38" s="3" t="s">
        <v>440</v>
      </c>
    </row>
    <row r="39" spans="1:10" x14ac:dyDescent="0.2">
      <c r="A39" s="1" t="s">
        <v>1289</v>
      </c>
      <c r="B39" s="1" t="s">
        <v>5124</v>
      </c>
      <c r="C39" s="9" t="s">
        <v>0</v>
      </c>
      <c r="D39" s="7" t="s">
        <v>0</v>
      </c>
      <c r="E39" s="7" t="s">
        <v>5968</v>
      </c>
      <c r="F39" s="1"/>
      <c r="G39" s="1"/>
      <c r="H39" s="1"/>
      <c r="I39" s="1"/>
      <c r="J39" s="3" t="s">
        <v>440</v>
      </c>
    </row>
    <row r="40" spans="1:10" x14ac:dyDescent="0.2">
      <c r="A40" s="1" t="s">
        <v>1289</v>
      </c>
      <c r="B40" s="1" t="s">
        <v>6895</v>
      </c>
      <c r="C40" s="9" t="s">
        <v>0</v>
      </c>
      <c r="D40" s="7" t="s">
        <v>0</v>
      </c>
      <c r="E40" s="7" t="s">
        <v>1170</v>
      </c>
      <c r="F40" s="1"/>
      <c r="G40" s="1"/>
      <c r="H40" s="1"/>
      <c r="I40" s="1"/>
      <c r="J40" s="3" t="s">
        <v>440</v>
      </c>
    </row>
    <row r="41" spans="1:10" ht="34.200000000000003" x14ac:dyDescent="0.2">
      <c r="A41" s="1" t="s">
        <v>4351</v>
      </c>
      <c r="B41" s="1" t="s">
        <v>779</v>
      </c>
      <c r="C41" s="9" t="s">
        <v>2515</v>
      </c>
      <c r="D41" s="7" t="s">
        <v>0</v>
      </c>
      <c r="E41" s="7" t="s">
        <v>2954</v>
      </c>
      <c r="F41" s="3" t="s">
        <v>6846</v>
      </c>
      <c r="G41" s="4">
        <v>2</v>
      </c>
      <c r="H41" s="2">
        <v>0</v>
      </c>
      <c r="I41" s="2">
        <f t="shared" ref="I41:I45" si="1">ROUND(G41 * H41,2)</f>
        <v>0</v>
      </c>
      <c r="J41" s="3" t="s">
        <v>440</v>
      </c>
    </row>
    <row r="42" spans="1:10" ht="34.200000000000003" x14ac:dyDescent="0.2">
      <c r="A42" s="1" t="s">
        <v>4351</v>
      </c>
      <c r="B42" s="1" t="s">
        <v>5125</v>
      </c>
      <c r="C42" s="9" t="s">
        <v>4288</v>
      </c>
      <c r="D42" s="7" t="s">
        <v>0</v>
      </c>
      <c r="E42" s="7" t="s">
        <v>5601</v>
      </c>
      <c r="F42" s="3" t="s">
        <v>6846</v>
      </c>
      <c r="G42" s="4">
        <v>10</v>
      </c>
      <c r="H42" s="2">
        <v>0</v>
      </c>
      <c r="I42" s="2">
        <f t="shared" si="1"/>
        <v>0</v>
      </c>
      <c r="J42" s="3" t="s">
        <v>440</v>
      </c>
    </row>
    <row r="43" spans="1:10" ht="34.200000000000003" x14ac:dyDescent="0.2">
      <c r="A43" s="1" t="s">
        <v>4351</v>
      </c>
      <c r="B43" s="1" t="s">
        <v>4289</v>
      </c>
      <c r="C43" s="9" t="s">
        <v>6027</v>
      </c>
      <c r="D43" s="7" t="s">
        <v>0</v>
      </c>
      <c r="E43" s="7" t="s">
        <v>2496</v>
      </c>
      <c r="F43" s="3" t="s">
        <v>6846</v>
      </c>
      <c r="G43" s="4">
        <v>4</v>
      </c>
      <c r="H43" s="2">
        <v>0</v>
      </c>
      <c r="I43" s="2">
        <f t="shared" si="1"/>
        <v>0</v>
      </c>
      <c r="J43" s="3" t="s">
        <v>440</v>
      </c>
    </row>
    <row r="44" spans="1:10" ht="34.200000000000003" x14ac:dyDescent="0.2">
      <c r="A44" s="1" t="s">
        <v>4351</v>
      </c>
      <c r="B44" s="1" t="s">
        <v>6455</v>
      </c>
      <c r="C44" s="9" t="s">
        <v>780</v>
      </c>
      <c r="D44" s="7" t="s">
        <v>0</v>
      </c>
      <c r="E44" s="7" t="s">
        <v>6845</v>
      </c>
      <c r="F44" s="3" t="s">
        <v>6846</v>
      </c>
      <c r="G44" s="4">
        <v>4</v>
      </c>
      <c r="H44" s="2">
        <v>0</v>
      </c>
      <c r="I44" s="2">
        <f t="shared" si="1"/>
        <v>0</v>
      </c>
      <c r="J44" s="3" t="s">
        <v>440</v>
      </c>
    </row>
    <row r="45" spans="1:10" ht="34.200000000000003" x14ac:dyDescent="0.2">
      <c r="A45" s="1" t="s">
        <v>4351</v>
      </c>
      <c r="B45" s="1" t="s">
        <v>6896</v>
      </c>
      <c r="C45" s="9" t="s">
        <v>2516</v>
      </c>
      <c r="D45" s="7" t="s">
        <v>0</v>
      </c>
      <c r="E45" s="7" t="s">
        <v>1174</v>
      </c>
      <c r="F45" s="3" t="s">
        <v>4222</v>
      </c>
      <c r="G45" s="4">
        <v>17</v>
      </c>
      <c r="H45" s="2">
        <v>0</v>
      </c>
      <c r="I45" s="2">
        <f t="shared" si="1"/>
        <v>0</v>
      </c>
      <c r="J45" s="3" t="s">
        <v>440</v>
      </c>
    </row>
    <row r="46" spans="1:10" x14ac:dyDescent="0.2">
      <c r="A46" s="1" t="s">
        <v>1289</v>
      </c>
      <c r="B46" s="1" t="s">
        <v>6028</v>
      </c>
      <c r="C46" s="9" t="s">
        <v>0</v>
      </c>
      <c r="D46" s="7" t="s">
        <v>0</v>
      </c>
      <c r="E46" s="7" t="s">
        <v>2049</v>
      </c>
      <c r="F46" s="1"/>
      <c r="G46" s="1"/>
      <c r="H46" s="1"/>
      <c r="I46" s="1"/>
      <c r="J46" s="3" t="s">
        <v>440</v>
      </c>
    </row>
    <row r="47" spans="1:10" x14ac:dyDescent="0.2">
      <c r="A47" s="1" t="s">
        <v>4351</v>
      </c>
      <c r="B47" s="1" t="s">
        <v>2092</v>
      </c>
      <c r="C47" s="9" t="s">
        <v>4290</v>
      </c>
      <c r="D47" s="7" t="s">
        <v>0</v>
      </c>
      <c r="E47" s="7" t="s">
        <v>5602</v>
      </c>
      <c r="F47" s="3" t="s">
        <v>4820</v>
      </c>
      <c r="G47" s="4">
        <v>12</v>
      </c>
      <c r="H47" s="2">
        <v>0</v>
      </c>
      <c r="I47" s="2">
        <f t="shared" ref="I47:I48" si="2">ROUND(G47 * H47,2)</f>
        <v>0</v>
      </c>
      <c r="J47" s="3" t="s">
        <v>440</v>
      </c>
    </row>
    <row r="48" spans="1:10" x14ac:dyDescent="0.2">
      <c r="A48" s="1" t="s">
        <v>4351</v>
      </c>
      <c r="B48" s="1" t="s">
        <v>2517</v>
      </c>
      <c r="C48" s="9" t="s">
        <v>6029</v>
      </c>
      <c r="D48" s="7" t="s">
        <v>0</v>
      </c>
      <c r="E48" s="7" t="s">
        <v>6397</v>
      </c>
      <c r="F48" s="3" t="s">
        <v>4820</v>
      </c>
      <c r="G48" s="4">
        <v>25</v>
      </c>
      <c r="H48" s="2">
        <v>0</v>
      </c>
      <c r="I48" s="2">
        <f t="shared" si="2"/>
        <v>0</v>
      </c>
      <c r="J48" s="3" t="s">
        <v>440</v>
      </c>
    </row>
    <row r="49" spans="1:10" x14ac:dyDescent="0.2">
      <c r="A49" s="1" t="s">
        <v>1289</v>
      </c>
      <c r="B49" s="1" t="s">
        <v>1631</v>
      </c>
      <c r="C49" s="9" t="s">
        <v>0</v>
      </c>
      <c r="D49" s="7" t="s">
        <v>0</v>
      </c>
      <c r="E49" s="7" t="s">
        <v>2908</v>
      </c>
      <c r="F49" s="1"/>
      <c r="G49" s="1"/>
      <c r="H49" s="1"/>
      <c r="I49" s="1"/>
      <c r="J49" s="3" t="s">
        <v>440</v>
      </c>
    </row>
    <row r="50" spans="1:10" x14ac:dyDescent="0.2">
      <c r="A50" s="1" t="s">
        <v>1289</v>
      </c>
      <c r="B50" s="1" t="s">
        <v>1632</v>
      </c>
      <c r="C50" s="9" t="s">
        <v>0</v>
      </c>
      <c r="D50" s="7" t="s">
        <v>0</v>
      </c>
      <c r="E50" s="7" t="s">
        <v>1170</v>
      </c>
      <c r="F50" s="1"/>
      <c r="G50" s="1"/>
      <c r="H50" s="1"/>
      <c r="I50" s="1"/>
      <c r="J50" s="3" t="s">
        <v>440</v>
      </c>
    </row>
    <row r="51" spans="1:10" ht="22.8" x14ac:dyDescent="0.2">
      <c r="A51" s="1" t="s">
        <v>4351</v>
      </c>
      <c r="B51" s="1" t="s">
        <v>6030</v>
      </c>
      <c r="C51" s="9" t="s">
        <v>781</v>
      </c>
      <c r="D51" s="7" t="s">
        <v>0</v>
      </c>
      <c r="E51" s="7" t="s">
        <v>3822</v>
      </c>
      <c r="F51" s="3" t="s">
        <v>4820</v>
      </c>
      <c r="G51" s="4">
        <v>10</v>
      </c>
      <c r="H51" s="2">
        <v>0</v>
      </c>
      <c r="I51" s="2">
        <f t="shared" ref="I51:I54" si="3">ROUND(G51 * H51,2)</f>
        <v>0</v>
      </c>
      <c r="J51" s="3" t="s">
        <v>440</v>
      </c>
    </row>
    <row r="52" spans="1:10" ht="22.8" x14ac:dyDescent="0.2">
      <c r="A52" s="1" t="s">
        <v>4351</v>
      </c>
      <c r="B52" s="1" t="s">
        <v>2518</v>
      </c>
      <c r="C52" s="9" t="s">
        <v>2955</v>
      </c>
      <c r="D52" s="7" t="s">
        <v>0</v>
      </c>
      <c r="E52" s="7" t="s">
        <v>5559</v>
      </c>
      <c r="F52" s="3" t="s">
        <v>4820</v>
      </c>
      <c r="G52" s="4">
        <v>2</v>
      </c>
      <c r="H52" s="2">
        <v>0</v>
      </c>
      <c r="I52" s="2">
        <f t="shared" si="3"/>
        <v>0</v>
      </c>
      <c r="J52" s="3" t="s">
        <v>440</v>
      </c>
    </row>
    <row r="53" spans="1:10" ht="22.8" x14ac:dyDescent="0.2">
      <c r="A53" s="1" t="s">
        <v>4351</v>
      </c>
      <c r="B53" s="1" t="s">
        <v>2093</v>
      </c>
      <c r="C53" s="9" t="s">
        <v>4715</v>
      </c>
      <c r="D53" s="7" t="s">
        <v>0</v>
      </c>
      <c r="E53" s="7" t="s">
        <v>5603</v>
      </c>
      <c r="F53" s="3" t="s">
        <v>4820</v>
      </c>
      <c r="G53" s="4">
        <v>2</v>
      </c>
      <c r="H53" s="2">
        <v>0</v>
      </c>
      <c r="I53" s="2">
        <f t="shared" si="3"/>
        <v>0</v>
      </c>
      <c r="J53" s="3" t="s">
        <v>440</v>
      </c>
    </row>
    <row r="54" spans="1:10" ht="22.8" x14ac:dyDescent="0.2">
      <c r="A54" s="1" t="s">
        <v>4351</v>
      </c>
      <c r="B54" s="1" t="s">
        <v>4716</v>
      </c>
      <c r="C54" s="9" t="s">
        <v>782</v>
      </c>
      <c r="D54" s="7" t="s">
        <v>0</v>
      </c>
      <c r="E54" s="7" t="s">
        <v>5126</v>
      </c>
      <c r="F54" s="3" t="s">
        <v>4820</v>
      </c>
      <c r="G54" s="4">
        <v>5</v>
      </c>
      <c r="H54" s="2">
        <v>0</v>
      </c>
      <c r="I54" s="2">
        <f t="shared" si="3"/>
        <v>0</v>
      </c>
      <c r="J54" s="3" t="s">
        <v>440</v>
      </c>
    </row>
    <row r="55" spans="1:10" x14ac:dyDescent="0.2">
      <c r="A55" s="1" t="s">
        <v>1289</v>
      </c>
      <c r="B55" s="1" t="s">
        <v>3418</v>
      </c>
      <c r="C55" s="9" t="s">
        <v>0</v>
      </c>
      <c r="D55" s="7" t="s">
        <v>0</v>
      </c>
      <c r="E55" s="7" t="s">
        <v>5560</v>
      </c>
      <c r="F55" s="1"/>
      <c r="G55" s="1"/>
      <c r="H55" s="1"/>
      <c r="I55" s="1"/>
      <c r="J55" s="3" t="s">
        <v>440</v>
      </c>
    </row>
    <row r="56" spans="1:10" x14ac:dyDescent="0.2">
      <c r="A56" s="1" t="s">
        <v>1289</v>
      </c>
      <c r="B56" s="1" t="s">
        <v>5127</v>
      </c>
      <c r="C56" s="9" t="s">
        <v>0</v>
      </c>
      <c r="D56" s="7" t="s">
        <v>0</v>
      </c>
      <c r="E56" s="7" t="s">
        <v>1170</v>
      </c>
      <c r="F56" s="1"/>
      <c r="G56" s="1"/>
      <c r="H56" s="1"/>
      <c r="I56" s="1"/>
      <c r="J56" s="3" t="s">
        <v>440</v>
      </c>
    </row>
    <row r="57" spans="1:10" ht="22.8" x14ac:dyDescent="0.2">
      <c r="A57" s="1" t="s">
        <v>4351</v>
      </c>
      <c r="B57" s="1" t="s">
        <v>6897</v>
      </c>
      <c r="C57" s="9" t="s">
        <v>2519</v>
      </c>
      <c r="D57" s="7" t="s">
        <v>0</v>
      </c>
      <c r="E57" s="7" t="s">
        <v>2050</v>
      </c>
      <c r="F57" s="3" t="s">
        <v>4820</v>
      </c>
      <c r="G57" s="4">
        <v>29</v>
      </c>
      <c r="H57" s="2">
        <v>0</v>
      </c>
      <c r="I57" s="2">
        <f t="shared" ref="I57:I59" si="4">ROUND(G57 * H57,2)</f>
        <v>0</v>
      </c>
      <c r="J57" s="3" t="s">
        <v>440</v>
      </c>
    </row>
    <row r="58" spans="1:10" ht="57" x14ac:dyDescent="0.2">
      <c r="A58" s="1" t="s">
        <v>4351</v>
      </c>
      <c r="B58" s="1" t="s">
        <v>3419</v>
      </c>
      <c r="C58" s="9" t="s">
        <v>4291</v>
      </c>
      <c r="D58" s="7" t="s">
        <v>0</v>
      </c>
      <c r="E58" s="7" t="s">
        <v>5128</v>
      </c>
      <c r="F58" s="3" t="s">
        <v>4222</v>
      </c>
      <c r="G58" s="4">
        <v>4</v>
      </c>
      <c r="H58" s="2">
        <v>0</v>
      </c>
      <c r="I58" s="2">
        <f t="shared" si="4"/>
        <v>0</v>
      </c>
      <c r="J58" s="3" t="s">
        <v>440</v>
      </c>
    </row>
    <row r="59" spans="1:10" ht="22.8" x14ac:dyDescent="0.2">
      <c r="A59" s="1" t="s">
        <v>4351</v>
      </c>
      <c r="B59" s="1" t="s">
        <v>6456</v>
      </c>
      <c r="C59" s="9" t="s">
        <v>6031</v>
      </c>
      <c r="D59" s="7" t="s">
        <v>0</v>
      </c>
      <c r="E59" s="7" t="s">
        <v>5077</v>
      </c>
      <c r="F59" s="3" t="s">
        <v>4820</v>
      </c>
      <c r="G59" s="4">
        <v>17</v>
      </c>
      <c r="H59" s="2">
        <v>0</v>
      </c>
      <c r="I59" s="2">
        <f t="shared" si="4"/>
        <v>0</v>
      </c>
      <c r="J59" s="3" t="s">
        <v>440</v>
      </c>
    </row>
    <row r="60" spans="1:10" x14ac:dyDescent="0.2">
      <c r="A60" s="1" t="s">
        <v>1289</v>
      </c>
      <c r="B60" s="1" t="s">
        <v>6032</v>
      </c>
      <c r="C60" s="9" t="s">
        <v>0</v>
      </c>
      <c r="D60" s="7" t="s">
        <v>0</v>
      </c>
      <c r="E60" s="7" t="s">
        <v>1175</v>
      </c>
      <c r="F60" s="1"/>
      <c r="G60" s="1"/>
      <c r="H60" s="1"/>
      <c r="I60" s="1"/>
      <c r="J60" s="3" t="s">
        <v>440</v>
      </c>
    </row>
    <row r="61" spans="1:10" x14ac:dyDescent="0.2">
      <c r="A61" s="1" t="s">
        <v>1289</v>
      </c>
      <c r="B61" s="1" t="s">
        <v>6033</v>
      </c>
      <c r="C61" s="9" t="s">
        <v>0</v>
      </c>
      <c r="D61" s="7" t="s">
        <v>0</v>
      </c>
      <c r="E61" s="7" t="s">
        <v>1170</v>
      </c>
      <c r="F61" s="1"/>
      <c r="G61" s="1"/>
      <c r="H61" s="1"/>
      <c r="I61" s="1"/>
      <c r="J61" s="3" t="s">
        <v>440</v>
      </c>
    </row>
    <row r="62" spans="1:10" ht="22.8" x14ac:dyDescent="0.2">
      <c r="A62" s="1" t="s">
        <v>4351</v>
      </c>
      <c r="B62" s="1" t="s">
        <v>4717</v>
      </c>
      <c r="C62" s="9" t="s">
        <v>783</v>
      </c>
      <c r="D62" s="7" t="s">
        <v>0</v>
      </c>
      <c r="E62" s="7" t="s">
        <v>4237</v>
      </c>
      <c r="F62" s="3" t="s">
        <v>4820</v>
      </c>
      <c r="G62" s="4">
        <v>2</v>
      </c>
      <c r="H62" s="2">
        <v>0</v>
      </c>
      <c r="I62" s="2">
        <f t="shared" ref="I62:I63" si="5">ROUND(G62 * H62,2)</f>
        <v>0</v>
      </c>
      <c r="J62" s="3" t="s">
        <v>440</v>
      </c>
    </row>
    <row r="63" spans="1:10" ht="22.8" x14ac:dyDescent="0.2">
      <c r="A63" s="1" t="s">
        <v>4351</v>
      </c>
      <c r="B63" s="1" t="s">
        <v>3871</v>
      </c>
      <c r="C63" s="9" t="s">
        <v>2520</v>
      </c>
      <c r="D63" s="7" t="s">
        <v>0</v>
      </c>
      <c r="E63" s="7" t="s">
        <v>3872</v>
      </c>
      <c r="F63" s="3" t="s">
        <v>4820</v>
      </c>
      <c r="G63" s="4">
        <v>2</v>
      </c>
      <c r="H63" s="2">
        <v>0</v>
      </c>
      <c r="I63" s="2">
        <f t="shared" si="5"/>
        <v>0</v>
      </c>
      <c r="J63" s="3" t="s">
        <v>440</v>
      </c>
    </row>
    <row r="64" spans="1:10" x14ac:dyDescent="0.2">
      <c r="A64" s="1" t="s">
        <v>5207</v>
      </c>
      <c r="B64" s="1" t="s">
        <v>2094</v>
      </c>
      <c r="C64" s="9" t="s">
        <v>6034</v>
      </c>
      <c r="D64" s="7" t="s">
        <v>0</v>
      </c>
      <c r="E64" s="7" t="s">
        <v>5116</v>
      </c>
      <c r="F64" s="1"/>
      <c r="G64" s="1"/>
      <c r="H64" s="1"/>
      <c r="I64" s="1"/>
      <c r="J64" s="3" t="s">
        <v>440</v>
      </c>
    </row>
    <row r="65" spans="1:10" ht="22.8" x14ac:dyDescent="0.2">
      <c r="A65" s="1" t="s">
        <v>1289</v>
      </c>
      <c r="B65" s="1" t="s">
        <v>2956</v>
      </c>
      <c r="C65" s="9" t="s">
        <v>0</v>
      </c>
      <c r="D65" s="7" t="s">
        <v>0</v>
      </c>
      <c r="E65" s="7" t="s">
        <v>1537</v>
      </c>
      <c r="F65" s="1"/>
      <c r="G65" s="1"/>
      <c r="H65" s="1"/>
      <c r="I65" s="1"/>
      <c r="J65" s="3" t="s">
        <v>440</v>
      </c>
    </row>
    <row r="66" spans="1:10" ht="22.8" x14ac:dyDescent="0.2">
      <c r="A66" s="1" t="s">
        <v>1289</v>
      </c>
      <c r="B66" s="1" t="s">
        <v>1218</v>
      </c>
      <c r="C66" s="9" t="s">
        <v>0</v>
      </c>
      <c r="D66" s="7" t="s">
        <v>0</v>
      </c>
      <c r="E66" s="7" t="s">
        <v>6793</v>
      </c>
      <c r="F66" s="1"/>
      <c r="G66" s="1"/>
      <c r="H66" s="1"/>
      <c r="I66" s="1"/>
      <c r="J66" s="3" t="s">
        <v>440</v>
      </c>
    </row>
    <row r="67" spans="1:10" ht="22.8" x14ac:dyDescent="0.2">
      <c r="A67" s="1" t="s">
        <v>6524</v>
      </c>
      <c r="B67" s="1" t="s">
        <v>2521</v>
      </c>
      <c r="C67" s="9" t="s">
        <v>367</v>
      </c>
      <c r="D67" s="7" t="s">
        <v>0</v>
      </c>
      <c r="E67" s="7" t="s">
        <v>4710</v>
      </c>
      <c r="F67" s="3" t="s">
        <v>6524</v>
      </c>
      <c r="G67" s="4">
        <v>1</v>
      </c>
      <c r="H67" s="2">
        <v>0</v>
      </c>
      <c r="I67" s="2">
        <f>ROUND(H67,2)</f>
        <v>0</v>
      </c>
      <c r="J67" s="3" t="s">
        <v>440</v>
      </c>
    </row>
    <row r="68" spans="1:10" ht="102.6" x14ac:dyDescent="0.2">
      <c r="A68" s="1" t="s">
        <v>1289</v>
      </c>
      <c r="B68" s="1" t="s">
        <v>2957</v>
      </c>
      <c r="C68" s="9" t="s">
        <v>0</v>
      </c>
      <c r="D68" s="7" t="s">
        <v>0</v>
      </c>
      <c r="E68" s="7" t="s">
        <v>2045</v>
      </c>
      <c r="F68" s="1"/>
      <c r="G68" s="1"/>
      <c r="H68" s="1"/>
      <c r="I68" s="1"/>
      <c r="J68" s="3" t="s">
        <v>440</v>
      </c>
    </row>
    <row r="69" spans="1:10" ht="22.8" x14ac:dyDescent="0.2">
      <c r="A69" s="1" t="s">
        <v>4351</v>
      </c>
      <c r="B69" s="1" t="s">
        <v>6035</v>
      </c>
      <c r="C69" s="9" t="s">
        <v>2095</v>
      </c>
      <c r="D69" s="7" t="s">
        <v>0</v>
      </c>
      <c r="E69" s="7" t="s">
        <v>2902</v>
      </c>
      <c r="F69" s="3" t="s">
        <v>5246</v>
      </c>
      <c r="G69" s="4">
        <v>580</v>
      </c>
      <c r="H69" s="2">
        <v>0</v>
      </c>
      <c r="I69" s="2">
        <f t="shared" ref="I69:I74" si="6">ROUND(G69 * H69,2)</f>
        <v>0</v>
      </c>
      <c r="J69" s="3" t="s">
        <v>440</v>
      </c>
    </row>
    <row r="70" spans="1:10" ht="22.8" x14ac:dyDescent="0.2">
      <c r="A70" s="1" t="s">
        <v>4351</v>
      </c>
      <c r="B70" s="1" t="s">
        <v>2096</v>
      </c>
      <c r="C70" s="9" t="s">
        <v>3873</v>
      </c>
      <c r="D70" s="7" t="s">
        <v>0</v>
      </c>
      <c r="E70" s="7" t="s">
        <v>4231</v>
      </c>
      <c r="F70" s="3" t="s">
        <v>459</v>
      </c>
      <c r="G70" s="4">
        <v>70</v>
      </c>
      <c r="H70" s="2">
        <v>0</v>
      </c>
      <c r="I70" s="2">
        <f t="shared" si="6"/>
        <v>0</v>
      </c>
      <c r="J70" s="3" t="s">
        <v>440</v>
      </c>
    </row>
    <row r="71" spans="1:10" ht="22.8" x14ac:dyDescent="0.2">
      <c r="A71" s="1" t="s">
        <v>4351</v>
      </c>
      <c r="B71" s="1" t="s">
        <v>2958</v>
      </c>
      <c r="C71" s="9" t="s">
        <v>5604</v>
      </c>
      <c r="D71" s="7" t="s">
        <v>0</v>
      </c>
      <c r="E71" s="7" t="s">
        <v>1163</v>
      </c>
      <c r="F71" s="3" t="s">
        <v>459</v>
      </c>
      <c r="G71" s="4">
        <v>40</v>
      </c>
      <c r="H71" s="2">
        <v>0</v>
      </c>
      <c r="I71" s="2">
        <f t="shared" si="6"/>
        <v>0</v>
      </c>
      <c r="J71" s="3" t="s">
        <v>440</v>
      </c>
    </row>
    <row r="72" spans="1:10" ht="22.8" x14ac:dyDescent="0.2">
      <c r="A72" s="1" t="s">
        <v>4351</v>
      </c>
      <c r="B72" s="1" t="s">
        <v>2959</v>
      </c>
      <c r="C72" s="9" t="s">
        <v>368</v>
      </c>
      <c r="D72" s="7" t="s">
        <v>0</v>
      </c>
      <c r="E72" s="7" t="s">
        <v>2870</v>
      </c>
      <c r="F72" s="3" t="s">
        <v>459</v>
      </c>
      <c r="G72" s="4">
        <v>12</v>
      </c>
      <c r="H72" s="2">
        <v>0</v>
      </c>
      <c r="I72" s="2">
        <f t="shared" si="6"/>
        <v>0</v>
      </c>
      <c r="J72" s="3" t="s">
        <v>440</v>
      </c>
    </row>
    <row r="73" spans="1:10" ht="22.8" x14ac:dyDescent="0.2">
      <c r="A73" s="1" t="s">
        <v>4351</v>
      </c>
      <c r="B73" s="1" t="s">
        <v>1219</v>
      </c>
      <c r="C73" s="9" t="s">
        <v>2097</v>
      </c>
      <c r="D73" s="7" t="s">
        <v>0</v>
      </c>
      <c r="E73" s="7" t="s">
        <v>3317</v>
      </c>
      <c r="F73" s="3" t="s">
        <v>459</v>
      </c>
      <c r="G73" s="4">
        <v>12</v>
      </c>
      <c r="H73" s="2">
        <v>0</v>
      </c>
      <c r="I73" s="2">
        <f t="shared" si="6"/>
        <v>0</v>
      </c>
      <c r="J73" s="3" t="s">
        <v>440</v>
      </c>
    </row>
    <row r="74" spans="1:10" ht="68.400000000000006" x14ac:dyDescent="0.2">
      <c r="A74" s="1" t="s">
        <v>4351</v>
      </c>
      <c r="B74" s="1" t="s">
        <v>1220</v>
      </c>
      <c r="C74" s="9" t="s">
        <v>3874</v>
      </c>
      <c r="D74" s="7" t="s">
        <v>0</v>
      </c>
      <c r="E74" s="7" t="s">
        <v>4192</v>
      </c>
      <c r="F74" s="3" t="s">
        <v>5246</v>
      </c>
      <c r="G74" s="4">
        <v>580</v>
      </c>
      <c r="H74" s="2">
        <v>0</v>
      </c>
      <c r="I74" s="2">
        <f t="shared" si="6"/>
        <v>0</v>
      </c>
      <c r="J74" s="3" t="s">
        <v>440</v>
      </c>
    </row>
    <row r="75" spans="1:10" ht="22.8" x14ac:dyDescent="0.2">
      <c r="A75" s="1" t="s">
        <v>5207</v>
      </c>
      <c r="B75" s="1" t="s">
        <v>2960</v>
      </c>
      <c r="C75" s="9" t="s">
        <v>784</v>
      </c>
      <c r="D75" s="7" t="s">
        <v>0</v>
      </c>
      <c r="E75" s="7" t="s">
        <v>369</v>
      </c>
      <c r="F75" s="1"/>
      <c r="G75" s="1"/>
      <c r="H75" s="1"/>
      <c r="I75" s="1"/>
      <c r="J75" s="3" t="s">
        <v>440</v>
      </c>
    </row>
    <row r="76" spans="1:10" ht="102.6" x14ac:dyDescent="0.2">
      <c r="A76" s="1" t="s">
        <v>1289</v>
      </c>
      <c r="B76" s="1" t="s">
        <v>2098</v>
      </c>
      <c r="C76" s="9" t="s">
        <v>0</v>
      </c>
      <c r="D76" s="7" t="s">
        <v>0</v>
      </c>
      <c r="E76" s="7" t="s">
        <v>2099</v>
      </c>
      <c r="F76" s="1"/>
      <c r="G76" s="1"/>
      <c r="H76" s="1"/>
      <c r="I76" s="1"/>
      <c r="J76" s="3" t="s">
        <v>440</v>
      </c>
    </row>
    <row r="77" spans="1:10" x14ac:dyDescent="0.2">
      <c r="A77" s="1" t="s">
        <v>4351</v>
      </c>
      <c r="B77" s="1" t="s">
        <v>2100</v>
      </c>
      <c r="C77" s="9" t="s">
        <v>3875</v>
      </c>
      <c r="D77" s="7" t="s">
        <v>0</v>
      </c>
      <c r="E77" s="7" t="s">
        <v>1221</v>
      </c>
      <c r="F77" s="3" t="s">
        <v>5246</v>
      </c>
      <c r="G77" s="4">
        <v>47</v>
      </c>
      <c r="H77" s="2">
        <v>0</v>
      </c>
      <c r="I77" s="2">
        <f t="shared" ref="I77:I79" si="7">ROUND(G77 * H77,2)</f>
        <v>0</v>
      </c>
      <c r="J77" s="3" t="s">
        <v>440</v>
      </c>
    </row>
    <row r="78" spans="1:10" x14ac:dyDescent="0.2">
      <c r="A78" s="1" t="s">
        <v>4351</v>
      </c>
      <c r="B78" s="1" t="s">
        <v>2101</v>
      </c>
      <c r="C78" s="9" t="s">
        <v>5605</v>
      </c>
      <c r="D78" s="7" t="s">
        <v>0</v>
      </c>
      <c r="E78" s="7" t="s">
        <v>2961</v>
      </c>
      <c r="F78" s="3" t="s">
        <v>5246</v>
      </c>
      <c r="G78" s="4">
        <v>20</v>
      </c>
      <c r="H78" s="2">
        <v>0</v>
      </c>
      <c r="I78" s="2">
        <f t="shared" si="7"/>
        <v>0</v>
      </c>
      <c r="J78" s="3" t="s">
        <v>440</v>
      </c>
    </row>
    <row r="79" spans="1:10" ht="22.8" x14ac:dyDescent="0.2">
      <c r="A79" s="1" t="s">
        <v>4351</v>
      </c>
      <c r="B79" s="1" t="s">
        <v>5129</v>
      </c>
      <c r="C79" s="9" t="s">
        <v>370</v>
      </c>
      <c r="D79" s="7" t="s">
        <v>0</v>
      </c>
      <c r="E79" s="7" t="s">
        <v>371</v>
      </c>
      <c r="F79" s="3" t="s">
        <v>4820</v>
      </c>
      <c r="G79" s="4">
        <v>4</v>
      </c>
      <c r="H79" s="2">
        <v>0</v>
      </c>
      <c r="I79" s="2">
        <f t="shared" si="7"/>
        <v>0</v>
      </c>
      <c r="J79" s="3" t="s">
        <v>440</v>
      </c>
    </row>
    <row r="80" spans="1:10" ht="22.8" x14ac:dyDescent="0.2">
      <c r="A80" s="1" t="s">
        <v>1289</v>
      </c>
      <c r="B80" s="1" t="s">
        <v>5606</v>
      </c>
      <c r="C80" s="9" t="s">
        <v>0</v>
      </c>
      <c r="D80" s="7" t="s">
        <v>0</v>
      </c>
      <c r="E80" s="7" t="s">
        <v>3420</v>
      </c>
      <c r="F80" s="1"/>
      <c r="G80" s="1"/>
      <c r="H80" s="1"/>
      <c r="I80" s="1"/>
      <c r="J80" s="3" t="s">
        <v>440</v>
      </c>
    </row>
    <row r="81" spans="1:10" x14ac:dyDescent="0.2">
      <c r="A81" s="1" t="s">
        <v>4351</v>
      </c>
      <c r="B81" s="1" t="s">
        <v>1633</v>
      </c>
      <c r="C81" s="9" t="s">
        <v>2102</v>
      </c>
      <c r="D81" s="7" t="s">
        <v>0</v>
      </c>
      <c r="E81" s="7" t="s">
        <v>1221</v>
      </c>
      <c r="F81" s="3" t="s">
        <v>5246</v>
      </c>
      <c r="G81" s="4">
        <v>66</v>
      </c>
      <c r="H81" s="2">
        <v>0</v>
      </c>
      <c r="I81" s="2">
        <f>ROUND(G81 * H81,2)</f>
        <v>0</v>
      </c>
      <c r="J81" s="3" t="s">
        <v>440</v>
      </c>
    </row>
    <row r="82" spans="1:10" x14ac:dyDescent="0.2">
      <c r="A82" s="1" t="s">
        <v>1289</v>
      </c>
      <c r="B82" s="1" t="s">
        <v>6457</v>
      </c>
      <c r="C82" s="9" t="s">
        <v>0</v>
      </c>
      <c r="D82" s="7" t="s">
        <v>0</v>
      </c>
      <c r="E82" s="7" t="s">
        <v>2900</v>
      </c>
      <c r="F82" s="1"/>
      <c r="G82" s="1"/>
      <c r="H82" s="1"/>
      <c r="I82" s="1"/>
      <c r="J82" s="3" t="s">
        <v>440</v>
      </c>
    </row>
    <row r="83" spans="1:10" ht="57" x14ac:dyDescent="0.2">
      <c r="A83" s="1" t="s">
        <v>1289</v>
      </c>
      <c r="B83" s="1" t="s">
        <v>2962</v>
      </c>
      <c r="C83" s="9" t="s">
        <v>0</v>
      </c>
      <c r="D83" s="7" t="s">
        <v>0</v>
      </c>
      <c r="E83" s="7" t="s">
        <v>3360</v>
      </c>
      <c r="F83" s="1"/>
      <c r="G83" s="1"/>
      <c r="H83" s="1"/>
      <c r="I83" s="1"/>
      <c r="J83" s="3" t="s">
        <v>440</v>
      </c>
    </row>
    <row r="84" spans="1:10" x14ac:dyDescent="0.2">
      <c r="A84" s="1" t="s">
        <v>4351</v>
      </c>
      <c r="B84" s="1" t="s">
        <v>3421</v>
      </c>
      <c r="C84" s="9" t="s">
        <v>3876</v>
      </c>
      <c r="D84" s="7" t="s">
        <v>0</v>
      </c>
      <c r="E84" s="7" t="s">
        <v>4230</v>
      </c>
      <c r="F84" s="3" t="s">
        <v>5246</v>
      </c>
      <c r="G84" s="4">
        <v>8</v>
      </c>
      <c r="H84" s="2">
        <v>0</v>
      </c>
      <c r="I84" s="2">
        <f>ROUND(G84 * H84,2)</f>
        <v>0</v>
      </c>
      <c r="J84" s="3" t="s">
        <v>440</v>
      </c>
    </row>
    <row r="85" spans="1:10" x14ac:dyDescent="0.2">
      <c r="A85" s="1" t="s">
        <v>1289</v>
      </c>
      <c r="B85" s="1" t="s">
        <v>6458</v>
      </c>
      <c r="C85" s="9" t="s">
        <v>0</v>
      </c>
      <c r="D85" s="7" t="s">
        <v>0</v>
      </c>
      <c r="E85" s="7" t="s">
        <v>3776</v>
      </c>
      <c r="F85" s="1"/>
      <c r="G85" s="1"/>
      <c r="H85" s="1"/>
      <c r="I85" s="1"/>
      <c r="J85" s="3" t="s">
        <v>440</v>
      </c>
    </row>
    <row r="86" spans="1:10" ht="22.8" x14ac:dyDescent="0.2">
      <c r="A86" s="1" t="s">
        <v>1289</v>
      </c>
      <c r="B86" s="1" t="s">
        <v>6459</v>
      </c>
      <c r="C86" s="9" t="s">
        <v>0</v>
      </c>
      <c r="D86" s="7" t="s">
        <v>0</v>
      </c>
      <c r="E86" s="7" t="s">
        <v>1222</v>
      </c>
      <c r="F86" s="1"/>
      <c r="G86" s="1"/>
      <c r="H86" s="1"/>
      <c r="I86" s="1"/>
      <c r="J86" s="3" t="s">
        <v>440</v>
      </c>
    </row>
    <row r="87" spans="1:10" ht="34.200000000000003" x14ac:dyDescent="0.2">
      <c r="A87" s="1" t="s">
        <v>4351</v>
      </c>
      <c r="B87" s="1" t="s">
        <v>2963</v>
      </c>
      <c r="C87" s="9" t="s">
        <v>5607</v>
      </c>
      <c r="D87" s="7" t="s">
        <v>0</v>
      </c>
      <c r="E87" s="7" t="s">
        <v>2103</v>
      </c>
      <c r="F87" s="3" t="s">
        <v>459</v>
      </c>
      <c r="G87" s="4">
        <v>103</v>
      </c>
      <c r="H87" s="2">
        <v>0</v>
      </c>
      <c r="I87" s="2">
        <f>ROUND(G87 * H87,2)</f>
        <v>0</v>
      </c>
      <c r="J87" s="3" t="s">
        <v>440</v>
      </c>
    </row>
    <row r="88" spans="1:10" x14ac:dyDescent="0.2">
      <c r="A88" s="1" t="s">
        <v>1289</v>
      </c>
      <c r="B88" s="1" t="s">
        <v>785</v>
      </c>
      <c r="C88" s="9" t="s">
        <v>0</v>
      </c>
      <c r="D88" s="7" t="s">
        <v>0</v>
      </c>
      <c r="E88" s="7" t="s">
        <v>4666</v>
      </c>
      <c r="F88" s="1"/>
      <c r="G88" s="1"/>
      <c r="H88" s="1"/>
      <c r="I88" s="1"/>
      <c r="J88" s="3" t="s">
        <v>440</v>
      </c>
    </row>
    <row r="89" spans="1:10" x14ac:dyDescent="0.2">
      <c r="A89" s="1" t="s">
        <v>1289</v>
      </c>
      <c r="B89" s="1" t="s">
        <v>1634</v>
      </c>
      <c r="C89" s="9" t="s">
        <v>0</v>
      </c>
      <c r="D89" s="7" t="s">
        <v>0</v>
      </c>
      <c r="E89" s="7" t="s">
        <v>6393</v>
      </c>
      <c r="F89" s="1"/>
      <c r="G89" s="1"/>
      <c r="H89" s="1"/>
      <c r="I89" s="1"/>
      <c r="J89" s="3" t="s">
        <v>440</v>
      </c>
    </row>
    <row r="90" spans="1:10" ht="34.200000000000003" x14ac:dyDescent="0.2">
      <c r="A90" s="1" t="s">
        <v>4351</v>
      </c>
      <c r="B90" s="1" t="s">
        <v>4718</v>
      </c>
      <c r="C90" s="9" t="s">
        <v>786</v>
      </c>
      <c r="D90" s="7" t="s">
        <v>0</v>
      </c>
      <c r="E90" s="7" t="s">
        <v>3367</v>
      </c>
      <c r="F90" s="3" t="s">
        <v>4820</v>
      </c>
      <c r="G90" s="4">
        <v>6</v>
      </c>
      <c r="H90" s="2">
        <v>0</v>
      </c>
      <c r="I90" s="2">
        <f>ROUND(G90 * H90,2)</f>
        <v>0</v>
      </c>
      <c r="J90" s="3" t="s">
        <v>440</v>
      </c>
    </row>
    <row r="91" spans="1:10" x14ac:dyDescent="0.2">
      <c r="A91" s="1" t="s">
        <v>5207</v>
      </c>
      <c r="B91" s="1" t="s">
        <v>2522</v>
      </c>
      <c r="C91" s="9" t="s">
        <v>2523</v>
      </c>
      <c r="D91" s="7" t="s">
        <v>0</v>
      </c>
      <c r="E91" s="7" t="s">
        <v>6797</v>
      </c>
      <c r="F91" s="1"/>
      <c r="G91" s="1"/>
      <c r="H91" s="1"/>
      <c r="I91" s="1"/>
      <c r="J91" s="3" t="s">
        <v>440</v>
      </c>
    </row>
    <row r="92" spans="1:10" ht="22.8" x14ac:dyDescent="0.2">
      <c r="A92" s="1" t="s">
        <v>1289</v>
      </c>
      <c r="B92" s="1" t="s">
        <v>787</v>
      </c>
      <c r="C92" s="9" t="s">
        <v>0</v>
      </c>
      <c r="D92" s="7" t="s">
        <v>0</v>
      </c>
      <c r="E92" s="7" t="s">
        <v>1537</v>
      </c>
      <c r="F92" s="1"/>
      <c r="G92" s="1"/>
      <c r="H92" s="1"/>
      <c r="I92" s="1"/>
      <c r="J92" s="3" t="s">
        <v>440</v>
      </c>
    </row>
    <row r="93" spans="1:10" x14ac:dyDescent="0.2">
      <c r="A93" s="1" t="s">
        <v>1289</v>
      </c>
      <c r="B93" s="1" t="s">
        <v>372</v>
      </c>
      <c r="C93" s="9" t="s">
        <v>0</v>
      </c>
      <c r="D93" s="7" t="s">
        <v>0</v>
      </c>
      <c r="E93" s="7" t="s">
        <v>3778</v>
      </c>
      <c r="F93" s="1"/>
      <c r="G93" s="1"/>
      <c r="H93" s="1"/>
      <c r="I93" s="1"/>
      <c r="J93" s="3" t="s">
        <v>440</v>
      </c>
    </row>
    <row r="94" spans="1:10" ht="22.8" x14ac:dyDescent="0.2">
      <c r="A94" s="1" t="s">
        <v>6524</v>
      </c>
      <c r="B94" s="1" t="s">
        <v>1635</v>
      </c>
      <c r="C94" s="9" t="s">
        <v>373</v>
      </c>
      <c r="D94" s="7" t="s">
        <v>0</v>
      </c>
      <c r="E94" s="7" t="s">
        <v>374</v>
      </c>
      <c r="F94" s="3" t="s">
        <v>6524</v>
      </c>
      <c r="G94" s="4">
        <v>1</v>
      </c>
      <c r="H94" s="2">
        <v>0</v>
      </c>
      <c r="I94" s="2">
        <f>ROUND(H94,2)</f>
        <v>0</v>
      </c>
      <c r="J94" s="3" t="s">
        <v>440</v>
      </c>
    </row>
    <row r="95" spans="1:10" x14ac:dyDescent="0.2">
      <c r="A95" s="1" t="s">
        <v>1289</v>
      </c>
      <c r="B95" s="1" t="s">
        <v>788</v>
      </c>
      <c r="C95" s="9" t="s">
        <v>0</v>
      </c>
      <c r="D95" s="7" t="s">
        <v>0</v>
      </c>
      <c r="E95" s="7" t="s">
        <v>2912</v>
      </c>
      <c r="F95" s="1"/>
      <c r="G95" s="1"/>
      <c r="H95" s="1"/>
      <c r="I95" s="1"/>
      <c r="J95" s="3" t="s">
        <v>440</v>
      </c>
    </row>
    <row r="96" spans="1:10" ht="22.8" x14ac:dyDescent="0.2">
      <c r="A96" s="1" t="s">
        <v>4351</v>
      </c>
      <c r="B96" s="1" t="s">
        <v>1223</v>
      </c>
      <c r="C96" s="9" t="s">
        <v>2104</v>
      </c>
      <c r="D96" s="7" t="s">
        <v>0</v>
      </c>
      <c r="E96" s="7" t="s">
        <v>5937</v>
      </c>
      <c r="F96" s="3" t="s">
        <v>459</v>
      </c>
      <c r="G96" s="4">
        <v>109</v>
      </c>
      <c r="H96" s="2">
        <v>0</v>
      </c>
      <c r="I96" s="2">
        <f t="shared" ref="I96:I100" si="8">ROUND(G96 * H96,2)</f>
        <v>0</v>
      </c>
      <c r="J96" s="3" t="s">
        <v>440</v>
      </c>
    </row>
    <row r="97" spans="1:10" ht="22.8" x14ac:dyDescent="0.2">
      <c r="A97" s="1" t="s">
        <v>4351</v>
      </c>
      <c r="B97" s="1" t="s">
        <v>1224</v>
      </c>
      <c r="C97" s="9" t="s">
        <v>3877</v>
      </c>
      <c r="D97" s="7" t="s">
        <v>0</v>
      </c>
      <c r="E97" s="7" t="s">
        <v>6800</v>
      </c>
      <c r="F97" s="3" t="s">
        <v>4820</v>
      </c>
      <c r="G97" s="4">
        <v>11</v>
      </c>
      <c r="H97" s="2">
        <v>0</v>
      </c>
      <c r="I97" s="2">
        <f t="shared" si="8"/>
        <v>0</v>
      </c>
      <c r="J97" s="3" t="s">
        <v>440</v>
      </c>
    </row>
    <row r="98" spans="1:10" x14ac:dyDescent="0.2">
      <c r="A98" s="1" t="s">
        <v>4351</v>
      </c>
      <c r="B98" s="1" t="s">
        <v>1636</v>
      </c>
      <c r="C98" s="9" t="s">
        <v>5608</v>
      </c>
      <c r="D98" s="7" t="s">
        <v>0</v>
      </c>
      <c r="E98" s="7" t="s">
        <v>5025</v>
      </c>
      <c r="F98" s="3" t="s">
        <v>459</v>
      </c>
      <c r="G98" s="4">
        <v>35</v>
      </c>
      <c r="H98" s="2">
        <v>0</v>
      </c>
      <c r="I98" s="2">
        <f t="shared" si="8"/>
        <v>0</v>
      </c>
      <c r="J98" s="3" t="s">
        <v>440</v>
      </c>
    </row>
    <row r="99" spans="1:10" x14ac:dyDescent="0.2">
      <c r="A99" s="1" t="s">
        <v>4351</v>
      </c>
      <c r="B99" s="1" t="s">
        <v>4292</v>
      </c>
      <c r="C99" s="9" t="s">
        <v>375</v>
      </c>
      <c r="D99" s="7" t="s">
        <v>0</v>
      </c>
      <c r="E99" s="7" t="s">
        <v>278</v>
      </c>
      <c r="F99" s="3" t="s">
        <v>4820</v>
      </c>
      <c r="G99" s="4">
        <v>11</v>
      </c>
      <c r="H99" s="2">
        <v>0</v>
      </c>
      <c r="I99" s="2">
        <f t="shared" si="8"/>
        <v>0</v>
      </c>
      <c r="J99" s="3" t="s">
        <v>440</v>
      </c>
    </row>
    <row r="100" spans="1:10" x14ac:dyDescent="0.2">
      <c r="A100" s="1" t="s">
        <v>4351</v>
      </c>
      <c r="B100" s="1" t="s">
        <v>376</v>
      </c>
      <c r="C100" s="9" t="s">
        <v>2105</v>
      </c>
      <c r="D100" s="7" t="s">
        <v>0</v>
      </c>
      <c r="E100" s="7" t="s">
        <v>5027</v>
      </c>
      <c r="F100" s="3" t="s">
        <v>4820</v>
      </c>
      <c r="G100" s="4">
        <v>11</v>
      </c>
      <c r="H100" s="2">
        <v>0</v>
      </c>
      <c r="I100" s="2">
        <f t="shared" si="8"/>
        <v>0</v>
      </c>
      <c r="J100" s="3" t="s">
        <v>440</v>
      </c>
    </row>
    <row r="101" spans="1:10" x14ac:dyDescent="0.2">
      <c r="A101" s="1" t="s">
        <v>1289</v>
      </c>
      <c r="B101" s="1" t="s">
        <v>377</v>
      </c>
      <c r="C101" s="9" t="s">
        <v>0</v>
      </c>
      <c r="D101" s="7" t="s">
        <v>0</v>
      </c>
      <c r="E101" s="7" t="s">
        <v>6036</v>
      </c>
      <c r="F101" s="1"/>
      <c r="G101" s="1"/>
      <c r="H101" s="1"/>
      <c r="I101" s="1"/>
      <c r="J101" s="3" t="s">
        <v>440</v>
      </c>
    </row>
    <row r="102" spans="1:10" x14ac:dyDescent="0.2">
      <c r="A102" s="1" t="s">
        <v>4351</v>
      </c>
      <c r="B102" s="1" t="s">
        <v>5130</v>
      </c>
      <c r="C102" s="9" t="s">
        <v>4293</v>
      </c>
      <c r="D102" s="7" t="s">
        <v>0</v>
      </c>
      <c r="E102" s="7" t="s">
        <v>6460</v>
      </c>
      <c r="F102" s="3" t="s">
        <v>4820</v>
      </c>
      <c r="G102" s="4">
        <v>3</v>
      </c>
      <c r="H102" s="2">
        <v>0</v>
      </c>
      <c r="I102" s="2">
        <f>ROUND(G102 * H102,2)</f>
        <v>0</v>
      </c>
      <c r="J102" s="3" t="s">
        <v>440</v>
      </c>
    </row>
    <row r="103" spans="1:10" x14ac:dyDescent="0.2">
      <c r="A103" s="1" t="s">
        <v>5207</v>
      </c>
      <c r="B103" s="1" t="s">
        <v>5609</v>
      </c>
      <c r="C103" s="9" t="s">
        <v>4294</v>
      </c>
      <c r="D103" s="7" t="s">
        <v>0</v>
      </c>
      <c r="E103" s="7" t="s">
        <v>6856</v>
      </c>
      <c r="F103" s="1"/>
      <c r="G103" s="1"/>
      <c r="H103" s="1"/>
      <c r="I103" s="1"/>
      <c r="J103" s="3" t="s">
        <v>440</v>
      </c>
    </row>
    <row r="104" spans="1:10" x14ac:dyDescent="0.2">
      <c r="A104" s="1" t="s">
        <v>1289</v>
      </c>
      <c r="B104" s="1" t="s">
        <v>2964</v>
      </c>
      <c r="C104" s="9" t="s">
        <v>0</v>
      </c>
      <c r="D104" s="7" t="s">
        <v>0</v>
      </c>
      <c r="E104" s="7" t="s">
        <v>2060</v>
      </c>
      <c r="F104" s="1"/>
      <c r="G104" s="1"/>
      <c r="H104" s="1"/>
      <c r="I104" s="1"/>
      <c r="J104" s="3" t="s">
        <v>440</v>
      </c>
    </row>
    <row r="105" spans="1:10" x14ac:dyDescent="0.2">
      <c r="A105" s="1" t="s">
        <v>4351</v>
      </c>
      <c r="B105" s="1" t="s">
        <v>3422</v>
      </c>
      <c r="C105" s="9" t="s">
        <v>3878</v>
      </c>
      <c r="D105" s="7" t="s">
        <v>0</v>
      </c>
      <c r="E105" s="7" t="s">
        <v>3832</v>
      </c>
      <c r="F105" s="3" t="s">
        <v>459</v>
      </c>
      <c r="G105" s="4">
        <v>40</v>
      </c>
      <c r="H105" s="2">
        <v>0</v>
      </c>
      <c r="I105" s="2">
        <f t="shared" ref="I105:I106" si="9">ROUND(G105 * H105,2)</f>
        <v>0</v>
      </c>
      <c r="J105" s="3" t="s">
        <v>440</v>
      </c>
    </row>
    <row r="106" spans="1:10" x14ac:dyDescent="0.2">
      <c r="A106" s="1" t="s">
        <v>4351</v>
      </c>
      <c r="B106" s="1" t="s">
        <v>3879</v>
      </c>
      <c r="C106" s="9" t="s">
        <v>5610</v>
      </c>
      <c r="D106" s="7" t="s">
        <v>0</v>
      </c>
      <c r="E106" s="7" t="s">
        <v>6019</v>
      </c>
      <c r="F106" s="3" t="s">
        <v>459</v>
      </c>
      <c r="G106" s="4">
        <v>20</v>
      </c>
      <c r="H106" s="2">
        <v>0</v>
      </c>
      <c r="I106" s="2">
        <f t="shared" si="9"/>
        <v>0</v>
      </c>
      <c r="J106" s="3" t="s">
        <v>440</v>
      </c>
    </row>
    <row r="107" spans="1:10" x14ac:dyDescent="0.2">
      <c r="A107" s="1" t="s">
        <v>1289</v>
      </c>
      <c r="B107" s="1" t="s">
        <v>1225</v>
      </c>
      <c r="C107" s="9" t="s">
        <v>0</v>
      </c>
      <c r="D107" s="7" t="s">
        <v>0</v>
      </c>
      <c r="E107" s="7" t="s">
        <v>2061</v>
      </c>
      <c r="F107" s="1"/>
      <c r="G107" s="1"/>
      <c r="H107" s="1"/>
      <c r="I107" s="1"/>
      <c r="J107" s="3" t="s">
        <v>440</v>
      </c>
    </row>
    <row r="108" spans="1:10" x14ac:dyDescent="0.2">
      <c r="A108" s="1" t="s">
        <v>4351</v>
      </c>
      <c r="B108" s="1" t="s">
        <v>2524</v>
      </c>
      <c r="C108" s="9" t="s">
        <v>378</v>
      </c>
      <c r="D108" s="7" t="s">
        <v>0</v>
      </c>
      <c r="E108" s="7" t="s">
        <v>2062</v>
      </c>
      <c r="F108" s="3" t="s">
        <v>4820</v>
      </c>
      <c r="G108" s="4">
        <v>5</v>
      </c>
      <c r="H108" s="2">
        <v>0</v>
      </c>
      <c r="I108" s="2">
        <f t="shared" ref="I108:I116" si="10">ROUND(G108 * H108,2)</f>
        <v>0</v>
      </c>
      <c r="J108" s="3" t="s">
        <v>440</v>
      </c>
    </row>
    <row r="109" spans="1:10" x14ac:dyDescent="0.2">
      <c r="A109" s="1" t="s">
        <v>4351</v>
      </c>
      <c r="B109" s="1" t="s">
        <v>6037</v>
      </c>
      <c r="C109" s="9" t="s">
        <v>2106</v>
      </c>
      <c r="D109" s="7" t="s">
        <v>0</v>
      </c>
      <c r="E109" s="7" t="s">
        <v>336</v>
      </c>
      <c r="F109" s="3" t="s">
        <v>4820</v>
      </c>
      <c r="G109" s="4">
        <v>5</v>
      </c>
      <c r="H109" s="2">
        <v>0</v>
      </c>
      <c r="I109" s="2">
        <f t="shared" si="10"/>
        <v>0</v>
      </c>
      <c r="J109" s="3" t="s">
        <v>440</v>
      </c>
    </row>
    <row r="110" spans="1:10" x14ac:dyDescent="0.2">
      <c r="A110" s="1" t="s">
        <v>4351</v>
      </c>
      <c r="B110" s="1" t="s">
        <v>3423</v>
      </c>
      <c r="C110" s="9" t="s">
        <v>3880</v>
      </c>
      <c r="D110" s="7" t="s">
        <v>0</v>
      </c>
      <c r="E110" s="7" t="s">
        <v>769</v>
      </c>
      <c r="F110" s="3" t="s">
        <v>4820</v>
      </c>
      <c r="G110" s="4">
        <v>5</v>
      </c>
      <c r="H110" s="2">
        <v>0</v>
      </c>
      <c r="I110" s="2">
        <f t="shared" si="10"/>
        <v>0</v>
      </c>
      <c r="J110" s="3" t="s">
        <v>440</v>
      </c>
    </row>
    <row r="111" spans="1:10" x14ac:dyDescent="0.2">
      <c r="A111" s="1" t="s">
        <v>4351</v>
      </c>
      <c r="B111" s="1" t="s">
        <v>2525</v>
      </c>
      <c r="C111" s="9" t="s">
        <v>5611</v>
      </c>
      <c r="D111" s="7" t="s">
        <v>0</v>
      </c>
      <c r="E111" s="7" t="s">
        <v>5104</v>
      </c>
      <c r="F111" s="3" t="s">
        <v>4820</v>
      </c>
      <c r="G111" s="4">
        <v>5</v>
      </c>
      <c r="H111" s="2">
        <v>0</v>
      </c>
      <c r="I111" s="2">
        <f t="shared" si="10"/>
        <v>0</v>
      </c>
      <c r="J111" s="3" t="s">
        <v>440</v>
      </c>
    </row>
    <row r="112" spans="1:10" x14ac:dyDescent="0.2">
      <c r="A112" s="1" t="s">
        <v>4351</v>
      </c>
      <c r="B112" s="1" t="s">
        <v>5131</v>
      </c>
      <c r="C112" s="9" t="s">
        <v>789</v>
      </c>
      <c r="D112" s="7" t="s">
        <v>0</v>
      </c>
      <c r="E112" s="7" t="s">
        <v>6878</v>
      </c>
      <c r="F112" s="3" t="s">
        <v>4820</v>
      </c>
      <c r="G112" s="4">
        <v>2</v>
      </c>
      <c r="H112" s="2">
        <v>0</v>
      </c>
      <c r="I112" s="2">
        <f t="shared" si="10"/>
        <v>0</v>
      </c>
      <c r="J112" s="3" t="s">
        <v>440</v>
      </c>
    </row>
    <row r="113" spans="1:10" x14ac:dyDescent="0.2">
      <c r="A113" s="1" t="s">
        <v>4351</v>
      </c>
      <c r="B113" s="1" t="s">
        <v>2107</v>
      </c>
      <c r="C113" s="9" t="s">
        <v>2526</v>
      </c>
      <c r="D113" s="7" t="s">
        <v>0</v>
      </c>
      <c r="E113" s="7" t="s">
        <v>6879</v>
      </c>
      <c r="F113" s="3" t="s">
        <v>4820</v>
      </c>
      <c r="G113" s="4">
        <v>2</v>
      </c>
      <c r="H113" s="2">
        <v>0</v>
      </c>
      <c r="I113" s="2">
        <f t="shared" si="10"/>
        <v>0</v>
      </c>
      <c r="J113" s="3" t="s">
        <v>440</v>
      </c>
    </row>
    <row r="114" spans="1:10" x14ac:dyDescent="0.2">
      <c r="A114" s="1" t="s">
        <v>4351</v>
      </c>
      <c r="B114" s="1" t="s">
        <v>6898</v>
      </c>
      <c r="C114" s="9" t="s">
        <v>4295</v>
      </c>
      <c r="D114" s="7" t="s">
        <v>0</v>
      </c>
      <c r="E114" s="7" t="s">
        <v>1208</v>
      </c>
      <c r="F114" s="3" t="s">
        <v>4820</v>
      </c>
      <c r="G114" s="4">
        <v>2</v>
      </c>
      <c r="H114" s="2">
        <v>0</v>
      </c>
      <c r="I114" s="2">
        <f t="shared" si="10"/>
        <v>0</v>
      </c>
      <c r="J114" s="3" t="s">
        <v>440</v>
      </c>
    </row>
    <row r="115" spans="1:10" x14ac:dyDescent="0.2">
      <c r="A115" s="1" t="s">
        <v>4351</v>
      </c>
      <c r="B115" s="1" t="s">
        <v>790</v>
      </c>
      <c r="C115" s="9" t="s">
        <v>379</v>
      </c>
      <c r="D115" s="7" t="s">
        <v>0</v>
      </c>
      <c r="E115" s="7" t="s">
        <v>1209</v>
      </c>
      <c r="F115" s="3" t="s">
        <v>4820</v>
      </c>
      <c r="G115" s="4">
        <v>2</v>
      </c>
      <c r="H115" s="2">
        <v>0</v>
      </c>
      <c r="I115" s="2">
        <f t="shared" si="10"/>
        <v>0</v>
      </c>
      <c r="J115" s="3" t="s">
        <v>440</v>
      </c>
    </row>
    <row r="116" spans="1:10" x14ac:dyDescent="0.2">
      <c r="A116" s="1" t="s">
        <v>4351</v>
      </c>
      <c r="B116" s="1" t="s">
        <v>3881</v>
      </c>
      <c r="C116" s="9" t="s">
        <v>2108</v>
      </c>
      <c r="D116" s="7" t="s">
        <v>0</v>
      </c>
      <c r="E116" s="7" t="s">
        <v>4681</v>
      </c>
      <c r="F116" s="3" t="s">
        <v>4820</v>
      </c>
      <c r="G116" s="4">
        <v>2</v>
      </c>
      <c r="H116" s="2">
        <v>0</v>
      </c>
      <c r="I116" s="2">
        <f t="shared" si="10"/>
        <v>0</v>
      </c>
      <c r="J116" s="3" t="s">
        <v>440</v>
      </c>
    </row>
    <row r="117" spans="1:10" x14ac:dyDescent="0.2">
      <c r="A117" s="1" t="s">
        <v>1289</v>
      </c>
      <c r="B117" s="1" t="s">
        <v>1637</v>
      </c>
      <c r="C117" s="9" t="s">
        <v>0</v>
      </c>
      <c r="D117" s="7" t="s">
        <v>0</v>
      </c>
      <c r="E117" s="7" t="s">
        <v>6404</v>
      </c>
      <c r="F117" s="1"/>
      <c r="G117" s="1"/>
      <c r="H117" s="1"/>
      <c r="I117" s="1"/>
      <c r="J117" s="3" t="s">
        <v>440</v>
      </c>
    </row>
    <row r="118" spans="1:10" x14ac:dyDescent="0.2">
      <c r="A118" s="1" t="s">
        <v>6524</v>
      </c>
      <c r="B118" s="1" t="s">
        <v>6461</v>
      </c>
      <c r="C118" s="9" t="s">
        <v>3882</v>
      </c>
      <c r="D118" s="7" t="s">
        <v>0</v>
      </c>
      <c r="E118" s="7" t="s">
        <v>4682</v>
      </c>
      <c r="F118" s="3" t="s">
        <v>6524</v>
      </c>
      <c r="G118" s="4">
        <v>1</v>
      </c>
      <c r="H118" s="2">
        <v>0</v>
      </c>
      <c r="I118" s="2">
        <f>ROUND(H118,2)</f>
        <v>0</v>
      </c>
      <c r="J118" s="3" t="s">
        <v>440</v>
      </c>
    </row>
    <row r="119" spans="1:10" x14ac:dyDescent="0.2">
      <c r="A119" s="1" t="s">
        <v>5207</v>
      </c>
      <c r="B119" s="1" t="s">
        <v>5612</v>
      </c>
      <c r="C119" s="9" t="s">
        <v>6038</v>
      </c>
      <c r="D119" s="7" t="s">
        <v>0</v>
      </c>
      <c r="E119" s="7" t="s">
        <v>1600</v>
      </c>
      <c r="F119" s="1"/>
      <c r="G119" s="1"/>
      <c r="H119" s="1"/>
      <c r="I119" s="1"/>
      <c r="J119" s="3" t="s">
        <v>440</v>
      </c>
    </row>
    <row r="120" spans="1:10" ht="22.8" x14ac:dyDescent="0.2">
      <c r="A120" s="1" t="s">
        <v>1289</v>
      </c>
      <c r="B120" s="1" t="s">
        <v>6462</v>
      </c>
      <c r="C120" s="9" t="s">
        <v>0</v>
      </c>
      <c r="D120" s="7" t="s">
        <v>0</v>
      </c>
      <c r="E120" s="7" t="s">
        <v>3380</v>
      </c>
      <c r="F120" s="1"/>
      <c r="G120" s="1"/>
      <c r="H120" s="1"/>
      <c r="I120" s="1"/>
      <c r="J120" s="3" t="s">
        <v>440</v>
      </c>
    </row>
    <row r="121" spans="1:10" x14ac:dyDescent="0.2">
      <c r="A121" s="1" t="s">
        <v>4351</v>
      </c>
      <c r="B121" s="1" t="s">
        <v>6899</v>
      </c>
      <c r="C121" s="9" t="s">
        <v>380</v>
      </c>
      <c r="D121" s="7" t="s">
        <v>0</v>
      </c>
      <c r="E121" s="7" t="s">
        <v>2065</v>
      </c>
      <c r="F121" s="3" t="s">
        <v>459</v>
      </c>
      <c r="G121" s="4">
        <v>20</v>
      </c>
      <c r="H121" s="2">
        <v>0</v>
      </c>
      <c r="I121" s="2">
        <f t="shared" ref="I121:I124" si="11">ROUND(G121 * H121,2)</f>
        <v>0</v>
      </c>
      <c r="J121" s="3" t="s">
        <v>440</v>
      </c>
    </row>
    <row r="122" spans="1:10" x14ac:dyDescent="0.2">
      <c r="A122" s="1" t="s">
        <v>4351</v>
      </c>
      <c r="B122" s="1" t="s">
        <v>791</v>
      </c>
      <c r="C122" s="9" t="s">
        <v>2109</v>
      </c>
      <c r="D122" s="7" t="s">
        <v>0</v>
      </c>
      <c r="E122" s="7" t="s">
        <v>6859</v>
      </c>
      <c r="F122" s="3" t="s">
        <v>459</v>
      </c>
      <c r="G122" s="4">
        <v>50</v>
      </c>
      <c r="H122" s="2">
        <v>0</v>
      </c>
      <c r="I122" s="2">
        <f t="shared" si="11"/>
        <v>0</v>
      </c>
      <c r="J122" s="3" t="s">
        <v>440</v>
      </c>
    </row>
    <row r="123" spans="1:10" x14ac:dyDescent="0.2">
      <c r="A123" s="1" t="s">
        <v>4351</v>
      </c>
      <c r="B123" s="1" t="s">
        <v>1226</v>
      </c>
      <c r="C123" s="9" t="s">
        <v>3883</v>
      </c>
      <c r="D123" s="7" t="s">
        <v>0</v>
      </c>
      <c r="E123" s="7" t="s">
        <v>5571</v>
      </c>
      <c r="F123" s="3" t="s">
        <v>459</v>
      </c>
      <c r="G123" s="4">
        <v>25</v>
      </c>
      <c r="H123" s="2">
        <v>0</v>
      </c>
      <c r="I123" s="2">
        <f t="shared" si="11"/>
        <v>0</v>
      </c>
      <c r="J123" s="3" t="s">
        <v>440</v>
      </c>
    </row>
    <row r="124" spans="1:10" x14ac:dyDescent="0.2">
      <c r="A124" s="1" t="s">
        <v>4351</v>
      </c>
      <c r="B124" s="1" t="s">
        <v>6039</v>
      </c>
      <c r="C124" s="9" t="s">
        <v>5613</v>
      </c>
      <c r="D124" s="7" t="s">
        <v>0</v>
      </c>
      <c r="E124" s="7" t="s">
        <v>6860</v>
      </c>
      <c r="F124" s="3" t="s">
        <v>459</v>
      </c>
      <c r="G124" s="4">
        <v>4</v>
      </c>
      <c r="H124" s="2">
        <v>0</v>
      </c>
      <c r="I124" s="2">
        <f t="shared" si="11"/>
        <v>0</v>
      </c>
      <c r="J124" s="3" t="s">
        <v>440</v>
      </c>
    </row>
    <row r="125" spans="1:10" ht="22.8" x14ac:dyDescent="0.2">
      <c r="A125" s="1" t="s">
        <v>1289</v>
      </c>
      <c r="B125" s="1" t="s">
        <v>1227</v>
      </c>
      <c r="C125" s="9" t="s">
        <v>0</v>
      </c>
      <c r="D125" s="7" t="s">
        <v>0</v>
      </c>
      <c r="E125" s="7" t="s">
        <v>3835</v>
      </c>
      <c r="F125" s="1"/>
      <c r="G125" s="1"/>
      <c r="H125" s="1"/>
      <c r="I125" s="1"/>
      <c r="J125" s="3" t="s">
        <v>440</v>
      </c>
    </row>
    <row r="126" spans="1:10" x14ac:dyDescent="0.2">
      <c r="A126" s="1" t="s">
        <v>4351</v>
      </c>
      <c r="B126" s="1" t="s">
        <v>3424</v>
      </c>
      <c r="C126" s="9" t="s">
        <v>381</v>
      </c>
      <c r="D126" s="7" t="s">
        <v>0</v>
      </c>
      <c r="E126" s="7" t="s">
        <v>2477</v>
      </c>
      <c r="F126" s="3" t="s">
        <v>4820</v>
      </c>
      <c r="G126" s="4">
        <v>46</v>
      </c>
      <c r="H126" s="2">
        <v>0</v>
      </c>
      <c r="I126" s="2">
        <f t="shared" ref="I126:I132" si="12">ROUND(G126 * H126,2)</f>
        <v>0</v>
      </c>
      <c r="J126" s="3" t="s">
        <v>440</v>
      </c>
    </row>
    <row r="127" spans="1:10" x14ac:dyDescent="0.2">
      <c r="A127" s="1" t="s">
        <v>4351</v>
      </c>
      <c r="B127" s="1" t="s">
        <v>2527</v>
      </c>
      <c r="C127" s="9" t="s">
        <v>2528</v>
      </c>
      <c r="D127" s="7" t="s">
        <v>0</v>
      </c>
      <c r="E127" s="7" t="s">
        <v>1601</v>
      </c>
      <c r="F127" s="3" t="s">
        <v>4820</v>
      </c>
      <c r="G127" s="4">
        <v>12</v>
      </c>
      <c r="H127" s="2">
        <v>0</v>
      </c>
      <c r="I127" s="2">
        <f t="shared" si="12"/>
        <v>0</v>
      </c>
      <c r="J127" s="3" t="s">
        <v>440</v>
      </c>
    </row>
    <row r="128" spans="1:10" x14ac:dyDescent="0.2">
      <c r="A128" s="1" t="s">
        <v>4351</v>
      </c>
      <c r="B128" s="1" t="s">
        <v>1638</v>
      </c>
      <c r="C128" s="9" t="s">
        <v>4296</v>
      </c>
      <c r="D128" s="7" t="s">
        <v>0</v>
      </c>
      <c r="E128" s="7" t="s">
        <v>743</v>
      </c>
      <c r="F128" s="3" t="s">
        <v>4820</v>
      </c>
      <c r="G128" s="4">
        <v>44</v>
      </c>
      <c r="H128" s="2">
        <v>0</v>
      </c>
      <c r="I128" s="2">
        <f t="shared" si="12"/>
        <v>0</v>
      </c>
      <c r="J128" s="3" t="s">
        <v>440</v>
      </c>
    </row>
    <row r="129" spans="1:10" x14ac:dyDescent="0.2">
      <c r="A129" s="1" t="s">
        <v>4351</v>
      </c>
      <c r="B129" s="1" t="s">
        <v>5132</v>
      </c>
      <c r="C129" s="9" t="s">
        <v>6040</v>
      </c>
      <c r="D129" s="7" t="s">
        <v>0</v>
      </c>
      <c r="E129" s="7" t="s">
        <v>5994</v>
      </c>
      <c r="F129" s="3" t="s">
        <v>4820</v>
      </c>
      <c r="G129" s="4">
        <v>17</v>
      </c>
      <c r="H129" s="2">
        <v>0</v>
      </c>
      <c r="I129" s="2">
        <f t="shared" si="12"/>
        <v>0</v>
      </c>
      <c r="J129" s="3" t="s">
        <v>440</v>
      </c>
    </row>
    <row r="130" spans="1:10" x14ac:dyDescent="0.2">
      <c r="A130" s="1" t="s">
        <v>4351</v>
      </c>
      <c r="B130" s="1" t="s">
        <v>382</v>
      </c>
      <c r="C130" s="9" t="s">
        <v>792</v>
      </c>
      <c r="D130" s="7" t="s">
        <v>0</v>
      </c>
      <c r="E130" s="7" t="s">
        <v>3836</v>
      </c>
      <c r="F130" s="3" t="s">
        <v>4820</v>
      </c>
      <c r="G130" s="4">
        <v>3</v>
      </c>
      <c r="H130" s="2">
        <v>0</v>
      </c>
      <c r="I130" s="2">
        <f t="shared" si="12"/>
        <v>0</v>
      </c>
      <c r="J130" s="3" t="s">
        <v>440</v>
      </c>
    </row>
    <row r="131" spans="1:10" x14ac:dyDescent="0.2">
      <c r="A131" s="1" t="s">
        <v>4351</v>
      </c>
      <c r="B131" s="1" t="s">
        <v>6463</v>
      </c>
      <c r="C131" s="9" t="s">
        <v>6900</v>
      </c>
      <c r="D131" s="7" t="s">
        <v>0</v>
      </c>
      <c r="E131" s="7" t="s">
        <v>2917</v>
      </c>
      <c r="F131" s="3" t="s">
        <v>4820</v>
      </c>
      <c r="G131" s="4">
        <v>1</v>
      </c>
      <c r="H131" s="2">
        <v>0</v>
      </c>
      <c r="I131" s="2">
        <f t="shared" si="12"/>
        <v>0</v>
      </c>
      <c r="J131" s="3" t="s">
        <v>440</v>
      </c>
    </row>
    <row r="132" spans="1:10" x14ac:dyDescent="0.2">
      <c r="A132" s="1" t="s">
        <v>4351</v>
      </c>
      <c r="B132" s="1" t="s">
        <v>793</v>
      </c>
      <c r="C132" s="9" t="s">
        <v>1639</v>
      </c>
      <c r="D132" s="7" t="s">
        <v>0</v>
      </c>
      <c r="E132" s="7" t="s">
        <v>2479</v>
      </c>
      <c r="F132" s="3" t="s">
        <v>4820</v>
      </c>
      <c r="G132" s="4">
        <v>1</v>
      </c>
      <c r="H132" s="2">
        <v>0</v>
      </c>
      <c r="I132" s="2">
        <f t="shared" si="12"/>
        <v>0</v>
      </c>
      <c r="J132" s="3" t="s">
        <v>440</v>
      </c>
    </row>
    <row r="133" spans="1:10" x14ac:dyDescent="0.2">
      <c r="A133" s="1" t="s">
        <v>1289</v>
      </c>
      <c r="B133" s="1" t="s">
        <v>383</v>
      </c>
      <c r="C133" s="9" t="s">
        <v>0</v>
      </c>
      <c r="D133" s="7" t="s">
        <v>0</v>
      </c>
      <c r="E133" s="7" t="s">
        <v>3403</v>
      </c>
      <c r="F133" s="1"/>
      <c r="G133" s="1"/>
      <c r="H133" s="1"/>
      <c r="I133" s="1"/>
      <c r="J133" s="3" t="s">
        <v>440</v>
      </c>
    </row>
    <row r="134" spans="1:10" x14ac:dyDescent="0.2">
      <c r="A134" s="1" t="s">
        <v>6524</v>
      </c>
      <c r="B134" s="1" t="s">
        <v>2110</v>
      </c>
      <c r="C134" s="9" t="s">
        <v>3425</v>
      </c>
      <c r="D134" s="7" t="s">
        <v>0</v>
      </c>
      <c r="E134" s="7" t="s">
        <v>5086</v>
      </c>
      <c r="F134" s="3" t="s">
        <v>6524</v>
      </c>
      <c r="G134" s="4">
        <v>1</v>
      </c>
      <c r="H134" s="2">
        <v>0</v>
      </c>
      <c r="I134" s="2">
        <f>ROUND(H134,2)</f>
        <v>0</v>
      </c>
      <c r="J134" s="3" t="s">
        <v>440</v>
      </c>
    </row>
    <row r="135" spans="1:10" x14ac:dyDescent="0.2">
      <c r="A135" s="1" t="s">
        <v>5207</v>
      </c>
      <c r="B135" s="1" t="s">
        <v>6464</v>
      </c>
      <c r="C135" s="9" t="s">
        <v>794</v>
      </c>
      <c r="D135" s="7" t="s">
        <v>0</v>
      </c>
      <c r="E135" s="7" t="s">
        <v>746</v>
      </c>
      <c r="F135" s="1"/>
      <c r="G135" s="1"/>
      <c r="H135" s="1"/>
      <c r="I135" s="1"/>
      <c r="J135" s="3" t="s">
        <v>440</v>
      </c>
    </row>
    <row r="136" spans="1:10" ht="68.400000000000006" x14ac:dyDescent="0.2">
      <c r="A136" s="1" t="s">
        <v>1289</v>
      </c>
      <c r="B136" s="1" t="s">
        <v>3426</v>
      </c>
      <c r="C136" s="9" t="s">
        <v>0</v>
      </c>
      <c r="D136" s="7" t="s">
        <v>0</v>
      </c>
      <c r="E136" s="7" t="s">
        <v>5995</v>
      </c>
      <c r="F136" s="1"/>
      <c r="G136" s="1"/>
      <c r="H136" s="1"/>
      <c r="I136" s="1"/>
      <c r="J136" s="3" t="s">
        <v>440</v>
      </c>
    </row>
    <row r="137" spans="1:10" x14ac:dyDescent="0.2">
      <c r="A137" s="1" t="s">
        <v>1289</v>
      </c>
      <c r="B137" s="1" t="s">
        <v>6465</v>
      </c>
      <c r="C137" s="9" t="s">
        <v>0</v>
      </c>
      <c r="D137" s="7" t="s">
        <v>0</v>
      </c>
      <c r="E137" s="7" t="s">
        <v>384</v>
      </c>
      <c r="F137" s="1"/>
      <c r="G137" s="1"/>
      <c r="H137" s="1"/>
      <c r="I137" s="1"/>
      <c r="J137" s="3" t="s">
        <v>440</v>
      </c>
    </row>
    <row r="138" spans="1:10" x14ac:dyDescent="0.2">
      <c r="A138" s="1" t="s">
        <v>1289</v>
      </c>
      <c r="B138" s="1" t="s">
        <v>1640</v>
      </c>
      <c r="C138" s="9" t="s">
        <v>0</v>
      </c>
      <c r="D138" s="7" t="s">
        <v>0</v>
      </c>
      <c r="E138" s="7" t="s">
        <v>795</v>
      </c>
      <c r="F138" s="1"/>
      <c r="G138" s="1"/>
      <c r="H138" s="1"/>
      <c r="I138" s="1"/>
      <c r="J138" s="3" t="s">
        <v>440</v>
      </c>
    </row>
    <row r="139" spans="1:10" x14ac:dyDescent="0.2">
      <c r="A139" s="1" t="s">
        <v>1289</v>
      </c>
      <c r="B139" s="1" t="s">
        <v>3884</v>
      </c>
      <c r="C139" s="9" t="s">
        <v>0</v>
      </c>
      <c r="D139" s="7" t="s">
        <v>0</v>
      </c>
      <c r="E139" s="7" t="s">
        <v>4297</v>
      </c>
      <c r="F139" s="1"/>
      <c r="G139" s="1"/>
      <c r="H139" s="1"/>
      <c r="I139" s="1"/>
      <c r="J139" s="3" t="s">
        <v>440</v>
      </c>
    </row>
    <row r="140" spans="1:10" ht="45.6" x14ac:dyDescent="0.2">
      <c r="A140" s="1" t="s">
        <v>4351</v>
      </c>
      <c r="B140" s="1" t="s">
        <v>6041</v>
      </c>
      <c r="C140" s="9" t="s">
        <v>3885</v>
      </c>
      <c r="D140" s="7" t="s">
        <v>0</v>
      </c>
      <c r="E140" s="7" t="s">
        <v>5614</v>
      </c>
      <c r="F140" s="3" t="s">
        <v>6571</v>
      </c>
      <c r="G140" s="4">
        <v>8</v>
      </c>
      <c r="H140" s="2">
        <v>0</v>
      </c>
      <c r="I140" s="2">
        <f t="shared" ref="I140:I147" si="13">ROUND(G140 * H140,2)</f>
        <v>0</v>
      </c>
      <c r="J140" s="3" t="s">
        <v>440</v>
      </c>
    </row>
    <row r="141" spans="1:10" ht="45.6" x14ac:dyDescent="0.2">
      <c r="A141" s="1" t="s">
        <v>4351</v>
      </c>
      <c r="B141" s="1" t="s">
        <v>6901</v>
      </c>
      <c r="C141" s="9" t="s">
        <v>5615</v>
      </c>
      <c r="D141" s="7" t="s">
        <v>0</v>
      </c>
      <c r="E141" s="7" t="s">
        <v>5133</v>
      </c>
      <c r="F141" s="3" t="s">
        <v>6571</v>
      </c>
      <c r="G141" s="4">
        <v>8</v>
      </c>
      <c r="H141" s="2">
        <v>0</v>
      </c>
      <c r="I141" s="2">
        <f t="shared" si="13"/>
        <v>0</v>
      </c>
      <c r="J141" s="3" t="s">
        <v>440</v>
      </c>
    </row>
    <row r="142" spans="1:10" ht="45.6" x14ac:dyDescent="0.2">
      <c r="A142" s="1" t="s">
        <v>4351</v>
      </c>
      <c r="B142" s="1" t="s">
        <v>3886</v>
      </c>
      <c r="C142" s="9" t="s">
        <v>385</v>
      </c>
      <c r="D142" s="7" t="s">
        <v>0</v>
      </c>
      <c r="E142" s="7" t="s">
        <v>2529</v>
      </c>
      <c r="F142" s="3" t="s">
        <v>6571</v>
      </c>
      <c r="G142" s="4">
        <v>6</v>
      </c>
      <c r="H142" s="2">
        <v>0</v>
      </c>
      <c r="I142" s="2">
        <f t="shared" si="13"/>
        <v>0</v>
      </c>
      <c r="J142" s="3" t="s">
        <v>440</v>
      </c>
    </row>
    <row r="143" spans="1:10" ht="125.4" x14ac:dyDescent="0.2">
      <c r="A143" s="1" t="s">
        <v>4351</v>
      </c>
      <c r="B143" s="1" t="s">
        <v>6042</v>
      </c>
      <c r="C143" s="9" t="s">
        <v>2111</v>
      </c>
      <c r="D143" s="7" t="s">
        <v>0</v>
      </c>
      <c r="E143" s="7" t="s">
        <v>6902</v>
      </c>
      <c r="F143" s="3" t="s">
        <v>6571</v>
      </c>
      <c r="G143" s="4">
        <v>6</v>
      </c>
      <c r="H143" s="2">
        <v>0</v>
      </c>
      <c r="I143" s="2">
        <f t="shared" si="13"/>
        <v>0</v>
      </c>
      <c r="J143" s="3" t="s">
        <v>440</v>
      </c>
    </row>
    <row r="144" spans="1:10" ht="22.8" x14ac:dyDescent="0.2">
      <c r="A144" s="1" t="s">
        <v>4351</v>
      </c>
      <c r="B144" s="1" t="s">
        <v>5616</v>
      </c>
      <c r="C144" s="9" t="s">
        <v>3887</v>
      </c>
      <c r="D144" s="7" t="s">
        <v>0</v>
      </c>
      <c r="E144" s="7" t="s">
        <v>6466</v>
      </c>
      <c r="F144" s="3" t="s">
        <v>6571</v>
      </c>
      <c r="G144" s="4">
        <v>6</v>
      </c>
      <c r="H144" s="2">
        <v>0</v>
      </c>
      <c r="I144" s="2">
        <f t="shared" si="13"/>
        <v>0</v>
      </c>
      <c r="J144" s="3" t="s">
        <v>440</v>
      </c>
    </row>
    <row r="145" spans="1:10" ht="91.2" x14ac:dyDescent="0.2">
      <c r="A145" s="1" t="s">
        <v>4351</v>
      </c>
      <c r="B145" s="1" t="s">
        <v>1641</v>
      </c>
      <c r="C145" s="9" t="s">
        <v>6043</v>
      </c>
      <c r="D145" s="7" t="s">
        <v>0</v>
      </c>
      <c r="E145" s="7" t="s">
        <v>6000</v>
      </c>
      <c r="F145" s="3" t="s">
        <v>6571</v>
      </c>
      <c r="G145" s="4">
        <v>3</v>
      </c>
      <c r="H145" s="2">
        <v>0</v>
      </c>
      <c r="I145" s="2">
        <f t="shared" si="13"/>
        <v>0</v>
      </c>
      <c r="J145" s="3" t="s">
        <v>440</v>
      </c>
    </row>
    <row r="146" spans="1:10" ht="34.200000000000003" x14ac:dyDescent="0.2">
      <c r="A146" s="1" t="s">
        <v>4351</v>
      </c>
      <c r="B146" s="1" t="s">
        <v>796</v>
      </c>
      <c r="C146" s="9" t="s">
        <v>797</v>
      </c>
      <c r="D146" s="7" t="s">
        <v>0</v>
      </c>
      <c r="E146" s="7" t="s">
        <v>5134</v>
      </c>
      <c r="F146" s="3" t="s">
        <v>6571</v>
      </c>
      <c r="G146" s="4">
        <v>3</v>
      </c>
      <c r="H146" s="2">
        <v>0</v>
      </c>
      <c r="I146" s="2">
        <f t="shared" si="13"/>
        <v>0</v>
      </c>
      <c r="J146" s="3" t="s">
        <v>440</v>
      </c>
    </row>
    <row r="147" spans="1:10" ht="57" x14ac:dyDescent="0.2">
      <c r="A147" s="1" t="s">
        <v>4351</v>
      </c>
      <c r="B147" s="1" t="s">
        <v>5617</v>
      </c>
      <c r="C147" s="9" t="s">
        <v>2530</v>
      </c>
      <c r="D147" s="7" t="s">
        <v>0</v>
      </c>
      <c r="E147" s="7" t="s">
        <v>4719</v>
      </c>
      <c r="F147" s="3" t="s">
        <v>6571</v>
      </c>
      <c r="G147" s="4">
        <v>3</v>
      </c>
      <c r="H147" s="2">
        <v>0</v>
      </c>
      <c r="I147" s="2">
        <f t="shared" si="13"/>
        <v>0</v>
      </c>
      <c r="J147" s="3" t="s">
        <v>440</v>
      </c>
    </row>
    <row r="148" spans="1:10" x14ac:dyDescent="0.2">
      <c r="A148" s="1" t="s">
        <v>1289</v>
      </c>
      <c r="B148" s="1" t="s">
        <v>2531</v>
      </c>
      <c r="C148" s="9" t="s">
        <v>0</v>
      </c>
      <c r="D148" s="7" t="s">
        <v>0</v>
      </c>
      <c r="E148" s="7" t="s">
        <v>6903</v>
      </c>
      <c r="F148" s="1"/>
      <c r="G148" s="1"/>
      <c r="H148" s="1"/>
      <c r="I148" s="1"/>
      <c r="J148" s="3" t="s">
        <v>440</v>
      </c>
    </row>
    <row r="149" spans="1:10" ht="57" x14ac:dyDescent="0.2">
      <c r="A149" s="1" t="s">
        <v>4351</v>
      </c>
      <c r="B149" s="1" t="s">
        <v>6904</v>
      </c>
      <c r="C149" s="9" t="s">
        <v>4298</v>
      </c>
      <c r="D149" s="7" t="s">
        <v>0</v>
      </c>
      <c r="E149" s="7" t="s">
        <v>2922</v>
      </c>
      <c r="F149" s="3" t="s">
        <v>6571</v>
      </c>
      <c r="G149" s="4">
        <v>2</v>
      </c>
      <c r="H149" s="2">
        <v>0</v>
      </c>
      <c r="I149" s="2">
        <f t="shared" ref="I149:I152" si="14">ROUND(G149 * H149,2)</f>
        <v>0</v>
      </c>
      <c r="J149" s="3" t="s">
        <v>440</v>
      </c>
    </row>
    <row r="150" spans="1:10" ht="34.200000000000003" x14ac:dyDescent="0.2">
      <c r="A150" s="1" t="s">
        <v>4351</v>
      </c>
      <c r="B150" s="1" t="s">
        <v>6905</v>
      </c>
      <c r="C150" s="9" t="s">
        <v>6467</v>
      </c>
      <c r="D150" s="7" t="s">
        <v>0</v>
      </c>
      <c r="E150" s="7" t="s">
        <v>340</v>
      </c>
      <c r="F150" s="3" t="s">
        <v>6571</v>
      </c>
      <c r="G150" s="4">
        <v>2</v>
      </c>
      <c r="H150" s="2">
        <v>0</v>
      </c>
      <c r="I150" s="2">
        <f t="shared" si="14"/>
        <v>0</v>
      </c>
      <c r="J150" s="3" t="s">
        <v>440</v>
      </c>
    </row>
    <row r="151" spans="1:10" ht="34.200000000000003" x14ac:dyDescent="0.2">
      <c r="A151" s="1" t="s">
        <v>4351</v>
      </c>
      <c r="B151" s="1" t="s">
        <v>6044</v>
      </c>
      <c r="C151" s="9" t="s">
        <v>1228</v>
      </c>
      <c r="D151" s="7" t="s">
        <v>0</v>
      </c>
      <c r="E151" s="7" t="s">
        <v>1604</v>
      </c>
      <c r="F151" s="3" t="s">
        <v>6571</v>
      </c>
      <c r="G151" s="4">
        <v>2</v>
      </c>
      <c r="H151" s="2">
        <v>0</v>
      </c>
      <c r="I151" s="2">
        <f t="shared" si="14"/>
        <v>0</v>
      </c>
      <c r="J151" s="3" t="s">
        <v>440</v>
      </c>
    </row>
    <row r="152" spans="1:10" ht="34.200000000000003" x14ac:dyDescent="0.2">
      <c r="A152" s="1" t="s">
        <v>4351</v>
      </c>
      <c r="B152" s="1" t="s">
        <v>6906</v>
      </c>
      <c r="C152" s="9" t="s">
        <v>2965</v>
      </c>
      <c r="D152" s="7" t="s">
        <v>0</v>
      </c>
      <c r="E152" s="7" t="s">
        <v>4257</v>
      </c>
      <c r="F152" s="3" t="s">
        <v>6571</v>
      </c>
      <c r="G152" s="4">
        <v>2</v>
      </c>
      <c r="H152" s="2">
        <v>0</v>
      </c>
      <c r="I152" s="2">
        <f t="shared" si="14"/>
        <v>0</v>
      </c>
      <c r="J152" s="3" t="s">
        <v>440</v>
      </c>
    </row>
    <row r="153" spans="1:10" x14ac:dyDescent="0.2">
      <c r="A153" s="1" t="s">
        <v>1289</v>
      </c>
      <c r="B153" s="1" t="s">
        <v>2112</v>
      </c>
      <c r="C153" s="9" t="s">
        <v>0</v>
      </c>
      <c r="D153" s="7" t="s">
        <v>0</v>
      </c>
      <c r="E153" s="7" t="s">
        <v>3888</v>
      </c>
      <c r="F153" s="1"/>
      <c r="G153" s="1"/>
      <c r="H153" s="1"/>
      <c r="I153" s="1"/>
      <c r="J153" s="3" t="s">
        <v>440</v>
      </c>
    </row>
    <row r="154" spans="1:10" ht="22.8" x14ac:dyDescent="0.2">
      <c r="A154" s="1" t="s">
        <v>4351</v>
      </c>
      <c r="B154" s="1" t="s">
        <v>5135</v>
      </c>
      <c r="C154" s="9" t="s">
        <v>4720</v>
      </c>
      <c r="D154" s="7" t="s">
        <v>0</v>
      </c>
      <c r="E154" s="7" t="s">
        <v>1642</v>
      </c>
      <c r="F154" s="3" t="s">
        <v>798</v>
      </c>
      <c r="G154" s="4">
        <v>1</v>
      </c>
      <c r="H154" s="2">
        <v>0</v>
      </c>
      <c r="I154" s="2">
        <f t="shared" ref="I154:I155" si="15">ROUND(G154 * H154,2)</f>
        <v>0</v>
      </c>
      <c r="J154" s="3" t="s">
        <v>440</v>
      </c>
    </row>
    <row r="155" spans="1:10" ht="45.6" x14ac:dyDescent="0.2">
      <c r="A155" s="1" t="s">
        <v>4351</v>
      </c>
      <c r="B155" s="1" t="s">
        <v>3889</v>
      </c>
      <c r="C155" s="9" t="s">
        <v>6468</v>
      </c>
      <c r="D155" s="7" t="s">
        <v>0</v>
      </c>
      <c r="E155" s="7" t="s">
        <v>6045</v>
      </c>
      <c r="F155" s="3" t="s">
        <v>798</v>
      </c>
      <c r="G155" s="4">
        <v>1</v>
      </c>
      <c r="H155" s="2">
        <v>0</v>
      </c>
      <c r="I155" s="2">
        <f t="shared" si="15"/>
        <v>0</v>
      </c>
      <c r="J155" s="3" t="s">
        <v>440</v>
      </c>
    </row>
    <row r="156" spans="1:10" x14ac:dyDescent="0.2">
      <c r="A156" s="1" t="s">
        <v>1289</v>
      </c>
      <c r="B156" s="1" t="s">
        <v>3890</v>
      </c>
      <c r="C156" s="9" t="s">
        <v>0</v>
      </c>
      <c r="D156" s="7" t="s">
        <v>0</v>
      </c>
      <c r="E156" s="7" t="s">
        <v>386</v>
      </c>
      <c r="F156" s="1"/>
      <c r="G156" s="1"/>
      <c r="H156" s="1"/>
      <c r="I156" s="1"/>
      <c r="J156" s="3" t="s">
        <v>440</v>
      </c>
    </row>
    <row r="157" spans="1:10" ht="79.8" x14ac:dyDescent="0.2">
      <c r="A157" s="1" t="s">
        <v>4351</v>
      </c>
      <c r="B157" s="1" t="s">
        <v>6469</v>
      </c>
      <c r="C157" s="9" t="s">
        <v>1229</v>
      </c>
      <c r="D157" s="7" t="s">
        <v>0</v>
      </c>
      <c r="E157" s="7" t="s">
        <v>6412</v>
      </c>
      <c r="F157" s="3" t="s">
        <v>6571</v>
      </c>
      <c r="G157" s="4">
        <v>6</v>
      </c>
      <c r="H157" s="2">
        <v>0</v>
      </c>
      <c r="I157" s="2">
        <f t="shared" ref="I157:I158" si="16">ROUND(G157 * H157,2)</f>
        <v>0</v>
      </c>
      <c r="J157" s="3" t="s">
        <v>440</v>
      </c>
    </row>
    <row r="158" spans="1:10" ht="45.6" x14ac:dyDescent="0.2">
      <c r="A158" s="1" t="s">
        <v>4351</v>
      </c>
      <c r="B158" s="1" t="s">
        <v>4299</v>
      </c>
      <c r="C158" s="9" t="s">
        <v>3427</v>
      </c>
      <c r="D158" s="7" t="s">
        <v>0</v>
      </c>
      <c r="E158" s="7" t="s">
        <v>1605</v>
      </c>
      <c r="F158" s="3" t="s">
        <v>6571</v>
      </c>
      <c r="G158" s="4">
        <v>6</v>
      </c>
      <c r="H158" s="2">
        <v>0</v>
      </c>
      <c r="I158" s="2">
        <f t="shared" si="16"/>
        <v>0</v>
      </c>
      <c r="J158" s="3" t="s">
        <v>440</v>
      </c>
    </row>
    <row r="159" spans="1:10" x14ac:dyDescent="0.2">
      <c r="A159" s="1" t="s">
        <v>1289</v>
      </c>
      <c r="B159" s="1" t="s">
        <v>4721</v>
      </c>
      <c r="C159" s="9" t="s">
        <v>0</v>
      </c>
      <c r="D159" s="7" t="s">
        <v>0</v>
      </c>
      <c r="E159" s="7" t="s">
        <v>6470</v>
      </c>
      <c r="F159" s="1"/>
      <c r="G159" s="1"/>
      <c r="H159" s="1"/>
      <c r="I159" s="1"/>
      <c r="J159" s="3" t="s">
        <v>440</v>
      </c>
    </row>
    <row r="160" spans="1:10" ht="34.200000000000003" x14ac:dyDescent="0.2">
      <c r="A160" s="1" t="s">
        <v>4351</v>
      </c>
      <c r="B160" s="1" t="s">
        <v>4722</v>
      </c>
      <c r="C160" s="9" t="s">
        <v>5136</v>
      </c>
      <c r="D160" s="7" t="s">
        <v>0</v>
      </c>
      <c r="E160" s="7" t="s">
        <v>2925</v>
      </c>
      <c r="F160" s="3" t="s">
        <v>6571</v>
      </c>
      <c r="G160" s="4">
        <v>2</v>
      </c>
      <c r="H160" s="2">
        <v>0</v>
      </c>
      <c r="I160" s="2">
        <f t="shared" ref="I160:I163" si="17">ROUND(G160 * H160,2)</f>
        <v>0</v>
      </c>
      <c r="J160" s="3" t="s">
        <v>440</v>
      </c>
    </row>
    <row r="161" spans="1:10" ht="45.6" x14ac:dyDescent="0.2">
      <c r="A161" s="1" t="s">
        <v>4351</v>
      </c>
      <c r="B161" s="1" t="s">
        <v>4723</v>
      </c>
      <c r="C161" s="9" t="s">
        <v>6907</v>
      </c>
      <c r="D161" s="7" t="s">
        <v>0</v>
      </c>
      <c r="E161" s="7" t="s">
        <v>2484</v>
      </c>
      <c r="F161" s="3" t="s">
        <v>6571</v>
      </c>
      <c r="G161" s="4">
        <v>2</v>
      </c>
      <c r="H161" s="2">
        <v>0</v>
      </c>
      <c r="I161" s="2">
        <f t="shared" si="17"/>
        <v>0</v>
      </c>
      <c r="J161" s="3" t="s">
        <v>440</v>
      </c>
    </row>
    <row r="162" spans="1:10" ht="79.8" x14ac:dyDescent="0.2">
      <c r="A162" s="1" t="s">
        <v>4351</v>
      </c>
      <c r="B162" s="1" t="s">
        <v>2113</v>
      </c>
      <c r="C162" s="9" t="s">
        <v>1643</v>
      </c>
      <c r="D162" s="7" t="s">
        <v>0</v>
      </c>
      <c r="E162" s="7" t="s">
        <v>2485</v>
      </c>
      <c r="F162" s="3" t="s">
        <v>6571</v>
      </c>
      <c r="G162" s="4">
        <v>2</v>
      </c>
      <c r="H162" s="2">
        <v>0</v>
      </c>
      <c r="I162" s="2">
        <f t="shared" si="17"/>
        <v>0</v>
      </c>
      <c r="J162" s="3" t="s">
        <v>440</v>
      </c>
    </row>
    <row r="163" spans="1:10" ht="22.8" x14ac:dyDescent="0.2">
      <c r="A163" s="1" t="s">
        <v>4351</v>
      </c>
      <c r="B163" s="1" t="s">
        <v>2114</v>
      </c>
      <c r="C163" s="9" t="s">
        <v>4724</v>
      </c>
      <c r="D163" s="7" t="s">
        <v>0</v>
      </c>
      <c r="E163" s="7" t="s">
        <v>3383</v>
      </c>
      <c r="F163" s="3" t="s">
        <v>6571</v>
      </c>
      <c r="G163" s="4">
        <v>2</v>
      </c>
      <c r="H163" s="2">
        <v>0</v>
      </c>
      <c r="I163" s="2">
        <f t="shared" si="17"/>
        <v>0</v>
      </c>
      <c r="J163" s="3" t="s">
        <v>440</v>
      </c>
    </row>
    <row r="164" spans="1:10" x14ac:dyDescent="0.2">
      <c r="A164" s="1" t="s">
        <v>1289</v>
      </c>
      <c r="B164" s="1" t="s">
        <v>2115</v>
      </c>
      <c r="C164" s="9" t="s">
        <v>0</v>
      </c>
      <c r="D164" s="7" t="s">
        <v>0</v>
      </c>
      <c r="E164" s="7" t="s">
        <v>6471</v>
      </c>
      <c r="F164" s="1"/>
      <c r="G164" s="1"/>
      <c r="H164" s="1"/>
      <c r="I164" s="1"/>
      <c r="J164" s="3" t="s">
        <v>440</v>
      </c>
    </row>
    <row r="165" spans="1:10" ht="22.8" x14ac:dyDescent="0.2">
      <c r="A165" s="1" t="s">
        <v>1289</v>
      </c>
      <c r="B165" s="1" t="s">
        <v>3428</v>
      </c>
      <c r="C165" s="9" t="s">
        <v>0</v>
      </c>
      <c r="D165" s="7" t="s">
        <v>0</v>
      </c>
      <c r="E165" s="7" t="s">
        <v>387</v>
      </c>
      <c r="F165" s="1"/>
      <c r="G165" s="1"/>
      <c r="H165" s="1"/>
      <c r="I165" s="1"/>
      <c r="J165" s="3" t="s">
        <v>440</v>
      </c>
    </row>
    <row r="166" spans="1:10" ht="102.6" x14ac:dyDescent="0.2">
      <c r="A166" s="1" t="s">
        <v>4351</v>
      </c>
      <c r="B166" s="1" t="s">
        <v>4725</v>
      </c>
      <c r="C166" s="9" t="s">
        <v>6472</v>
      </c>
      <c r="D166" s="7" t="s">
        <v>0</v>
      </c>
      <c r="E166" s="7" t="s">
        <v>2116</v>
      </c>
      <c r="F166" s="3" t="s">
        <v>6571</v>
      </c>
      <c r="G166" s="4">
        <v>2</v>
      </c>
      <c r="H166" s="2">
        <v>0</v>
      </c>
      <c r="I166" s="2">
        <f t="shared" ref="I166:I176" si="18">ROUND(G166 * H166,2)</f>
        <v>0</v>
      </c>
      <c r="J166" s="3" t="s">
        <v>440</v>
      </c>
    </row>
    <row r="167" spans="1:10" ht="102.6" x14ac:dyDescent="0.2">
      <c r="A167" s="1" t="s">
        <v>4351</v>
      </c>
      <c r="B167" s="1" t="s">
        <v>3429</v>
      </c>
      <c r="C167" s="9" t="s">
        <v>1230</v>
      </c>
      <c r="D167" s="7" t="s">
        <v>0</v>
      </c>
      <c r="E167" s="7" t="s">
        <v>6473</v>
      </c>
      <c r="F167" s="3" t="s">
        <v>6571</v>
      </c>
      <c r="G167" s="4">
        <v>6</v>
      </c>
      <c r="H167" s="2">
        <v>0</v>
      </c>
      <c r="I167" s="2">
        <f t="shared" si="18"/>
        <v>0</v>
      </c>
      <c r="J167" s="3" t="s">
        <v>440</v>
      </c>
    </row>
    <row r="168" spans="1:10" ht="45.6" x14ac:dyDescent="0.2">
      <c r="A168" s="1" t="s">
        <v>4351</v>
      </c>
      <c r="B168" s="1" t="s">
        <v>6046</v>
      </c>
      <c r="C168" s="9" t="s">
        <v>2966</v>
      </c>
      <c r="D168" s="7" t="s">
        <v>0</v>
      </c>
      <c r="E168" s="7" t="s">
        <v>799</v>
      </c>
      <c r="F168" s="3" t="s">
        <v>6571</v>
      </c>
      <c r="G168" s="4">
        <v>6</v>
      </c>
      <c r="H168" s="2">
        <v>0</v>
      </c>
      <c r="I168" s="2">
        <f t="shared" si="18"/>
        <v>0</v>
      </c>
      <c r="J168" s="3" t="s">
        <v>440</v>
      </c>
    </row>
    <row r="169" spans="1:10" ht="91.2" x14ac:dyDescent="0.2">
      <c r="A169" s="1" t="s">
        <v>4351</v>
      </c>
      <c r="B169" s="1" t="s">
        <v>4300</v>
      </c>
      <c r="C169" s="9" t="s">
        <v>5137</v>
      </c>
      <c r="D169" s="7" t="s">
        <v>0</v>
      </c>
      <c r="E169" s="7" t="s">
        <v>1184</v>
      </c>
      <c r="F169" s="3" t="s">
        <v>6571</v>
      </c>
      <c r="G169" s="4">
        <v>6</v>
      </c>
      <c r="H169" s="2">
        <v>0</v>
      </c>
      <c r="I169" s="2">
        <f t="shared" si="18"/>
        <v>0</v>
      </c>
      <c r="J169" s="3" t="s">
        <v>440</v>
      </c>
    </row>
    <row r="170" spans="1:10" ht="102.6" x14ac:dyDescent="0.2">
      <c r="A170" s="1" t="s">
        <v>4351</v>
      </c>
      <c r="B170" s="1" t="s">
        <v>2117</v>
      </c>
      <c r="C170" s="9" t="s">
        <v>6908</v>
      </c>
      <c r="D170" s="7" t="s">
        <v>0</v>
      </c>
      <c r="E170" s="7" t="s">
        <v>4685</v>
      </c>
      <c r="F170" s="3" t="s">
        <v>6571</v>
      </c>
      <c r="G170" s="4">
        <v>6</v>
      </c>
      <c r="H170" s="2">
        <v>0</v>
      </c>
      <c r="I170" s="2">
        <f t="shared" si="18"/>
        <v>0</v>
      </c>
      <c r="J170" s="3" t="s">
        <v>440</v>
      </c>
    </row>
    <row r="171" spans="1:10" ht="136.80000000000001" x14ac:dyDescent="0.2">
      <c r="A171" s="1" t="s">
        <v>4351</v>
      </c>
      <c r="B171" s="1" t="s">
        <v>6047</v>
      </c>
      <c r="C171" s="9" t="s">
        <v>1644</v>
      </c>
      <c r="D171" s="7" t="s">
        <v>0</v>
      </c>
      <c r="E171" s="7" t="s">
        <v>5999</v>
      </c>
      <c r="F171" s="3" t="s">
        <v>6571</v>
      </c>
      <c r="G171" s="4">
        <v>6</v>
      </c>
      <c r="H171" s="2">
        <v>0</v>
      </c>
      <c r="I171" s="2">
        <f t="shared" si="18"/>
        <v>0</v>
      </c>
      <c r="J171" s="3" t="s">
        <v>440</v>
      </c>
    </row>
    <row r="172" spans="1:10" ht="57" x14ac:dyDescent="0.2">
      <c r="A172" s="1" t="s">
        <v>4351</v>
      </c>
      <c r="B172" s="1" t="s">
        <v>4726</v>
      </c>
      <c r="C172" s="9" t="s">
        <v>3430</v>
      </c>
      <c r="D172" s="7" t="s">
        <v>0</v>
      </c>
      <c r="E172" s="7" t="s">
        <v>2068</v>
      </c>
      <c r="F172" s="3" t="s">
        <v>6571</v>
      </c>
      <c r="G172" s="4">
        <v>8</v>
      </c>
      <c r="H172" s="2">
        <v>0</v>
      </c>
      <c r="I172" s="2">
        <f t="shared" si="18"/>
        <v>0</v>
      </c>
      <c r="J172" s="3" t="s">
        <v>440</v>
      </c>
    </row>
    <row r="173" spans="1:10" ht="125.4" x14ac:dyDescent="0.2">
      <c r="A173" s="1" t="s">
        <v>4351</v>
      </c>
      <c r="B173" s="1" t="s">
        <v>1645</v>
      </c>
      <c r="C173" s="9" t="s">
        <v>5138</v>
      </c>
      <c r="D173" s="7" t="s">
        <v>0</v>
      </c>
      <c r="E173" s="7" t="s">
        <v>1606</v>
      </c>
      <c r="F173" s="3" t="s">
        <v>6571</v>
      </c>
      <c r="G173" s="4">
        <v>4</v>
      </c>
      <c r="H173" s="2">
        <v>0</v>
      </c>
      <c r="I173" s="2">
        <f t="shared" si="18"/>
        <v>0</v>
      </c>
      <c r="J173" s="3" t="s">
        <v>440</v>
      </c>
    </row>
    <row r="174" spans="1:10" ht="34.200000000000003" x14ac:dyDescent="0.2">
      <c r="A174" s="1" t="s">
        <v>4351</v>
      </c>
      <c r="B174" s="1" t="s">
        <v>388</v>
      </c>
      <c r="C174" s="9" t="s">
        <v>6909</v>
      </c>
      <c r="D174" s="7" t="s">
        <v>0</v>
      </c>
      <c r="E174" s="7" t="s">
        <v>1189</v>
      </c>
      <c r="F174" s="3" t="s">
        <v>6571</v>
      </c>
      <c r="G174" s="4">
        <v>8</v>
      </c>
      <c r="H174" s="2">
        <v>0</v>
      </c>
      <c r="I174" s="2">
        <f t="shared" si="18"/>
        <v>0</v>
      </c>
      <c r="J174" s="3" t="s">
        <v>440</v>
      </c>
    </row>
    <row r="175" spans="1:10" ht="34.200000000000003" x14ac:dyDescent="0.2">
      <c r="A175" s="1" t="s">
        <v>4351</v>
      </c>
      <c r="B175" s="1" t="s">
        <v>2532</v>
      </c>
      <c r="C175" s="9" t="s">
        <v>2967</v>
      </c>
      <c r="D175" s="7" t="s">
        <v>0</v>
      </c>
      <c r="E175" s="7" t="s">
        <v>4727</v>
      </c>
      <c r="F175" s="3" t="s">
        <v>6571</v>
      </c>
      <c r="G175" s="4">
        <v>12</v>
      </c>
      <c r="H175" s="2">
        <v>0</v>
      </c>
      <c r="I175" s="2">
        <f t="shared" si="18"/>
        <v>0</v>
      </c>
      <c r="J175" s="3" t="s">
        <v>440</v>
      </c>
    </row>
    <row r="176" spans="1:10" ht="193.8" x14ac:dyDescent="0.2">
      <c r="A176" s="1" t="s">
        <v>4351</v>
      </c>
      <c r="B176" s="1" t="s">
        <v>800</v>
      </c>
      <c r="C176" s="9" t="s">
        <v>4728</v>
      </c>
      <c r="D176" s="7" t="s">
        <v>0</v>
      </c>
      <c r="E176" s="7" t="s">
        <v>5139</v>
      </c>
      <c r="F176" s="3" t="s">
        <v>6571</v>
      </c>
      <c r="G176" s="4">
        <v>6</v>
      </c>
      <c r="H176" s="2">
        <v>0</v>
      </c>
      <c r="I176" s="2">
        <f t="shared" si="18"/>
        <v>0</v>
      </c>
      <c r="J176" s="3" t="s">
        <v>440</v>
      </c>
    </row>
    <row r="177" spans="1:10" x14ac:dyDescent="0.2">
      <c r="A177" s="1" t="s">
        <v>1289</v>
      </c>
      <c r="B177" s="1" t="s">
        <v>801</v>
      </c>
      <c r="C177" s="9" t="s">
        <v>0</v>
      </c>
      <c r="D177" s="7" t="s">
        <v>0</v>
      </c>
      <c r="E177" s="7" t="s">
        <v>4709</v>
      </c>
      <c r="F177" s="1"/>
      <c r="G177" s="1"/>
      <c r="H177" s="1"/>
      <c r="I177" s="1"/>
      <c r="J177" s="3" t="s">
        <v>440</v>
      </c>
    </row>
    <row r="178" spans="1:10" x14ac:dyDescent="0.2">
      <c r="A178" s="1" t="s">
        <v>1289</v>
      </c>
      <c r="B178" s="1" t="s">
        <v>6048</v>
      </c>
      <c r="C178" s="9" t="s">
        <v>0</v>
      </c>
      <c r="D178" s="7" t="s">
        <v>0</v>
      </c>
      <c r="E178" s="7" t="s">
        <v>2505</v>
      </c>
      <c r="F178" s="1"/>
      <c r="G178" s="1"/>
      <c r="H178" s="1"/>
      <c r="I178" s="1"/>
      <c r="J178" s="3" t="s">
        <v>440</v>
      </c>
    </row>
    <row r="179" spans="1:10" x14ac:dyDescent="0.2">
      <c r="A179" s="1" t="s">
        <v>1289</v>
      </c>
      <c r="B179" s="1" t="s">
        <v>6474</v>
      </c>
      <c r="C179" s="9" t="s">
        <v>0</v>
      </c>
      <c r="D179" s="7" t="s">
        <v>0</v>
      </c>
      <c r="E179" s="7" t="s">
        <v>6417</v>
      </c>
      <c r="F179" s="1"/>
      <c r="G179" s="1"/>
      <c r="H179" s="1"/>
      <c r="I179" s="1"/>
      <c r="J179" s="3" t="s">
        <v>440</v>
      </c>
    </row>
    <row r="180" spans="1:10" x14ac:dyDescent="0.2">
      <c r="A180" s="1" t="s">
        <v>4351</v>
      </c>
      <c r="B180" s="1" t="s">
        <v>6475</v>
      </c>
      <c r="C180" s="9" t="s">
        <v>6476</v>
      </c>
      <c r="D180" s="7" t="s">
        <v>0</v>
      </c>
      <c r="E180" s="7" t="s">
        <v>6418</v>
      </c>
      <c r="F180" s="3" t="s">
        <v>4820</v>
      </c>
      <c r="G180" s="4">
        <v>1</v>
      </c>
      <c r="H180" s="2">
        <v>0</v>
      </c>
      <c r="I180" s="2">
        <f t="shared" ref="I180:I183" si="19">ROUND(G180 * H180,2)</f>
        <v>0</v>
      </c>
      <c r="J180" s="3" t="s">
        <v>440</v>
      </c>
    </row>
    <row r="181" spans="1:10" x14ac:dyDescent="0.2">
      <c r="A181" s="1" t="s">
        <v>4351</v>
      </c>
      <c r="B181" s="1" t="s">
        <v>5140</v>
      </c>
      <c r="C181" s="9" t="s">
        <v>1646</v>
      </c>
      <c r="D181" s="7" t="s">
        <v>0</v>
      </c>
      <c r="E181" s="7" t="s">
        <v>1607</v>
      </c>
      <c r="F181" s="3" t="s">
        <v>4820</v>
      </c>
      <c r="G181" s="4">
        <v>1</v>
      </c>
      <c r="H181" s="2">
        <v>0</v>
      </c>
      <c r="I181" s="2">
        <f t="shared" si="19"/>
        <v>0</v>
      </c>
      <c r="J181" s="3" t="s">
        <v>440</v>
      </c>
    </row>
    <row r="182" spans="1:10" x14ac:dyDescent="0.2">
      <c r="A182" s="1" t="s">
        <v>4351</v>
      </c>
      <c r="B182" s="1" t="s">
        <v>6049</v>
      </c>
      <c r="C182" s="9" t="s">
        <v>3431</v>
      </c>
      <c r="D182" s="7" t="s">
        <v>0</v>
      </c>
      <c r="E182" s="7" t="s">
        <v>1608</v>
      </c>
      <c r="F182" s="3" t="s">
        <v>4820</v>
      </c>
      <c r="G182" s="4">
        <v>1</v>
      </c>
      <c r="H182" s="2">
        <v>0</v>
      </c>
      <c r="I182" s="2">
        <f t="shared" si="19"/>
        <v>0</v>
      </c>
      <c r="J182" s="3" t="s">
        <v>440</v>
      </c>
    </row>
    <row r="183" spans="1:10" ht="22.8" x14ac:dyDescent="0.2">
      <c r="A183" s="1" t="s">
        <v>4351</v>
      </c>
      <c r="B183" s="1" t="s">
        <v>5618</v>
      </c>
      <c r="C183" s="9" t="s">
        <v>5141</v>
      </c>
      <c r="D183" s="7" t="s">
        <v>0</v>
      </c>
      <c r="E183" s="7" t="s">
        <v>3385</v>
      </c>
      <c r="F183" s="3" t="s">
        <v>4820</v>
      </c>
      <c r="G183" s="4">
        <v>6</v>
      </c>
      <c r="H183" s="2">
        <v>0</v>
      </c>
      <c r="I183" s="2">
        <f t="shared" si="19"/>
        <v>0</v>
      </c>
      <c r="J183" s="3" t="s">
        <v>440</v>
      </c>
    </row>
    <row r="184" spans="1:10" x14ac:dyDescent="0.2">
      <c r="A184" s="1" t="s">
        <v>1289</v>
      </c>
      <c r="B184" s="1" t="s">
        <v>6477</v>
      </c>
      <c r="C184" s="9" t="s">
        <v>0</v>
      </c>
      <c r="D184" s="7" t="s">
        <v>0</v>
      </c>
      <c r="E184" s="7" t="s">
        <v>2505</v>
      </c>
      <c r="F184" s="1"/>
      <c r="G184" s="1"/>
      <c r="H184" s="1"/>
      <c r="I184" s="1"/>
      <c r="J184" s="3" t="s">
        <v>440</v>
      </c>
    </row>
    <row r="185" spans="1:10" ht="34.200000000000003" x14ac:dyDescent="0.2">
      <c r="A185" s="1" t="s">
        <v>4351</v>
      </c>
      <c r="B185" s="1" t="s">
        <v>2533</v>
      </c>
      <c r="C185" s="9" t="s">
        <v>6910</v>
      </c>
      <c r="D185" s="7" t="s">
        <v>0</v>
      </c>
      <c r="E185" s="7" t="s">
        <v>6440</v>
      </c>
      <c r="F185" s="3" t="s">
        <v>4820</v>
      </c>
      <c r="G185" s="4">
        <v>9</v>
      </c>
      <c r="H185" s="2">
        <v>0</v>
      </c>
      <c r="I185" s="2">
        <f t="shared" ref="I185:I186" si="20">ROUND(G185 * H185,2)</f>
        <v>0</v>
      </c>
      <c r="J185" s="3" t="s">
        <v>440</v>
      </c>
    </row>
    <row r="186" spans="1:10" ht="22.8" x14ac:dyDescent="0.2">
      <c r="A186" s="1" t="s">
        <v>4351</v>
      </c>
      <c r="B186" s="1" t="s">
        <v>389</v>
      </c>
      <c r="C186" s="9" t="s">
        <v>1647</v>
      </c>
      <c r="D186" s="7" t="s">
        <v>0</v>
      </c>
      <c r="E186" s="7" t="s">
        <v>2968</v>
      </c>
      <c r="F186" s="3" t="s">
        <v>4820</v>
      </c>
      <c r="G186" s="4">
        <v>8</v>
      </c>
      <c r="H186" s="2">
        <v>0</v>
      </c>
      <c r="I186" s="2">
        <f t="shared" si="20"/>
        <v>0</v>
      </c>
      <c r="J186" s="3" t="s">
        <v>440</v>
      </c>
    </row>
    <row r="187" spans="1:10" x14ac:dyDescent="0.2">
      <c r="A187" s="1" t="s">
        <v>1289</v>
      </c>
      <c r="B187" s="1" t="s">
        <v>6911</v>
      </c>
      <c r="C187" s="9" t="s">
        <v>0</v>
      </c>
      <c r="D187" s="7" t="s">
        <v>0</v>
      </c>
      <c r="E187" s="7" t="s">
        <v>3841</v>
      </c>
      <c r="F187" s="1"/>
      <c r="G187" s="1"/>
      <c r="H187" s="1"/>
      <c r="I187" s="1"/>
      <c r="J187" s="3" t="s">
        <v>440</v>
      </c>
    </row>
    <row r="188" spans="1:10" x14ac:dyDescent="0.2">
      <c r="A188" s="1" t="s">
        <v>1289</v>
      </c>
      <c r="B188" s="1" t="s">
        <v>6478</v>
      </c>
      <c r="C188" s="9" t="s">
        <v>0</v>
      </c>
      <c r="D188" s="7" t="s">
        <v>0</v>
      </c>
      <c r="E188" s="7" t="s">
        <v>2505</v>
      </c>
      <c r="F188" s="1"/>
      <c r="G188" s="1"/>
      <c r="H188" s="1"/>
      <c r="I188" s="1"/>
      <c r="J188" s="3" t="s">
        <v>440</v>
      </c>
    </row>
    <row r="189" spans="1:10" ht="34.200000000000003" x14ac:dyDescent="0.2">
      <c r="A189" s="1" t="s">
        <v>4351</v>
      </c>
      <c r="B189" s="1" t="s">
        <v>1231</v>
      </c>
      <c r="C189" s="9" t="s">
        <v>3432</v>
      </c>
      <c r="D189" s="7" t="s">
        <v>0</v>
      </c>
      <c r="E189" s="7" t="s">
        <v>355</v>
      </c>
      <c r="F189" s="3" t="s">
        <v>4820</v>
      </c>
      <c r="G189" s="4">
        <v>9</v>
      </c>
      <c r="H189" s="2">
        <v>0</v>
      </c>
      <c r="I189" s="2">
        <f>ROUND(G189 * H189,2)</f>
        <v>0</v>
      </c>
      <c r="J189" s="3" t="s">
        <v>440</v>
      </c>
    </row>
    <row r="190" spans="1:10" x14ac:dyDescent="0.2">
      <c r="A190" s="1" t="s">
        <v>1289</v>
      </c>
      <c r="B190" s="1" t="s">
        <v>2534</v>
      </c>
      <c r="C190" s="9" t="s">
        <v>0</v>
      </c>
      <c r="D190" s="7" t="s">
        <v>0</v>
      </c>
      <c r="E190" s="7" t="s">
        <v>5573</v>
      </c>
      <c r="F190" s="1"/>
      <c r="G190" s="1"/>
      <c r="H190" s="1"/>
      <c r="I190" s="1"/>
      <c r="J190" s="3" t="s">
        <v>440</v>
      </c>
    </row>
    <row r="191" spans="1:10" x14ac:dyDescent="0.2">
      <c r="A191" s="1" t="s">
        <v>4351</v>
      </c>
      <c r="B191" s="1" t="s">
        <v>6912</v>
      </c>
      <c r="C191" s="9" t="s">
        <v>5142</v>
      </c>
      <c r="D191" s="7" t="s">
        <v>0</v>
      </c>
      <c r="E191" s="7" t="s">
        <v>3386</v>
      </c>
      <c r="F191" s="3" t="s">
        <v>4820</v>
      </c>
      <c r="G191" s="4">
        <v>8</v>
      </c>
      <c r="H191" s="2">
        <v>0</v>
      </c>
      <c r="I191" s="2">
        <f>ROUND(G191 * H191,2)</f>
        <v>0</v>
      </c>
      <c r="J191" s="3" t="s">
        <v>440</v>
      </c>
    </row>
    <row r="192" spans="1:10" x14ac:dyDescent="0.2">
      <c r="A192" s="1" t="s">
        <v>1289</v>
      </c>
      <c r="B192" s="1" t="s">
        <v>4301</v>
      </c>
      <c r="C192" s="9" t="s">
        <v>0</v>
      </c>
      <c r="D192" s="7" t="s">
        <v>0</v>
      </c>
      <c r="E192" s="7" t="s">
        <v>5587</v>
      </c>
      <c r="F192" s="1"/>
      <c r="G192" s="1"/>
      <c r="H192" s="1"/>
      <c r="I192" s="1"/>
      <c r="J192" s="3" t="s">
        <v>440</v>
      </c>
    </row>
    <row r="193" spans="1:10" x14ac:dyDescent="0.2">
      <c r="A193" s="1" t="s">
        <v>1289</v>
      </c>
      <c r="B193" s="1" t="s">
        <v>2969</v>
      </c>
      <c r="C193" s="9" t="s">
        <v>0</v>
      </c>
      <c r="D193" s="7" t="s">
        <v>0</v>
      </c>
      <c r="E193" s="7" t="s">
        <v>6441</v>
      </c>
      <c r="F193" s="1"/>
      <c r="G193" s="1"/>
      <c r="H193" s="1"/>
      <c r="I193" s="1"/>
      <c r="J193" s="3" t="s">
        <v>440</v>
      </c>
    </row>
    <row r="194" spans="1:10" ht="91.2" x14ac:dyDescent="0.2">
      <c r="A194" s="1" t="s">
        <v>4351</v>
      </c>
      <c r="B194" s="1" t="s">
        <v>6050</v>
      </c>
      <c r="C194" s="9" t="s">
        <v>1232</v>
      </c>
      <c r="D194" s="7" t="s">
        <v>0</v>
      </c>
      <c r="E194" s="7" t="s">
        <v>5143</v>
      </c>
      <c r="F194" s="3" t="s">
        <v>4820</v>
      </c>
      <c r="G194" s="4">
        <v>1</v>
      </c>
      <c r="H194" s="2">
        <v>0</v>
      </c>
      <c r="I194" s="2">
        <f>ROUND(G194 * H194,2)</f>
        <v>0</v>
      </c>
      <c r="J194" s="3" t="s">
        <v>440</v>
      </c>
    </row>
    <row r="195" spans="1:10" x14ac:dyDescent="0.2">
      <c r="A195" s="1" t="s">
        <v>5207</v>
      </c>
      <c r="B195" s="1" t="s">
        <v>2118</v>
      </c>
      <c r="C195" s="9" t="s">
        <v>5144</v>
      </c>
      <c r="D195" s="7" t="s">
        <v>0</v>
      </c>
      <c r="E195" s="7" t="s">
        <v>5574</v>
      </c>
      <c r="F195" s="1"/>
      <c r="G195" s="1"/>
      <c r="H195" s="1"/>
      <c r="I195" s="1"/>
      <c r="J195" s="3" t="s">
        <v>440</v>
      </c>
    </row>
    <row r="196" spans="1:10" ht="22.8" x14ac:dyDescent="0.2">
      <c r="A196" s="1" t="s">
        <v>1289</v>
      </c>
      <c r="B196" s="1" t="s">
        <v>3433</v>
      </c>
      <c r="C196" s="9" t="s">
        <v>0</v>
      </c>
      <c r="D196" s="7" t="s">
        <v>0</v>
      </c>
      <c r="E196" s="7" t="s">
        <v>1537</v>
      </c>
      <c r="F196" s="1"/>
      <c r="G196" s="1"/>
      <c r="H196" s="1"/>
      <c r="I196" s="1"/>
      <c r="J196" s="3" t="s">
        <v>440</v>
      </c>
    </row>
    <row r="197" spans="1:10" ht="22.8" x14ac:dyDescent="0.2">
      <c r="A197" s="1" t="s">
        <v>1289</v>
      </c>
      <c r="B197" s="1" t="s">
        <v>6479</v>
      </c>
      <c r="C197" s="9" t="s">
        <v>0</v>
      </c>
      <c r="D197" s="7" t="s">
        <v>0</v>
      </c>
      <c r="E197" s="7" t="s">
        <v>2930</v>
      </c>
      <c r="F197" s="1"/>
      <c r="G197" s="1"/>
      <c r="H197" s="1"/>
      <c r="I197" s="1"/>
      <c r="J197" s="3" t="s">
        <v>440</v>
      </c>
    </row>
    <row r="198" spans="1:10" ht="57" x14ac:dyDescent="0.2">
      <c r="A198" s="1" t="s">
        <v>1289</v>
      </c>
      <c r="B198" s="1" t="s">
        <v>4729</v>
      </c>
      <c r="C198" s="9" t="s">
        <v>0</v>
      </c>
      <c r="D198" s="7" t="s">
        <v>0</v>
      </c>
      <c r="E198" s="7" t="s">
        <v>3843</v>
      </c>
      <c r="F198" s="1"/>
      <c r="G198" s="1"/>
      <c r="H198" s="1"/>
      <c r="I198" s="1"/>
      <c r="J198" s="3" t="s">
        <v>440</v>
      </c>
    </row>
    <row r="199" spans="1:10" x14ac:dyDescent="0.2">
      <c r="A199" s="1" t="s">
        <v>4351</v>
      </c>
      <c r="B199" s="1" t="s">
        <v>3891</v>
      </c>
      <c r="C199" s="9" t="s">
        <v>3434</v>
      </c>
      <c r="D199" s="7" t="s">
        <v>0</v>
      </c>
      <c r="E199" s="7" t="s">
        <v>6420</v>
      </c>
      <c r="F199" s="3" t="s">
        <v>4820</v>
      </c>
      <c r="G199" s="4">
        <v>8</v>
      </c>
      <c r="H199" s="2">
        <v>0</v>
      </c>
      <c r="I199" s="2">
        <f>ROUND(G199 * H199,2)</f>
        <v>0</v>
      </c>
      <c r="J199" s="3" t="s">
        <v>440</v>
      </c>
    </row>
    <row r="200" spans="1:10" x14ac:dyDescent="0.2">
      <c r="A200" s="1" t="s">
        <v>5207</v>
      </c>
      <c r="B200" s="1" t="s">
        <v>1233</v>
      </c>
      <c r="C200" s="9" t="s">
        <v>6913</v>
      </c>
      <c r="D200" s="7" t="s">
        <v>0</v>
      </c>
      <c r="E200" s="7" t="s">
        <v>5145</v>
      </c>
      <c r="F200" s="1"/>
      <c r="G200" s="1"/>
      <c r="H200" s="1"/>
      <c r="I200" s="1"/>
      <c r="J200" s="3" t="s">
        <v>440</v>
      </c>
    </row>
    <row r="201" spans="1:10" ht="22.8" x14ac:dyDescent="0.2">
      <c r="A201" s="1" t="s">
        <v>1289</v>
      </c>
      <c r="B201" s="1" t="s">
        <v>6480</v>
      </c>
      <c r="C201" s="9" t="s">
        <v>0</v>
      </c>
      <c r="D201" s="7" t="s">
        <v>0</v>
      </c>
      <c r="E201" s="7" t="s">
        <v>1537</v>
      </c>
      <c r="F201" s="1"/>
      <c r="G201" s="1"/>
      <c r="H201" s="1"/>
      <c r="I201" s="1"/>
      <c r="J201" s="3" t="s">
        <v>440</v>
      </c>
    </row>
    <row r="202" spans="1:10" x14ac:dyDescent="0.2">
      <c r="A202" s="1" t="s">
        <v>1289</v>
      </c>
      <c r="B202" s="1" t="s">
        <v>2119</v>
      </c>
      <c r="C202" s="9" t="s">
        <v>0</v>
      </c>
      <c r="D202" s="7" t="s">
        <v>0</v>
      </c>
      <c r="E202" s="7" t="s">
        <v>6341</v>
      </c>
      <c r="F202" s="1"/>
      <c r="G202" s="1"/>
      <c r="H202" s="1"/>
      <c r="I202" s="1"/>
      <c r="J202" s="3" t="s">
        <v>440</v>
      </c>
    </row>
    <row r="203" spans="1:10" x14ac:dyDescent="0.2">
      <c r="A203" s="1" t="s">
        <v>1289</v>
      </c>
      <c r="B203" s="1" t="s">
        <v>1234</v>
      </c>
      <c r="C203" s="9" t="s">
        <v>0</v>
      </c>
      <c r="D203" s="7" t="s">
        <v>0</v>
      </c>
      <c r="E203" s="7" t="s">
        <v>5514</v>
      </c>
      <c r="F203" s="1"/>
      <c r="G203" s="1"/>
      <c r="H203" s="1"/>
      <c r="I203" s="1"/>
      <c r="J203" s="3" t="s">
        <v>440</v>
      </c>
    </row>
    <row r="204" spans="1:10" ht="22.8" x14ac:dyDescent="0.2">
      <c r="A204" s="1" t="s">
        <v>1289</v>
      </c>
      <c r="B204" s="1" t="s">
        <v>3892</v>
      </c>
      <c r="C204" s="9" t="s">
        <v>0</v>
      </c>
      <c r="D204" s="7" t="s">
        <v>0</v>
      </c>
      <c r="E204" s="7" t="s">
        <v>2423</v>
      </c>
      <c r="F204" s="1"/>
      <c r="G204" s="1"/>
      <c r="H204" s="1"/>
      <c r="I204" s="1"/>
      <c r="J204" s="3" t="s">
        <v>440</v>
      </c>
    </row>
    <row r="205" spans="1:10" ht="79.8" x14ac:dyDescent="0.2">
      <c r="A205" s="1" t="s">
        <v>1289</v>
      </c>
      <c r="B205" s="1" t="s">
        <v>6051</v>
      </c>
      <c r="C205" s="9" t="s">
        <v>0</v>
      </c>
      <c r="D205" s="7" t="s">
        <v>0</v>
      </c>
      <c r="E205" s="7" t="s">
        <v>5940</v>
      </c>
      <c r="F205" s="1"/>
      <c r="G205" s="1"/>
      <c r="H205" s="1"/>
      <c r="I205" s="1"/>
      <c r="J205" s="3" t="s">
        <v>440</v>
      </c>
    </row>
    <row r="206" spans="1:10" ht="22.8" x14ac:dyDescent="0.2">
      <c r="A206" s="1" t="s">
        <v>1289</v>
      </c>
      <c r="B206" s="1" t="s">
        <v>6914</v>
      </c>
      <c r="C206" s="9" t="s">
        <v>0</v>
      </c>
      <c r="D206" s="7" t="s">
        <v>0</v>
      </c>
      <c r="E206" s="7" t="s">
        <v>3327</v>
      </c>
      <c r="F206" s="1"/>
      <c r="G206" s="1"/>
      <c r="H206" s="1"/>
      <c r="I206" s="1"/>
      <c r="J206" s="3" t="s">
        <v>440</v>
      </c>
    </row>
    <row r="207" spans="1:10" ht="68.400000000000006" x14ac:dyDescent="0.2">
      <c r="A207" s="1" t="s">
        <v>1289</v>
      </c>
      <c r="B207" s="1" t="s">
        <v>390</v>
      </c>
      <c r="C207" s="9" t="s">
        <v>0</v>
      </c>
      <c r="D207" s="7" t="s">
        <v>0</v>
      </c>
      <c r="E207" s="7" t="s">
        <v>1138</v>
      </c>
      <c r="F207" s="1"/>
      <c r="G207" s="1"/>
      <c r="H207" s="1"/>
      <c r="I207" s="1"/>
      <c r="J207" s="3" t="s">
        <v>440</v>
      </c>
    </row>
    <row r="208" spans="1:10" x14ac:dyDescent="0.2">
      <c r="A208" s="1" t="s">
        <v>4351</v>
      </c>
      <c r="B208" s="1" t="s">
        <v>1648</v>
      </c>
      <c r="C208" s="9" t="s">
        <v>6915</v>
      </c>
      <c r="D208" s="7" t="s">
        <v>0</v>
      </c>
      <c r="E208" s="7" t="s">
        <v>5442</v>
      </c>
      <c r="F208" s="3" t="s">
        <v>5246</v>
      </c>
      <c r="G208" s="4">
        <v>1014</v>
      </c>
      <c r="H208" s="2">
        <v>0</v>
      </c>
      <c r="I208" s="2">
        <f>ROUND(G208 * H208,2)</f>
        <v>0</v>
      </c>
      <c r="J208" s="3" t="s">
        <v>440</v>
      </c>
    </row>
    <row r="209" spans="1:10" ht="22.8" x14ac:dyDescent="0.2">
      <c r="A209" s="1" t="s">
        <v>1289</v>
      </c>
      <c r="B209" s="1" t="s">
        <v>5146</v>
      </c>
      <c r="C209" s="9" t="s">
        <v>0</v>
      </c>
      <c r="D209" s="7" t="s">
        <v>0</v>
      </c>
      <c r="E209" s="7" t="s">
        <v>3327</v>
      </c>
      <c r="F209" s="1"/>
      <c r="G209" s="1"/>
      <c r="H209" s="1"/>
      <c r="I209" s="1"/>
      <c r="J209" s="3" t="s">
        <v>440</v>
      </c>
    </row>
    <row r="210" spans="1:10" ht="79.8" x14ac:dyDescent="0.2">
      <c r="A210" s="1" t="s">
        <v>1289</v>
      </c>
      <c r="B210" s="1" t="s">
        <v>1649</v>
      </c>
      <c r="C210" s="9" t="s">
        <v>0</v>
      </c>
      <c r="D210" s="7" t="s">
        <v>0</v>
      </c>
      <c r="E210" s="7" t="s">
        <v>1212</v>
      </c>
      <c r="F210" s="1"/>
      <c r="G210" s="1"/>
      <c r="H210" s="1"/>
      <c r="I210" s="1"/>
      <c r="J210" s="3" t="s">
        <v>440</v>
      </c>
    </row>
    <row r="211" spans="1:10" x14ac:dyDescent="0.2">
      <c r="A211" s="1" t="s">
        <v>4351</v>
      </c>
      <c r="B211" s="1" t="s">
        <v>391</v>
      </c>
      <c r="C211" s="9" t="s">
        <v>1650</v>
      </c>
      <c r="D211" s="7" t="s">
        <v>0</v>
      </c>
      <c r="E211" s="7" t="s">
        <v>5442</v>
      </c>
      <c r="F211" s="3" t="s">
        <v>5246</v>
      </c>
      <c r="G211" s="4">
        <v>1014</v>
      </c>
      <c r="H211" s="2">
        <v>0</v>
      </c>
      <c r="I211" s="2">
        <f>ROUND(G211 * H211,2)</f>
        <v>0</v>
      </c>
      <c r="J211" s="3" t="s">
        <v>440</v>
      </c>
    </row>
    <row r="212" spans="1:10" ht="22.8" x14ac:dyDescent="0.2">
      <c r="A212" s="1" t="s">
        <v>1289</v>
      </c>
      <c r="B212" s="1" t="s">
        <v>802</v>
      </c>
      <c r="C212" s="9" t="s">
        <v>0</v>
      </c>
      <c r="D212" s="7" t="s">
        <v>0</v>
      </c>
      <c r="E212" s="7" t="s">
        <v>3330</v>
      </c>
      <c r="F212" s="1"/>
      <c r="G212" s="1"/>
      <c r="H212" s="1"/>
      <c r="I212" s="1"/>
      <c r="J212" s="3" t="s">
        <v>440</v>
      </c>
    </row>
    <row r="213" spans="1:10" ht="45.6" x14ac:dyDescent="0.2">
      <c r="A213" s="1" t="s">
        <v>1289</v>
      </c>
      <c r="B213" s="1" t="s">
        <v>4302</v>
      </c>
      <c r="C213" s="9" t="s">
        <v>0</v>
      </c>
      <c r="D213" s="7" t="s">
        <v>0</v>
      </c>
      <c r="E213" s="7" t="s">
        <v>5029</v>
      </c>
      <c r="F213" s="1"/>
      <c r="G213" s="1"/>
      <c r="H213" s="1"/>
      <c r="I213" s="1"/>
      <c r="J213" s="3" t="s">
        <v>440</v>
      </c>
    </row>
    <row r="214" spans="1:10" x14ac:dyDescent="0.2">
      <c r="A214" s="1" t="s">
        <v>4351</v>
      </c>
      <c r="B214" s="1" t="s">
        <v>1651</v>
      </c>
      <c r="C214" s="9" t="s">
        <v>3435</v>
      </c>
      <c r="D214" s="7" t="s">
        <v>0</v>
      </c>
      <c r="E214" s="7" t="s">
        <v>6446</v>
      </c>
      <c r="F214" s="3" t="s">
        <v>5246</v>
      </c>
      <c r="G214" s="4">
        <v>95</v>
      </c>
      <c r="H214" s="2">
        <v>0</v>
      </c>
      <c r="I214" s="2">
        <f>ROUND(G214 * H214,2)</f>
        <v>0</v>
      </c>
      <c r="J214" s="3" t="s">
        <v>440</v>
      </c>
    </row>
    <row r="215" spans="1:10" x14ac:dyDescent="0.2">
      <c r="A215" s="1" t="s">
        <v>1289</v>
      </c>
      <c r="B215" s="1" t="s">
        <v>2970</v>
      </c>
      <c r="C215" s="9" t="s">
        <v>0</v>
      </c>
      <c r="D215" s="7" t="s">
        <v>0</v>
      </c>
      <c r="E215" s="7" t="s">
        <v>2120</v>
      </c>
      <c r="F215" s="1"/>
      <c r="G215" s="1"/>
      <c r="H215" s="1"/>
      <c r="I215" s="1"/>
      <c r="J215" s="3" t="s">
        <v>440</v>
      </c>
    </row>
    <row r="216" spans="1:10" ht="34.200000000000003" x14ac:dyDescent="0.2">
      <c r="A216" s="1" t="s">
        <v>1289</v>
      </c>
      <c r="B216" s="1" t="s">
        <v>3893</v>
      </c>
      <c r="C216" s="9" t="s">
        <v>0</v>
      </c>
      <c r="D216" s="7" t="s">
        <v>0</v>
      </c>
      <c r="E216" s="7" t="s">
        <v>392</v>
      </c>
      <c r="F216" s="1"/>
      <c r="G216" s="1"/>
      <c r="H216" s="1"/>
      <c r="I216" s="1"/>
      <c r="J216" s="3" t="s">
        <v>440</v>
      </c>
    </row>
    <row r="217" spans="1:10" x14ac:dyDescent="0.2">
      <c r="A217" s="1" t="s">
        <v>4351</v>
      </c>
      <c r="B217" s="1" t="s">
        <v>4730</v>
      </c>
      <c r="C217" s="9" t="s">
        <v>5147</v>
      </c>
      <c r="D217" s="7" t="s">
        <v>0</v>
      </c>
      <c r="E217" s="7" t="s">
        <v>1235</v>
      </c>
      <c r="F217" s="3" t="s">
        <v>5246</v>
      </c>
      <c r="G217" s="4">
        <v>30</v>
      </c>
      <c r="H217" s="2">
        <v>0</v>
      </c>
      <c r="I217" s="2">
        <f t="shared" ref="I217:I218" si="21">ROUND(G217 * H217,2)</f>
        <v>0</v>
      </c>
      <c r="J217" s="3" t="s">
        <v>440</v>
      </c>
    </row>
    <row r="218" spans="1:10" ht="45.6" x14ac:dyDescent="0.2">
      <c r="A218" s="1" t="s">
        <v>4351</v>
      </c>
      <c r="B218" s="1" t="s">
        <v>5148</v>
      </c>
      <c r="C218" s="9" t="s">
        <v>6916</v>
      </c>
      <c r="D218" s="7" t="s">
        <v>0</v>
      </c>
      <c r="E218" s="7" t="s">
        <v>5619</v>
      </c>
      <c r="F218" s="3" t="s">
        <v>5246</v>
      </c>
      <c r="G218" s="4">
        <v>30</v>
      </c>
      <c r="H218" s="2">
        <v>0</v>
      </c>
      <c r="I218" s="2">
        <f t="shared" si="21"/>
        <v>0</v>
      </c>
      <c r="J218" s="3" t="s">
        <v>440</v>
      </c>
    </row>
    <row r="219" spans="1:10" x14ac:dyDescent="0.2">
      <c r="A219" s="1" t="s">
        <v>1289</v>
      </c>
      <c r="B219" s="1" t="s">
        <v>5149</v>
      </c>
      <c r="C219" s="9" t="s">
        <v>0</v>
      </c>
      <c r="D219" s="7" t="s">
        <v>0</v>
      </c>
      <c r="E219" s="7" t="s">
        <v>5031</v>
      </c>
      <c r="F219" s="1"/>
      <c r="G219" s="1"/>
      <c r="H219" s="1"/>
      <c r="I219" s="1"/>
      <c r="J219" s="3" t="s">
        <v>440</v>
      </c>
    </row>
    <row r="220" spans="1:10" ht="22.8" x14ac:dyDescent="0.2">
      <c r="A220" s="1" t="s">
        <v>1289</v>
      </c>
      <c r="B220" s="1" t="s">
        <v>2121</v>
      </c>
      <c r="C220" s="9" t="s">
        <v>0</v>
      </c>
      <c r="D220" s="7" t="s">
        <v>0</v>
      </c>
      <c r="E220" s="7" t="s">
        <v>4200</v>
      </c>
      <c r="F220" s="1"/>
      <c r="G220" s="1"/>
      <c r="H220" s="1"/>
      <c r="I220" s="1"/>
      <c r="J220" s="3" t="s">
        <v>440</v>
      </c>
    </row>
    <row r="221" spans="1:10" x14ac:dyDescent="0.2">
      <c r="A221" s="1" t="s">
        <v>4351</v>
      </c>
      <c r="B221" s="1" t="s">
        <v>2971</v>
      </c>
      <c r="C221" s="9" t="s">
        <v>1652</v>
      </c>
      <c r="D221" s="7" t="s">
        <v>0</v>
      </c>
      <c r="E221" s="7" t="s">
        <v>1139</v>
      </c>
      <c r="F221" s="3" t="s">
        <v>5246</v>
      </c>
      <c r="G221" s="4">
        <v>345</v>
      </c>
      <c r="H221" s="2">
        <v>0</v>
      </c>
      <c r="I221" s="2">
        <f>ROUND(G221 * H221,2)</f>
        <v>0</v>
      </c>
      <c r="J221" s="3" t="s">
        <v>440</v>
      </c>
    </row>
    <row r="222" spans="1:10" x14ac:dyDescent="0.2">
      <c r="A222" s="1" t="s">
        <v>1289</v>
      </c>
      <c r="B222" s="1" t="s">
        <v>803</v>
      </c>
      <c r="C222" s="9" t="s">
        <v>0</v>
      </c>
      <c r="D222" s="7" t="s">
        <v>0</v>
      </c>
      <c r="E222" s="7" t="s">
        <v>3779</v>
      </c>
      <c r="F222" s="1"/>
      <c r="G222" s="1"/>
      <c r="H222" s="1"/>
      <c r="I222" s="1"/>
      <c r="J222" s="3" t="s">
        <v>440</v>
      </c>
    </row>
    <row r="223" spans="1:10" ht="79.8" x14ac:dyDescent="0.2">
      <c r="A223" s="1" t="s">
        <v>1289</v>
      </c>
      <c r="B223" s="1" t="s">
        <v>2535</v>
      </c>
      <c r="C223" s="9" t="s">
        <v>0</v>
      </c>
      <c r="D223" s="7" t="s">
        <v>0</v>
      </c>
      <c r="E223" s="7" t="s">
        <v>688</v>
      </c>
      <c r="F223" s="1"/>
      <c r="G223" s="1"/>
      <c r="H223" s="1"/>
      <c r="I223" s="1"/>
      <c r="J223" s="3" t="s">
        <v>440</v>
      </c>
    </row>
    <row r="224" spans="1:10" x14ac:dyDescent="0.2">
      <c r="A224" s="1" t="s">
        <v>4351</v>
      </c>
      <c r="B224" s="1" t="s">
        <v>6481</v>
      </c>
      <c r="C224" s="9" t="s">
        <v>3436</v>
      </c>
      <c r="D224" s="7" t="s">
        <v>0</v>
      </c>
      <c r="E224" s="7" t="s">
        <v>2424</v>
      </c>
      <c r="F224" s="3" t="s">
        <v>5246</v>
      </c>
      <c r="G224" s="4">
        <v>40</v>
      </c>
      <c r="H224" s="2">
        <v>0</v>
      </c>
      <c r="I224" s="2">
        <f>ROUND(G224 * H224,2)</f>
        <v>0</v>
      </c>
      <c r="J224" s="3" t="s">
        <v>440</v>
      </c>
    </row>
    <row r="225" spans="1:10" x14ac:dyDescent="0.2">
      <c r="A225" s="1" t="s">
        <v>1289</v>
      </c>
      <c r="B225" s="1" t="s">
        <v>2536</v>
      </c>
      <c r="C225" s="9" t="s">
        <v>0</v>
      </c>
      <c r="D225" s="7" t="s">
        <v>0</v>
      </c>
      <c r="E225" s="7" t="s">
        <v>4633</v>
      </c>
      <c r="F225" s="1"/>
      <c r="G225" s="1"/>
      <c r="H225" s="1"/>
      <c r="I225" s="1"/>
      <c r="J225" s="3" t="s">
        <v>440</v>
      </c>
    </row>
    <row r="226" spans="1:10" ht="68.400000000000006" x14ac:dyDescent="0.2">
      <c r="A226" s="1" t="s">
        <v>1289</v>
      </c>
      <c r="B226" s="1" t="s">
        <v>2537</v>
      </c>
      <c r="C226" s="9" t="s">
        <v>0</v>
      </c>
      <c r="D226" s="7" t="s">
        <v>0</v>
      </c>
      <c r="E226" s="7" t="s">
        <v>1553</v>
      </c>
      <c r="F226" s="1"/>
      <c r="G226" s="1"/>
      <c r="H226" s="1"/>
      <c r="I226" s="1"/>
      <c r="J226" s="3" t="s">
        <v>440</v>
      </c>
    </row>
    <row r="227" spans="1:10" x14ac:dyDescent="0.2">
      <c r="A227" s="1" t="s">
        <v>4351</v>
      </c>
      <c r="B227" s="1" t="s">
        <v>1653</v>
      </c>
      <c r="C227" s="9" t="s">
        <v>5150</v>
      </c>
      <c r="D227" s="7" t="s">
        <v>0</v>
      </c>
      <c r="E227" s="7" t="s">
        <v>283</v>
      </c>
      <c r="F227" s="3" t="s">
        <v>4820</v>
      </c>
      <c r="G227" s="4">
        <v>25</v>
      </c>
      <c r="H227" s="2">
        <v>0</v>
      </c>
      <c r="I227" s="2">
        <f>ROUND(G227 * H227,2)</f>
        <v>0</v>
      </c>
      <c r="J227" s="3" t="s">
        <v>440</v>
      </c>
    </row>
    <row r="228" spans="1:10" x14ac:dyDescent="0.2">
      <c r="A228" s="1" t="s">
        <v>5207</v>
      </c>
      <c r="B228" s="1" t="s">
        <v>393</v>
      </c>
      <c r="C228" s="9" t="s">
        <v>1654</v>
      </c>
      <c r="D228" s="7" t="s">
        <v>0</v>
      </c>
      <c r="E228" s="7" t="s">
        <v>5936</v>
      </c>
      <c r="F228" s="1"/>
      <c r="G228" s="1"/>
      <c r="H228" s="1"/>
      <c r="I228" s="1"/>
      <c r="J228" s="3" t="s">
        <v>440</v>
      </c>
    </row>
    <row r="229" spans="1:10" ht="22.8" x14ac:dyDescent="0.2">
      <c r="A229" s="1" t="s">
        <v>1289</v>
      </c>
      <c r="B229" s="1" t="s">
        <v>6482</v>
      </c>
      <c r="C229" s="9" t="s">
        <v>0</v>
      </c>
      <c r="D229" s="7" t="s">
        <v>0</v>
      </c>
      <c r="E229" s="7" t="s">
        <v>1537</v>
      </c>
      <c r="F229" s="1"/>
      <c r="G229" s="1"/>
      <c r="H229" s="1"/>
      <c r="I229" s="1"/>
      <c r="J229" s="3" t="s">
        <v>440</v>
      </c>
    </row>
    <row r="230" spans="1:10" x14ac:dyDescent="0.2">
      <c r="A230" s="1" t="s">
        <v>1289</v>
      </c>
      <c r="B230" s="1" t="s">
        <v>2538</v>
      </c>
      <c r="C230" s="9" t="s">
        <v>0</v>
      </c>
      <c r="D230" s="7" t="s">
        <v>0</v>
      </c>
      <c r="E230" s="7" t="s">
        <v>329</v>
      </c>
      <c r="F230" s="1"/>
      <c r="G230" s="1"/>
      <c r="H230" s="1"/>
      <c r="I230" s="1"/>
      <c r="J230" s="3" t="s">
        <v>440</v>
      </c>
    </row>
    <row r="231" spans="1:10" ht="22.8" x14ac:dyDescent="0.2">
      <c r="A231" s="1" t="s">
        <v>1289</v>
      </c>
      <c r="B231" s="1" t="s">
        <v>2972</v>
      </c>
      <c r="C231" s="9" t="s">
        <v>0</v>
      </c>
      <c r="D231" s="7" t="s">
        <v>0</v>
      </c>
      <c r="E231" s="7" t="s">
        <v>6847</v>
      </c>
      <c r="F231" s="1"/>
      <c r="G231" s="1"/>
      <c r="H231" s="1"/>
      <c r="I231" s="1"/>
      <c r="J231" s="3" t="s">
        <v>440</v>
      </c>
    </row>
    <row r="232" spans="1:10" ht="22.8" x14ac:dyDescent="0.2">
      <c r="A232" s="1" t="s">
        <v>4351</v>
      </c>
      <c r="B232" s="1" t="s">
        <v>2122</v>
      </c>
      <c r="C232" s="9" t="s">
        <v>3437</v>
      </c>
      <c r="D232" s="7" t="s">
        <v>0</v>
      </c>
      <c r="E232" s="7" t="s">
        <v>726</v>
      </c>
      <c r="F232" s="3" t="s">
        <v>5246</v>
      </c>
      <c r="G232" s="4">
        <v>5</v>
      </c>
      <c r="H232" s="2">
        <v>0</v>
      </c>
      <c r="I232" s="2">
        <f>ROUND(G232 * H232,2)</f>
        <v>0</v>
      </c>
      <c r="J232" s="3" t="s">
        <v>440</v>
      </c>
    </row>
    <row r="233" spans="1:10" x14ac:dyDescent="0.2">
      <c r="A233" s="1" t="s">
        <v>1289</v>
      </c>
      <c r="B233" s="1" t="s">
        <v>3438</v>
      </c>
      <c r="C233" s="9" t="s">
        <v>0</v>
      </c>
      <c r="D233" s="7" t="s">
        <v>0</v>
      </c>
      <c r="E233" s="7" t="s">
        <v>5020</v>
      </c>
      <c r="F233" s="1"/>
      <c r="G233" s="1"/>
      <c r="H233" s="1"/>
      <c r="I233" s="1"/>
      <c r="J233" s="3" t="s">
        <v>440</v>
      </c>
    </row>
    <row r="234" spans="1:10" x14ac:dyDescent="0.2">
      <c r="A234" s="1" t="s">
        <v>1289</v>
      </c>
      <c r="B234" s="1" t="s">
        <v>3894</v>
      </c>
      <c r="C234" s="9" t="s">
        <v>0</v>
      </c>
      <c r="D234" s="7" t="s">
        <v>0</v>
      </c>
      <c r="E234" s="7" t="s">
        <v>3321</v>
      </c>
      <c r="F234" s="1"/>
      <c r="G234" s="1"/>
      <c r="H234" s="1"/>
      <c r="I234" s="1"/>
      <c r="J234" s="3" t="s">
        <v>440</v>
      </c>
    </row>
    <row r="235" spans="1:10" x14ac:dyDescent="0.2">
      <c r="A235" s="1" t="s">
        <v>4351</v>
      </c>
      <c r="B235" s="1" t="s">
        <v>1655</v>
      </c>
      <c r="C235" s="9" t="s">
        <v>5151</v>
      </c>
      <c r="D235" s="7" t="s">
        <v>0</v>
      </c>
      <c r="E235" s="7" t="s">
        <v>1136</v>
      </c>
      <c r="F235" s="3" t="s">
        <v>5246</v>
      </c>
      <c r="G235" s="4">
        <v>10</v>
      </c>
      <c r="H235" s="2">
        <v>0</v>
      </c>
      <c r="I235" s="2">
        <f>ROUND(G235 * H235,2)</f>
        <v>0</v>
      </c>
      <c r="J235" s="3" t="s">
        <v>440</v>
      </c>
    </row>
    <row r="236" spans="1:10" x14ac:dyDescent="0.2">
      <c r="A236" s="1" t="s">
        <v>1289</v>
      </c>
      <c r="B236" s="1" t="s">
        <v>2973</v>
      </c>
      <c r="C236" s="9" t="s">
        <v>0</v>
      </c>
      <c r="D236" s="7" t="s">
        <v>0</v>
      </c>
      <c r="E236" s="7" t="s">
        <v>5098</v>
      </c>
      <c r="F236" s="1"/>
      <c r="G236" s="1"/>
      <c r="H236" s="1"/>
      <c r="I236" s="1"/>
      <c r="J236" s="3" t="s">
        <v>440</v>
      </c>
    </row>
    <row r="237" spans="1:10" ht="34.200000000000003" x14ac:dyDescent="0.2">
      <c r="A237" s="1" t="s">
        <v>1289</v>
      </c>
      <c r="B237" s="1" t="s">
        <v>394</v>
      </c>
      <c r="C237" s="9" t="s">
        <v>0</v>
      </c>
      <c r="D237" s="7" t="s">
        <v>0</v>
      </c>
      <c r="E237" s="7" t="s">
        <v>2878</v>
      </c>
      <c r="F237" s="1"/>
      <c r="G237" s="1"/>
      <c r="H237" s="1"/>
      <c r="I237" s="1"/>
      <c r="J237" s="3" t="s">
        <v>440</v>
      </c>
    </row>
    <row r="238" spans="1:10" x14ac:dyDescent="0.2">
      <c r="A238" s="1" t="s">
        <v>4351</v>
      </c>
      <c r="B238" s="1" t="s">
        <v>3439</v>
      </c>
      <c r="C238" s="9" t="s">
        <v>6917</v>
      </c>
      <c r="D238" s="7" t="s">
        <v>0</v>
      </c>
      <c r="E238" s="7" t="s">
        <v>5620</v>
      </c>
      <c r="F238" s="3" t="s">
        <v>5246</v>
      </c>
      <c r="G238" s="4">
        <v>5</v>
      </c>
      <c r="H238" s="2">
        <v>0</v>
      </c>
      <c r="I238" s="2">
        <f t="shared" ref="I238:I240" si="22">ROUND(G238 * H238,2)</f>
        <v>0</v>
      </c>
      <c r="J238" s="3" t="s">
        <v>440</v>
      </c>
    </row>
    <row r="239" spans="1:10" x14ac:dyDescent="0.2">
      <c r="A239" s="1" t="s">
        <v>4351</v>
      </c>
      <c r="B239" s="1" t="s">
        <v>4303</v>
      </c>
      <c r="C239" s="9" t="s">
        <v>1656</v>
      </c>
      <c r="D239" s="7" t="s">
        <v>0</v>
      </c>
      <c r="E239" s="7" t="s">
        <v>1657</v>
      </c>
      <c r="F239" s="3" t="s">
        <v>5246</v>
      </c>
      <c r="G239" s="4">
        <v>5</v>
      </c>
      <c r="H239" s="2">
        <v>0</v>
      </c>
      <c r="I239" s="2">
        <f t="shared" si="22"/>
        <v>0</v>
      </c>
      <c r="J239" s="3" t="s">
        <v>440</v>
      </c>
    </row>
    <row r="240" spans="1:10" ht="45.6" x14ac:dyDescent="0.2">
      <c r="A240" s="1" t="s">
        <v>4351</v>
      </c>
      <c r="B240" s="1" t="s">
        <v>5621</v>
      </c>
      <c r="C240" s="9" t="s">
        <v>3440</v>
      </c>
      <c r="D240" s="7" t="s">
        <v>0</v>
      </c>
      <c r="E240" s="7" t="s">
        <v>1658</v>
      </c>
      <c r="F240" s="3" t="s">
        <v>5246</v>
      </c>
      <c r="G240" s="4">
        <v>10</v>
      </c>
      <c r="H240" s="2">
        <v>0</v>
      </c>
      <c r="I240" s="2">
        <f t="shared" si="22"/>
        <v>0</v>
      </c>
      <c r="J240" s="3" t="s">
        <v>440</v>
      </c>
    </row>
    <row r="241" spans="1:10" ht="22.8" x14ac:dyDescent="0.2">
      <c r="A241" s="1" t="s">
        <v>1289</v>
      </c>
      <c r="B241" s="1" t="s">
        <v>6918</v>
      </c>
      <c r="C241" s="9" t="s">
        <v>0</v>
      </c>
      <c r="D241" s="7" t="s">
        <v>0</v>
      </c>
      <c r="E241" s="7" t="s">
        <v>1537</v>
      </c>
      <c r="F241" s="1"/>
      <c r="G241" s="1"/>
      <c r="H241" s="1"/>
      <c r="I241" s="1"/>
      <c r="J241" s="3" t="s">
        <v>440</v>
      </c>
    </row>
    <row r="242" spans="1:10" ht="45.6" x14ac:dyDescent="0.2">
      <c r="A242" s="1" t="s">
        <v>1289</v>
      </c>
      <c r="B242" s="1" t="s">
        <v>2974</v>
      </c>
      <c r="C242" s="9" t="s">
        <v>0</v>
      </c>
      <c r="D242" s="7" t="s">
        <v>0</v>
      </c>
      <c r="E242" s="7" t="s">
        <v>2123</v>
      </c>
      <c r="F242" s="1"/>
      <c r="G242" s="1"/>
      <c r="H242" s="1"/>
      <c r="I242" s="1"/>
      <c r="J242" s="3" t="s">
        <v>440</v>
      </c>
    </row>
    <row r="243" spans="1:10" x14ac:dyDescent="0.2">
      <c r="A243" s="1" t="s">
        <v>5207</v>
      </c>
      <c r="B243" s="1" t="s">
        <v>804</v>
      </c>
      <c r="C243" s="9" t="s">
        <v>3441</v>
      </c>
      <c r="D243" s="7" t="s">
        <v>0</v>
      </c>
      <c r="E243" s="7" t="s">
        <v>3442</v>
      </c>
      <c r="F243" s="1"/>
      <c r="G243" s="1"/>
      <c r="H243" s="1"/>
      <c r="I243" s="1"/>
      <c r="J243" s="3" t="s">
        <v>440</v>
      </c>
    </row>
    <row r="244" spans="1:10" x14ac:dyDescent="0.2">
      <c r="A244" s="1" t="s">
        <v>1289</v>
      </c>
      <c r="B244" s="1" t="s">
        <v>6052</v>
      </c>
      <c r="C244" s="9" t="s">
        <v>0</v>
      </c>
      <c r="D244" s="7" t="s">
        <v>0</v>
      </c>
      <c r="E244" s="7" t="s">
        <v>2911</v>
      </c>
      <c r="F244" s="1"/>
      <c r="G244" s="1"/>
      <c r="H244" s="1"/>
      <c r="I244" s="1"/>
      <c r="J244" s="3" t="s">
        <v>440</v>
      </c>
    </row>
    <row r="245" spans="1:10" ht="45.6" x14ac:dyDescent="0.2">
      <c r="A245" s="1" t="s">
        <v>1289</v>
      </c>
      <c r="B245" s="1" t="s">
        <v>5152</v>
      </c>
      <c r="C245" s="9" t="s">
        <v>0</v>
      </c>
      <c r="D245" s="7" t="s">
        <v>0</v>
      </c>
      <c r="E245" s="7" t="s">
        <v>2461</v>
      </c>
      <c r="F245" s="1"/>
      <c r="G245" s="1"/>
      <c r="H245" s="1"/>
      <c r="I245" s="1"/>
      <c r="J245" s="3" t="s">
        <v>440</v>
      </c>
    </row>
    <row r="246" spans="1:10" x14ac:dyDescent="0.2">
      <c r="A246" s="1" t="s">
        <v>4351</v>
      </c>
      <c r="B246" s="1" t="s">
        <v>6483</v>
      </c>
      <c r="C246" s="9" t="s">
        <v>6919</v>
      </c>
      <c r="D246" s="7" t="s">
        <v>0</v>
      </c>
      <c r="E246" s="7" t="s">
        <v>2879</v>
      </c>
      <c r="F246" s="3" t="s">
        <v>5246</v>
      </c>
      <c r="G246" s="4">
        <v>35</v>
      </c>
      <c r="H246" s="2">
        <v>0</v>
      </c>
      <c r="I246" s="2">
        <f t="shared" ref="I246:I249" si="23">ROUND(G246 * H246,2)</f>
        <v>0</v>
      </c>
      <c r="J246" s="3" t="s">
        <v>440</v>
      </c>
    </row>
    <row r="247" spans="1:10" ht="22.8" x14ac:dyDescent="0.2">
      <c r="A247" s="1" t="s">
        <v>4351</v>
      </c>
      <c r="B247" s="1" t="s">
        <v>1659</v>
      </c>
      <c r="C247" s="9" t="s">
        <v>1660</v>
      </c>
      <c r="D247" s="7" t="s">
        <v>0</v>
      </c>
      <c r="E247" s="7" t="s">
        <v>331</v>
      </c>
      <c r="F247" s="3" t="s">
        <v>5246</v>
      </c>
      <c r="G247" s="4">
        <v>72</v>
      </c>
      <c r="H247" s="2">
        <v>0</v>
      </c>
      <c r="I247" s="2">
        <f t="shared" si="23"/>
        <v>0</v>
      </c>
      <c r="J247" s="3" t="s">
        <v>440</v>
      </c>
    </row>
    <row r="248" spans="1:10" x14ac:dyDescent="0.2">
      <c r="A248" s="1" t="s">
        <v>4351</v>
      </c>
      <c r="B248" s="1" t="s">
        <v>3443</v>
      </c>
      <c r="C248" s="9" t="s">
        <v>3444</v>
      </c>
      <c r="D248" s="7" t="s">
        <v>0</v>
      </c>
      <c r="E248" s="7" t="s">
        <v>4274</v>
      </c>
      <c r="F248" s="3" t="s">
        <v>5246</v>
      </c>
      <c r="G248" s="4">
        <v>3</v>
      </c>
      <c r="H248" s="2">
        <v>0</v>
      </c>
      <c r="I248" s="2">
        <f t="shared" si="23"/>
        <v>0</v>
      </c>
      <c r="J248" s="3" t="s">
        <v>440</v>
      </c>
    </row>
    <row r="249" spans="1:10" x14ac:dyDescent="0.2">
      <c r="A249" s="1" t="s">
        <v>4351</v>
      </c>
      <c r="B249" s="1" t="s">
        <v>1661</v>
      </c>
      <c r="C249" s="9" t="s">
        <v>5153</v>
      </c>
      <c r="D249" s="7" t="s">
        <v>0</v>
      </c>
      <c r="E249" s="7" t="s">
        <v>729</v>
      </c>
      <c r="F249" s="3" t="s">
        <v>5246</v>
      </c>
      <c r="G249" s="4">
        <v>41</v>
      </c>
      <c r="H249" s="2">
        <v>0</v>
      </c>
      <c r="I249" s="2">
        <f t="shared" si="23"/>
        <v>0</v>
      </c>
      <c r="J249" s="3" t="s">
        <v>440</v>
      </c>
    </row>
    <row r="250" spans="1:10" x14ac:dyDescent="0.2">
      <c r="A250" s="1" t="s">
        <v>1289</v>
      </c>
      <c r="B250" s="1" t="s">
        <v>5154</v>
      </c>
      <c r="C250" s="9" t="s">
        <v>0</v>
      </c>
      <c r="D250" s="7" t="s">
        <v>0</v>
      </c>
      <c r="E250" s="7" t="s">
        <v>6016</v>
      </c>
      <c r="F250" s="1"/>
      <c r="G250" s="1"/>
      <c r="H250" s="1"/>
      <c r="I250" s="1"/>
      <c r="J250" s="3" t="s">
        <v>440</v>
      </c>
    </row>
    <row r="251" spans="1:10" ht="45.6" x14ac:dyDescent="0.2">
      <c r="A251" s="1" t="s">
        <v>1289</v>
      </c>
      <c r="B251" s="1" t="s">
        <v>2539</v>
      </c>
      <c r="C251" s="9" t="s">
        <v>0</v>
      </c>
      <c r="D251" s="7" t="s">
        <v>0</v>
      </c>
      <c r="E251" s="7" t="s">
        <v>5581</v>
      </c>
      <c r="F251" s="1"/>
      <c r="G251" s="1"/>
      <c r="H251" s="1"/>
      <c r="I251" s="1"/>
      <c r="J251" s="3" t="s">
        <v>440</v>
      </c>
    </row>
    <row r="252" spans="1:10" x14ac:dyDescent="0.2">
      <c r="A252" s="1" t="s">
        <v>4351</v>
      </c>
      <c r="B252" s="1" t="s">
        <v>4304</v>
      </c>
      <c r="C252" s="9" t="s">
        <v>6920</v>
      </c>
      <c r="D252" s="7" t="s">
        <v>0</v>
      </c>
      <c r="E252" s="7" t="s">
        <v>4230</v>
      </c>
      <c r="F252" s="3" t="s">
        <v>5246</v>
      </c>
      <c r="G252" s="4">
        <v>8</v>
      </c>
      <c r="H252" s="2">
        <v>0</v>
      </c>
      <c r="I252" s="2">
        <f t="shared" ref="I252:I253" si="24">ROUND(G252 * H252,2)</f>
        <v>0</v>
      </c>
      <c r="J252" s="3" t="s">
        <v>440</v>
      </c>
    </row>
    <row r="253" spans="1:10" x14ac:dyDescent="0.2">
      <c r="A253" s="1" t="s">
        <v>4351</v>
      </c>
      <c r="B253" s="1" t="s">
        <v>395</v>
      </c>
      <c r="C253" s="9" t="s">
        <v>1662</v>
      </c>
      <c r="D253" s="7" t="s">
        <v>0</v>
      </c>
      <c r="E253" s="7" t="s">
        <v>4305</v>
      </c>
      <c r="F253" s="3" t="s">
        <v>5246</v>
      </c>
      <c r="G253" s="4">
        <v>1</v>
      </c>
      <c r="H253" s="2">
        <v>0</v>
      </c>
      <c r="I253" s="2">
        <f t="shared" si="24"/>
        <v>0</v>
      </c>
      <c r="J253" s="3" t="s">
        <v>440</v>
      </c>
    </row>
    <row r="254" spans="1:10" ht="57" x14ac:dyDescent="0.2">
      <c r="A254" s="1" t="s">
        <v>1289</v>
      </c>
      <c r="B254" s="1" t="s">
        <v>3445</v>
      </c>
      <c r="C254" s="9" t="s">
        <v>0</v>
      </c>
      <c r="D254" s="7" t="s">
        <v>0</v>
      </c>
      <c r="E254" s="7" t="s">
        <v>2540</v>
      </c>
      <c r="F254" s="1"/>
      <c r="G254" s="1"/>
      <c r="H254" s="1"/>
      <c r="I254" s="1"/>
      <c r="J254" s="3" t="s">
        <v>440</v>
      </c>
    </row>
    <row r="255" spans="1:10" x14ac:dyDescent="0.2">
      <c r="A255" s="1" t="s">
        <v>4351</v>
      </c>
      <c r="B255" s="1" t="s">
        <v>2975</v>
      </c>
      <c r="C255" s="9" t="s">
        <v>3446</v>
      </c>
      <c r="D255" s="7" t="s">
        <v>0</v>
      </c>
      <c r="E255" s="7" t="s">
        <v>5622</v>
      </c>
      <c r="F255" s="3" t="s">
        <v>5246</v>
      </c>
      <c r="G255" s="4">
        <v>25</v>
      </c>
      <c r="H255" s="2">
        <v>0</v>
      </c>
      <c r="I255" s="2">
        <f t="shared" ref="I255:I257" si="25">ROUND(G255 * H255,2)</f>
        <v>0</v>
      </c>
      <c r="J255" s="3" t="s">
        <v>440</v>
      </c>
    </row>
    <row r="256" spans="1:10" ht="22.8" x14ac:dyDescent="0.2">
      <c r="A256" s="1" t="s">
        <v>4351</v>
      </c>
      <c r="B256" s="1" t="s">
        <v>4306</v>
      </c>
      <c r="C256" s="9" t="s">
        <v>5155</v>
      </c>
      <c r="D256" s="7" t="s">
        <v>0</v>
      </c>
      <c r="E256" s="7" t="s">
        <v>6921</v>
      </c>
      <c r="F256" s="3" t="s">
        <v>459</v>
      </c>
      <c r="G256" s="4">
        <v>20</v>
      </c>
      <c r="H256" s="2">
        <v>0</v>
      </c>
      <c r="I256" s="2">
        <f t="shared" si="25"/>
        <v>0</v>
      </c>
      <c r="J256" s="3" t="s">
        <v>440</v>
      </c>
    </row>
    <row r="257" spans="1:10" x14ac:dyDescent="0.2">
      <c r="A257" s="1" t="s">
        <v>4351</v>
      </c>
      <c r="B257" s="1" t="s">
        <v>2541</v>
      </c>
      <c r="C257" s="9" t="s">
        <v>396</v>
      </c>
      <c r="D257" s="7" t="s">
        <v>0</v>
      </c>
      <c r="E257" s="7" t="s">
        <v>729</v>
      </c>
      <c r="F257" s="3" t="s">
        <v>5246</v>
      </c>
      <c r="G257" s="4">
        <v>39</v>
      </c>
      <c r="H257" s="2">
        <v>0</v>
      </c>
      <c r="I257" s="2">
        <f t="shared" si="25"/>
        <v>0</v>
      </c>
      <c r="J257" s="3" t="s">
        <v>440</v>
      </c>
    </row>
    <row r="258" spans="1:10" x14ac:dyDescent="0.2">
      <c r="A258" s="1" t="s">
        <v>5207</v>
      </c>
      <c r="B258" s="1" t="s">
        <v>1236</v>
      </c>
      <c r="C258" s="9" t="s">
        <v>5156</v>
      </c>
      <c r="D258" s="7" t="s">
        <v>0</v>
      </c>
      <c r="E258" s="7" t="s">
        <v>5623</v>
      </c>
      <c r="F258" s="1"/>
      <c r="G258" s="1"/>
      <c r="H258" s="1"/>
      <c r="I258" s="1"/>
      <c r="J258" s="3" t="s">
        <v>440</v>
      </c>
    </row>
    <row r="259" spans="1:10" ht="57" x14ac:dyDescent="0.2">
      <c r="A259" s="1" t="s">
        <v>1289</v>
      </c>
      <c r="B259" s="1" t="s">
        <v>6484</v>
      </c>
      <c r="C259" s="9" t="s">
        <v>0</v>
      </c>
      <c r="D259" s="7" t="s">
        <v>0</v>
      </c>
      <c r="E259" s="7" t="s">
        <v>3895</v>
      </c>
      <c r="F259" s="1"/>
      <c r="G259" s="1"/>
      <c r="H259" s="1"/>
      <c r="I259" s="1"/>
      <c r="J259" s="3" t="s">
        <v>440</v>
      </c>
    </row>
    <row r="260" spans="1:10" x14ac:dyDescent="0.2">
      <c r="A260" s="1" t="s">
        <v>4351</v>
      </c>
      <c r="B260" s="1" t="s">
        <v>6922</v>
      </c>
      <c r="C260" s="9" t="s">
        <v>3447</v>
      </c>
      <c r="D260" s="7" t="s">
        <v>0</v>
      </c>
      <c r="E260" s="7" t="s">
        <v>2057</v>
      </c>
      <c r="F260" s="3" t="s">
        <v>5246</v>
      </c>
      <c r="G260" s="4">
        <v>120</v>
      </c>
      <c r="H260" s="2">
        <v>0</v>
      </c>
      <c r="I260" s="2">
        <f>ROUND(G260 * H260,2)</f>
        <v>0</v>
      </c>
      <c r="J260" s="3" t="s">
        <v>440</v>
      </c>
    </row>
    <row r="261" spans="1:10" ht="68.400000000000006" x14ac:dyDescent="0.2">
      <c r="A261" s="1" t="s">
        <v>1289</v>
      </c>
      <c r="B261" s="1" t="s">
        <v>3448</v>
      </c>
      <c r="C261" s="9" t="s">
        <v>0</v>
      </c>
      <c r="D261" s="7" t="s">
        <v>0</v>
      </c>
      <c r="E261" s="7" t="s">
        <v>2542</v>
      </c>
      <c r="F261" s="1"/>
      <c r="G261" s="1"/>
      <c r="H261" s="1"/>
      <c r="I261" s="1"/>
      <c r="J261" s="3" t="s">
        <v>440</v>
      </c>
    </row>
    <row r="262" spans="1:10" x14ac:dyDescent="0.2">
      <c r="A262" s="1" t="s">
        <v>4351</v>
      </c>
      <c r="B262" s="1" t="s">
        <v>5624</v>
      </c>
      <c r="C262" s="9" t="s">
        <v>5157</v>
      </c>
      <c r="D262" s="7" t="s">
        <v>0</v>
      </c>
      <c r="E262" s="7" t="s">
        <v>1596</v>
      </c>
      <c r="F262" s="3" t="s">
        <v>459</v>
      </c>
      <c r="G262" s="4">
        <v>102</v>
      </c>
      <c r="H262" s="2">
        <v>0</v>
      </c>
      <c r="I262" s="2">
        <f>ROUND(G262 * H262,2)</f>
        <v>0</v>
      </c>
      <c r="J262" s="3" t="s">
        <v>440</v>
      </c>
    </row>
    <row r="263" spans="1:10" x14ac:dyDescent="0.2">
      <c r="A263" s="1" t="s">
        <v>5207</v>
      </c>
      <c r="B263" s="1" t="s">
        <v>805</v>
      </c>
      <c r="C263" s="9" t="s">
        <v>397</v>
      </c>
      <c r="D263" s="7" t="s">
        <v>0</v>
      </c>
      <c r="E263" s="7" t="s">
        <v>3828</v>
      </c>
      <c r="F263" s="1"/>
      <c r="G263" s="1"/>
      <c r="H263" s="1"/>
      <c r="I263" s="1"/>
      <c r="J263" s="3" t="s">
        <v>440</v>
      </c>
    </row>
    <row r="264" spans="1:10" ht="34.200000000000003" x14ac:dyDescent="0.2">
      <c r="A264" s="1" t="s">
        <v>1289</v>
      </c>
      <c r="B264" s="1" t="s">
        <v>5625</v>
      </c>
      <c r="C264" s="9" t="s">
        <v>0</v>
      </c>
      <c r="D264" s="7" t="s">
        <v>0</v>
      </c>
      <c r="E264" s="7" t="s">
        <v>3829</v>
      </c>
      <c r="F264" s="1"/>
      <c r="G264" s="1"/>
      <c r="H264" s="1"/>
      <c r="I264" s="1"/>
      <c r="J264" s="3" t="s">
        <v>440</v>
      </c>
    </row>
    <row r="265" spans="1:10" ht="22.8" x14ac:dyDescent="0.2">
      <c r="A265" s="1" t="s">
        <v>4351</v>
      </c>
      <c r="B265" s="1" t="s">
        <v>2124</v>
      </c>
      <c r="C265" s="9" t="s">
        <v>6923</v>
      </c>
      <c r="D265" s="7" t="s">
        <v>0</v>
      </c>
      <c r="E265" s="7" t="s">
        <v>334</v>
      </c>
      <c r="F265" s="3" t="s">
        <v>459</v>
      </c>
      <c r="G265" s="4">
        <v>31</v>
      </c>
      <c r="H265" s="2">
        <v>0</v>
      </c>
      <c r="I265" s="2">
        <f>ROUND(G265 * H265,2)</f>
        <v>0</v>
      </c>
      <c r="J265" s="3" t="s">
        <v>440</v>
      </c>
    </row>
    <row r="266" spans="1:10" ht="34.200000000000003" x14ac:dyDescent="0.2">
      <c r="A266" s="1" t="s">
        <v>5207</v>
      </c>
      <c r="B266" s="1" t="s">
        <v>806</v>
      </c>
      <c r="C266" s="9" t="s">
        <v>2125</v>
      </c>
      <c r="D266" s="7" t="s">
        <v>0</v>
      </c>
      <c r="E266" s="7" t="s">
        <v>2543</v>
      </c>
      <c r="F266" s="1"/>
      <c r="G266" s="1"/>
      <c r="H266" s="1"/>
      <c r="I266" s="1"/>
      <c r="J266" s="3" t="s">
        <v>440</v>
      </c>
    </row>
    <row r="267" spans="1:10" ht="68.400000000000006" x14ac:dyDescent="0.2">
      <c r="A267" s="1" t="s">
        <v>1289</v>
      </c>
      <c r="B267" s="1" t="s">
        <v>1237</v>
      </c>
      <c r="C267" s="9" t="s">
        <v>0</v>
      </c>
      <c r="D267" s="7" t="s">
        <v>0</v>
      </c>
      <c r="E267" s="7" t="s">
        <v>3804</v>
      </c>
      <c r="F267" s="1"/>
      <c r="G267" s="1"/>
      <c r="H267" s="1"/>
      <c r="I267" s="1"/>
      <c r="J267" s="3" t="s">
        <v>440</v>
      </c>
    </row>
    <row r="268" spans="1:10" ht="22.8" x14ac:dyDescent="0.2">
      <c r="A268" s="1" t="s">
        <v>4351</v>
      </c>
      <c r="B268" s="1" t="s">
        <v>807</v>
      </c>
      <c r="C268" s="9" t="s">
        <v>3449</v>
      </c>
      <c r="D268" s="7" t="s">
        <v>0</v>
      </c>
      <c r="E268" s="7" t="s">
        <v>4307</v>
      </c>
      <c r="F268" s="3" t="s">
        <v>1614</v>
      </c>
      <c r="G268" s="4">
        <v>4</v>
      </c>
      <c r="H268" s="2">
        <v>0</v>
      </c>
      <c r="I268" s="2">
        <f t="shared" ref="I268:I271" si="26">ROUND(G268 * H268,2)</f>
        <v>0</v>
      </c>
      <c r="J268" s="3" t="s">
        <v>440</v>
      </c>
    </row>
    <row r="269" spans="1:10" ht="22.8" x14ac:dyDescent="0.2">
      <c r="A269" s="1" t="s">
        <v>4351</v>
      </c>
      <c r="B269" s="1" t="s">
        <v>5626</v>
      </c>
      <c r="C269" s="9" t="s">
        <v>5158</v>
      </c>
      <c r="D269" s="7" t="s">
        <v>0</v>
      </c>
      <c r="E269" s="7" t="s">
        <v>5159</v>
      </c>
      <c r="F269" s="3" t="s">
        <v>1614</v>
      </c>
      <c r="G269" s="4">
        <v>2</v>
      </c>
      <c r="H269" s="2">
        <v>0</v>
      </c>
      <c r="I269" s="2">
        <f t="shared" si="26"/>
        <v>0</v>
      </c>
      <c r="J269" s="3" t="s">
        <v>440</v>
      </c>
    </row>
    <row r="270" spans="1:10" ht="22.8" x14ac:dyDescent="0.2">
      <c r="A270" s="1" t="s">
        <v>4351</v>
      </c>
      <c r="B270" s="1" t="s">
        <v>2126</v>
      </c>
      <c r="C270" s="9" t="s">
        <v>6924</v>
      </c>
      <c r="D270" s="7" t="s">
        <v>0</v>
      </c>
      <c r="E270" s="7" t="s">
        <v>5627</v>
      </c>
      <c r="F270" s="3" t="s">
        <v>1614</v>
      </c>
      <c r="G270" s="4">
        <v>6</v>
      </c>
      <c r="H270" s="2">
        <v>0</v>
      </c>
      <c r="I270" s="2">
        <f t="shared" si="26"/>
        <v>0</v>
      </c>
      <c r="J270" s="3" t="s">
        <v>440</v>
      </c>
    </row>
    <row r="271" spans="1:10" ht="22.8" x14ac:dyDescent="0.2">
      <c r="A271" s="1" t="s">
        <v>4351</v>
      </c>
      <c r="B271" s="1" t="s">
        <v>2976</v>
      </c>
      <c r="C271" s="9" t="s">
        <v>1663</v>
      </c>
      <c r="D271" s="7" t="s">
        <v>0</v>
      </c>
      <c r="E271" s="7" t="s">
        <v>6925</v>
      </c>
      <c r="F271" s="3" t="s">
        <v>1614</v>
      </c>
      <c r="G271" s="4">
        <v>4</v>
      </c>
      <c r="H271" s="2">
        <v>0</v>
      </c>
      <c r="I271" s="2">
        <f t="shared" si="26"/>
        <v>0</v>
      </c>
      <c r="J271" s="3" t="s">
        <v>440</v>
      </c>
    </row>
    <row r="272" spans="1:10" ht="22.8" x14ac:dyDescent="0.2">
      <c r="A272" s="1" t="s">
        <v>1289</v>
      </c>
      <c r="B272" s="1" t="s">
        <v>6485</v>
      </c>
      <c r="C272" s="9" t="s">
        <v>0</v>
      </c>
      <c r="D272" s="7" t="s">
        <v>0</v>
      </c>
      <c r="E272" s="7" t="s">
        <v>2544</v>
      </c>
      <c r="F272" s="1"/>
      <c r="G272" s="1"/>
      <c r="H272" s="1"/>
      <c r="I272" s="1"/>
      <c r="J272" s="3" t="s">
        <v>440</v>
      </c>
    </row>
    <row r="273" spans="1:10" ht="102.6" x14ac:dyDescent="0.2">
      <c r="A273" s="1" t="s">
        <v>4351</v>
      </c>
      <c r="B273" s="1" t="s">
        <v>4308</v>
      </c>
      <c r="C273" s="9" t="s">
        <v>3450</v>
      </c>
      <c r="D273" s="7" t="s">
        <v>0</v>
      </c>
      <c r="E273" s="7" t="s">
        <v>4309</v>
      </c>
      <c r="F273" s="3" t="s">
        <v>1614</v>
      </c>
      <c r="G273" s="4">
        <v>6</v>
      </c>
      <c r="H273" s="2">
        <v>0</v>
      </c>
      <c r="I273" s="2">
        <f>ROUND(G273 * H273,2)</f>
        <v>0</v>
      </c>
      <c r="J273" s="3" t="s">
        <v>440</v>
      </c>
    </row>
    <row r="274" spans="1:10" x14ac:dyDescent="0.2">
      <c r="A274" s="1" t="s">
        <v>5207</v>
      </c>
      <c r="B274" s="1" t="s">
        <v>1664</v>
      </c>
      <c r="C274" s="9" t="s">
        <v>3896</v>
      </c>
      <c r="D274" s="7" t="s">
        <v>0</v>
      </c>
      <c r="E274" s="7" t="s">
        <v>3897</v>
      </c>
      <c r="F274" s="1"/>
      <c r="G274" s="1"/>
      <c r="H274" s="1"/>
      <c r="I274" s="1"/>
      <c r="J274" s="3" t="s">
        <v>440</v>
      </c>
    </row>
    <row r="275" spans="1:10" x14ac:dyDescent="0.2">
      <c r="A275" s="1" t="s">
        <v>1289</v>
      </c>
      <c r="B275" s="1" t="s">
        <v>1665</v>
      </c>
      <c r="C275" s="9" t="s">
        <v>0</v>
      </c>
      <c r="D275" s="7" t="s">
        <v>0</v>
      </c>
      <c r="E275" s="7" t="s">
        <v>2127</v>
      </c>
      <c r="F275" s="1"/>
      <c r="G275" s="1"/>
      <c r="H275" s="1"/>
      <c r="I275" s="1"/>
      <c r="J275" s="3" t="s">
        <v>440</v>
      </c>
    </row>
    <row r="276" spans="1:10" ht="22.8" x14ac:dyDescent="0.2">
      <c r="A276" s="1" t="s">
        <v>6524</v>
      </c>
      <c r="B276" s="1" t="s">
        <v>6926</v>
      </c>
      <c r="C276" s="9" t="s">
        <v>6927</v>
      </c>
      <c r="D276" s="7" t="s">
        <v>0</v>
      </c>
      <c r="E276" s="7" t="s">
        <v>5160</v>
      </c>
      <c r="F276" s="3" t="s">
        <v>6524</v>
      </c>
      <c r="G276" s="4">
        <v>1</v>
      </c>
      <c r="H276" s="2">
        <v>0</v>
      </c>
      <c r="I276" s="2">
        <f>ROUND(H276,2)</f>
        <v>0</v>
      </c>
      <c r="J276" s="3" t="s">
        <v>440</v>
      </c>
    </row>
    <row r="277" spans="1:10" x14ac:dyDescent="0.2">
      <c r="A277" s="1" t="s">
        <v>1289</v>
      </c>
      <c r="B277" s="1" t="s">
        <v>6486</v>
      </c>
      <c r="C277" s="9" t="s">
        <v>0</v>
      </c>
      <c r="D277" s="7" t="s">
        <v>0</v>
      </c>
      <c r="E277" s="7" t="s">
        <v>1238</v>
      </c>
      <c r="F277" s="1"/>
      <c r="G277" s="1"/>
      <c r="H277" s="1"/>
      <c r="I277" s="1"/>
      <c r="J277" s="3" t="s">
        <v>440</v>
      </c>
    </row>
    <row r="278" spans="1:10" ht="45.6" x14ac:dyDescent="0.2">
      <c r="A278" s="1" t="s">
        <v>6524</v>
      </c>
      <c r="B278" s="1" t="s">
        <v>6053</v>
      </c>
      <c r="C278" s="9" t="s">
        <v>1666</v>
      </c>
      <c r="D278" s="7" t="s">
        <v>0</v>
      </c>
      <c r="E278" s="7" t="s">
        <v>5628</v>
      </c>
      <c r="F278" s="3" t="s">
        <v>6524</v>
      </c>
      <c r="G278" s="4">
        <v>1</v>
      </c>
      <c r="H278" s="2">
        <v>0</v>
      </c>
      <c r="I278" s="2">
        <f t="shared" ref="I278:I279" si="27">ROUND(H278,2)</f>
        <v>0</v>
      </c>
      <c r="J278" s="3" t="s">
        <v>440</v>
      </c>
    </row>
    <row r="279" spans="1:10" ht="34.200000000000003" x14ac:dyDescent="0.2">
      <c r="A279" s="1" t="s">
        <v>6524</v>
      </c>
      <c r="B279" s="1" t="s">
        <v>398</v>
      </c>
      <c r="C279" s="9" t="s">
        <v>3451</v>
      </c>
      <c r="D279" s="7" t="s">
        <v>0</v>
      </c>
      <c r="E279" s="7" t="s">
        <v>3452</v>
      </c>
      <c r="F279" s="3" t="s">
        <v>6524</v>
      </c>
      <c r="G279" s="4">
        <v>1</v>
      </c>
      <c r="H279" s="2">
        <v>0</v>
      </c>
      <c r="I279" s="2">
        <f t="shared" si="27"/>
        <v>0</v>
      </c>
      <c r="J279" s="3" t="s">
        <v>440</v>
      </c>
    </row>
    <row r="280" spans="1:10" x14ac:dyDescent="0.2">
      <c r="A280" s="1" t="s">
        <v>5207</v>
      </c>
      <c r="B280" s="1" t="s">
        <v>399</v>
      </c>
      <c r="C280" s="9" t="s">
        <v>5629</v>
      </c>
      <c r="D280" s="7" t="s">
        <v>0</v>
      </c>
      <c r="E280" s="7" t="s">
        <v>1143</v>
      </c>
      <c r="F280" s="1"/>
      <c r="G280" s="1"/>
      <c r="H280" s="1"/>
      <c r="I280" s="1"/>
      <c r="J280" s="3" t="s">
        <v>440</v>
      </c>
    </row>
    <row r="281" spans="1:10" ht="22.8" x14ac:dyDescent="0.2">
      <c r="A281" s="1" t="s">
        <v>1289</v>
      </c>
      <c r="B281" s="1" t="s">
        <v>3898</v>
      </c>
      <c r="C281" s="9" t="s">
        <v>0</v>
      </c>
      <c r="D281" s="7" t="s">
        <v>0</v>
      </c>
      <c r="E281" s="7" t="s">
        <v>1537</v>
      </c>
      <c r="F281" s="1"/>
      <c r="G281" s="1"/>
      <c r="H281" s="1"/>
      <c r="I281" s="1"/>
    </row>
    <row r="282" spans="1:10" ht="34.200000000000003" x14ac:dyDescent="0.2">
      <c r="A282" s="1" t="s">
        <v>1289</v>
      </c>
      <c r="B282" s="1" t="s">
        <v>400</v>
      </c>
      <c r="C282" s="9" t="s">
        <v>0</v>
      </c>
      <c r="D282" s="7" t="s">
        <v>0</v>
      </c>
      <c r="E282" s="7" t="s">
        <v>4310</v>
      </c>
      <c r="F282" s="1"/>
      <c r="G282" s="1"/>
      <c r="H282" s="1"/>
      <c r="I282" s="1"/>
    </row>
    <row r="283" spans="1:10" ht="34.200000000000003" x14ac:dyDescent="0.2">
      <c r="A283" s="1" t="s">
        <v>4351</v>
      </c>
      <c r="B283" s="1" t="s">
        <v>3899</v>
      </c>
      <c r="C283" s="9" t="s">
        <v>3453</v>
      </c>
      <c r="D283" s="7" t="s">
        <v>0</v>
      </c>
      <c r="E283" s="7" t="s">
        <v>6487</v>
      </c>
      <c r="F283" s="3" t="s">
        <v>454</v>
      </c>
      <c r="G283" s="4">
        <v>1</v>
      </c>
      <c r="H283" s="2">
        <v>500000</v>
      </c>
      <c r="I283" s="2">
        <f t="shared" ref="I283:I284" si="28">ROUND(G283 * H283,2)</f>
        <v>500000</v>
      </c>
    </row>
    <row r="284" spans="1:10" ht="22.8" x14ac:dyDescent="0.2">
      <c r="A284" s="1" t="s">
        <v>4781</v>
      </c>
      <c r="B284" s="1" t="s">
        <v>2545</v>
      </c>
      <c r="C284" s="9" t="s">
        <v>5161</v>
      </c>
      <c r="D284" s="7" t="s">
        <v>0</v>
      </c>
      <c r="E284" s="7" t="s">
        <v>3783</v>
      </c>
      <c r="F284" s="3" t="s">
        <v>3960</v>
      </c>
      <c r="G284" s="16">
        <f>I283</f>
        <v>500000</v>
      </c>
      <c r="H284" s="17">
        <v>0</v>
      </c>
      <c r="I284" s="2">
        <f t="shared" si="28"/>
        <v>0</v>
      </c>
    </row>
    <row r="285" spans="1:10" x14ac:dyDescent="0.2">
      <c r="A285" s="1" t="s">
        <v>1289</v>
      </c>
      <c r="B285" s="1" t="s">
        <v>401</v>
      </c>
      <c r="C285" s="9" t="s">
        <v>0</v>
      </c>
      <c r="D285" s="7" t="s">
        <v>0</v>
      </c>
      <c r="E285" s="7" t="s">
        <v>1561</v>
      </c>
      <c r="F285" s="1"/>
      <c r="G285" s="1"/>
      <c r="H285" s="1"/>
      <c r="I285" s="1"/>
    </row>
    <row r="286" spans="1:10" ht="34.200000000000003" x14ac:dyDescent="0.2">
      <c r="A286" s="1" t="s">
        <v>6524</v>
      </c>
      <c r="B286" s="1" t="s">
        <v>2128</v>
      </c>
      <c r="C286" s="9" t="s">
        <v>6928</v>
      </c>
      <c r="D286" s="7" t="s">
        <v>0</v>
      </c>
      <c r="E286" s="7" t="s">
        <v>4468</v>
      </c>
      <c r="F286" s="3" t="s">
        <v>5231</v>
      </c>
      <c r="G286" s="4">
        <v>1</v>
      </c>
      <c r="H286" s="2">
        <v>350000</v>
      </c>
      <c r="I286" s="2">
        <f>ROUND(H286,2)</f>
        <v>350000</v>
      </c>
    </row>
  </sheetData>
  <mergeCells count="1">
    <mergeCell ref="E3:I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J38"/>
  <sheetViews>
    <sheetView workbookViewId="0">
      <pane xSplit="5" ySplit="2" topLeftCell="F3" activePane="bottomRight" state="frozenSplit"/>
      <selection pane="topRight"/>
      <selection pane="bottomLeft"/>
      <selection pane="bottomRight" activeCell="O16" sqref="O16"/>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5162</v>
      </c>
      <c r="D7" s="6"/>
      <c r="E7" s="6" t="s">
        <v>4731</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402</v>
      </c>
      <c r="C9" s="9" t="s">
        <v>2977</v>
      </c>
      <c r="D9" s="7" t="s">
        <v>0</v>
      </c>
      <c r="E9" s="7" t="s">
        <v>4731</v>
      </c>
      <c r="F9" s="1"/>
      <c r="G9" s="1"/>
      <c r="H9" s="1"/>
      <c r="I9" s="1"/>
      <c r="J9" s="3" t="s">
        <v>440</v>
      </c>
    </row>
    <row r="10" spans="1:10" x14ac:dyDescent="0.2">
      <c r="A10" s="1" t="s">
        <v>1289</v>
      </c>
      <c r="B10" s="1" t="s">
        <v>4311</v>
      </c>
      <c r="C10" s="9" t="s">
        <v>0</v>
      </c>
      <c r="D10" s="7" t="s">
        <v>5924</v>
      </c>
      <c r="E10" s="7" t="s">
        <v>5630</v>
      </c>
      <c r="F10" s="1"/>
      <c r="G10" s="1"/>
      <c r="H10" s="1"/>
      <c r="I10" s="1"/>
      <c r="J10" s="3" t="s">
        <v>440</v>
      </c>
    </row>
    <row r="11" spans="1:10" ht="22.8" x14ac:dyDescent="0.2">
      <c r="A11" s="1" t="s">
        <v>5207</v>
      </c>
      <c r="B11" s="1" t="s">
        <v>5163</v>
      </c>
      <c r="C11" s="9" t="s">
        <v>6929</v>
      </c>
      <c r="D11" s="7" t="s">
        <v>808</v>
      </c>
      <c r="E11" s="7" t="s">
        <v>2546</v>
      </c>
      <c r="F11" s="1"/>
      <c r="G11" s="1"/>
      <c r="H11" s="1"/>
      <c r="I11" s="1"/>
      <c r="J11" s="3" t="s">
        <v>440</v>
      </c>
    </row>
    <row r="12" spans="1:10" ht="22.8" x14ac:dyDescent="0.2">
      <c r="A12" s="1" t="s">
        <v>4351</v>
      </c>
      <c r="B12" s="1" t="s">
        <v>403</v>
      </c>
      <c r="C12" s="9" t="s">
        <v>809</v>
      </c>
      <c r="D12" s="7" t="s">
        <v>5631</v>
      </c>
      <c r="E12" s="7" t="s">
        <v>6054</v>
      </c>
      <c r="F12" s="3" t="s">
        <v>18</v>
      </c>
      <c r="G12" s="4">
        <v>14</v>
      </c>
      <c r="H12" s="2">
        <v>0</v>
      </c>
      <c r="I12" s="2">
        <f t="shared" ref="I12:I14" si="0">ROUND(G12 * H12,2)</f>
        <v>0</v>
      </c>
      <c r="J12" s="3" t="s">
        <v>440</v>
      </c>
    </row>
    <row r="13" spans="1:10" x14ac:dyDescent="0.2">
      <c r="A13" s="1" t="s">
        <v>4351</v>
      </c>
      <c r="B13" s="1" t="s">
        <v>2978</v>
      </c>
      <c r="C13" s="9" t="s">
        <v>2979</v>
      </c>
      <c r="D13" s="7" t="s">
        <v>3900</v>
      </c>
      <c r="E13" s="7" t="s">
        <v>404</v>
      </c>
      <c r="F13" s="3" t="s">
        <v>18</v>
      </c>
      <c r="G13" s="4">
        <v>1</v>
      </c>
      <c r="H13" s="2">
        <v>0</v>
      </c>
      <c r="I13" s="2">
        <f t="shared" si="0"/>
        <v>0</v>
      </c>
      <c r="J13" s="3" t="s">
        <v>440</v>
      </c>
    </row>
    <row r="14" spans="1:10" x14ac:dyDescent="0.2">
      <c r="A14" s="1" t="s">
        <v>4351</v>
      </c>
      <c r="B14" s="1" t="s">
        <v>2980</v>
      </c>
      <c r="C14" s="9" t="s">
        <v>4732</v>
      </c>
      <c r="D14" s="7" t="s">
        <v>0</v>
      </c>
      <c r="E14" s="7" t="s">
        <v>3901</v>
      </c>
      <c r="F14" s="3" t="s">
        <v>18</v>
      </c>
      <c r="G14" s="4">
        <v>3</v>
      </c>
      <c r="H14" s="2">
        <v>0</v>
      </c>
      <c r="I14" s="2">
        <f t="shared" si="0"/>
        <v>0</v>
      </c>
      <c r="J14" s="3" t="s">
        <v>440</v>
      </c>
    </row>
    <row r="15" spans="1:10" x14ac:dyDescent="0.2">
      <c r="A15" s="1" t="s">
        <v>1289</v>
      </c>
      <c r="B15" s="1" t="s">
        <v>5164</v>
      </c>
      <c r="C15" s="9" t="s">
        <v>0</v>
      </c>
      <c r="D15" s="7" t="s">
        <v>0</v>
      </c>
      <c r="E15" s="7" t="s">
        <v>4620</v>
      </c>
      <c r="F15" s="1"/>
      <c r="G15" s="1"/>
      <c r="H15" s="1"/>
      <c r="I15" s="1"/>
      <c r="J15" s="3" t="s">
        <v>440</v>
      </c>
    </row>
    <row r="16" spans="1:10" ht="45.6" x14ac:dyDescent="0.2">
      <c r="A16" s="1" t="s">
        <v>1289</v>
      </c>
      <c r="B16" s="1" t="s">
        <v>6488</v>
      </c>
      <c r="C16" s="9" t="s">
        <v>0</v>
      </c>
      <c r="D16" s="7" t="s">
        <v>0</v>
      </c>
      <c r="E16" s="7" t="s">
        <v>6790</v>
      </c>
      <c r="F16" s="1"/>
      <c r="G16" s="1"/>
      <c r="H16" s="1"/>
      <c r="I16" s="1"/>
      <c r="J16" s="3" t="s">
        <v>440</v>
      </c>
    </row>
    <row r="17" spans="1:10" x14ac:dyDescent="0.2">
      <c r="A17" s="1" t="s">
        <v>4351</v>
      </c>
      <c r="B17" s="1" t="s">
        <v>6489</v>
      </c>
      <c r="C17" s="9" t="s">
        <v>6490</v>
      </c>
      <c r="D17" s="7" t="s">
        <v>0</v>
      </c>
      <c r="E17" s="7" t="s">
        <v>4640</v>
      </c>
      <c r="F17" s="3" t="s">
        <v>18</v>
      </c>
      <c r="G17" s="4">
        <v>10</v>
      </c>
      <c r="H17" s="2">
        <v>0</v>
      </c>
      <c r="I17" s="2">
        <f t="shared" ref="I17:I18" si="1">ROUND(G17 * H17,2)</f>
        <v>0</v>
      </c>
      <c r="J17" s="3" t="s">
        <v>440</v>
      </c>
    </row>
    <row r="18" spans="1:10" ht="34.200000000000003" x14ac:dyDescent="0.2">
      <c r="A18" s="1" t="s">
        <v>4351</v>
      </c>
      <c r="B18" s="1" t="s">
        <v>810</v>
      </c>
      <c r="C18" s="9" t="s">
        <v>1239</v>
      </c>
      <c r="D18" s="7" t="s">
        <v>0</v>
      </c>
      <c r="E18" s="7" t="s">
        <v>4312</v>
      </c>
      <c r="F18" s="3" t="s">
        <v>18</v>
      </c>
      <c r="G18" s="4">
        <v>10</v>
      </c>
      <c r="H18" s="2">
        <v>0</v>
      </c>
      <c r="I18" s="2">
        <f t="shared" si="1"/>
        <v>0</v>
      </c>
      <c r="J18" s="3" t="s">
        <v>440</v>
      </c>
    </row>
    <row r="19" spans="1:10" ht="22.8" x14ac:dyDescent="0.2">
      <c r="A19" s="1" t="s">
        <v>5207</v>
      </c>
      <c r="B19" s="1" t="s">
        <v>2547</v>
      </c>
      <c r="C19" s="9" t="s">
        <v>1667</v>
      </c>
      <c r="D19" s="7" t="s">
        <v>0</v>
      </c>
      <c r="E19" s="7" t="s">
        <v>2548</v>
      </c>
      <c r="F19" s="1"/>
      <c r="G19" s="1"/>
      <c r="H19" s="1"/>
      <c r="I19" s="1"/>
      <c r="J19" s="3" t="s">
        <v>440</v>
      </c>
    </row>
    <row r="20" spans="1:10" ht="22.8" x14ac:dyDescent="0.2">
      <c r="A20" s="1" t="s">
        <v>1289</v>
      </c>
      <c r="B20" s="1" t="s">
        <v>811</v>
      </c>
      <c r="C20" s="9" t="s">
        <v>0</v>
      </c>
      <c r="D20" s="7" t="s">
        <v>2882</v>
      </c>
      <c r="E20" s="7" t="s">
        <v>2883</v>
      </c>
      <c r="F20" s="1"/>
      <c r="G20" s="1"/>
      <c r="H20" s="1"/>
      <c r="I20" s="1"/>
      <c r="J20" s="3" t="s">
        <v>440</v>
      </c>
    </row>
    <row r="21" spans="1:10" x14ac:dyDescent="0.2">
      <c r="A21" s="1" t="s">
        <v>4351</v>
      </c>
      <c r="B21" s="1" t="s">
        <v>405</v>
      </c>
      <c r="C21" s="9" t="s">
        <v>4313</v>
      </c>
      <c r="D21" s="7" t="s">
        <v>2253</v>
      </c>
      <c r="E21" s="7" t="s">
        <v>5943</v>
      </c>
      <c r="F21" s="3" t="s">
        <v>5246</v>
      </c>
      <c r="G21" s="4">
        <v>143.6</v>
      </c>
      <c r="H21" s="2">
        <v>0</v>
      </c>
      <c r="I21" s="2">
        <f t="shared" ref="I21:I22" si="2">ROUND(G21 * H21,2)</f>
        <v>0</v>
      </c>
      <c r="J21" s="3" t="s">
        <v>440</v>
      </c>
    </row>
    <row r="22" spans="1:10" x14ac:dyDescent="0.2">
      <c r="A22" s="1" t="s">
        <v>4351</v>
      </c>
      <c r="B22" s="1" t="s">
        <v>4733</v>
      </c>
      <c r="C22" s="9" t="s">
        <v>6491</v>
      </c>
      <c r="D22" s="7" t="s">
        <v>3974</v>
      </c>
      <c r="E22" s="7" t="s">
        <v>406</v>
      </c>
      <c r="F22" s="3" t="s">
        <v>5246</v>
      </c>
      <c r="G22" s="4">
        <v>23</v>
      </c>
      <c r="H22" s="2">
        <v>0</v>
      </c>
      <c r="I22" s="2">
        <f t="shared" si="2"/>
        <v>0</v>
      </c>
      <c r="J22" s="3" t="s">
        <v>440</v>
      </c>
    </row>
    <row r="23" spans="1:10" ht="22.8" x14ac:dyDescent="0.2">
      <c r="A23" s="1" t="s">
        <v>1289</v>
      </c>
      <c r="B23" s="1" t="s">
        <v>6930</v>
      </c>
      <c r="C23" s="9" t="s">
        <v>0</v>
      </c>
      <c r="D23" s="7" t="s">
        <v>2882</v>
      </c>
      <c r="E23" s="7" t="s">
        <v>5515</v>
      </c>
      <c r="F23" s="1"/>
      <c r="G23" s="1"/>
      <c r="H23" s="1"/>
      <c r="I23" s="1"/>
      <c r="J23" s="3" t="s">
        <v>440</v>
      </c>
    </row>
    <row r="24" spans="1:10" x14ac:dyDescent="0.2">
      <c r="A24" s="1" t="s">
        <v>4351</v>
      </c>
      <c r="B24" s="1" t="s">
        <v>4314</v>
      </c>
      <c r="C24" s="9" t="s">
        <v>1240</v>
      </c>
      <c r="D24" s="7" t="s">
        <v>5663</v>
      </c>
      <c r="E24" s="7" t="s">
        <v>1668</v>
      </c>
      <c r="F24" s="3" t="s">
        <v>6931</v>
      </c>
      <c r="G24" s="4">
        <v>0.2</v>
      </c>
      <c r="H24" s="2">
        <v>0</v>
      </c>
      <c r="I24" s="2">
        <f t="shared" ref="I24:I26" si="3">ROUND(G24 * H24,2)</f>
        <v>0</v>
      </c>
      <c r="J24" s="3" t="s">
        <v>440</v>
      </c>
    </row>
    <row r="25" spans="1:10" x14ac:dyDescent="0.2">
      <c r="A25" s="1" t="s">
        <v>4351</v>
      </c>
      <c r="B25" s="1" t="s">
        <v>6055</v>
      </c>
      <c r="C25" s="9" t="s">
        <v>2981</v>
      </c>
      <c r="D25" s="7" t="s">
        <v>0</v>
      </c>
      <c r="E25" s="7" t="s">
        <v>407</v>
      </c>
      <c r="F25" s="3" t="s">
        <v>6931</v>
      </c>
      <c r="G25" s="4">
        <v>0.6</v>
      </c>
      <c r="H25" s="2">
        <v>0</v>
      </c>
      <c r="I25" s="2">
        <f t="shared" si="3"/>
        <v>0</v>
      </c>
      <c r="J25" s="3" t="s">
        <v>440</v>
      </c>
    </row>
    <row r="26" spans="1:10" x14ac:dyDescent="0.2">
      <c r="A26" s="1" t="s">
        <v>4351</v>
      </c>
      <c r="B26" s="1" t="s">
        <v>2549</v>
      </c>
      <c r="C26" s="9" t="s">
        <v>4734</v>
      </c>
      <c r="D26" s="7" t="s">
        <v>442</v>
      </c>
      <c r="E26" s="7" t="s">
        <v>6360</v>
      </c>
      <c r="F26" s="3" t="s">
        <v>5246</v>
      </c>
      <c r="G26" s="4">
        <v>88.35</v>
      </c>
      <c r="H26" s="2">
        <v>0</v>
      </c>
      <c r="I26" s="2">
        <f t="shared" si="3"/>
        <v>0</v>
      </c>
      <c r="J26" s="3" t="s">
        <v>440</v>
      </c>
    </row>
    <row r="27" spans="1:10" ht="22.8" x14ac:dyDescent="0.2">
      <c r="A27" s="1" t="s">
        <v>1289</v>
      </c>
      <c r="B27" s="1" t="s">
        <v>1669</v>
      </c>
      <c r="C27" s="9" t="s">
        <v>0</v>
      </c>
      <c r="D27" s="7" t="s">
        <v>2882</v>
      </c>
      <c r="E27" s="7" t="s">
        <v>5516</v>
      </c>
      <c r="F27" s="1"/>
      <c r="G27" s="1"/>
      <c r="H27" s="1"/>
      <c r="I27" s="1"/>
      <c r="J27" s="3" t="s">
        <v>440</v>
      </c>
    </row>
    <row r="28" spans="1:10" ht="22.8" x14ac:dyDescent="0.2">
      <c r="A28" s="1" t="s">
        <v>4351</v>
      </c>
      <c r="B28" s="1" t="s">
        <v>1670</v>
      </c>
      <c r="C28" s="9" t="s">
        <v>6492</v>
      </c>
      <c r="D28" s="7" t="s">
        <v>3946</v>
      </c>
      <c r="E28" s="7" t="s">
        <v>6493</v>
      </c>
      <c r="F28" s="3" t="s">
        <v>5246</v>
      </c>
      <c r="G28" s="4">
        <v>46.23</v>
      </c>
      <c r="H28" s="2">
        <v>0</v>
      </c>
      <c r="I28" s="2">
        <f t="shared" ref="I28:I35" si="4">ROUND(G28 * H28,2)</f>
        <v>0</v>
      </c>
      <c r="J28" s="3" t="s">
        <v>440</v>
      </c>
    </row>
    <row r="29" spans="1:10" x14ac:dyDescent="0.2">
      <c r="A29" s="1" t="s">
        <v>4351</v>
      </c>
      <c r="B29" s="1" t="s">
        <v>4735</v>
      </c>
      <c r="C29" s="9" t="s">
        <v>1241</v>
      </c>
      <c r="D29" s="7" t="s">
        <v>5674</v>
      </c>
      <c r="E29" s="7" t="s">
        <v>285</v>
      </c>
      <c r="F29" s="3" t="s">
        <v>18</v>
      </c>
      <c r="G29" s="4">
        <v>30</v>
      </c>
      <c r="H29" s="2">
        <v>0</v>
      </c>
      <c r="I29" s="2">
        <f t="shared" si="4"/>
        <v>0</v>
      </c>
      <c r="J29" s="3" t="s">
        <v>440</v>
      </c>
    </row>
    <row r="30" spans="1:10" x14ac:dyDescent="0.2">
      <c r="A30" s="1" t="s">
        <v>4351</v>
      </c>
      <c r="B30" s="1" t="s">
        <v>812</v>
      </c>
      <c r="C30" s="9" t="s">
        <v>2982</v>
      </c>
      <c r="D30" s="7" t="s">
        <v>448</v>
      </c>
      <c r="E30" s="7" t="s">
        <v>5517</v>
      </c>
      <c r="F30" s="3" t="s">
        <v>5246</v>
      </c>
      <c r="G30" s="4">
        <v>87.4</v>
      </c>
      <c r="H30" s="2">
        <v>0</v>
      </c>
      <c r="I30" s="2">
        <f t="shared" si="4"/>
        <v>0</v>
      </c>
      <c r="J30" s="3" t="s">
        <v>440</v>
      </c>
    </row>
    <row r="31" spans="1:10" ht="22.8" x14ac:dyDescent="0.2">
      <c r="A31" s="1" t="s">
        <v>4351</v>
      </c>
      <c r="B31" s="1" t="s">
        <v>2129</v>
      </c>
      <c r="C31" s="9" t="s">
        <v>4736</v>
      </c>
      <c r="D31" s="7" t="s">
        <v>4202</v>
      </c>
      <c r="E31" s="7" t="s">
        <v>1556</v>
      </c>
      <c r="F31" s="3" t="s">
        <v>459</v>
      </c>
      <c r="G31" s="4">
        <v>29</v>
      </c>
      <c r="H31" s="2">
        <v>0</v>
      </c>
      <c r="I31" s="2">
        <f t="shared" si="4"/>
        <v>0</v>
      </c>
      <c r="J31" s="3" t="s">
        <v>440</v>
      </c>
    </row>
    <row r="32" spans="1:10" ht="22.8" x14ac:dyDescent="0.2">
      <c r="A32" s="1" t="s">
        <v>4351</v>
      </c>
      <c r="B32" s="1" t="s">
        <v>5632</v>
      </c>
      <c r="C32" s="9" t="s">
        <v>1671</v>
      </c>
      <c r="D32" s="7" t="s">
        <v>0</v>
      </c>
      <c r="E32" s="7" t="s">
        <v>5518</v>
      </c>
      <c r="F32" s="3" t="s">
        <v>459</v>
      </c>
      <c r="G32" s="4">
        <v>30</v>
      </c>
      <c r="H32" s="2">
        <v>0</v>
      </c>
      <c r="I32" s="2">
        <f t="shared" si="4"/>
        <v>0</v>
      </c>
      <c r="J32" s="3" t="s">
        <v>440</v>
      </c>
    </row>
    <row r="33" spans="1:9" x14ac:dyDescent="0.2">
      <c r="A33" s="1" t="s">
        <v>4351</v>
      </c>
      <c r="B33" s="1" t="s">
        <v>3454</v>
      </c>
      <c r="C33" s="9" t="s">
        <v>3455</v>
      </c>
      <c r="D33" s="7" t="s">
        <v>0</v>
      </c>
      <c r="E33" s="7" t="s">
        <v>1557</v>
      </c>
      <c r="F33" s="3" t="s">
        <v>459</v>
      </c>
      <c r="G33" s="4">
        <v>30</v>
      </c>
      <c r="H33" s="2">
        <v>0</v>
      </c>
      <c r="I33" s="2">
        <f t="shared" si="4"/>
        <v>0</v>
      </c>
    </row>
    <row r="34" spans="1:9" ht="22.8" x14ac:dyDescent="0.2">
      <c r="A34" s="1" t="s">
        <v>4351</v>
      </c>
      <c r="B34" s="1" t="s">
        <v>4315</v>
      </c>
      <c r="C34" s="9" t="s">
        <v>5165</v>
      </c>
      <c r="D34" s="7" t="s">
        <v>0</v>
      </c>
      <c r="E34" s="7" t="s">
        <v>6494</v>
      </c>
      <c r="F34" s="3" t="s">
        <v>459</v>
      </c>
      <c r="G34" s="4">
        <v>5</v>
      </c>
      <c r="H34" s="2">
        <v>0</v>
      </c>
      <c r="I34" s="2">
        <f t="shared" si="4"/>
        <v>0</v>
      </c>
    </row>
    <row r="35" spans="1:9" ht="22.8" x14ac:dyDescent="0.2">
      <c r="A35" s="1" t="s">
        <v>4351</v>
      </c>
      <c r="B35" s="1" t="s">
        <v>5166</v>
      </c>
      <c r="C35" s="9" t="s">
        <v>6932</v>
      </c>
      <c r="D35" s="7" t="s">
        <v>0</v>
      </c>
      <c r="E35" s="7" t="s">
        <v>2983</v>
      </c>
      <c r="F35" s="3" t="s">
        <v>4820</v>
      </c>
      <c r="G35" s="4">
        <v>1</v>
      </c>
      <c r="H35" s="2">
        <v>0</v>
      </c>
      <c r="I35" s="2">
        <f t="shared" si="4"/>
        <v>0</v>
      </c>
    </row>
    <row r="36" spans="1:9" ht="34.200000000000003" x14ac:dyDescent="0.2">
      <c r="A36" s="1" t="s">
        <v>5207</v>
      </c>
      <c r="B36" s="1" t="s">
        <v>813</v>
      </c>
      <c r="C36" s="9" t="s">
        <v>3456</v>
      </c>
      <c r="D36" s="7" t="s">
        <v>0</v>
      </c>
      <c r="E36" s="7" t="s">
        <v>2984</v>
      </c>
      <c r="F36" s="1"/>
      <c r="G36" s="1"/>
      <c r="H36" s="1"/>
      <c r="I36" s="1"/>
    </row>
    <row r="37" spans="1:9" ht="22.8" x14ac:dyDescent="0.2">
      <c r="A37" s="1" t="s">
        <v>4351</v>
      </c>
      <c r="B37" s="1" t="s">
        <v>408</v>
      </c>
      <c r="C37" s="9" t="s">
        <v>1242</v>
      </c>
      <c r="D37" s="7" t="s">
        <v>0</v>
      </c>
      <c r="E37" s="7" t="s">
        <v>2550</v>
      </c>
      <c r="F37" s="3" t="s">
        <v>454</v>
      </c>
      <c r="G37" s="4">
        <v>1</v>
      </c>
      <c r="H37" s="2">
        <v>300000</v>
      </c>
      <c r="I37" s="2">
        <f t="shared" ref="I37:I38" si="5">ROUND(G37 * H37,2)</f>
        <v>300000</v>
      </c>
    </row>
    <row r="38" spans="1:9" ht="22.8" x14ac:dyDescent="0.2">
      <c r="A38" s="1" t="s">
        <v>4781</v>
      </c>
      <c r="B38" s="1" t="s">
        <v>1243</v>
      </c>
      <c r="C38" s="9" t="s">
        <v>2985</v>
      </c>
      <c r="D38" s="7" t="s">
        <v>0</v>
      </c>
      <c r="E38" s="7" t="s">
        <v>3783</v>
      </c>
      <c r="F38" s="3" t="s">
        <v>3960</v>
      </c>
      <c r="G38" s="16">
        <f>I37</f>
        <v>300000</v>
      </c>
      <c r="H38" s="17">
        <v>0</v>
      </c>
      <c r="I38" s="2">
        <f t="shared" si="5"/>
        <v>0</v>
      </c>
    </row>
  </sheetData>
  <mergeCells count="1">
    <mergeCell ref="E3:I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J205"/>
  <sheetViews>
    <sheetView workbookViewId="0">
      <pane xSplit="5" ySplit="2" topLeftCell="F3" activePane="bottomRight" state="frozenSplit"/>
      <selection pane="topRight"/>
      <selection pane="bottomLeft"/>
      <selection pane="bottomRight" activeCell="M11" sqref="M11"/>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3457</v>
      </c>
      <c r="D7" s="6"/>
      <c r="E7" s="6" t="s">
        <v>1244</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4316</v>
      </c>
      <c r="C9" s="9" t="s">
        <v>6495</v>
      </c>
      <c r="D9" s="7" t="s">
        <v>0</v>
      </c>
      <c r="E9" s="7" t="s">
        <v>1244</v>
      </c>
      <c r="F9" s="1"/>
      <c r="G9" s="1"/>
      <c r="H9" s="1"/>
      <c r="I9" s="1"/>
      <c r="J9" s="3" t="s">
        <v>440</v>
      </c>
    </row>
    <row r="10" spans="1:10" x14ac:dyDescent="0.2">
      <c r="A10" s="1" t="s">
        <v>1289</v>
      </c>
      <c r="B10" s="1" t="s">
        <v>814</v>
      </c>
      <c r="C10" s="9" t="s">
        <v>0</v>
      </c>
      <c r="D10" s="7" t="s">
        <v>5924</v>
      </c>
      <c r="E10" s="7" t="s">
        <v>6496</v>
      </c>
      <c r="F10" s="1"/>
      <c r="G10" s="1"/>
      <c r="H10" s="1"/>
      <c r="I10" s="1"/>
      <c r="J10" s="3" t="s">
        <v>440</v>
      </c>
    </row>
    <row r="11" spans="1:10" ht="22.8" x14ac:dyDescent="0.2">
      <c r="A11" s="1" t="s">
        <v>5207</v>
      </c>
      <c r="B11" s="1" t="s">
        <v>2551</v>
      </c>
      <c r="C11" s="9" t="s">
        <v>6497</v>
      </c>
      <c r="D11" s="7" t="s">
        <v>5924</v>
      </c>
      <c r="E11" s="7" t="s">
        <v>3902</v>
      </c>
      <c r="F11" s="1"/>
      <c r="G11" s="1"/>
      <c r="H11" s="1"/>
      <c r="I11" s="1"/>
      <c r="J11" s="3" t="s">
        <v>440</v>
      </c>
    </row>
    <row r="12" spans="1:10" x14ac:dyDescent="0.2">
      <c r="A12" s="1" t="s">
        <v>26</v>
      </c>
      <c r="B12" s="1" t="s">
        <v>2986</v>
      </c>
      <c r="C12" s="9" t="s">
        <v>5167</v>
      </c>
      <c r="D12" s="7" t="s">
        <v>0</v>
      </c>
      <c r="E12" s="7" t="s">
        <v>4443</v>
      </c>
      <c r="F12" s="1"/>
      <c r="G12" s="1"/>
      <c r="H12" s="1"/>
      <c r="I12" s="1"/>
      <c r="J12" s="3" t="s">
        <v>440</v>
      </c>
    </row>
    <row r="13" spans="1:10" x14ac:dyDescent="0.2">
      <c r="A13" s="1" t="s">
        <v>1289</v>
      </c>
      <c r="B13" s="1" t="s">
        <v>3458</v>
      </c>
      <c r="C13" s="9" t="s">
        <v>0</v>
      </c>
      <c r="D13" s="7" t="s">
        <v>0</v>
      </c>
      <c r="E13" s="7" t="s">
        <v>3817</v>
      </c>
      <c r="F13" s="1"/>
      <c r="G13" s="1"/>
      <c r="H13" s="1"/>
      <c r="I13" s="1"/>
      <c r="J13" s="3" t="s">
        <v>440</v>
      </c>
    </row>
    <row r="14" spans="1:10" x14ac:dyDescent="0.2">
      <c r="A14" s="1" t="s">
        <v>1289</v>
      </c>
      <c r="B14" s="1" t="s">
        <v>3459</v>
      </c>
      <c r="C14" s="9" t="s">
        <v>0</v>
      </c>
      <c r="D14" s="7" t="s">
        <v>0</v>
      </c>
      <c r="E14" s="7" t="s">
        <v>1245</v>
      </c>
      <c r="F14" s="1"/>
      <c r="G14" s="1"/>
      <c r="H14" s="1"/>
      <c r="I14" s="1"/>
      <c r="J14" s="3" t="s">
        <v>440</v>
      </c>
    </row>
    <row r="15" spans="1:10" ht="57" x14ac:dyDescent="0.2">
      <c r="A15" s="1" t="s">
        <v>1289</v>
      </c>
      <c r="B15" s="1" t="s">
        <v>1246</v>
      </c>
      <c r="C15" s="9" t="s">
        <v>0</v>
      </c>
      <c r="D15" s="7" t="s">
        <v>0</v>
      </c>
      <c r="E15" s="7" t="s">
        <v>2130</v>
      </c>
      <c r="F15" s="1"/>
      <c r="G15" s="1"/>
      <c r="H15" s="1"/>
      <c r="I15" s="1"/>
      <c r="J15" s="3" t="s">
        <v>440</v>
      </c>
    </row>
    <row r="16" spans="1:10" x14ac:dyDescent="0.2">
      <c r="A16" s="1" t="s">
        <v>1289</v>
      </c>
      <c r="B16" s="1" t="s">
        <v>6933</v>
      </c>
      <c r="C16" s="9" t="s">
        <v>0</v>
      </c>
      <c r="D16" s="7" t="s">
        <v>0</v>
      </c>
      <c r="E16" s="7" t="s">
        <v>1245</v>
      </c>
      <c r="F16" s="1"/>
      <c r="G16" s="1"/>
      <c r="H16" s="1"/>
      <c r="I16" s="1"/>
      <c r="J16" s="3" t="s">
        <v>440</v>
      </c>
    </row>
    <row r="17" spans="1:10" ht="79.8" x14ac:dyDescent="0.2">
      <c r="A17" s="1" t="s">
        <v>1289</v>
      </c>
      <c r="B17" s="1" t="s">
        <v>2987</v>
      </c>
      <c r="C17" s="9" t="s">
        <v>0</v>
      </c>
      <c r="D17" s="7" t="s">
        <v>0</v>
      </c>
      <c r="E17" s="7" t="s">
        <v>2552</v>
      </c>
      <c r="F17" s="1"/>
      <c r="G17" s="1"/>
      <c r="H17" s="1"/>
      <c r="I17" s="1"/>
      <c r="J17" s="3" t="s">
        <v>440</v>
      </c>
    </row>
    <row r="18" spans="1:10" x14ac:dyDescent="0.2">
      <c r="A18" s="1" t="s">
        <v>1289</v>
      </c>
      <c r="B18" s="1" t="s">
        <v>1247</v>
      </c>
      <c r="C18" s="9" t="s">
        <v>0</v>
      </c>
      <c r="D18" s="7" t="s">
        <v>0</v>
      </c>
      <c r="E18" s="7" t="s">
        <v>3460</v>
      </c>
      <c r="F18" s="1"/>
      <c r="G18" s="1"/>
      <c r="H18" s="1"/>
      <c r="I18" s="1"/>
      <c r="J18" s="3" t="s">
        <v>440</v>
      </c>
    </row>
    <row r="19" spans="1:10" ht="68.400000000000006" x14ac:dyDescent="0.2">
      <c r="A19" s="1" t="s">
        <v>1289</v>
      </c>
      <c r="B19" s="1" t="s">
        <v>815</v>
      </c>
      <c r="C19" s="9" t="s">
        <v>0</v>
      </c>
      <c r="D19" s="7" t="s">
        <v>0</v>
      </c>
      <c r="E19" s="7" t="s">
        <v>6056</v>
      </c>
      <c r="F19" s="1"/>
      <c r="G19" s="1"/>
      <c r="H19" s="1"/>
      <c r="I19" s="1"/>
      <c r="J19" s="3" t="s">
        <v>440</v>
      </c>
    </row>
    <row r="20" spans="1:10" x14ac:dyDescent="0.2">
      <c r="A20" s="1" t="s">
        <v>1289</v>
      </c>
      <c r="B20" s="1" t="s">
        <v>5633</v>
      </c>
      <c r="C20" s="9" t="s">
        <v>0</v>
      </c>
      <c r="D20" s="7" t="s">
        <v>0</v>
      </c>
      <c r="E20" s="7" t="s">
        <v>3903</v>
      </c>
      <c r="F20" s="1"/>
      <c r="G20" s="1"/>
      <c r="H20" s="1"/>
      <c r="I20" s="1"/>
      <c r="J20" s="3" t="s">
        <v>440</v>
      </c>
    </row>
    <row r="21" spans="1:10" ht="22.8" x14ac:dyDescent="0.2">
      <c r="A21" s="1" t="s">
        <v>4351</v>
      </c>
      <c r="B21" s="1" t="s">
        <v>5168</v>
      </c>
      <c r="C21" s="9" t="s">
        <v>409</v>
      </c>
      <c r="D21" s="7" t="s">
        <v>0</v>
      </c>
      <c r="E21" s="7" t="s">
        <v>2553</v>
      </c>
      <c r="F21" s="3" t="s">
        <v>18</v>
      </c>
      <c r="G21" s="4">
        <v>1</v>
      </c>
      <c r="H21" s="2">
        <v>0</v>
      </c>
      <c r="I21" s="2">
        <f t="shared" ref="I21:I25" si="0">ROUND(G21 * H21,2)</f>
        <v>0</v>
      </c>
      <c r="J21" s="3" t="s">
        <v>440</v>
      </c>
    </row>
    <row r="22" spans="1:10" ht="22.8" x14ac:dyDescent="0.2">
      <c r="A22" s="1" t="s">
        <v>4351</v>
      </c>
      <c r="B22" s="1" t="s">
        <v>5169</v>
      </c>
      <c r="C22" s="9" t="s">
        <v>2131</v>
      </c>
      <c r="D22" s="7" t="s">
        <v>0</v>
      </c>
      <c r="E22" s="7" t="s">
        <v>4317</v>
      </c>
      <c r="F22" s="3" t="s">
        <v>18</v>
      </c>
      <c r="G22" s="4">
        <v>1</v>
      </c>
      <c r="H22" s="2">
        <v>0</v>
      </c>
      <c r="I22" s="2">
        <f t="shared" si="0"/>
        <v>0</v>
      </c>
      <c r="J22" s="3" t="s">
        <v>440</v>
      </c>
    </row>
    <row r="23" spans="1:10" ht="22.8" x14ac:dyDescent="0.2">
      <c r="A23" s="1" t="s">
        <v>4351</v>
      </c>
      <c r="B23" s="1" t="s">
        <v>2988</v>
      </c>
      <c r="C23" s="9" t="s">
        <v>3904</v>
      </c>
      <c r="D23" s="7" t="s">
        <v>0</v>
      </c>
      <c r="E23" s="7" t="s">
        <v>3905</v>
      </c>
      <c r="F23" s="3" t="s">
        <v>18</v>
      </c>
      <c r="G23" s="4">
        <v>1</v>
      </c>
      <c r="H23" s="2">
        <v>0</v>
      </c>
      <c r="I23" s="2">
        <f t="shared" si="0"/>
        <v>0</v>
      </c>
      <c r="J23" s="3" t="s">
        <v>440</v>
      </c>
    </row>
    <row r="24" spans="1:10" ht="34.200000000000003" x14ac:dyDescent="0.2">
      <c r="A24" s="1" t="s">
        <v>4351</v>
      </c>
      <c r="B24" s="1" t="s">
        <v>3906</v>
      </c>
      <c r="C24" s="9" t="s">
        <v>5634</v>
      </c>
      <c r="D24" s="7" t="s">
        <v>0</v>
      </c>
      <c r="E24" s="7" t="s">
        <v>816</v>
      </c>
      <c r="F24" s="3" t="s">
        <v>5246</v>
      </c>
      <c r="G24" s="4">
        <v>5</v>
      </c>
      <c r="H24" s="2">
        <v>0</v>
      </c>
      <c r="I24" s="2">
        <f t="shared" si="0"/>
        <v>0</v>
      </c>
      <c r="J24" s="3" t="s">
        <v>440</v>
      </c>
    </row>
    <row r="25" spans="1:10" ht="57" x14ac:dyDescent="0.2">
      <c r="A25" s="1" t="s">
        <v>4351</v>
      </c>
      <c r="B25" s="1" t="s">
        <v>1672</v>
      </c>
      <c r="C25" s="9" t="s">
        <v>410</v>
      </c>
      <c r="D25" s="7" t="s">
        <v>0</v>
      </c>
      <c r="E25" s="7" t="s">
        <v>2132</v>
      </c>
      <c r="F25" s="3" t="s">
        <v>18</v>
      </c>
      <c r="G25" s="4">
        <v>1</v>
      </c>
      <c r="H25" s="2">
        <v>0</v>
      </c>
      <c r="I25" s="2">
        <f t="shared" si="0"/>
        <v>0</v>
      </c>
      <c r="J25" s="3" t="s">
        <v>440</v>
      </c>
    </row>
    <row r="26" spans="1:10" x14ac:dyDescent="0.2">
      <c r="A26" s="1" t="s">
        <v>26</v>
      </c>
      <c r="B26" s="1" t="s">
        <v>6057</v>
      </c>
      <c r="C26" s="9" t="s">
        <v>6934</v>
      </c>
      <c r="D26" s="7" t="s">
        <v>0</v>
      </c>
      <c r="E26" s="7" t="s">
        <v>1248</v>
      </c>
      <c r="F26" s="1"/>
      <c r="G26" s="1"/>
      <c r="H26" s="1"/>
      <c r="I26" s="1"/>
      <c r="J26" s="3" t="s">
        <v>440</v>
      </c>
    </row>
    <row r="27" spans="1:10" x14ac:dyDescent="0.2">
      <c r="A27" s="1" t="s">
        <v>1289</v>
      </c>
      <c r="B27" s="1" t="s">
        <v>4318</v>
      </c>
      <c r="C27" s="9" t="s">
        <v>0</v>
      </c>
      <c r="D27" s="7" t="s">
        <v>0</v>
      </c>
      <c r="E27" s="7" t="s">
        <v>3817</v>
      </c>
      <c r="F27" s="1"/>
      <c r="G27" s="1"/>
      <c r="H27" s="1"/>
      <c r="I27" s="1"/>
      <c r="J27" s="3" t="s">
        <v>440</v>
      </c>
    </row>
    <row r="28" spans="1:10" x14ac:dyDescent="0.2">
      <c r="A28" s="1" t="s">
        <v>1289</v>
      </c>
      <c r="B28" s="1" t="s">
        <v>2989</v>
      </c>
      <c r="C28" s="9" t="s">
        <v>0</v>
      </c>
      <c r="D28" s="7" t="s">
        <v>0</v>
      </c>
      <c r="E28" s="7" t="s">
        <v>6498</v>
      </c>
      <c r="F28" s="1"/>
      <c r="G28" s="1"/>
      <c r="H28" s="1"/>
      <c r="I28" s="1"/>
      <c r="J28" s="3" t="s">
        <v>440</v>
      </c>
    </row>
    <row r="29" spans="1:10" ht="125.4" x14ac:dyDescent="0.2">
      <c r="A29" s="1" t="s">
        <v>1289</v>
      </c>
      <c r="B29" s="1" t="s">
        <v>4737</v>
      </c>
      <c r="C29" s="9" t="s">
        <v>0</v>
      </c>
      <c r="D29" s="7" t="s">
        <v>0</v>
      </c>
      <c r="E29" s="7" t="s">
        <v>6935</v>
      </c>
      <c r="F29" s="1"/>
      <c r="G29" s="1"/>
      <c r="H29" s="1"/>
      <c r="I29" s="1"/>
      <c r="J29" s="3" t="s">
        <v>440</v>
      </c>
    </row>
    <row r="30" spans="1:10" ht="125.4" x14ac:dyDescent="0.2">
      <c r="A30" s="1" t="s">
        <v>1289</v>
      </c>
      <c r="B30" s="1" t="s">
        <v>6936</v>
      </c>
      <c r="C30" s="9" t="s">
        <v>0</v>
      </c>
      <c r="D30" s="7" t="s">
        <v>0</v>
      </c>
      <c r="E30" s="7" t="s">
        <v>4738</v>
      </c>
      <c r="F30" s="1"/>
      <c r="G30" s="1"/>
      <c r="H30" s="1"/>
      <c r="I30" s="1"/>
      <c r="J30" s="3" t="s">
        <v>440</v>
      </c>
    </row>
    <row r="31" spans="1:10" x14ac:dyDescent="0.2">
      <c r="A31" s="1" t="s">
        <v>1289</v>
      </c>
      <c r="B31" s="1" t="s">
        <v>2133</v>
      </c>
      <c r="C31" s="9" t="s">
        <v>0</v>
      </c>
      <c r="D31" s="7" t="s">
        <v>0</v>
      </c>
      <c r="E31" s="7" t="s">
        <v>2990</v>
      </c>
      <c r="F31" s="1"/>
      <c r="G31" s="1"/>
      <c r="H31" s="1"/>
      <c r="I31" s="1"/>
      <c r="J31" s="3" t="s">
        <v>440</v>
      </c>
    </row>
    <row r="32" spans="1:10" ht="57" x14ac:dyDescent="0.2">
      <c r="A32" s="1" t="s">
        <v>1289</v>
      </c>
      <c r="B32" s="1" t="s">
        <v>3461</v>
      </c>
      <c r="C32" s="9" t="s">
        <v>0</v>
      </c>
      <c r="D32" s="7" t="s">
        <v>0</v>
      </c>
      <c r="E32" s="7" t="s">
        <v>3907</v>
      </c>
      <c r="F32" s="1"/>
      <c r="G32" s="1"/>
      <c r="H32" s="1"/>
      <c r="I32" s="1"/>
      <c r="J32" s="3" t="s">
        <v>440</v>
      </c>
    </row>
    <row r="33" spans="1:10" x14ac:dyDescent="0.2">
      <c r="A33" s="1" t="s">
        <v>1289</v>
      </c>
      <c r="B33" s="1" t="s">
        <v>5170</v>
      </c>
      <c r="C33" s="9" t="s">
        <v>0</v>
      </c>
      <c r="D33" s="7" t="s">
        <v>0</v>
      </c>
      <c r="E33" s="7" t="s">
        <v>2554</v>
      </c>
      <c r="F33" s="1"/>
      <c r="G33" s="1"/>
      <c r="H33" s="1"/>
      <c r="I33" s="1"/>
      <c r="J33" s="3" t="s">
        <v>440</v>
      </c>
    </row>
    <row r="34" spans="1:10" ht="57" x14ac:dyDescent="0.2">
      <c r="A34" s="1" t="s">
        <v>1289</v>
      </c>
      <c r="B34" s="1" t="s">
        <v>3462</v>
      </c>
      <c r="C34" s="9" t="s">
        <v>0</v>
      </c>
      <c r="D34" s="7" t="s">
        <v>0</v>
      </c>
      <c r="E34" s="7" t="s">
        <v>5171</v>
      </c>
      <c r="F34" s="1"/>
      <c r="G34" s="1"/>
      <c r="H34" s="1"/>
      <c r="I34" s="1"/>
      <c r="J34" s="3" t="s">
        <v>440</v>
      </c>
    </row>
    <row r="35" spans="1:10" x14ac:dyDescent="0.2">
      <c r="A35" s="1" t="s">
        <v>1289</v>
      </c>
      <c r="B35" s="1" t="s">
        <v>4319</v>
      </c>
      <c r="C35" s="9" t="s">
        <v>0</v>
      </c>
      <c r="D35" s="7" t="s">
        <v>0</v>
      </c>
      <c r="E35" s="7" t="s">
        <v>3712</v>
      </c>
      <c r="F35" s="1"/>
      <c r="G35" s="1"/>
      <c r="H35" s="1"/>
      <c r="I35" s="1"/>
      <c r="J35" s="3" t="s">
        <v>440</v>
      </c>
    </row>
    <row r="36" spans="1:10" ht="102.6" x14ac:dyDescent="0.2">
      <c r="A36" s="1" t="s">
        <v>1289</v>
      </c>
      <c r="B36" s="1" t="s">
        <v>2991</v>
      </c>
      <c r="C36" s="9" t="s">
        <v>0</v>
      </c>
      <c r="D36" s="7" t="s">
        <v>0</v>
      </c>
      <c r="E36" s="7" t="s">
        <v>4739</v>
      </c>
      <c r="F36" s="1"/>
      <c r="G36" s="1"/>
      <c r="H36" s="1"/>
      <c r="I36" s="1"/>
      <c r="J36" s="3" t="s">
        <v>440</v>
      </c>
    </row>
    <row r="37" spans="1:10" ht="68.400000000000006" x14ac:dyDescent="0.2">
      <c r="A37" s="1" t="s">
        <v>1289</v>
      </c>
      <c r="B37" s="1" t="s">
        <v>1249</v>
      </c>
      <c r="C37" s="9" t="s">
        <v>0</v>
      </c>
      <c r="D37" s="7" t="s">
        <v>0</v>
      </c>
      <c r="E37" s="7" t="s">
        <v>817</v>
      </c>
      <c r="F37" s="1"/>
      <c r="G37" s="1"/>
      <c r="H37" s="1"/>
      <c r="I37" s="1"/>
      <c r="J37" s="3" t="s">
        <v>440</v>
      </c>
    </row>
    <row r="38" spans="1:10" ht="34.200000000000003" x14ac:dyDescent="0.2">
      <c r="A38" s="1" t="s">
        <v>1289</v>
      </c>
      <c r="B38" s="1" t="s">
        <v>2992</v>
      </c>
      <c r="C38" s="9" t="s">
        <v>0</v>
      </c>
      <c r="D38" s="7" t="s">
        <v>0</v>
      </c>
      <c r="E38" s="7" t="s">
        <v>411</v>
      </c>
      <c r="F38" s="1"/>
      <c r="G38" s="1"/>
      <c r="H38" s="1"/>
      <c r="I38" s="1"/>
      <c r="J38" s="3" t="s">
        <v>440</v>
      </c>
    </row>
    <row r="39" spans="1:10" ht="125.4" x14ac:dyDescent="0.2">
      <c r="A39" s="1" t="s">
        <v>1289</v>
      </c>
      <c r="B39" s="1" t="s">
        <v>4740</v>
      </c>
      <c r="C39" s="9" t="s">
        <v>0</v>
      </c>
      <c r="D39" s="7" t="s">
        <v>0</v>
      </c>
      <c r="E39" s="7" t="s">
        <v>2134</v>
      </c>
      <c r="F39" s="1"/>
      <c r="G39" s="1"/>
      <c r="H39" s="1"/>
      <c r="I39" s="1"/>
      <c r="J39" s="3" t="s">
        <v>440</v>
      </c>
    </row>
    <row r="40" spans="1:10" x14ac:dyDescent="0.2">
      <c r="A40" s="1" t="s">
        <v>1289</v>
      </c>
      <c r="B40" s="1" t="s">
        <v>4320</v>
      </c>
      <c r="C40" s="9" t="s">
        <v>0</v>
      </c>
      <c r="D40" s="7" t="s">
        <v>0</v>
      </c>
      <c r="E40" s="7" t="s">
        <v>2135</v>
      </c>
      <c r="F40" s="1"/>
      <c r="G40" s="1"/>
      <c r="H40" s="1"/>
      <c r="I40" s="1"/>
      <c r="J40" s="3" t="s">
        <v>440</v>
      </c>
    </row>
    <row r="41" spans="1:10" x14ac:dyDescent="0.2">
      <c r="A41" s="1" t="s">
        <v>4351</v>
      </c>
      <c r="B41" s="1" t="s">
        <v>3463</v>
      </c>
      <c r="C41" s="9" t="s">
        <v>3908</v>
      </c>
      <c r="D41" s="7" t="s">
        <v>0</v>
      </c>
      <c r="E41" s="7" t="s">
        <v>3909</v>
      </c>
      <c r="F41" s="3" t="s">
        <v>18</v>
      </c>
      <c r="G41" s="4">
        <v>0.1</v>
      </c>
      <c r="H41" s="2">
        <v>0</v>
      </c>
      <c r="I41" s="2">
        <f t="shared" ref="I41:I42" si="1">ROUND(G41 * H41,2)</f>
        <v>0</v>
      </c>
      <c r="J41" s="3" t="s">
        <v>440</v>
      </c>
    </row>
    <row r="42" spans="1:10" x14ac:dyDescent="0.2">
      <c r="A42" s="1" t="s">
        <v>4351</v>
      </c>
      <c r="B42" s="1" t="s">
        <v>5172</v>
      </c>
      <c r="C42" s="9" t="s">
        <v>5635</v>
      </c>
      <c r="D42" s="7" t="s">
        <v>0</v>
      </c>
      <c r="E42" s="7" t="s">
        <v>3910</v>
      </c>
      <c r="F42" s="3" t="s">
        <v>18</v>
      </c>
      <c r="G42" s="4">
        <v>0.3</v>
      </c>
      <c r="H42" s="2">
        <v>0</v>
      </c>
      <c r="I42" s="2">
        <f t="shared" si="1"/>
        <v>0</v>
      </c>
      <c r="J42" s="3" t="s">
        <v>440</v>
      </c>
    </row>
    <row r="43" spans="1:10" ht="22.8" x14ac:dyDescent="0.2">
      <c r="A43" s="1" t="s">
        <v>26</v>
      </c>
      <c r="B43" s="1" t="s">
        <v>1673</v>
      </c>
      <c r="C43" s="9" t="s">
        <v>1674</v>
      </c>
      <c r="D43" s="7" t="s">
        <v>0</v>
      </c>
      <c r="E43" s="7" t="s">
        <v>2136</v>
      </c>
      <c r="F43" s="1"/>
      <c r="G43" s="1"/>
      <c r="H43" s="1"/>
      <c r="I43" s="1"/>
      <c r="J43" s="3" t="s">
        <v>440</v>
      </c>
    </row>
    <row r="44" spans="1:10" x14ac:dyDescent="0.2">
      <c r="A44" s="1" t="s">
        <v>1289</v>
      </c>
      <c r="B44" s="1" t="s">
        <v>2555</v>
      </c>
      <c r="C44" s="9" t="s">
        <v>0</v>
      </c>
      <c r="D44" s="7" t="s">
        <v>0</v>
      </c>
      <c r="E44" s="7" t="s">
        <v>2556</v>
      </c>
      <c r="F44" s="1"/>
      <c r="G44" s="1"/>
      <c r="H44" s="1"/>
      <c r="I44" s="1"/>
      <c r="J44" s="3" t="s">
        <v>440</v>
      </c>
    </row>
    <row r="45" spans="1:10" x14ac:dyDescent="0.2">
      <c r="A45" s="1" t="s">
        <v>4351</v>
      </c>
      <c r="B45" s="1" t="s">
        <v>818</v>
      </c>
      <c r="C45" s="9" t="s">
        <v>412</v>
      </c>
      <c r="D45" s="7" t="s">
        <v>0</v>
      </c>
      <c r="E45" s="7" t="s">
        <v>4741</v>
      </c>
      <c r="F45" s="3" t="s">
        <v>18</v>
      </c>
      <c r="G45" s="4">
        <v>0.1</v>
      </c>
      <c r="H45" s="2">
        <v>0</v>
      </c>
      <c r="I45" s="2">
        <f>ROUND(G45 * H45,2)</f>
        <v>0</v>
      </c>
      <c r="J45" s="3" t="s">
        <v>440</v>
      </c>
    </row>
    <row r="46" spans="1:10" x14ac:dyDescent="0.2">
      <c r="A46" s="1" t="s">
        <v>26</v>
      </c>
      <c r="B46" s="1" t="s">
        <v>4321</v>
      </c>
      <c r="C46" s="9" t="s">
        <v>3464</v>
      </c>
      <c r="D46" s="7" t="s">
        <v>0</v>
      </c>
      <c r="E46" s="7" t="s">
        <v>5331</v>
      </c>
      <c r="F46" s="1"/>
      <c r="G46" s="1"/>
      <c r="H46" s="1"/>
      <c r="I46" s="1"/>
      <c r="J46" s="3" t="s">
        <v>440</v>
      </c>
    </row>
    <row r="47" spans="1:10" x14ac:dyDescent="0.2">
      <c r="A47" s="1" t="s">
        <v>1289</v>
      </c>
      <c r="B47" s="1" t="s">
        <v>5173</v>
      </c>
      <c r="C47" s="9" t="s">
        <v>0</v>
      </c>
      <c r="D47" s="7" t="s">
        <v>0</v>
      </c>
      <c r="E47" s="7" t="s">
        <v>2137</v>
      </c>
      <c r="F47" s="1"/>
      <c r="G47" s="1"/>
      <c r="H47" s="1"/>
      <c r="I47" s="1"/>
      <c r="J47" s="3" t="s">
        <v>440</v>
      </c>
    </row>
    <row r="48" spans="1:10" x14ac:dyDescent="0.2">
      <c r="A48" s="1" t="s">
        <v>4351</v>
      </c>
      <c r="B48" s="1" t="s">
        <v>6058</v>
      </c>
      <c r="C48" s="9" t="s">
        <v>3911</v>
      </c>
      <c r="D48" s="7" t="s">
        <v>0</v>
      </c>
      <c r="E48" s="7" t="s">
        <v>4322</v>
      </c>
      <c r="F48" s="3" t="s">
        <v>5246</v>
      </c>
      <c r="G48" s="4">
        <v>1</v>
      </c>
      <c r="H48" s="2">
        <v>0</v>
      </c>
      <c r="I48" s="2">
        <f>ROUND(G48 * H48,2)</f>
        <v>0</v>
      </c>
      <c r="J48" s="3" t="s">
        <v>440</v>
      </c>
    </row>
    <row r="49" spans="1:10" x14ac:dyDescent="0.2">
      <c r="A49" s="1" t="s">
        <v>26</v>
      </c>
      <c r="B49" s="1" t="s">
        <v>4323</v>
      </c>
      <c r="C49" s="9" t="s">
        <v>5636</v>
      </c>
      <c r="D49" s="7" t="s">
        <v>0</v>
      </c>
      <c r="E49" s="7" t="s">
        <v>1250</v>
      </c>
      <c r="F49" s="1"/>
      <c r="G49" s="1"/>
      <c r="H49" s="1"/>
      <c r="I49" s="1"/>
      <c r="J49" s="3" t="s">
        <v>440</v>
      </c>
    </row>
    <row r="50" spans="1:10" ht="22.8" x14ac:dyDescent="0.2">
      <c r="A50" s="1" t="s">
        <v>1289</v>
      </c>
      <c r="B50" s="1" t="s">
        <v>4742</v>
      </c>
      <c r="C50" s="9" t="s">
        <v>0</v>
      </c>
      <c r="D50" s="7" t="s">
        <v>0</v>
      </c>
      <c r="E50" s="7" t="s">
        <v>2993</v>
      </c>
      <c r="F50" s="1"/>
      <c r="G50" s="1"/>
      <c r="H50" s="1"/>
      <c r="I50" s="1"/>
      <c r="J50" s="3" t="s">
        <v>440</v>
      </c>
    </row>
    <row r="51" spans="1:10" ht="22.8" x14ac:dyDescent="0.2">
      <c r="A51" s="1" t="s">
        <v>4351</v>
      </c>
      <c r="B51" s="1" t="s">
        <v>5637</v>
      </c>
      <c r="C51" s="9" t="s">
        <v>413</v>
      </c>
      <c r="D51" s="7" t="s">
        <v>0</v>
      </c>
      <c r="E51" s="7" t="s">
        <v>819</v>
      </c>
      <c r="F51" s="3" t="s">
        <v>6191</v>
      </c>
      <c r="G51" s="4">
        <v>0.03</v>
      </c>
      <c r="H51" s="2">
        <v>0</v>
      </c>
      <c r="I51" s="2">
        <f>ROUND(G51 * H51,2)</f>
        <v>0</v>
      </c>
      <c r="J51" s="3" t="s">
        <v>440</v>
      </c>
    </row>
    <row r="52" spans="1:10" ht="22.8" x14ac:dyDescent="0.2">
      <c r="A52" s="1" t="s">
        <v>5207</v>
      </c>
      <c r="B52" s="1" t="s">
        <v>1675</v>
      </c>
      <c r="C52" s="9" t="s">
        <v>1251</v>
      </c>
      <c r="D52" s="7" t="s">
        <v>5924</v>
      </c>
      <c r="E52" s="7" t="s">
        <v>2138</v>
      </c>
      <c r="F52" s="1"/>
      <c r="G52" s="1"/>
      <c r="H52" s="1"/>
      <c r="I52" s="1"/>
      <c r="J52" s="3" t="s">
        <v>440</v>
      </c>
    </row>
    <row r="53" spans="1:10" x14ac:dyDescent="0.2">
      <c r="A53" s="1" t="s">
        <v>1289</v>
      </c>
      <c r="B53" s="1" t="s">
        <v>2994</v>
      </c>
      <c r="C53" s="9" t="s">
        <v>0</v>
      </c>
      <c r="D53" s="7" t="s">
        <v>0</v>
      </c>
      <c r="E53" s="7" t="s">
        <v>3817</v>
      </c>
      <c r="F53" s="1"/>
      <c r="G53" s="1"/>
      <c r="H53" s="1"/>
      <c r="I53" s="1"/>
      <c r="J53" s="3" t="s">
        <v>440</v>
      </c>
    </row>
    <row r="54" spans="1:10" x14ac:dyDescent="0.2">
      <c r="A54" s="1" t="s">
        <v>1289</v>
      </c>
      <c r="B54" s="1" t="s">
        <v>1676</v>
      </c>
      <c r="C54" s="9" t="s">
        <v>0</v>
      </c>
      <c r="D54" s="7" t="s">
        <v>0</v>
      </c>
      <c r="E54" s="7" t="s">
        <v>6498</v>
      </c>
      <c r="F54" s="1"/>
      <c r="G54" s="1"/>
      <c r="H54" s="1"/>
      <c r="I54" s="1"/>
      <c r="J54" s="3" t="s">
        <v>440</v>
      </c>
    </row>
    <row r="55" spans="1:10" ht="79.8" x14ac:dyDescent="0.2">
      <c r="A55" s="1" t="s">
        <v>1289</v>
      </c>
      <c r="B55" s="1" t="s">
        <v>2139</v>
      </c>
      <c r="C55" s="9" t="s">
        <v>0</v>
      </c>
      <c r="D55" s="7" t="s">
        <v>0</v>
      </c>
      <c r="E55" s="7" t="s">
        <v>6059</v>
      </c>
      <c r="F55" s="1"/>
      <c r="G55" s="1"/>
      <c r="H55" s="1"/>
      <c r="I55" s="1"/>
      <c r="J55" s="3" t="s">
        <v>440</v>
      </c>
    </row>
    <row r="56" spans="1:10" ht="79.8" x14ac:dyDescent="0.2">
      <c r="A56" s="1" t="s">
        <v>1289</v>
      </c>
      <c r="B56" s="1" t="s">
        <v>2557</v>
      </c>
      <c r="C56" s="9" t="s">
        <v>0</v>
      </c>
      <c r="D56" s="7" t="s">
        <v>0</v>
      </c>
      <c r="E56" s="7" t="s">
        <v>414</v>
      </c>
      <c r="F56" s="1"/>
      <c r="G56" s="1"/>
      <c r="H56" s="1"/>
      <c r="I56" s="1"/>
      <c r="J56" s="3" t="s">
        <v>440</v>
      </c>
    </row>
    <row r="57" spans="1:10" x14ac:dyDescent="0.2">
      <c r="A57" s="1" t="s">
        <v>1289</v>
      </c>
      <c r="B57" s="1" t="s">
        <v>415</v>
      </c>
      <c r="C57" s="9" t="s">
        <v>0</v>
      </c>
      <c r="D57" s="7" t="s">
        <v>0</v>
      </c>
      <c r="E57" s="7" t="s">
        <v>2990</v>
      </c>
      <c r="F57" s="1"/>
      <c r="G57" s="1"/>
      <c r="H57" s="1"/>
      <c r="I57" s="1"/>
      <c r="J57" s="3" t="s">
        <v>440</v>
      </c>
    </row>
    <row r="58" spans="1:10" ht="57" x14ac:dyDescent="0.2">
      <c r="A58" s="1" t="s">
        <v>1289</v>
      </c>
      <c r="B58" s="1" t="s">
        <v>5174</v>
      </c>
      <c r="C58" s="9" t="s">
        <v>0</v>
      </c>
      <c r="D58" s="7" t="s">
        <v>0</v>
      </c>
      <c r="E58" s="7" t="s">
        <v>3907</v>
      </c>
      <c r="F58" s="1"/>
      <c r="G58" s="1"/>
      <c r="H58" s="1"/>
      <c r="I58" s="1"/>
      <c r="J58" s="3" t="s">
        <v>440</v>
      </c>
    </row>
    <row r="59" spans="1:10" x14ac:dyDescent="0.2">
      <c r="A59" s="1" t="s">
        <v>1289</v>
      </c>
      <c r="B59" s="1" t="s">
        <v>4743</v>
      </c>
      <c r="C59" s="9" t="s">
        <v>0</v>
      </c>
      <c r="D59" s="7" t="s">
        <v>0</v>
      </c>
      <c r="E59" s="7" t="s">
        <v>2554</v>
      </c>
      <c r="F59" s="1"/>
      <c r="G59" s="1"/>
      <c r="H59" s="1"/>
      <c r="I59" s="1"/>
      <c r="J59" s="3" t="s">
        <v>440</v>
      </c>
    </row>
    <row r="60" spans="1:10" ht="57" x14ac:dyDescent="0.2">
      <c r="A60" s="1" t="s">
        <v>1289</v>
      </c>
      <c r="B60" s="1" t="s">
        <v>5638</v>
      </c>
      <c r="C60" s="9" t="s">
        <v>0</v>
      </c>
      <c r="D60" s="7" t="s">
        <v>0</v>
      </c>
      <c r="E60" s="7" t="s">
        <v>5171</v>
      </c>
      <c r="F60" s="1"/>
      <c r="G60" s="1"/>
      <c r="H60" s="1"/>
      <c r="I60" s="1"/>
      <c r="J60" s="3" t="s">
        <v>440</v>
      </c>
    </row>
    <row r="61" spans="1:10" x14ac:dyDescent="0.2">
      <c r="A61" s="1" t="s">
        <v>1289</v>
      </c>
      <c r="B61" s="1" t="s">
        <v>5639</v>
      </c>
      <c r="C61" s="9" t="s">
        <v>0</v>
      </c>
      <c r="D61" s="7" t="s">
        <v>0</v>
      </c>
      <c r="E61" s="7" t="s">
        <v>3712</v>
      </c>
      <c r="F61" s="1"/>
      <c r="G61" s="1"/>
      <c r="H61" s="1"/>
      <c r="I61" s="1"/>
      <c r="J61" s="3" t="s">
        <v>440</v>
      </c>
    </row>
    <row r="62" spans="1:10" ht="79.8" x14ac:dyDescent="0.2">
      <c r="A62" s="1" t="s">
        <v>1289</v>
      </c>
      <c r="B62" s="1" t="s">
        <v>820</v>
      </c>
      <c r="C62" s="9" t="s">
        <v>0</v>
      </c>
      <c r="D62" s="7" t="s">
        <v>0</v>
      </c>
      <c r="E62" s="7" t="s">
        <v>4744</v>
      </c>
      <c r="F62" s="1"/>
      <c r="G62" s="1"/>
      <c r="H62" s="1"/>
      <c r="I62" s="1"/>
      <c r="J62" s="3" t="s">
        <v>440</v>
      </c>
    </row>
    <row r="63" spans="1:10" ht="68.400000000000006" x14ac:dyDescent="0.2">
      <c r="A63" s="1" t="s">
        <v>1289</v>
      </c>
      <c r="B63" s="1" t="s">
        <v>2995</v>
      </c>
      <c r="C63" s="9" t="s">
        <v>0</v>
      </c>
      <c r="D63" s="7" t="s">
        <v>0</v>
      </c>
      <c r="E63" s="7" t="s">
        <v>817</v>
      </c>
      <c r="F63" s="1"/>
      <c r="G63" s="1"/>
      <c r="H63" s="1"/>
      <c r="I63" s="1"/>
      <c r="J63" s="3" t="s">
        <v>440</v>
      </c>
    </row>
    <row r="64" spans="1:10" ht="34.200000000000003" x14ac:dyDescent="0.2">
      <c r="A64" s="1" t="s">
        <v>1289</v>
      </c>
      <c r="B64" s="1" t="s">
        <v>5640</v>
      </c>
      <c r="C64" s="9" t="s">
        <v>0</v>
      </c>
      <c r="D64" s="7" t="s">
        <v>0</v>
      </c>
      <c r="E64" s="7" t="s">
        <v>411</v>
      </c>
      <c r="F64" s="1"/>
      <c r="G64" s="1"/>
      <c r="H64" s="1"/>
      <c r="I64" s="1"/>
      <c r="J64" s="3" t="s">
        <v>440</v>
      </c>
    </row>
    <row r="65" spans="1:10" ht="79.8" x14ac:dyDescent="0.2">
      <c r="A65" s="1" t="s">
        <v>1289</v>
      </c>
      <c r="B65" s="1" t="s">
        <v>2140</v>
      </c>
      <c r="C65" s="9" t="s">
        <v>0</v>
      </c>
      <c r="D65" s="7" t="s">
        <v>0</v>
      </c>
      <c r="E65" s="7" t="s">
        <v>3912</v>
      </c>
      <c r="F65" s="1"/>
      <c r="G65" s="1"/>
      <c r="H65" s="1"/>
      <c r="I65" s="1"/>
      <c r="J65" s="3" t="s">
        <v>440</v>
      </c>
    </row>
    <row r="66" spans="1:10" x14ac:dyDescent="0.2">
      <c r="A66" s="1" t="s">
        <v>26</v>
      </c>
      <c r="B66" s="1" t="s">
        <v>1252</v>
      </c>
      <c r="C66" s="9" t="s">
        <v>1677</v>
      </c>
      <c r="D66" s="7" t="s">
        <v>0</v>
      </c>
      <c r="E66" s="7" t="s">
        <v>1248</v>
      </c>
      <c r="F66" s="1"/>
      <c r="G66" s="1"/>
      <c r="H66" s="1"/>
      <c r="I66" s="1"/>
      <c r="J66" s="3" t="s">
        <v>440</v>
      </c>
    </row>
    <row r="67" spans="1:10" x14ac:dyDescent="0.2">
      <c r="A67" s="1" t="s">
        <v>1289</v>
      </c>
      <c r="B67" s="1" t="s">
        <v>4324</v>
      </c>
      <c r="C67" s="9" t="s">
        <v>0</v>
      </c>
      <c r="D67" s="7" t="s">
        <v>0</v>
      </c>
      <c r="E67" s="7" t="s">
        <v>2141</v>
      </c>
      <c r="F67" s="1"/>
      <c r="G67" s="1"/>
      <c r="H67" s="1"/>
      <c r="I67" s="1"/>
      <c r="J67" s="3" t="s">
        <v>440</v>
      </c>
    </row>
    <row r="68" spans="1:10" ht="22.8" x14ac:dyDescent="0.2">
      <c r="A68" s="1" t="s">
        <v>4351</v>
      </c>
      <c r="B68" s="1" t="s">
        <v>5175</v>
      </c>
      <c r="C68" s="9" t="s">
        <v>6499</v>
      </c>
      <c r="D68" s="7" t="s">
        <v>0</v>
      </c>
      <c r="E68" s="7" t="s">
        <v>3465</v>
      </c>
      <c r="F68" s="3" t="s">
        <v>18</v>
      </c>
      <c r="G68" s="4">
        <v>3</v>
      </c>
      <c r="H68" s="2">
        <v>0</v>
      </c>
      <c r="I68" s="2">
        <f>ROUND(G68 * H68,2)</f>
        <v>0</v>
      </c>
      <c r="J68" s="3" t="s">
        <v>440</v>
      </c>
    </row>
    <row r="69" spans="1:10" x14ac:dyDescent="0.2">
      <c r="A69" s="1" t="s">
        <v>1289</v>
      </c>
      <c r="B69" s="1" t="s">
        <v>1253</v>
      </c>
      <c r="C69" s="9" t="s">
        <v>0</v>
      </c>
      <c r="D69" s="7" t="s">
        <v>0</v>
      </c>
      <c r="E69" s="7" t="s">
        <v>1678</v>
      </c>
      <c r="F69" s="1"/>
      <c r="G69" s="1"/>
      <c r="H69" s="1"/>
      <c r="I69" s="1"/>
      <c r="J69" s="3" t="s">
        <v>440</v>
      </c>
    </row>
    <row r="70" spans="1:10" x14ac:dyDescent="0.2">
      <c r="A70" s="1" t="s">
        <v>4351</v>
      </c>
      <c r="B70" s="1" t="s">
        <v>1254</v>
      </c>
      <c r="C70" s="9" t="s">
        <v>1255</v>
      </c>
      <c r="D70" s="7" t="s">
        <v>0</v>
      </c>
      <c r="E70" s="7" t="s">
        <v>6500</v>
      </c>
      <c r="F70" s="3" t="s">
        <v>18</v>
      </c>
      <c r="G70" s="4">
        <v>3</v>
      </c>
      <c r="H70" s="2">
        <v>0</v>
      </c>
      <c r="I70" s="2">
        <f>ROUND(G70 * H70,2)</f>
        <v>0</v>
      </c>
      <c r="J70" s="3" t="s">
        <v>440</v>
      </c>
    </row>
    <row r="71" spans="1:10" x14ac:dyDescent="0.2">
      <c r="A71" s="1" t="s">
        <v>1289</v>
      </c>
      <c r="B71" s="1" t="s">
        <v>1256</v>
      </c>
      <c r="C71" s="9" t="s">
        <v>0</v>
      </c>
      <c r="D71" s="7" t="s">
        <v>0</v>
      </c>
      <c r="E71" s="7" t="s">
        <v>3913</v>
      </c>
      <c r="F71" s="1"/>
      <c r="G71" s="1"/>
      <c r="H71" s="1"/>
      <c r="I71" s="1"/>
      <c r="J71" s="3" t="s">
        <v>440</v>
      </c>
    </row>
    <row r="72" spans="1:10" ht="34.200000000000003" x14ac:dyDescent="0.2">
      <c r="A72" s="1" t="s">
        <v>4351</v>
      </c>
      <c r="B72" s="1" t="s">
        <v>6060</v>
      </c>
      <c r="C72" s="9" t="s">
        <v>2996</v>
      </c>
      <c r="D72" s="7" t="s">
        <v>0</v>
      </c>
      <c r="E72" s="7" t="s">
        <v>1679</v>
      </c>
      <c r="F72" s="3" t="s">
        <v>6571</v>
      </c>
      <c r="G72" s="4">
        <v>2</v>
      </c>
      <c r="H72" s="2">
        <v>0</v>
      </c>
      <c r="I72" s="2">
        <f>ROUND(G72 * H72,2)</f>
        <v>0</v>
      </c>
      <c r="J72" s="3" t="s">
        <v>440</v>
      </c>
    </row>
    <row r="73" spans="1:10" x14ac:dyDescent="0.2">
      <c r="A73" s="1" t="s">
        <v>26</v>
      </c>
      <c r="B73" s="1" t="s">
        <v>416</v>
      </c>
      <c r="C73" s="9" t="s">
        <v>3466</v>
      </c>
      <c r="D73" s="7" t="s">
        <v>0</v>
      </c>
      <c r="E73" s="7" t="s">
        <v>5331</v>
      </c>
      <c r="F73" s="1"/>
      <c r="G73" s="1"/>
      <c r="H73" s="1"/>
      <c r="I73" s="1"/>
      <c r="J73" s="3" t="s">
        <v>440</v>
      </c>
    </row>
    <row r="74" spans="1:10" x14ac:dyDescent="0.2">
      <c r="A74" s="1" t="s">
        <v>1289</v>
      </c>
      <c r="B74" s="1" t="s">
        <v>6061</v>
      </c>
      <c r="C74" s="9" t="s">
        <v>0</v>
      </c>
      <c r="D74" s="7" t="s">
        <v>0</v>
      </c>
      <c r="E74" s="7" t="s">
        <v>2558</v>
      </c>
      <c r="F74" s="1"/>
      <c r="G74" s="1"/>
      <c r="H74" s="1"/>
      <c r="I74" s="1"/>
      <c r="J74" s="3" t="s">
        <v>440</v>
      </c>
    </row>
    <row r="75" spans="1:10" x14ac:dyDescent="0.2">
      <c r="A75" s="1" t="s">
        <v>4351</v>
      </c>
      <c r="B75" s="1" t="s">
        <v>417</v>
      </c>
      <c r="C75" s="9" t="s">
        <v>2997</v>
      </c>
      <c r="D75" s="7" t="s">
        <v>0</v>
      </c>
      <c r="E75" s="7" t="s">
        <v>5641</v>
      </c>
      <c r="F75" s="3" t="s">
        <v>5246</v>
      </c>
      <c r="G75" s="4">
        <v>23</v>
      </c>
      <c r="H75" s="2">
        <v>0</v>
      </c>
      <c r="I75" s="2">
        <f>ROUND(G75 * H75,2)</f>
        <v>0</v>
      </c>
      <c r="J75" s="3" t="s">
        <v>440</v>
      </c>
    </row>
    <row r="76" spans="1:10" x14ac:dyDescent="0.2">
      <c r="A76" s="1" t="s">
        <v>1289</v>
      </c>
      <c r="B76" s="1" t="s">
        <v>4325</v>
      </c>
      <c r="C76" s="9" t="s">
        <v>0</v>
      </c>
      <c r="D76" s="7" t="s">
        <v>0</v>
      </c>
      <c r="E76" s="7" t="s">
        <v>418</v>
      </c>
      <c r="F76" s="1"/>
      <c r="G76" s="1"/>
      <c r="H76" s="1"/>
      <c r="I76" s="1"/>
      <c r="J76" s="3" t="s">
        <v>440</v>
      </c>
    </row>
    <row r="77" spans="1:10" ht="22.8" x14ac:dyDescent="0.2">
      <c r="A77" s="1" t="s">
        <v>4351</v>
      </c>
      <c r="B77" s="1" t="s">
        <v>1257</v>
      </c>
      <c r="C77" s="9" t="s">
        <v>4745</v>
      </c>
      <c r="D77" s="7" t="s">
        <v>0</v>
      </c>
      <c r="E77" s="7" t="s">
        <v>1680</v>
      </c>
      <c r="F77" s="3" t="s">
        <v>459</v>
      </c>
      <c r="G77" s="4">
        <v>23</v>
      </c>
      <c r="H77" s="2">
        <v>0</v>
      </c>
      <c r="I77" s="2">
        <f>ROUND(G77 * H77,2)</f>
        <v>0</v>
      </c>
      <c r="J77" s="3" t="s">
        <v>440</v>
      </c>
    </row>
    <row r="78" spans="1:10" x14ac:dyDescent="0.2">
      <c r="A78" s="1" t="s">
        <v>1289</v>
      </c>
      <c r="B78" s="1" t="s">
        <v>3914</v>
      </c>
      <c r="C78" s="9" t="s">
        <v>0</v>
      </c>
      <c r="D78" s="7" t="s">
        <v>0</v>
      </c>
      <c r="E78" s="7" t="s">
        <v>1681</v>
      </c>
      <c r="F78" s="1"/>
      <c r="G78" s="1"/>
      <c r="H78" s="1"/>
      <c r="I78" s="1"/>
      <c r="J78" s="3" t="s">
        <v>440</v>
      </c>
    </row>
    <row r="79" spans="1:10" ht="22.8" x14ac:dyDescent="0.2">
      <c r="A79" s="1" t="s">
        <v>4351</v>
      </c>
      <c r="B79" s="1" t="s">
        <v>4326</v>
      </c>
      <c r="C79" s="9" t="s">
        <v>6501</v>
      </c>
      <c r="D79" s="7" t="s">
        <v>0</v>
      </c>
      <c r="E79" s="7" t="s">
        <v>3467</v>
      </c>
      <c r="F79" s="3" t="s">
        <v>459</v>
      </c>
      <c r="G79" s="4">
        <v>14</v>
      </c>
      <c r="H79" s="2">
        <v>0</v>
      </c>
      <c r="I79" s="2">
        <f>ROUND(G79 * H79,2)</f>
        <v>0</v>
      </c>
      <c r="J79" s="3" t="s">
        <v>440</v>
      </c>
    </row>
    <row r="80" spans="1:10" x14ac:dyDescent="0.2">
      <c r="A80" s="1" t="s">
        <v>26</v>
      </c>
      <c r="B80" s="1" t="s">
        <v>4327</v>
      </c>
      <c r="C80" s="9" t="s">
        <v>5176</v>
      </c>
      <c r="D80" s="7" t="s">
        <v>0</v>
      </c>
      <c r="E80" s="7" t="s">
        <v>2559</v>
      </c>
      <c r="F80" s="1"/>
      <c r="G80" s="1"/>
      <c r="H80" s="1"/>
      <c r="I80" s="1"/>
      <c r="J80" s="3" t="s">
        <v>440</v>
      </c>
    </row>
    <row r="81" spans="1:10" ht="22.8" x14ac:dyDescent="0.2">
      <c r="A81" s="1" t="s">
        <v>1289</v>
      </c>
      <c r="B81" s="1" t="s">
        <v>2998</v>
      </c>
      <c r="C81" s="9" t="s">
        <v>0</v>
      </c>
      <c r="D81" s="7" t="s">
        <v>0</v>
      </c>
      <c r="E81" s="7" t="s">
        <v>6062</v>
      </c>
      <c r="F81" s="1"/>
      <c r="G81" s="1"/>
      <c r="H81" s="1"/>
      <c r="I81" s="1"/>
      <c r="J81" s="3" t="s">
        <v>440</v>
      </c>
    </row>
    <row r="82" spans="1:10" x14ac:dyDescent="0.2">
      <c r="A82" s="1" t="s">
        <v>4351</v>
      </c>
      <c r="B82" s="1" t="s">
        <v>1258</v>
      </c>
      <c r="C82" s="9" t="s">
        <v>6502</v>
      </c>
      <c r="D82" s="7" t="s">
        <v>0</v>
      </c>
      <c r="E82" s="7" t="s">
        <v>2999</v>
      </c>
      <c r="F82" s="3" t="s">
        <v>5246</v>
      </c>
      <c r="G82" s="4">
        <v>20</v>
      </c>
      <c r="H82" s="2">
        <v>0</v>
      </c>
      <c r="I82" s="2">
        <f>ROUND(G82 * H82,2)</f>
        <v>0</v>
      </c>
      <c r="J82" s="3" t="s">
        <v>440</v>
      </c>
    </row>
    <row r="83" spans="1:10" x14ac:dyDescent="0.2">
      <c r="A83" s="1" t="s">
        <v>26</v>
      </c>
      <c r="B83" s="1" t="s">
        <v>419</v>
      </c>
      <c r="C83" s="9" t="s">
        <v>420</v>
      </c>
      <c r="D83" s="7" t="s">
        <v>0</v>
      </c>
      <c r="E83" s="7" t="s">
        <v>3000</v>
      </c>
      <c r="F83" s="1"/>
      <c r="G83" s="1"/>
      <c r="H83" s="1"/>
      <c r="I83" s="1"/>
      <c r="J83" s="3" t="s">
        <v>440</v>
      </c>
    </row>
    <row r="84" spans="1:10" ht="22.8" x14ac:dyDescent="0.2">
      <c r="A84" s="1" t="s">
        <v>1289</v>
      </c>
      <c r="B84" s="1" t="s">
        <v>421</v>
      </c>
      <c r="C84" s="9" t="s">
        <v>0</v>
      </c>
      <c r="D84" s="7" t="s">
        <v>0</v>
      </c>
      <c r="E84" s="7" t="s">
        <v>2142</v>
      </c>
      <c r="F84" s="1"/>
      <c r="G84" s="1"/>
      <c r="H84" s="1"/>
      <c r="I84" s="1"/>
      <c r="J84" s="3" t="s">
        <v>440</v>
      </c>
    </row>
    <row r="85" spans="1:10" x14ac:dyDescent="0.2">
      <c r="A85" s="1" t="s">
        <v>4351</v>
      </c>
      <c r="B85" s="1" t="s">
        <v>821</v>
      </c>
      <c r="C85" s="9" t="s">
        <v>3001</v>
      </c>
      <c r="D85" s="7" t="s">
        <v>0</v>
      </c>
      <c r="E85" s="7" t="s">
        <v>2560</v>
      </c>
      <c r="F85" s="3" t="s">
        <v>6191</v>
      </c>
      <c r="G85" s="4">
        <v>0.45</v>
      </c>
      <c r="H85" s="2">
        <v>0</v>
      </c>
      <c r="I85" s="2">
        <f>ROUND(G85 * H85,2)</f>
        <v>0</v>
      </c>
      <c r="J85" s="3" t="s">
        <v>440</v>
      </c>
    </row>
    <row r="86" spans="1:10" x14ac:dyDescent="0.2">
      <c r="A86" s="1" t="s">
        <v>1289</v>
      </c>
      <c r="B86" s="1" t="s">
        <v>6063</v>
      </c>
      <c r="C86" s="9" t="s">
        <v>0</v>
      </c>
      <c r="D86" s="7" t="s">
        <v>0</v>
      </c>
      <c r="E86" s="7" t="s">
        <v>1259</v>
      </c>
      <c r="F86" s="1"/>
      <c r="G86" s="1"/>
      <c r="H86" s="1"/>
      <c r="I86" s="1"/>
      <c r="J86" s="3" t="s">
        <v>440</v>
      </c>
    </row>
    <row r="87" spans="1:10" ht="22.8" x14ac:dyDescent="0.2">
      <c r="A87" s="1" t="s">
        <v>4351</v>
      </c>
      <c r="B87" s="1" t="s">
        <v>1260</v>
      </c>
      <c r="C87" s="9" t="s">
        <v>4746</v>
      </c>
      <c r="D87" s="7" t="s">
        <v>0</v>
      </c>
      <c r="E87" s="7" t="s">
        <v>3002</v>
      </c>
      <c r="F87" s="3" t="s">
        <v>5246</v>
      </c>
      <c r="G87" s="4">
        <v>20</v>
      </c>
      <c r="H87" s="2">
        <v>0</v>
      </c>
      <c r="I87" s="2">
        <f>ROUND(G87 * H87,2)</f>
        <v>0</v>
      </c>
      <c r="J87" s="3" t="s">
        <v>440</v>
      </c>
    </row>
    <row r="88" spans="1:10" x14ac:dyDescent="0.2">
      <c r="A88" s="1" t="s">
        <v>5207</v>
      </c>
      <c r="B88" s="1" t="s">
        <v>4328</v>
      </c>
      <c r="C88" s="9" t="s">
        <v>3003</v>
      </c>
      <c r="D88" s="7" t="s">
        <v>5924</v>
      </c>
      <c r="E88" s="7" t="s">
        <v>6937</v>
      </c>
      <c r="F88" s="1"/>
      <c r="G88" s="1"/>
      <c r="H88" s="1"/>
      <c r="I88" s="1"/>
      <c r="J88" s="3" t="s">
        <v>440</v>
      </c>
    </row>
    <row r="89" spans="1:10" x14ac:dyDescent="0.2">
      <c r="A89" s="1" t="s">
        <v>1289</v>
      </c>
      <c r="B89" s="1" t="s">
        <v>822</v>
      </c>
      <c r="C89" s="9" t="s">
        <v>0</v>
      </c>
      <c r="D89" s="7" t="s">
        <v>0</v>
      </c>
      <c r="E89" s="7" t="s">
        <v>3817</v>
      </c>
      <c r="F89" s="1"/>
      <c r="G89" s="1"/>
      <c r="H89" s="1"/>
      <c r="I89" s="1"/>
      <c r="J89" s="3" t="s">
        <v>440</v>
      </c>
    </row>
    <row r="90" spans="1:10" x14ac:dyDescent="0.2">
      <c r="A90" s="1" t="s">
        <v>1289</v>
      </c>
      <c r="B90" s="1" t="s">
        <v>1261</v>
      </c>
      <c r="C90" s="9" t="s">
        <v>0</v>
      </c>
      <c r="D90" s="7" t="s">
        <v>0</v>
      </c>
      <c r="E90" s="7" t="s">
        <v>2143</v>
      </c>
      <c r="F90" s="1"/>
      <c r="G90" s="1"/>
      <c r="H90" s="1"/>
      <c r="I90" s="1"/>
      <c r="J90" s="3" t="s">
        <v>440</v>
      </c>
    </row>
    <row r="91" spans="1:10" x14ac:dyDescent="0.2">
      <c r="A91" s="1" t="s">
        <v>1289</v>
      </c>
      <c r="B91" s="1" t="s">
        <v>1682</v>
      </c>
      <c r="C91" s="9" t="s">
        <v>0</v>
      </c>
      <c r="D91" s="7" t="s">
        <v>0</v>
      </c>
      <c r="E91" s="7" t="s">
        <v>4747</v>
      </c>
      <c r="F91" s="1"/>
      <c r="G91" s="1"/>
      <c r="H91" s="1"/>
      <c r="I91" s="1"/>
      <c r="J91" s="3" t="s">
        <v>440</v>
      </c>
    </row>
    <row r="92" spans="1:10" ht="34.200000000000003" x14ac:dyDescent="0.2">
      <c r="A92" s="1" t="s">
        <v>1289</v>
      </c>
      <c r="B92" s="1" t="s">
        <v>422</v>
      </c>
      <c r="C92" s="9" t="s">
        <v>0</v>
      </c>
      <c r="D92" s="7" t="s">
        <v>0</v>
      </c>
      <c r="E92" s="7" t="s">
        <v>5642</v>
      </c>
      <c r="F92" s="1"/>
      <c r="G92" s="1"/>
      <c r="H92" s="1"/>
      <c r="I92" s="1"/>
      <c r="J92" s="3" t="s">
        <v>440</v>
      </c>
    </row>
    <row r="93" spans="1:10" x14ac:dyDescent="0.2">
      <c r="A93" s="1" t="s">
        <v>1289</v>
      </c>
      <c r="B93" s="1" t="s">
        <v>3915</v>
      </c>
      <c r="C93" s="9" t="s">
        <v>0</v>
      </c>
      <c r="D93" s="7" t="s">
        <v>0</v>
      </c>
      <c r="E93" s="7" t="s">
        <v>3916</v>
      </c>
      <c r="F93" s="1"/>
      <c r="G93" s="1"/>
      <c r="H93" s="1"/>
      <c r="I93" s="1"/>
      <c r="J93" s="3" t="s">
        <v>440</v>
      </c>
    </row>
    <row r="94" spans="1:10" ht="45.6" x14ac:dyDescent="0.2">
      <c r="A94" s="1" t="s">
        <v>1289</v>
      </c>
      <c r="B94" s="1" t="s">
        <v>6938</v>
      </c>
      <c r="C94" s="9" t="s">
        <v>0</v>
      </c>
      <c r="D94" s="7" t="s">
        <v>0</v>
      </c>
      <c r="E94" s="7" t="s">
        <v>6503</v>
      </c>
      <c r="F94" s="1"/>
      <c r="G94" s="1"/>
      <c r="H94" s="1"/>
      <c r="I94" s="1"/>
      <c r="J94" s="3" t="s">
        <v>440</v>
      </c>
    </row>
    <row r="95" spans="1:10" ht="68.400000000000006" x14ac:dyDescent="0.2">
      <c r="A95" s="1" t="s">
        <v>1289</v>
      </c>
      <c r="B95" s="1" t="s">
        <v>823</v>
      </c>
      <c r="C95" s="9" t="s">
        <v>0</v>
      </c>
      <c r="D95" s="7" t="s">
        <v>0</v>
      </c>
      <c r="E95" s="7" t="s">
        <v>2144</v>
      </c>
      <c r="F95" s="1"/>
      <c r="G95" s="1"/>
      <c r="H95" s="1"/>
      <c r="I95" s="1"/>
      <c r="J95" s="3" t="s">
        <v>440</v>
      </c>
    </row>
    <row r="96" spans="1:10" x14ac:dyDescent="0.2">
      <c r="A96" s="1" t="s">
        <v>1289</v>
      </c>
      <c r="B96" s="1" t="s">
        <v>6939</v>
      </c>
      <c r="C96" s="9" t="s">
        <v>0</v>
      </c>
      <c r="D96" s="7" t="s">
        <v>0</v>
      </c>
      <c r="E96" s="7" t="s">
        <v>4329</v>
      </c>
      <c r="F96" s="1"/>
      <c r="G96" s="1"/>
      <c r="H96" s="1"/>
      <c r="I96" s="1"/>
      <c r="J96" s="3" t="s">
        <v>440</v>
      </c>
    </row>
    <row r="97" spans="1:10" ht="22.8" x14ac:dyDescent="0.2">
      <c r="A97" s="1" t="s">
        <v>1289</v>
      </c>
      <c r="B97" s="1" t="s">
        <v>5177</v>
      </c>
      <c r="C97" s="9" t="s">
        <v>0</v>
      </c>
      <c r="D97" s="7" t="s">
        <v>0</v>
      </c>
      <c r="E97" s="7" t="s">
        <v>1262</v>
      </c>
      <c r="F97" s="1"/>
      <c r="G97" s="1"/>
      <c r="H97" s="1"/>
      <c r="I97" s="1"/>
      <c r="J97" s="3" t="s">
        <v>440</v>
      </c>
    </row>
    <row r="98" spans="1:10" x14ac:dyDescent="0.2">
      <c r="A98" s="1" t="s">
        <v>1289</v>
      </c>
      <c r="B98" s="1" t="s">
        <v>4330</v>
      </c>
      <c r="C98" s="9" t="s">
        <v>0</v>
      </c>
      <c r="D98" s="7" t="s">
        <v>0</v>
      </c>
      <c r="E98" s="7" t="s">
        <v>4331</v>
      </c>
      <c r="F98" s="1"/>
      <c r="G98" s="1"/>
      <c r="H98" s="1"/>
      <c r="I98" s="1"/>
      <c r="J98" s="3" t="s">
        <v>440</v>
      </c>
    </row>
    <row r="99" spans="1:10" ht="22.8" x14ac:dyDescent="0.2">
      <c r="A99" s="1" t="s">
        <v>1289</v>
      </c>
      <c r="B99" s="1" t="s">
        <v>4748</v>
      </c>
      <c r="C99" s="9" t="s">
        <v>0</v>
      </c>
      <c r="D99" s="7" t="s">
        <v>0</v>
      </c>
      <c r="E99" s="7" t="s">
        <v>3468</v>
      </c>
      <c r="F99" s="1"/>
      <c r="G99" s="1"/>
      <c r="H99" s="1"/>
      <c r="I99" s="1"/>
      <c r="J99" s="3" t="s">
        <v>440</v>
      </c>
    </row>
    <row r="100" spans="1:10" x14ac:dyDescent="0.2">
      <c r="A100" s="1" t="s">
        <v>1289</v>
      </c>
      <c r="B100" s="1" t="s">
        <v>5178</v>
      </c>
      <c r="C100" s="9" t="s">
        <v>0</v>
      </c>
      <c r="D100" s="7" t="s">
        <v>0</v>
      </c>
      <c r="E100" s="7" t="s">
        <v>1683</v>
      </c>
      <c r="F100" s="1"/>
      <c r="G100" s="1"/>
      <c r="H100" s="1"/>
      <c r="I100" s="1"/>
      <c r="J100" s="3" t="s">
        <v>440</v>
      </c>
    </row>
    <row r="101" spans="1:10" ht="45.6" x14ac:dyDescent="0.2">
      <c r="A101" s="1" t="s">
        <v>1289</v>
      </c>
      <c r="B101" s="1" t="s">
        <v>1263</v>
      </c>
      <c r="C101" s="9" t="s">
        <v>0</v>
      </c>
      <c r="D101" s="7" t="s">
        <v>0</v>
      </c>
      <c r="E101" s="7" t="s">
        <v>1264</v>
      </c>
      <c r="F101" s="1"/>
      <c r="G101" s="1"/>
      <c r="H101" s="1"/>
      <c r="I101" s="1"/>
      <c r="J101" s="3" t="s">
        <v>440</v>
      </c>
    </row>
    <row r="102" spans="1:10" x14ac:dyDescent="0.2">
      <c r="A102" s="1" t="s">
        <v>26</v>
      </c>
      <c r="B102" s="1" t="s">
        <v>3004</v>
      </c>
      <c r="C102" s="9" t="s">
        <v>5179</v>
      </c>
      <c r="D102" s="7" t="s">
        <v>0</v>
      </c>
      <c r="E102" s="7" t="s">
        <v>2143</v>
      </c>
      <c r="F102" s="1"/>
      <c r="G102" s="1"/>
      <c r="H102" s="1"/>
      <c r="I102" s="1"/>
      <c r="J102" s="3" t="s">
        <v>440</v>
      </c>
    </row>
    <row r="103" spans="1:10" ht="22.8" x14ac:dyDescent="0.2">
      <c r="A103" s="1" t="s">
        <v>1289</v>
      </c>
      <c r="B103" s="1" t="s">
        <v>1265</v>
      </c>
      <c r="C103" s="9" t="s">
        <v>0</v>
      </c>
      <c r="D103" s="7" t="s">
        <v>0</v>
      </c>
      <c r="E103" s="7" t="s">
        <v>824</v>
      </c>
      <c r="F103" s="1"/>
      <c r="G103" s="1"/>
      <c r="H103" s="1"/>
      <c r="I103" s="1"/>
      <c r="J103" s="3" t="s">
        <v>440</v>
      </c>
    </row>
    <row r="104" spans="1:10" ht="22.8" x14ac:dyDescent="0.2">
      <c r="A104" s="1" t="s">
        <v>4351</v>
      </c>
      <c r="B104" s="1" t="s">
        <v>3005</v>
      </c>
      <c r="C104" s="9" t="s">
        <v>6064</v>
      </c>
      <c r="D104" s="7" t="s">
        <v>0</v>
      </c>
      <c r="E104" s="7" t="s">
        <v>6940</v>
      </c>
      <c r="F104" s="3" t="s">
        <v>5246</v>
      </c>
      <c r="G104" s="4">
        <v>87</v>
      </c>
      <c r="H104" s="2">
        <v>0</v>
      </c>
      <c r="I104" s="2">
        <f>ROUND(G104 * H104,2)</f>
        <v>0</v>
      </c>
      <c r="J104" s="3" t="s">
        <v>440</v>
      </c>
    </row>
    <row r="105" spans="1:10" x14ac:dyDescent="0.2">
      <c r="A105" s="1" t="s">
        <v>1289</v>
      </c>
      <c r="B105" s="1" t="s">
        <v>6941</v>
      </c>
      <c r="C105" s="9" t="s">
        <v>0</v>
      </c>
      <c r="D105" s="7" t="s">
        <v>0</v>
      </c>
      <c r="E105" s="7" t="s">
        <v>1684</v>
      </c>
      <c r="F105" s="1"/>
      <c r="G105" s="1"/>
      <c r="H105" s="1"/>
      <c r="I105" s="1"/>
      <c r="J105" s="3" t="s">
        <v>440</v>
      </c>
    </row>
    <row r="106" spans="1:10" ht="45.6" x14ac:dyDescent="0.2">
      <c r="A106" s="1" t="s">
        <v>4351</v>
      </c>
      <c r="B106" s="1" t="s">
        <v>5180</v>
      </c>
      <c r="C106" s="9" t="s">
        <v>825</v>
      </c>
      <c r="D106" s="7" t="s">
        <v>0</v>
      </c>
      <c r="E106" s="7" t="s">
        <v>1266</v>
      </c>
      <c r="F106" s="3" t="s">
        <v>5246</v>
      </c>
      <c r="G106" s="4">
        <v>87</v>
      </c>
      <c r="H106" s="2">
        <v>0</v>
      </c>
      <c r="I106" s="2">
        <f t="shared" ref="I106:I107" si="2">ROUND(G106 * H106,2)</f>
        <v>0</v>
      </c>
      <c r="J106" s="3" t="s">
        <v>440</v>
      </c>
    </row>
    <row r="107" spans="1:10" ht="22.8" x14ac:dyDescent="0.2">
      <c r="A107" s="1" t="s">
        <v>4351</v>
      </c>
      <c r="B107" s="1" t="s">
        <v>5181</v>
      </c>
      <c r="C107" s="9" t="s">
        <v>2561</v>
      </c>
      <c r="D107" s="7" t="s">
        <v>0</v>
      </c>
      <c r="E107" s="7" t="s">
        <v>3917</v>
      </c>
      <c r="F107" s="3" t="s">
        <v>459</v>
      </c>
      <c r="G107" s="4">
        <v>23</v>
      </c>
      <c r="H107" s="2">
        <v>0</v>
      </c>
      <c r="I107" s="2">
        <f t="shared" si="2"/>
        <v>0</v>
      </c>
      <c r="J107" s="3" t="s">
        <v>440</v>
      </c>
    </row>
    <row r="108" spans="1:10" x14ac:dyDescent="0.2">
      <c r="A108" s="1" t="s">
        <v>1289</v>
      </c>
      <c r="B108" s="1" t="s">
        <v>6942</v>
      </c>
      <c r="C108" s="9" t="s">
        <v>0</v>
      </c>
      <c r="D108" s="7" t="s">
        <v>0</v>
      </c>
      <c r="E108" s="7" t="s">
        <v>1685</v>
      </c>
      <c r="F108" s="1"/>
      <c r="G108" s="1"/>
      <c r="H108" s="1"/>
      <c r="I108" s="1"/>
      <c r="J108" s="3" t="s">
        <v>440</v>
      </c>
    </row>
    <row r="109" spans="1:10" ht="22.8" x14ac:dyDescent="0.2">
      <c r="A109" s="1" t="s">
        <v>4351</v>
      </c>
      <c r="B109" s="1" t="s">
        <v>2562</v>
      </c>
      <c r="C109" s="9" t="s">
        <v>4332</v>
      </c>
      <c r="D109" s="7" t="s">
        <v>0</v>
      </c>
      <c r="E109" s="7" t="s">
        <v>2563</v>
      </c>
      <c r="F109" s="3" t="s">
        <v>459</v>
      </c>
      <c r="G109" s="4">
        <v>348</v>
      </c>
      <c r="H109" s="2">
        <v>0</v>
      </c>
      <c r="I109" s="2">
        <f>ROUND(G109 * H109,2)</f>
        <v>0</v>
      </c>
      <c r="J109" s="3" t="s">
        <v>440</v>
      </c>
    </row>
    <row r="110" spans="1:10" x14ac:dyDescent="0.2">
      <c r="A110" s="1" t="s">
        <v>1289</v>
      </c>
      <c r="B110" s="1" t="s">
        <v>6943</v>
      </c>
      <c r="C110" s="9" t="s">
        <v>0</v>
      </c>
      <c r="D110" s="7" t="s">
        <v>0</v>
      </c>
      <c r="E110" s="7" t="s">
        <v>3006</v>
      </c>
      <c r="F110" s="1"/>
      <c r="G110" s="1"/>
      <c r="H110" s="1"/>
      <c r="I110" s="1"/>
      <c r="J110" s="3" t="s">
        <v>440</v>
      </c>
    </row>
    <row r="111" spans="1:10" ht="45.6" x14ac:dyDescent="0.2">
      <c r="A111" s="1" t="s">
        <v>4351</v>
      </c>
      <c r="B111" s="1" t="s">
        <v>2564</v>
      </c>
      <c r="C111" s="9" t="s">
        <v>6065</v>
      </c>
      <c r="D111" s="7" t="s">
        <v>0</v>
      </c>
      <c r="E111" s="7" t="s">
        <v>3007</v>
      </c>
      <c r="F111" s="3" t="s">
        <v>6571</v>
      </c>
      <c r="G111" s="4">
        <v>14</v>
      </c>
      <c r="H111" s="2">
        <v>0</v>
      </c>
      <c r="I111" s="2">
        <f>ROUND(G111 * H111,2)</f>
        <v>0</v>
      </c>
      <c r="J111" s="3" t="s">
        <v>440</v>
      </c>
    </row>
    <row r="112" spans="1:10" x14ac:dyDescent="0.2">
      <c r="A112" s="1" t="s">
        <v>26</v>
      </c>
      <c r="B112" s="1" t="s">
        <v>4749</v>
      </c>
      <c r="C112" s="9" t="s">
        <v>6944</v>
      </c>
      <c r="D112" s="7" t="s">
        <v>0</v>
      </c>
      <c r="E112" s="7" t="s">
        <v>3918</v>
      </c>
      <c r="F112" s="1"/>
      <c r="G112" s="1"/>
      <c r="H112" s="1"/>
      <c r="I112" s="1"/>
      <c r="J112" s="3" t="s">
        <v>440</v>
      </c>
    </row>
    <row r="113" spans="1:10" ht="34.200000000000003" x14ac:dyDescent="0.2">
      <c r="A113" s="1" t="s">
        <v>1289</v>
      </c>
      <c r="B113" s="1" t="s">
        <v>3008</v>
      </c>
      <c r="C113" s="9" t="s">
        <v>0</v>
      </c>
      <c r="D113" s="7" t="s">
        <v>0</v>
      </c>
      <c r="E113" s="7" t="s">
        <v>1686</v>
      </c>
      <c r="F113" s="1"/>
      <c r="G113" s="1"/>
      <c r="H113" s="1"/>
      <c r="I113" s="1"/>
      <c r="J113" s="3" t="s">
        <v>440</v>
      </c>
    </row>
    <row r="114" spans="1:10" x14ac:dyDescent="0.2">
      <c r="A114" s="1" t="s">
        <v>4351</v>
      </c>
      <c r="B114" s="1" t="s">
        <v>5182</v>
      </c>
      <c r="C114" s="9" t="s">
        <v>2565</v>
      </c>
      <c r="D114" s="7" t="s">
        <v>0</v>
      </c>
      <c r="E114" s="7" t="s">
        <v>5183</v>
      </c>
      <c r="F114" s="3" t="s">
        <v>5246</v>
      </c>
      <c r="G114" s="4">
        <v>87</v>
      </c>
      <c r="H114" s="2">
        <v>0</v>
      </c>
      <c r="I114" s="2">
        <f>ROUND(G114 * H114,2)</f>
        <v>0</v>
      </c>
      <c r="J114" s="3" t="s">
        <v>440</v>
      </c>
    </row>
    <row r="115" spans="1:10" x14ac:dyDescent="0.2">
      <c r="A115" s="1" t="s">
        <v>26</v>
      </c>
      <c r="B115" s="1" t="s">
        <v>2566</v>
      </c>
      <c r="C115" s="9" t="s">
        <v>1687</v>
      </c>
      <c r="D115" s="7" t="s">
        <v>0</v>
      </c>
      <c r="E115" s="7" t="s">
        <v>6107</v>
      </c>
      <c r="F115" s="1"/>
      <c r="G115" s="1"/>
      <c r="H115" s="1"/>
      <c r="I115" s="1"/>
      <c r="J115" s="3" t="s">
        <v>440</v>
      </c>
    </row>
    <row r="116" spans="1:10" x14ac:dyDescent="0.2">
      <c r="A116" s="1" t="s">
        <v>1289</v>
      </c>
      <c r="B116" s="1" t="s">
        <v>5184</v>
      </c>
      <c r="C116" s="9" t="s">
        <v>0</v>
      </c>
      <c r="D116" s="7" t="s">
        <v>0</v>
      </c>
      <c r="E116" s="7" t="s">
        <v>5643</v>
      </c>
      <c r="F116" s="1"/>
      <c r="G116" s="1"/>
      <c r="H116" s="1"/>
      <c r="I116" s="1"/>
      <c r="J116" s="3" t="s">
        <v>440</v>
      </c>
    </row>
    <row r="117" spans="1:10" ht="34.200000000000003" x14ac:dyDescent="0.2">
      <c r="A117" s="1" t="s">
        <v>4351</v>
      </c>
      <c r="B117" s="1" t="s">
        <v>6945</v>
      </c>
      <c r="C117" s="9" t="s">
        <v>6066</v>
      </c>
      <c r="D117" s="7" t="s">
        <v>0</v>
      </c>
      <c r="E117" s="7" t="s">
        <v>3009</v>
      </c>
      <c r="F117" s="3" t="s">
        <v>6571</v>
      </c>
      <c r="G117" s="4">
        <v>2</v>
      </c>
      <c r="H117" s="2">
        <v>0</v>
      </c>
      <c r="I117" s="2">
        <f>ROUND(G117 * H117,2)</f>
        <v>0</v>
      </c>
      <c r="J117" s="3" t="s">
        <v>440</v>
      </c>
    </row>
    <row r="118" spans="1:10" x14ac:dyDescent="0.2">
      <c r="A118" s="1" t="s">
        <v>5207</v>
      </c>
      <c r="B118" s="1" t="s">
        <v>826</v>
      </c>
      <c r="C118" s="9" t="s">
        <v>4750</v>
      </c>
      <c r="D118" s="7" t="s">
        <v>5924</v>
      </c>
      <c r="E118" s="7" t="s">
        <v>2145</v>
      </c>
      <c r="F118" s="1"/>
      <c r="G118" s="1"/>
      <c r="H118" s="1"/>
      <c r="I118" s="1"/>
      <c r="J118" s="3" t="s">
        <v>440</v>
      </c>
    </row>
    <row r="119" spans="1:10" ht="22.8" x14ac:dyDescent="0.2">
      <c r="A119" s="1" t="s">
        <v>26</v>
      </c>
      <c r="B119" s="1" t="s">
        <v>423</v>
      </c>
      <c r="C119" s="9" t="s">
        <v>1688</v>
      </c>
      <c r="D119" s="7" t="s">
        <v>0</v>
      </c>
      <c r="E119" s="7" t="s">
        <v>2567</v>
      </c>
      <c r="F119" s="1"/>
      <c r="G119" s="1"/>
      <c r="H119" s="1"/>
      <c r="I119" s="1"/>
      <c r="J119" s="3" t="s">
        <v>440</v>
      </c>
    </row>
    <row r="120" spans="1:10" ht="79.8" x14ac:dyDescent="0.2">
      <c r="A120" s="1" t="s">
        <v>1289</v>
      </c>
      <c r="B120" s="1" t="s">
        <v>1267</v>
      </c>
      <c r="C120" s="9" t="s">
        <v>0</v>
      </c>
      <c r="D120" s="7" t="s">
        <v>0</v>
      </c>
      <c r="E120" s="7" t="s">
        <v>3469</v>
      </c>
      <c r="F120" s="1"/>
      <c r="G120" s="1"/>
      <c r="H120" s="1"/>
      <c r="I120" s="1"/>
      <c r="J120" s="3" t="s">
        <v>440</v>
      </c>
    </row>
    <row r="121" spans="1:10" ht="57" x14ac:dyDescent="0.2">
      <c r="A121" s="1" t="s">
        <v>4351</v>
      </c>
      <c r="B121" s="1" t="s">
        <v>3010</v>
      </c>
      <c r="C121" s="9" t="s">
        <v>5644</v>
      </c>
      <c r="D121" s="7" t="s">
        <v>0</v>
      </c>
      <c r="E121" s="7" t="s">
        <v>2146</v>
      </c>
      <c r="F121" s="3" t="s">
        <v>5246</v>
      </c>
      <c r="G121" s="4">
        <v>61</v>
      </c>
      <c r="H121" s="2">
        <v>0</v>
      </c>
      <c r="I121" s="2">
        <f t="shared" ref="I121:I127" si="3">ROUND(G121 * H121,2)</f>
        <v>0</v>
      </c>
      <c r="J121" s="3" t="s">
        <v>440</v>
      </c>
    </row>
    <row r="122" spans="1:10" ht="22.8" x14ac:dyDescent="0.2">
      <c r="A122" s="1" t="s">
        <v>4351</v>
      </c>
      <c r="B122" s="1" t="s">
        <v>2568</v>
      </c>
      <c r="C122" s="9" t="s">
        <v>424</v>
      </c>
      <c r="D122" s="7" t="s">
        <v>0</v>
      </c>
      <c r="E122" s="7" t="s">
        <v>4333</v>
      </c>
      <c r="F122" s="3" t="s">
        <v>459</v>
      </c>
      <c r="G122" s="4">
        <v>6</v>
      </c>
      <c r="H122" s="2">
        <v>0</v>
      </c>
      <c r="I122" s="2">
        <f t="shared" si="3"/>
        <v>0</v>
      </c>
      <c r="J122" s="3" t="s">
        <v>440</v>
      </c>
    </row>
    <row r="123" spans="1:10" ht="22.8" x14ac:dyDescent="0.2">
      <c r="A123" s="1" t="s">
        <v>4351</v>
      </c>
      <c r="B123" s="1" t="s">
        <v>2569</v>
      </c>
      <c r="C123" s="9" t="s">
        <v>2147</v>
      </c>
      <c r="D123" s="7" t="s">
        <v>0</v>
      </c>
      <c r="E123" s="7" t="s">
        <v>1268</v>
      </c>
      <c r="F123" s="3" t="s">
        <v>459</v>
      </c>
      <c r="G123" s="4">
        <v>6</v>
      </c>
      <c r="H123" s="2">
        <v>0</v>
      </c>
      <c r="I123" s="2">
        <f t="shared" si="3"/>
        <v>0</v>
      </c>
      <c r="J123" s="3" t="s">
        <v>440</v>
      </c>
    </row>
    <row r="124" spans="1:10" ht="45.6" x14ac:dyDescent="0.2">
      <c r="A124" s="1" t="s">
        <v>4351</v>
      </c>
      <c r="B124" s="1" t="s">
        <v>2570</v>
      </c>
      <c r="C124" s="9" t="s">
        <v>3919</v>
      </c>
      <c r="D124" s="7" t="s">
        <v>0</v>
      </c>
      <c r="E124" s="7" t="s">
        <v>3920</v>
      </c>
      <c r="F124" s="3" t="s">
        <v>5246</v>
      </c>
      <c r="G124" s="4">
        <v>25</v>
      </c>
      <c r="H124" s="2">
        <v>0</v>
      </c>
      <c r="I124" s="2">
        <f t="shared" si="3"/>
        <v>0</v>
      </c>
      <c r="J124" s="3" t="s">
        <v>440</v>
      </c>
    </row>
    <row r="125" spans="1:10" x14ac:dyDescent="0.2">
      <c r="A125" s="1" t="s">
        <v>4351</v>
      </c>
      <c r="B125" s="1" t="s">
        <v>3470</v>
      </c>
      <c r="C125" s="9" t="s">
        <v>5645</v>
      </c>
      <c r="D125" s="7" t="s">
        <v>0</v>
      </c>
      <c r="E125" s="7" t="s">
        <v>2148</v>
      </c>
      <c r="F125" s="3" t="s">
        <v>459</v>
      </c>
      <c r="G125" s="4">
        <v>11</v>
      </c>
      <c r="H125" s="2">
        <v>0</v>
      </c>
      <c r="I125" s="2">
        <f t="shared" si="3"/>
        <v>0</v>
      </c>
      <c r="J125" s="3" t="s">
        <v>440</v>
      </c>
    </row>
    <row r="126" spans="1:10" x14ac:dyDescent="0.2">
      <c r="A126" s="1" t="s">
        <v>4351</v>
      </c>
      <c r="B126" s="1" t="s">
        <v>6946</v>
      </c>
      <c r="C126" s="9" t="s">
        <v>425</v>
      </c>
      <c r="D126" s="7" t="s">
        <v>0</v>
      </c>
      <c r="E126" s="7" t="s">
        <v>2148</v>
      </c>
      <c r="F126" s="3" t="s">
        <v>459</v>
      </c>
      <c r="G126" s="4">
        <v>19</v>
      </c>
      <c r="H126" s="2">
        <v>0</v>
      </c>
      <c r="I126" s="2">
        <f t="shared" si="3"/>
        <v>0</v>
      </c>
      <c r="J126" s="3" t="s">
        <v>440</v>
      </c>
    </row>
    <row r="127" spans="1:10" ht="22.8" x14ac:dyDescent="0.2">
      <c r="A127" s="1" t="s">
        <v>4351</v>
      </c>
      <c r="B127" s="1" t="s">
        <v>4334</v>
      </c>
      <c r="C127" s="9" t="s">
        <v>2149</v>
      </c>
      <c r="D127" s="7" t="s">
        <v>0</v>
      </c>
      <c r="E127" s="7" t="s">
        <v>2150</v>
      </c>
      <c r="F127" s="3" t="s">
        <v>459</v>
      </c>
      <c r="G127" s="4">
        <v>13</v>
      </c>
      <c r="H127" s="2">
        <v>0</v>
      </c>
      <c r="I127" s="2">
        <f t="shared" si="3"/>
        <v>0</v>
      </c>
      <c r="J127" s="3" t="s">
        <v>440</v>
      </c>
    </row>
    <row r="128" spans="1:10" x14ac:dyDescent="0.2">
      <c r="A128" s="1" t="s">
        <v>5207</v>
      </c>
      <c r="B128" s="1" t="s">
        <v>2151</v>
      </c>
      <c r="C128" s="9" t="s">
        <v>6504</v>
      </c>
      <c r="D128" s="7" t="s">
        <v>5924</v>
      </c>
      <c r="E128" s="7" t="s">
        <v>2571</v>
      </c>
      <c r="F128" s="1"/>
      <c r="G128" s="1"/>
      <c r="H128" s="1"/>
      <c r="I128" s="1"/>
      <c r="J128" s="3" t="s">
        <v>440</v>
      </c>
    </row>
    <row r="129" spans="1:10" x14ac:dyDescent="0.2">
      <c r="A129" s="1" t="s">
        <v>1289</v>
      </c>
      <c r="B129" s="1" t="s">
        <v>2572</v>
      </c>
      <c r="C129" s="9" t="s">
        <v>0</v>
      </c>
      <c r="D129" s="7" t="s">
        <v>0</v>
      </c>
      <c r="E129" s="7" t="s">
        <v>3817</v>
      </c>
      <c r="F129" s="1"/>
      <c r="G129" s="1"/>
      <c r="H129" s="1"/>
      <c r="I129" s="1"/>
      <c r="J129" s="3" t="s">
        <v>440</v>
      </c>
    </row>
    <row r="130" spans="1:10" x14ac:dyDescent="0.2">
      <c r="A130" s="1" t="s">
        <v>1289</v>
      </c>
      <c r="B130" s="1" t="s">
        <v>6947</v>
      </c>
      <c r="C130" s="9" t="s">
        <v>0</v>
      </c>
      <c r="D130" s="7" t="s">
        <v>0</v>
      </c>
      <c r="E130" s="7" t="s">
        <v>4335</v>
      </c>
      <c r="F130" s="1"/>
      <c r="G130" s="1"/>
      <c r="H130" s="1"/>
      <c r="I130" s="1"/>
      <c r="J130" s="3" t="s">
        <v>440</v>
      </c>
    </row>
    <row r="131" spans="1:10" ht="45.6" x14ac:dyDescent="0.2">
      <c r="A131" s="1" t="s">
        <v>1289</v>
      </c>
      <c r="B131" s="1" t="s">
        <v>6948</v>
      </c>
      <c r="C131" s="9" t="s">
        <v>0</v>
      </c>
      <c r="D131" s="7" t="s">
        <v>0</v>
      </c>
      <c r="E131" s="7" t="s">
        <v>6505</v>
      </c>
      <c r="F131" s="1"/>
      <c r="G131" s="1"/>
      <c r="H131" s="1"/>
      <c r="I131" s="1"/>
      <c r="J131" s="3" t="s">
        <v>440</v>
      </c>
    </row>
    <row r="132" spans="1:10" x14ac:dyDescent="0.2">
      <c r="A132" s="1" t="s">
        <v>1289</v>
      </c>
      <c r="B132" s="1" t="s">
        <v>1689</v>
      </c>
      <c r="C132" s="9" t="s">
        <v>0</v>
      </c>
      <c r="D132" s="7" t="s">
        <v>0</v>
      </c>
      <c r="E132" s="7" t="s">
        <v>5185</v>
      </c>
      <c r="F132" s="1"/>
      <c r="G132" s="1"/>
      <c r="H132" s="1"/>
      <c r="I132" s="1"/>
      <c r="J132" s="3" t="s">
        <v>440</v>
      </c>
    </row>
    <row r="133" spans="1:10" ht="34.200000000000003" x14ac:dyDescent="0.2">
      <c r="A133" s="1" t="s">
        <v>1289</v>
      </c>
      <c r="B133" s="1" t="s">
        <v>1690</v>
      </c>
      <c r="C133" s="9" t="s">
        <v>0</v>
      </c>
      <c r="D133" s="7" t="s">
        <v>0</v>
      </c>
      <c r="E133" s="7" t="s">
        <v>1269</v>
      </c>
      <c r="F133" s="1"/>
      <c r="G133" s="1"/>
      <c r="H133" s="1"/>
      <c r="I133" s="1"/>
      <c r="J133" s="3" t="s">
        <v>440</v>
      </c>
    </row>
    <row r="134" spans="1:10" ht="22.8" x14ac:dyDescent="0.2">
      <c r="A134" s="1" t="s">
        <v>1289</v>
      </c>
      <c r="B134" s="1" t="s">
        <v>3921</v>
      </c>
      <c r="C134" s="9" t="s">
        <v>0</v>
      </c>
      <c r="D134" s="7" t="s">
        <v>0</v>
      </c>
      <c r="E134" s="7" t="s">
        <v>1691</v>
      </c>
      <c r="F134" s="1"/>
      <c r="G134" s="1"/>
      <c r="H134" s="1"/>
      <c r="I134" s="1"/>
      <c r="J134" s="3" t="s">
        <v>440</v>
      </c>
    </row>
    <row r="135" spans="1:10" ht="34.200000000000003" x14ac:dyDescent="0.2">
      <c r="A135" s="1" t="s">
        <v>1289</v>
      </c>
      <c r="B135" s="1" t="s">
        <v>5646</v>
      </c>
      <c r="C135" s="9" t="s">
        <v>0</v>
      </c>
      <c r="D135" s="7" t="s">
        <v>0</v>
      </c>
      <c r="E135" s="7" t="s">
        <v>5965</v>
      </c>
      <c r="F135" s="1"/>
      <c r="G135" s="1"/>
      <c r="H135" s="1"/>
      <c r="I135" s="1"/>
      <c r="J135" s="3" t="s">
        <v>440</v>
      </c>
    </row>
    <row r="136" spans="1:10" x14ac:dyDescent="0.2">
      <c r="A136" s="1" t="s">
        <v>1289</v>
      </c>
      <c r="B136" s="1" t="s">
        <v>3011</v>
      </c>
      <c r="C136" s="9" t="s">
        <v>0</v>
      </c>
      <c r="D136" s="7" t="s">
        <v>0</v>
      </c>
      <c r="E136" s="7" t="s">
        <v>6067</v>
      </c>
      <c r="F136" s="1"/>
      <c r="G136" s="1"/>
      <c r="H136" s="1"/>
      <c r="I136" s="1"/>
      <c r="J136" s="3" t="s">
        <v>440</v>
      </c>
    </row>
    <row r="137" spans="1:10" ht="34.200000000000003" x14ac:dyDescent="0.2">
      <c r="A137" s="1" t="s">
        <v>1289</v>
      </c>
      <c r="B137" s="1" t="s">
        <v>6506</v>
      </c>
      <c r="C137" s="9" t="s">
        <v>0</v>
      </c>
      <c r="D137" s="7" t="s">
        <v>0</v>
      </c>
      <c r="E137" s="7" t="s">
        <v>3012</v>
      </c>
      <c r="F137" s="1"/>
      <c r="G137" s="1"/>
      <c r="H137" s="1"/>
      <c r="I137" s="1"/>
      <c r="J137" s="3" t="s">
        <v>440</v>
      </c>
    </row>
    <row r="138" spans="1:10" x14ac:dyDescent="0.2">
      <c r="A138" s="1" t="s">
        <v>26</v>
      </c>
      <c r="B138" s="1" t="s">
        <v>4751</v>
      </c>
      <c r="C138" s="9" t="s">
        <v>5186</v>
      </c>
      <c r="D138" s="7" t="s">
        <v>0</v>
      </c>
      <c r="E138" s="7" t="s">
        <v>6949</v>
      </c>
      <c r="F138" s="1"/>
      <c r="G138" s="1"/>
      <c r="H138" s="1"/>
      <c r="I138" s="1"/>
      <c r="J138" s="3" t="s">
        <v>440</v>
      </c>
    </row>
    <row r="139" spans="1:10" x14ac:dyDescent="0.2">
      <c r="A139" s="1" t="s">
        <v>1289</v>
      </c>
      <c r="B139" s="1" t="s">
        <v>3013</v>
      </c>
      <c r="C139" s="9" t="s">
        <v>0</v>
      </c>
      <c r="D139" s="7" t="s">
        <v>0</v>
      </c>
      <c r="E139" s="7" t="s">
        <v>1692</v>
      </c>
      <c r="F139" s="1"/>
      <c r="G139" s="1"/>
      <c r="H139" s="1"/>
      <c r="I139" s="1"/>
      <c r="J139" s="3" t="s">
        <v>440</v>
      </c>
    </row>
    <row r="140" spans="1:10" x14ac:dyDescent="0.2">
      <c r="A140" s="1" t="s">
        <v>1289</v>
      </c>
      <c r="B140" s="1" t="s">
        <v>4752</v>
      </c>
      <c r="C140" s="9" t="s">
        <v>0</v>
      </c>
      <c r="D140" s="7" t="s">
        <v>0</v>
      </c>
      <c r="E140" s="7" t="s">
        <v>5647</v>
      </c>
      <c r="F140" s="1"/>
      <c r="G140" s="1"/>
      <c r="H140" s="1"/>
      <c r="I140" s="1"/>
      <c r="J140" s="3" t="s">
        <v>440</v>
      </c>
    </row>
    <row r="141" spans="1:10" x14ac:dyDescent="0.2">
      <c r="A141" s="1" t="s">
        <v>1289</v>
      </c>
      <c r="B141" s="1" t="s">
        <v>5187</v>
      </c>
      <c r="C141" s="9" t="s">
        <v>0</v>
      </c>
      <c r="D141" s="7" t="s">
        <v>0</v>
      </c>
      <c r="E141" s="7" t="s">
        <v>827</v>
      </c>
      <c r="F141" s="1"/>
      <c r="G141" s="1"/>
      <c r="H141" s="1"/>
      <c r="I141" s="1"/>
      <c r="J141" s="3" t="s">
        <v>440</v>
      </c>
    </row>
    <row r="142" spans="1:10" x14ac:dyDescent="0.2">
      <c r="A142" s="1" t="s">
        <v>4351</v>
      </c>
      <c r="B142" s="1" t="s">
        <v>6068</v>
      </c>
      <c r="C142" s="9" t="s">
        <v>4753</v>
      </c>
      <c r="D142" s="7" t="s">
        <v>0</v>
      </c>
      <c r="E142" s="7" t="s">
        <v>6950</v>
      </c>
      <c r="F142" s="3" t="s">
        <v>459</v>
      </c>
      <c r="G142" s="4">
        <v>120</v>
      </c>
      <c r="H142" s="2">
        <v>0</v>
      </c>
      <c r="I142" s="2">
        <f>ROUND(G142 * H142,2)</f>
        <v>0</v>
      </c>
      <c r="J142" s="3" t="s">
        <v>440</v>
      </c>
    </row>
    <row r="143" spans="1:10" x14ac:dyDescent="0.2">
      <c r="A143" s="1" t="s">
        <v>26</v>
      </c>
      <c r="B143" s="1" t="s">
        <v>5188</v>
      </c>
      <c r="C143" s="9" t="s">
        <v>6951</v>
      </c>
      <c r="D143" s="7" t="s">
        <v>0</v>
      </c>
      <c r="E143" s="7" t="s">
        <v>426</v>
      </c>
      <c r="F143" s="1"/>
      <c r="G143" s="1"/>
      <c r="H143" s="1"/>
      <c r="I143" s="1"/>
      <c r="J143" s="3" t="s">
        <v>440</v>
      </c>
    </row>
    <row r="144" spans="1:10" x14ac:dyDescent="0.2">
      <c r="A144" s="1" t="s">
        <v>1289</v>
      </c>
      <c r="B144" s="1" t="s">
        <v>427</v>
      </c>
      <c r="C144" s="9" t="s">
        <v>0</v>
      </c>
      <c r="D144" s="7" t="s">
        <v>0</v>
      </c>
      <c r="E144" s="7" t="s">
        <v>428</v>
      </c>
      <c r="F144" s="1"/>
      <c r="G144" s="1"/>
      <c r="H144" s="1"/>
      <c r="I144" s="1"/>
      <c r="J144" s="3" t="s">
        <v>440</v>
      </c>
    </row>
    <row r="145" spans="1:10" ht="22.8" x14ac:dyDescent="0.2">
      <c r="A145" s="1" t="s">
        <v>1289</v>
      </c>
      <c r="B145" s="1" t="s">
        <v>2573</v>
      </c>
      <c r="C145" s="9" t="s">
        <v>0</v>
      </c>
      <c r="D145" s="7" t="s">
        <v>0</v>
      </c>
      <c r="E145" s="7" t="s">
        <v>1270</v>
      </c>
      <c r="F145" s="1"/>
      <c r="G145" s="1"/>
      <c r="H145" s="1"/>
      <c r="I145" s="1"/>
      <c r="J145" s="3" t="s">
        <v>440</v>
      </c>
    </row>
    <row r="146" spans="1:10" x14ac:dyDescent="0.2">
      <c r="A146" s="1" t="s">
        <v>1289</v>
      </c>
      <c r="B146" s="1" t="s">
        <v>3014</v>
      </c>
      <c r="C146" s="9" t="s">
        <v>0</v>
      </c>
      <c r="D146" s="7" t="s">
        <v>0</v>
      </c>
      <c r="E146" s="7" t="s">
        <v>5648</v>
      </c>
      <c r="F146" s="1"/>
      <c r="G146" s="1"/>
      <c r="H146" s="1"/>
      <c r="I146" s="1"/>
      <c r="J146" s="3" t="s">
        <v>440</v>
      </c>
    </row>
    <row r="147" spans="1:10" ht="57" x14ac:dyDescent="0.2">
      <c r="A147" s="1" t="s">
        <v>4351</v>
      </c>
      <c r="B147" s="1" t="s">
        <v>5649</v>
      </c>
      <c r="C147" s="9" t="s">
        <v>1271</v>
      </c>
      <c r="D147" s="7" t="s">
        <v>0</v>
      </c>
      <c r="E147" s="7" t="s">
        <v>3015</v>
      </c>
      <c r="F147" s="3" t="s">
        <v>6571</v>
      </c>
      <c r="G147" s="4">
        <v>7</v>
      </c>
      <c r="H147" s="2">
        <v>0</v>
      </c>
      <c r="I147" s="2">
        <f>ROUND(G147 * H147,2)</f>
        <v>0</v>
      </c>
      <c r="J147" s="3" t="s">
        <v>440</v>
      </c>
    </row>
    <row r="148" spans="1:10" x14ac:dyDescent="0.2">
      <c r="A148" s="1" t="s">
        <v>1289</v>
      </c>
      <c r="B148" s="1" t="s">
        <v>6507</v>
      </c>
      <c r="C148" s="9" t="s">
        <v>0</v>
      </c>
      <c r="D148" s="7" t="s">
        <v>0</v>
      </c>
      <c r="E148" s="7" t="s">
        <v>1272</v>
      </c>
      <c r="F148" s="1"/>
      <c r="G148" s="1"/>
      <c r="H148" s="1"/>
      <c r="I148" s="1"/>
      <c r="J148" s="3" t="s">
        <v>440</v>
      </c>
    </row>
    <row r="149" spans="1:10" x14ac:dyDescent="0.2">
      <c r="A149" s="1" t="s">
        <v>4351</v>
      </c>
      <c r="B149" s="1" t="s">
        <v>3016</v>
      </c>
      <c r="C149" s="9" t="s">
        <v>3471</v>
      </c>
      <c r="D149" s="7" t="s">
        <v>0</v>
      </c>
      <c r="E149" s="7" t="s">
        <v>6069</v>
      </c>
      <c r="F149" s="3" t="s">
        <v>459</v>
      </c>
      <c r="G149" s="4">
        <v>23</v>
      </c>
      <c r="H149" s="2">
        <v>0</v>
      </c>
      <c r="I149" s="2">
        <f>ROUND(G149 * H149,2)</f>
        <v>0</v>
      </c>
      <c r="J149" s="3" t="s">
        <v>440</v>
      </c>
    </row>
    <row r="150" spans="1:10" x14ac:dyDescent="0.2">
      <c r="A150" s="1" t="s">
        <v>5207</v>
      </c>
      <c r="B150" s="1" t="s">
        <v>3922</v>
      </c>
      <c r="C150" s="9" t="s">
        <v>1273</v>
      </c>
      <c r="D150" s="7" t="s">
        <v>5924</v>
      </c>
      <c r="E150" s="7" t="s">
        <v>2152</v>
      </c>
      <c r="F150" s="1"/>
      <c r="G150" s="1"/>
      <c r="H150" s="1"/>
      <c r="I150" s="1"/>
      <c r="J150" s="3" t="s">
        <v>440</v>
      </c>
    </row>
    <row r="151" spans="1:10" x14ac:dyDescent="0.2">
      <c r="A151" s="1" t="s">
        <v>1289</v>
      </c>
      <c r="B151" s="1" t="s">
        <v>828</v>
      </c>
      <c r="C151" s="9" t="s">
        <v>0</v>
      </c>
      <c r="D151" s="7" t="s">
        <v>0</v>
      </c>
      <c r="E151" s="7" t="s">
        <v>3817</v>
      </c>
      <c r="F151" s="1"/>
      <c r="G151" s="1"/>
      <c r="H151" s="1"/>
      <c r="I151" s="1"/>
      <c r="J151" s="3" t="s">
        <v>440</v>
      </c>
    </row>
    <row r="152" spans="1:10" x14ac:dyDescent="0.2">
      <c r="A152" s="1" t="s">
        <v>1289</v>
      </c>
      <c r="B152" s="1" t="s">
        <v>1274</v>
      </c>
      <c r="C152" s="9" t="s">
        <v>0</v>
      </c>
      <c r="D152" s="7" t="s">
        <v>0</v>
      </c>
      <c r="E152" s="7" t="s">
        <v>5650</v>
      </c>
      <c r="F152" s="1"/>
      <c r="G152" s="1"/>
      <c r="H152" s="1"/>
      <c r="I152" s="1"/>
      <c r="J152" s="3" t="s">
        <v>440</v>
      </c>
    </row>
    <row r="153" spans="1:10" ht="22.8" x14ac:dyDescent="0.2">
      <c r="A153" s="1" t="s">
        <v>1289</v>
      </c>
      <c r="B153" s="1" t="s">
        <v>3923</v>
      </c>
      <c r="C153" s="9" t="s">
        <v>0</v>
      </c>
      <c r="D153" s="7" t="s">
        <v>0</v>
      </c>
      <c r="E153" s="7" t="s">
        <v>6070</v>
      </c>
      <c r="F153" s="1"/>
      <c r="G153" s="1"/>
      <c r="H153" s="1"/>
      <c r="I153" s="1"/>
      <c r="J153" s="3" t="s">
        <v>440</v>
      </c>
    </row>
    <row r="154" spans="1:10" ht="45.6" x14ac:dyDescent="0.2">
      <c r="A154" s="1" t="s">
        <v>1289</v>
      </c>
      <c r="B154" s="1" t="s">
        <v>429</v>
      </c>
      <c r="C154" s="9" t="s">
        <v>0</v>
      </c>
      <c r="D154" s="7" t="s">
        <v>0</v>
      </c>
      <c r="E154" s="7" t="s">
        <v>5651</v>
      </c>
      <c r="F154" s="1"/>
      <c r="G154" s="1"/>
      <c r="H154" s="1"/>
      <c r="I154" s="1"/>
      <c r="J154" s="3" t="s">
        <v>440</v>
      </c>
    </row>
    <row r="155" spans="1:10" ht="45.6" x14ac:dyDescent="0.2">
      <c r="A155" s="1" t="s">
        <v>1289</v>
      </c>
      <c r="B155" s="1" t="s">
        <v>3472</v>
      </c>
      <c r="C155" s="9" t="s">
        <v>0</v>
      </c>
      <c r="D155" s="7" t="s">
        <v>0</v>
      </c>
      <c r="E155" s="7" t="s">
        <v>4336</v>
      </c>
      <c r="F155" s="1"/>
      <c r="G155" s="1"/>
      <c r="H155" s="1"/>
      <c r="I155" s="1"/>
      <c r="J155" s="3" t="s">
        <v>440</v>
      </c>
    </row>
    <row r="156" spans="1:10" ht="79.8" x14ac:dyDescent="0.2">
      <c r="A156" s="1" t="s">
        <v>1289</v>
      </c>
      <c r="B156" s="1" t="s">
        <v>3473</v>
      </c>
      <c r="C156" s="9" t="s">
        <v>0</v>
      </c>
      <c r="D156" s="7" t="s">
        <v>0</v>
      </c>
      <c r="E156" s="7" t="s">
        <v>1693</v>
      </c>
      <c r="F156" s="1"/>
      <c r="G156" s="1"/>
      <c r="H156" s="1"/>
      <c r="I156" s="1"/>
      <c r="J156" s="3" t="s">
        <v>440</v>
      </c>
    </row>
    <row r="157" spans="1:10" ht="45.6" x14ac:dyDescent="0.2">
      <c r="A157" s="1" t="s">
        <v>1289</v>
      </c>
      <c r="B157" s="1" t="s">
        <v>3017</v>
      </c>
      <c r="C157" s="9" t="s">
        <v>0</v>
      </c>
      <c r="D157" s="7" t="s">
        <v>0</v>
      </c>
      <c r="E157" s="7" t="s">
        <v>829</v>
      </c>
      <c r="F157" s="1"/>
      <c r="G157" s="1"/>
      <c r="H157" s="1"/>
      <c r="I157" s="1"/>
      <c r="J157" s="3" t="s">
        <v>440</v>
      </c>
    </row>
    <row r="158" spans="1:10" x14ac:dyDescent="0.2">
      <c r="A158" s="1" t="s">
        <v>26</v>
      </c>
      <c r="B158" s="1" t="s">
        <v>1694</v>
      </c>
      <c r="C158" s="9" t="s">
        <v>1695</v>
      </c>
      <c r="D158" s="7" t="s">
        <v>0</v>
      </c>
      <c r="E158" s="7" t="s">
        <v>430</v>
      </c>
      <c r="F158" s="1"/>
      <c r="G158" s="1"/>
      <c r="H158" s="1"/>
      <c r="I158" s="1"/>
      <c r="J158" s="3" t="s">
        <v>440</v>
      </c>
    </row>
    <row r="159" spans="1:10" ht="57" x14ac:dyDescent="0.2">
      <c r="A159" s="1" t="s">
        <v>1289</v>
      </c>
      <c r="B159" s="1" t="s">
        <v>6508</v>
      </c>
      <c r="C159" s="9" t="s">
        <v>0</v>
      </c>
      <c r="D159" s="7" t="s">
        <v>0</v>
      </c>
      <c r="E159" s="7" t="s">
        <v>6509</v>
      </c>
      <c r="F159" s="1"/>
      <c r="G159" s="1"/>
      <c r="H159" s="1"/>
      <c r="I159" s="1"/>
      <c r="J159" s="3" t="s">
        <v>440</v>
      </c>
    </row>
    <row r="160" spans="1:10" ht="22.8" x14ac:dyDescent="0.2">
      <c r="A160" s="1" t="s">
        <v>4351</v>
      </c>
      <c r="B160" s="1" t="s">
        <v>1275</v>
      </c>
      <c r="C160" s="9" t="s">
        <v>4337</v>
      </c>
      <c r="D160" s="7" t="s">
        <v>0</v>
      </c>
      <c r="E160" s="7" t="s">
        <v>3018</v>
      </c>
      <c r="F160" s="3" t="s">
        <v>6191</v>
      </c>
      <c r="G160" s="4">
        <v>0.2</v>
      </c>
      <c r="H160" s="2">
        <v>0</v>
      </c>
      <c r="I160" s="2">
        <f>ROUND(G160 * H160,2)</f>
        <v>0</v>
      </c>
      <c r="J160" s="3" t="s">
        <v>440</v>
      </c>
    </row>
    <row r="161" spans="1:10" ht="34.200000000000003" x14ac:dyDescent="0.2">
      <c r="A161" s="1" t="s">
        <v>1289</v>
      </c>
      <c r="B161" s="1" t="s">
        <v>3474</v>
      </c>
      <c r="C161" s="9" t="s">
        <v>0</v>
      </c>
      <c r="D161" s="7" t="s">
        <v>0</v>
      </c>
      <c r="E161" s="7" t="s">
        <v>2574</v>
      </c>
      <c r="F161" s="1"/>
      <c r="G161" s="1"/>
      <c r="H161" s="1"/>
      <c r="I161" s="1"/>
      <c r="J161" s="3" t="s">
        <v>440</v>
      </c>
    </row>
    <row r="162" spans="1:10" x14ac:dyDescent="0.2">
      <c r="A162" s="1" t="s">
        <v>4351</v>
      </c>
      <c r="B162" s="1" t="s">
        <v>5189</v>
      </c>
      <c r="C162" s="9" t="s">
        <v>6071</v>
      </c>
      <c r="D162" s="7" t="s">
        <v>0</v>
      </c>
      <c r="E162" s="7" t="s">
        <v>3924</v>
      </c>
      <c r="F162" s="3" t="s">
        <v>6191</v>
      </c>
      <c r="G162" s="4">
        <v>0.02</v>
      </c>
      <c r="H162" s="2">
        <v>0</v>
      </c>
      <c r="I162" s="2">
        <f t="shared" ref="I162:I163" si="4">ROUND(G162 * H162,2)</f>
        <v>0</v>
      </c>
      <c r="J162" s="3" t="s">
        <v>440</v>
      </c>
    </row>
    <row r="163" spans="1:10" x14ac:dyDescent="0.2">
      <c r="A163" s="1" t="s">
        <v>4351</v>
      </c>
      <c r="B163" s="1" t="s">
        <v>830</v>
      </c>
      <c r="C163" s="9" t="s">
        <v>831</v>
      </c>
      <c r="D163" s="7" t="s">
        <v>0</v>
      </c>
      <c r="E163" s="7" t="s">
        <v>6072</v>
      </c>
      <c r="F163" s="3" t="s">
        <v>6191</v>
      </c>
      <c r="G163" s="4">
        <v>0.25</v>
      </c>
      <c r="H163" s="2">
        <v>0</v>
      </c>
      <c r="I163" s="2">
        <f t="shared" si="4"/>
        <v>0</v>
      </c>
      <c r="J163" s="3" t="s">
        <v>440</v>
      </c>
    </row>
    <row r="164" spans="1:10" x14ac:dyDescent="0.2">
      <c r="A164" s="1" t="s">
        <v>1289</v>
      </c>
      <c r="B164" s="1" t="s">
        <v>1276</v>
      </c>
      <c r="C164" s="9" t="s">
        <v>0</v>
      </c>
      <c r="D164" s="7" t="s">
        <v>0</v>
      </c>
      <c r="E164" s="7" t="s">
        <v>2575</v>
      </c>
      <c r="F164" s="1"/>
      <c r="G164" s="1"/>
      <c r="H164" s="1"/>
      <c r="I164" s="1"/>
      <c r="J164" s="3" t="s">
        <v>440</v>
      </c>
    </row>
    <row r="165" spans="1:10" ht="45.6" x14ac:dyDescent="0.2">
      <c r="A165" s="1" t="s">
        <v>4351</v>
      </c>
      <c r="B165" s="1" t="s">
        <v>6073</v>
      </c>
      <c r="C165" s="9" t="s">
        <v>2576</v>
      </c>
      <c r="D165" s="7" t="s">
        <v>0</v>
      </c>
      <c r="E165" s="7" t="s">
        <v>1696</v>
      </c>
      <c r="F165" s="3" t="s">
        <v>6571</v>
      </c>
      <c r="G165" s="4">
        <v>4</v>
      </c>
      <c r="H165" s="2">
        <v>0</v>
      </c>
      <c r="I165" s="2">
        <f t="shared" ref="I165:I166" si="5">ROUND(G165 * H165,2)</f>
        <v>0</v>
      </c>
      <c r="J165" s="3" t="s">
        <v>440</v>
      </c>
    </row>
    <row r="166" spans="1:10" ht="22.8" x14ac:dyDescent="0.2">
      <c r="A166" s="1" t="s">
        <v>4351</v>
      </c>
      <c r="B166" s="1" t="s">
        <v>2153</v>
      </c>
      <c r="C166" s="9" t="s">
        <v>4754</v>
      </c>
      <c r="D166" s="7" t="s">
        <v>0</v>
      </c>
      <c r="E166" s="7" t="s">
        <v>2154</v>
      </c>
      <c r="F166" s="3" t="s">
        <v>6191</v>
      </c>
      <c r="G166" s="4">
        <v>0.06</v>
      </c>
      <c r="H166" s="2">
        <v>0</v>
      </c>
      <c r="I166" s="2">
        <f t="shared" si="5"/>
        <v>0</v>
      </c>
      <c r="J166" s="3" t="s">
        <v>440</v>
      </c>
    </row>
    <row r="167" spans="1:10" x14ac:dyDescent="0.2">
      <c r="A167" s="1" t="s">
        <v>5207</v>
      </c>
      <c r="B167" s="1" t="s">
        <v>1277</v>
      </c>
      <c r="C167" s="9" t="s">
        <v>3019</v>
      </c>
      <c r="D167" s="7" t="s">
        <v>5924</v>
      </c>
      <c r="E167" s="7" t="s">
        <v>431</v>
      </c>
      <c r="F167" s="1"/>
      <c r="G167" s="1"/>
      <c r="H167" s="1"/>
      <c r="I167" s="1"/>
      <c r="J167" s="3" t="s">
        <v>440</v>
      </c>
    </row>
    <row r="168" spans="1:10" x14ac:dyDescent="0.2">
      <c r="A168" s="1" t="s">
        <v>1289</v>
      </c>
      <c r="B168" s="1" t="s">
        <v>6510</v>
      </c>
      <c r="C168" s="9" t="s">
        <v>0</v>
      </c>
      <c r="D168" s="7" t="s">
        <v>0</v>
      </c>
      <c r="E168" s="7" t="s">
        <v>3817</v>
      </c>
      <c r="F168" s="1"/>
      <c r="G168" s="1"/>
      <c r="H168" s="1"/>
      <c r="I168" s="1"/>
      <c r="J168" s="3" t="s">
        <v>440</v>
      </c>
    </row>
    <row r="169" spans="1:10" x14ac:dyDescent="0.2">
      <c r="A169" s="1" t="s">
        <v>1289</v>
      </c>
      <c r="B169" s="1" t="s">
        <v>5190</v>
      </c>
      <c r="C169" s="9" t="s">
        <v>0</v>
      </c>
      <c r="D169" s="7" t="s">
        <v>0</v>
      </c>
      <c r="E169" s="7" t="s">
        <v>5650</v>
      </c>
      <c r="F169" s="1"/>
      <c r="G169" s="1"/>
      <c r="H169" s="1"/>
      <c r="I169" s="1"/>
      <c r="J169" s="3" t="s">
        <v>440</v>
      </c>
    </row>
    <row r="170" spans="1:10" ht="22.8" x14ac:dyDescent="0.2">
      <c r="A170" s="1" t="s">
        <v>1289</v>
      </c>
      <c r="B170" s="1" t="s">
        <v>1697</v>
      </c>
      <c r="C170" s="9" t="s">
        <v>0</v>
      </c>
      <c r="D170" s="7" t="s">
        <v>0</v>
      </c>
      <c r="E170" s="7" t="s">
        <v>6070</v>
      </c>
      <c r="F170" s="1"/>
      <c r="G170" s="1"/>
      <c r="H170" s="1"/>
      <c r="I170" s="1"/>
      <c r="J170" s="3" t="s">
        <v>440</v>
      </c>
    </row>
    <row r="171" spans="1:10" ht="45.6" x14ac:dyDescent="0.2">
      <c r="A171" s="1" t="s">
        <v>1289</v>
      </c>
      <c r="B171" s="1" t="s">
        <v>3925</v>
      </c>
      <c r="C171" s="9" t="s">
        <v>0</v>
      </c>
      <c r="D171" s="7" t="s">
        <v>0</v>
      </c>
      <c r="E171" s="7" t="s">
        <v>4336</v>
      </c>
      <c r="F171" s="1"/>
      <c r="G171" s="1"/>
      <c r="H171" s="1"/>
      <c r="I171" s="1"/>
      <c r="J171" s="3" t="s">
        <v>440</v>
      </c>
    </row>
    <row r="172" spans="1:10" ht="34.200000000000003" x14ac:dyDescent="0.2">
      <c r="A172" s="1" t="s">
        <v>1289</v>
      </c>
      <c r="B172" s="1" t="s">
        <v>1698</v>
      </c>
      <c r="C172" s="9" t="s">
        <v>0</v>
      </c>
      <c r="D172" s="7" t="s">
        <v>0</v>
      </c>
      <c r="E172" s="7" t="s">
        <v>5652</v>
      </c>
      <c r="F172" s="1"/>
      <c r="G172" s="1"/>
      <c r="H172" s="1"/>
      <c r="I172" s="1"/>
      <c r="J172" s="3" t="s">
        <v>440</v>
      </c>
    </row>
    <row r="173" spans="1:10" ht="22.8" x14ac:dyDescent="0.2">
      <c r="A173" s="1" t="s">
        <v>26</v>
      </c>
      <c r="B173" s="1" t="s">
        <v>2155</v>
      </c>
      <c r="C173" s="9" t="s">
        <v>5191</v>
      </c>
      <c r="D173" s="7" t="s">
        <v>0</v>
      </c>
      <c r="E173" s="7" t="s">
        <v>3475</v>
      </c>
      <c r="F173" s="1"/>
      <c r="G173" s="1"/>
      <c r="H173" s="1"/>
      <c r="I173" s="1"/>
      <c r="J173" s="3" t="s">
        <v>440</v>
      </c>
    </row>
    <row r="174" spans="1:10" ht="22.8" x14ac:dyDescent="0.2">
      <c r="A174" s="1" t="s">
        <v>1289</v>
      </c>
      <c r="B174" s="1" t="s">
        <v>6074</v>
      </c>
      <c r="C174" s="9" t="s">
        <v>0</v>
      </c>
      <c r="D174" s="7" t="s">
        <v>0</v>
      </c>
      <c r="E174" s="7" t="s">
        <v>2577</v>
      </c>
      <c r="F174" s="1"/>
      <c r="G174" s="1"/>
      <c r="H174" s="1"/>
      <c r="I174" s="1"/>
      <c r="J174" s="3" t="s">
        <v>440</v>
      </c>
    </row>
    <row r="175" spans="1:10" ht="45.6" x14ac:dyDescent="0.2">
      <c r="A175" s="1" t="s">
        <v>4351</v>
      </c>
      <c r="B175" s="1" t="s">
        <v>832</v>
      </c>
      <c r="C175" s="9" t="s">
        <v>3926</v>
      </c>
      <c r="D175" s="7" t="s">
        <v>0</v>
      </c>
      <c r="E175" s="7" t="s">
        <v>6511</v>
      </c>
      <c r="F175" s="3" t="s">
        <v>6571</v>
      </c>
      <c r="G175" s="4">
        <v>1</v>
      </c>
      <c r="H175" s="2">
        <v>0</v>
      </c>
      <c r="I175" s="2">
        <f>ROUND(G175 * H175,2)</f>
        <v>0</v>
      </c>
      <c r="J175" s="3" t="s">
        <v>440</v>
      </c>
    </row>
    <row r="176" spans="1:10" x14ac:dyDescent="0.2">
      <c r="A176" s="1" t="s">
        <v>5207</v>
      </c>
      <c r="B176" s="1" t="s">
        <v>432</v>
      </c>
      <c r="C176" s="9" t="s">
        <v>5192</v>
      </c>
      <c r="D176" s="7" t="s">
        <v>5924</v>
      </c>
      <c r="E176" s="7" t="s">
        <v>433</v>
      </c>
      <c r="F176" s="1"/>
      <c r="G176" s="1"/>
      <c r="H176" s="1"/>
      <c r="I176" s="1"/>
      <c r="J176" s="3" t="s">
        <v>440</v>
      </c>
    </row>
    <row r="177" spans="1:10" x14ac:dyDescent="0.2">
      <c r="A177" s="1" t="s">
        <v>1289</v>
      </c>
      <c r="B177" s="1" t="s">
        <v>1699</v>
      </c>
      <c r="C177" s="9" t="s">
        <v>0</v>
      </c>
      <c r="D177" s="7" t="s">
        <v>0</v>
      </c>
      <c r="E177" s="7" t="s">
        <v>2498</v>
      </c>
      <c r="F177" s="1"/>
      <c r="G177" s="1"/>
      <c r="H177" s="1"/>
      <c r="I177" s="1"/>
      <c r="J177" s="3" t="s">
        <v>440</v>
      </c>
    </row>
    <row r="178" spans="1:10" ht="22.8" x14ac:dyDescent="0.2">
      <c r="A178" s="1" t="s">
        <v>4351</v>
      </c>
      <c r="B178" s="1" t="s">
        <v>3020</v>
      </c>
      <c r="C178" s="9" t="s">
        <v>1700</v>
      </c>
      <c r="D178" s="7" t="s">
        <v>0</v>
      </c>
      <c r="E178" s="7" t="s">
        <v>3021</v>
      </c>
      <c r="F178" s="3" t="s">
        <v>5246</v>
      </c>
      <c r="G178" s="4">
        <v>89</v>
      </c>
      <c r="H178" s="2">
        <v>0</v>
      </c>
      <c r="I178" s="2">
        <f>ROUND(G178 * H178,2)</f>
        <v>0</v>
      </c>
      <c r="J178" s="3" t="s">
        <v>440</v>
      </c>
    </row>
    <row r="179" spans="1:10" x14ac:dyDescent="0.2">
      <c r="A179" s="1" t="s">
        <v>5207</v>
      </c>
      <c r="B179" s="1" t="s">
        <v>833</v>
      </c>
      <c r="C179" s="9" t="s">
        <v>6952</v>
      </c>
      <c r="D179" s="7" t="s">
        <v>5924</v>
      </c>
      <c r="E179" s="7" t="s">
        <v>1278</v>
      </c>
      <c r="F179" s="1"/>
      <c r="G179" s="1"/>
      <c r="H179" s="1"/>
      <c r="I179" s="1"/>
      <c r="J179" s="3" t="s">
        <v>440</v>
      </c>
    </row>
    <row r="180" spans="1:10" ht="22.8" x14ac:dyDescent="0.2">
      <c r="A180" s="1" t="s">
        <v>1289</v>
      </c>
      <c r="B180" s="1" t="s">
        <v>5193</v>
      </c>
      <c r="C180" s="9" t="s">
        <v>0</v>
      </c>
      <c r="D180" s="7" t="s">
        <v>0</v>
      </c>
      <c r="E180" s="7" t="s">
        <v>3022</v>
      </c>
      <c r="F180" s="1"/>
      <c r="G180" s="1"/>
      <c r="H180" s="1"/>
      <c r="I180" s="1"/>
      <c r="J180" s="3" t="s">
        <v>440</v>
      </c>
    </row>
    <row r="181" spans="1:10" x14ac:dyDescent="0.2">
      <c r="A181" s="1" t="s">
        <v>1289</v>
      </c>
      <c r="B181" s="1" t="s">
        <v>834</v>
      </c>
      <c r="C181" s="9" t="s">
        <v>0</v>
      </c>
      <c r="D181" s="7" t="s">
        <v>0</v>
      </c>
      <c r="E181" s="7" t="s">
        <v>1701</v>
      </c>
      <c r="F181" s="1"/>
      <c r="G181" s="1"/>
      <c r="H181" s="1"/>
      <c r="I181" s="1"/>
      <c r="J181" s="3" t="s">
        <v>440</v>
      </c>
    </row>
    <row r="182" spans="1:10" ht="68.400000000000006" x14ac:dyDescent="0.2">
      <c r="A182" s="1" t="s">
        <v>1289</v>
      </c>
      <c r="B182" s="1" t="s">
        <v>2578</v>
      </c>
      <c r="C182" s="9" t="s">
        <v>0</v>
      </c>
      <c r="D182" s="7" t="s">
        <v>0</v>
      </c>
      <c r="E182" s="7" t="s">
        <v>1279</v>
      </c>
      <c r="F182" s="1"/>
      <c r="G182" s="1"/>
      <c r="H182" s="1"/>
      <c r="I182" s="1"/>
      <c r="J182" s="3" t="s">
        <v>440</v>
      </c>
    </row>
    <row r="183" spans="1:10" x14ac:dyDescent="0.2">
      <c r="A183" s="1" t="s">
        <v>1289</v>
      </c>
      <c r="B183" s="1" t="s">
        <v>1280</v>
      </c>
      <c r="C183" s="9" t="s">
        <v>0</v>
      </c>
      <c r="D183" s="7" t="s">
        <v>0</v>
      </c>
      <c r="E183" s="7" t="s">
        <v>835</v>
      </c>
      <c r="F183" s="1"/>
      <c r="G183" s="1"/>
      <c r="H183" s="1"/>
      <c r="I183" s="1"/>
      <c r="J183" s="3" t="s">
        <v>440</v>
      </c>
    </row>
    <row r="184" spans="1:10" ht="45.6" x14ac:dyDescent="0.2">
      <c r="A184" s="1" t="s">
        <v>1289</v>
      </c>
      <c r="B184" s="1" t="s">
        <v>3023</v>
      </c>
      <c r="C184" s="9" t="s">
        <v>0</v>
      </c>
      <c r="D184" s="7" t="s">
        <v>0</v>
      </c>
      <c r="E184" s="7" t="s">
        <v>1702</v>
      </c>
      <c r="F184" s="1"/>
      <c r="G184" s="1"/>
      <c r="H184" s="1"/>
      <c r="I184" s="1"/>
      <c r="J184" s="3" t="s">
        <v>440</v>
      </c>
    </row>
    <row r="185" spans="1:10" x14ac:dyDescent="0.2">
      <c r="A185" s="1" t="s">
        <v>1289</v>
      </c>
      <c r="B185" s="1" t="s">
        <v>3927</v>
      </c>
      <c r="C185" s="9" t="s">
        <v>0</v>
      </c>
      <c r="D185" s="7" t="s">
        <v>0</v>
      </c>
      <c r="E185" s="7" t="s">
        <v>6075</v>
      </c>
      <c r="F185" s="1"/>
      <c r="G185" s="1"/>
      <c r="H185" s="1"/>
      <c r="I185" s="1"/>
      <c r="J185" s="3" t="s">
        <v>440</v>
      </c>
    </row>
    <row r="186" spans="1:10" ht="57" x14ac:dyDescent="0.2">
      <c r="A186" s="1" t="s">
        <v>1289</v>
      </c>
      <c r="B186" s="1" t="s">
        <v>434</v>
      </c>
      <c r="C186" s="9" t="s">
        <v>0</v>
      </c>
      <c r="D186" s="7" t="s">
        <v>0</v>
      </c>
      <c r="E186" s="7" t="s">
        <v>3928</v>
      </c>
      <c r="F186" s="1"/>
      <c r="G186" s="1"/>
      <c r="H186" s="1"/>
      <c r="I186" s="1"/>
      <c r="J186" s="3" t="s">
        <v>440</v>
      </c>
    </row>
    <row r="187" spans="1:10" ht="22.8" x14ac:dyDescent="0.2">
      <c r="A187" s="1" t="s">
        <v>26</v>
      </c>
      <c r="B187" s="1" t="s">
        <v>5653</v>
      </c>
      <c r="C187" s="9" t="s">
        <v>5194</v>
      </c>
      <c r="D187" s="7" t="s">
        <v>0</v>
      </c>
      <c r="E187" s="7" t="s">
        <v>6953</v>
      </c>
      <c r="F187" s="1"/>
      <c r="G187" s="1"/>
      <c r="H187" s="1"/>
      <c r="I187" s="1"/>
      <c r="J187" s="3" t="s">
        <v>440</v>
      </c>
    </row>
    <row r="188" spans="1:10" ht="34.200000000000003" x14ac:dyDescent="0.2">
      <c r="A188" s="1" t="s">
        <v>1289</v>
      </c>
      <c r="B188" s="1" t="s">
        <v>2156</v>
      </c>
      <c r="C188" s="9" t="s">
        <v>0</v>
      </c>
      <c r="D188" s="7" t="s">
        <v>0</v>
      </c>
      <c r="E188" s="7" t="s">
        <v>6076</v>
      </c>
      <c r="F188" s="1"/>
      <c r="G188" s="1"/>
      <c r="H188" s="1"/>
      <c r="I188" s="1"/>
      <c r="J188" s="3" t="s">
        <v>440</v>
      </c>
    </row>
    <row r="189" spans="1:10" x14ac:dyDescent="0.2">
      <c r="A189" s="1" t="s">
        <v>4351</v>
      </c>
      <c r="B189" s="1" t="s">
        <v>1703</v>
      </c>
      <c r="C189" s="9" t="s">
        <v>2579</v>
      </c>
      <c r="D189" s="7" t="s">
        <v>0</v>
      </c>
      <c r="E189" s="7" t="s">
        <v>4755</v>
      </c>
      <c r="F189" s="3" t="s">
        <v>5246</v>
      </c>
      <c r="G189" s="4">
        <v>89</v>
      </c>
      <c r="H189" s="2">
        <v>0</v>
      </c>
      <c r="I189" s="2">
        <f>ROUND(G189 * H189,2)</f>
        <v>0</v>
      </c>
      <c r="J189" s="3" t="s">
        <v>440</v>
      </c>
    </row>
    <row r="190" spans="1:10" x14ac:dyDescent="0.2">
      <c r="A190" s="1" t="s">
        <v>26</v>
      </c>
      <c r="B190" s="1" t="s">
        <v>836</v>
      </c>
      <c r="C190" s="9" t="s">
        <v>6954</v>
      </c>
      <c r="D190" s="7" t="s">
        <v>0</v>
      </c>
      <c r="E190" s="7" t="s">
        <v>2580</v>
      </c>
      <c r="F190" s="1"/>
      <c r="G190" s="1"/>
      <c r="H190" s="1"/>
      <c r="I190" s="1"/>
      <c r="J190" s="3" t="s">
        <v>440</v>
      </c>
    </row>
    <row r="191" spans="1:10" ht="45.6" x14ac:dyDescent="0.2">
      <c r="A191" s="1" t="s">
        <v>1289</v>
      </c>
      <c r="B191" s="1" t="s">
        <v>2581</v>
      </c>
      <c r="C191" s="9" t="s">
        <v>0</v>
      </c>
      <c r="D191" s="7" t="s">
        <v>0</v>
      </c>
      <c r="E191" s="7" t="s">
        <v>2157</v>
      </c>
      <c r="F191" s="1"/>
      <c r="G191" s="1"/>
      <c r="H191" s="1"/>
      <c r="I191" s="1"/>
      <c r="J191" s="3" t="s">
        <v>440</v>
      </c>
    </row>
    <row r="192" spans="1:10" x14ac:dyDescent="0.2">
      <c r="A192" s="1" t="s">
        <v>4351</v>
      </c>
      <c r="B192" s="1" t="s">
        <v>4756</v>
      </c>
      <c r="C192" s="9" t="s">
        <v>6077</v>
      </c>
      <c r="D192" s="7" t="s">
        <v>0</v>
      </c>
      <c r="E192" s="7" t="s">
        <v>837</v>
      </c>
      <c r="F192" s="3" t="s">
        <v>5246</v>
      </c>
      <c r="G192" s="4">
        <v>18</v>
      </c>
      <c r="H192" s="2">
        <v>0</v>
      </c>
      <c r="I192" s="2">
        <f t="shared" ref="I192:I193" si="6">ROUND(G192 * H192,2)</f>
        <v>0</v>
      </c>
      <c r="J192" s="3" t="s">
        <v>440</v>
      </c>
    </row>
    <row r="193" spans="1:10" x14ac:dyDescent="0.2">
      <c r="A193" s="1" t="s">
        <v>4351</v>
      </c>
      <c r="B193" s="1" t="s">
        <v>4338</v>
      </c>
      <c r="C193" s="9" t="s">
        <v>838</v>
      </c>
      <c r="D193" s="7" t="s">
        <v>0</v>
      </c>
      <c r="E193" s="7" t="s">
        <v>839</v>
      </c>
      <c r="F193" s="3" t="s">
        <v>5246</v>
      </c>
      <c r="G193" s="4">
        <v>6</v>
      </c>
      <c r="H193" s="2">
        <v>0</v>
      </c>
      <c r="I193" s="2">
        <f t="shared" si="6"/>
        <v>0</v>
      </c>
      <c r="J193" s="3" t="s">
        <v>440</v>
      </c>
    </row>
    <row r="194" spans="1:10" ht="22.8" x14ac:dyDescent="0.2">
      <c r="A194" s="1" t="s">
        <v>1289</v>
      </c>
      <c r="B194" s="1" t="s">
        <v>6512</v>
      </c>
      <c r="C194" s="9" t="s">
        <v>0</v>
      </c>
      <c r="D194" s="7" t="s">
        <v>0</v>
      </c>
      <c r="E194" s="7" t="s">
        <v>6955</v>
      </c>
      <c r="F194" s="1"/>
      <c r="G194" s="1"/>
      <c r="H194" s="1"/>
      <c r="I194" s="1"/>
      <c r="J194" s="3" t="s">
        <v>440</v>
      </c>
    </row>
    <row r="195" spans="1:10" x14ac:dyDescent="0.2">
      <c r="A195" s="1" t="s">
        <v>4351</v>
      </c>
      <c r="B195" s="1" t="s">
        <v>2582</v>
      </c>
      <c r="C195" s="9" t="s">
        <v>3024</v>
      </c>
      <c r="D195" s="7" t="s">
        <v>0</v>
      </c>
      <c r="E195" s="7" t="s">
        <v>839</v>
      </c>
      <c r="F195" s="3" t="s">
        <v>5246</v>
      </c>
      <c r="G195" s="4">
        <v>6</v>
      </c>
      <c r="H195" s="2">
        <v>0</v>
      </c>
      <c r="I195" s="2">
        <f>ROUND(G195 * H195,2)</f>
        <v>0</v>
      </c>
      <c r="J195" s="3" t="s">
        <v>440</v>
      </c>
    </row>
    <row r="196" spans="1:10" x14ac:dyDescent="0.2">
      <c r="A196" s="1" t="s">
        <v>5207</v>
      </c>
      <c r="B196" s="1" t="s">
        <v>6513</v>
      </c>
      <c r="C196" s="9" t="s">
        <v>3025</v>
      </c>
      <c r="D196" s="7" t="s">
        <v>5924</v>
      </c>
      <c r="E196" s="7" t="s">
        <v>840</v>
      </c>
      <c r="F196" s="1"/>
      <c r="G196" s="1"/>
      <c r="H196" s="1"/>
      <c r="I196" s="1"/>
      <c r="J196" s="3" t="s">
        <v>440</v>
      </c>
    </row>
    <row r="197" spans="1:10" ht="45.6" x14ac:dyDescent="0.2">
      <c r="A197" s="1" t="s">
        <v>1289</v>
      </c>
      <c r="B197" s="1" t="s">
        <v>1281</v>
      </c>
      <c r="C197" s="9" t="s">
        <v>0</v>
      </c>
      <c r="D197" s="7" t="s">
        <v>0</v>
      </c>
      <c r="E197" s="7" t="s">
        <v>1282</v>
      </c>
      <c r="F197" s="1"/>
      <c r="G197" s="1"/>
      <c r="H197" s="1"/>
      <c r="I197" s="1"/>
      <c r="J197" s="3" t="s">
        <v>440</v>
      </c>
    </row>
    <row r="198" spans="1:10" ht="57" x14ac:dyDescent="0.2">
      <c r="A198" s="1" t="s">
        <v>1289</v>
      </c>
      <c r="B198" s="1" t="s">
        <v>6514</v>
      </c>
      <c r="C198" s="9" t="s">
        <v>0</v>
      </c>
      <c r="D198" s="7" t="s">
        <v>0</v>
      </c>
      <c r="E198" s="7" t="s">
        <v>841</v>
      </c>
      <c r="F198" s="1"/>
      <c r="G198" s="1"/>
      <c r="H198" s="1"/>
      <c r="I198" s="1"/>
      <c r="J198" s="3" t="s">
        <v>440</v>
      </c>
    </row>
    <row r="199" spans="1:10" ht="34.200000000000003" x14ac:dyDescent="0.2">
      <c r="A199" s="1" t="s">
        <v>1289</v>
      </c>
      <c r="B199" s="1" t="s">
        <v>1704</v>
      </c>
      <c r="C199" s="9" t="s">
        <v>0</v>
      </c>
      <c r="D199" s="7" t="s">
        <v>0</v>
      </c>
      <c r="E199" s="7" t="s">
        <v>3026</v>
      </c>
      <c r="F199" s="1"/>
      <c r="G199" s="1"/>
      <c r="H199" s="1"/>
      <c r="I199" s="1"/>
      <c r="J199" s="3" t="s">
        <v>440</v>
      </c>
    </row>
    <row r="200" spans="1:10" ht="34.200000000000003" x14ac:dyDescent="0.2">
      <c r="A200" s="1" t="s">
        <v>6524</v>
      </c>
      <c r="B200" s="1" t="s">
        <v>4757</v>
      </c>
      <c r="C200" s="9" t="s">
        <v>842</v>
      </c>
      <c r="D200" s="7" t="s">
        <v>0</v>
      </c>
      <c r="E200" s="7" t="s">
        <v>3929</v>
      </c>
      <c r="F200" s="3" t="s">
        <v>454</v>
      </c>
      <c r="G200" s="4">
        <v>1</v>
      </c>
      <c r="H200" s="2">
        <v>22000</v>
      </c>
      <c r="I200" s="2">
        <f>ROUND(H200,2)</f>
        <v>22000</v>
      </c>
    </row>
    <row r="201" spans="1:10" x14ac:dyDescent="0.2">
      <c r="A201" s="1" t="s">
        <v>4781</v>
      </c>
      <c r="B201" s="1" t="s">
        <v>4758</v>
      </c>
      <c r="C201" s="9" t="s">
        <v>2583</v>
      </c>
      <c r="D201" s="7" t="s">
        <v>0</v>
      </c>
      <c r="E201" s="7" t="s">
        <v>4759</v>
      </c>
      <c r="F201" s="3" t="s">
        <v>3960</v>
      </c>
      <c r="G201" s="16">
        <f>I200</f>
        <v>22000</v>
      </c>
      <c r="H201" s="17">
        <v>0</v>
      </c>
      <c r="I201" s="2">
        <f t="shared" ref="I201:I203" si="7">ROUND(G201 * H201,2)</f>
        <v>0</v>
      </c>
    </row>
    <row r="202" spans="1:10" x14ac:dyDescent="0.2">
      <c r="A202" s="1" t="s">
        <v>4781</v>
      </c>
      <c r="B202" s="1" t="s">
        <v>6078</v>
      </c>
      <c r="C202" s="9" t="s">
        <v>4339</v>
      </c>
      <c r="D202" s="7" t="s">
        <v>0</v>
      </c>
      <c r="E202" s="7" t="s">
        <v>5195</v>
      </c>
      <c r="F202" s="3" t="s">
        <v>3960</v>
      </c>
      <c r="G202" s="16">
        <f>I200</f>
        <v>22000</v>
      </c>
      <c r="H202" s="17">
        <v>0</v>
      </c>
      <c r="I202" s="2">
        <f t="shared" si="7"/>
        <v>0</v>
      </c>
    </row>
    <row r="203" spans="1:10" ht="22.8" x14ac:dyDescent="0.2">
      <c r="A203" s="1" t="s">
        <v>4351</v>
      </c>
      <c r="B203" s="1" t="s">
        <v>2158</v>
      </c>
      <c r="C203" s="9" t="s">
        <v>6079</v>
      </c>
      <c r="D203" s="7" t="s">
        <v>0</v>
      </c>
      <c r="E203" s="7" t="s">
        <v>3476</v>
      </c>
      <c r="F203" s="3" t="s">
        <v>454</v>
      </c>
      <c r="G203" s="4">
        <v>1</v>
      </c>
      <c r="H203" s="2">
        <v>10000</v>
      </c>
      <c r="I203" s="2">
        <f t="shared" si="7"/>
        <v>10000</v>
      </c>
    </row>
    <row r="204" spans="1:10" ht="57" x14ac:dyDescent="0.2">
      <c r="A204" s="1" t="s">
        <v>1289</v>
      </c>
      <c r="B204" s="1" t="s">
        <v>6515</v>
      </c>
      <c r="C204" s="9" t="s">
        <v>0</v>
      </c>
      <c r="D204" s="7" t="s">
        <v>0</v>
      </c>
      <c r="E204" s="7" t="s">
        <v>3930</v>
      </c>
      <c r="F204" s="1"/>
      <c r="G204" s="1"/>
      <c r="H204" s="1"/>
      <c r="I204" s="1"/>
    </row>
    <row r="205" spans="1:10" ht="34.200000000000003" x14ac:dyDescent="0.2">
      <c r="A205" s="1" t="s">
        <v>4351</v>
      </c>
      <c r="B205" s="1" t="s">
        <v>4760</v>
      </c>
      <c r="C205" s="9" t="s">
        <v>843</v>
      </c>
      <c r="D205" s="7" t="s">
        <v>0</v>
      </c>
      <c r="E205" s="7" t="s">
        <v>6080</v>
      </c>
      <c r="F205" s="3" t="s">
        <v>454</v>
      </c>
      <c r="G205" s="4">
        <v>1</v>
      </c>
      <c r="H205" s="2">
        <v>30000</v>
      </c>
      <c r="I205" s="2">
        <f>ROUND(G205 * H205,2)</f>
        <v>30000</v>
      </c>
    </row>
  </sheetData>
  <mergeCells count="1">
    <mergeCell ref="E3:I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J30"/>
  <sheetViews>
    <sheetView workbookViewId="0">
      <pane xSplit="5" ySplit="2" topLeftCell="F3" activePane="bottomRight" state="frozenSplit"/>
      <selection pane="topRight"/>
      <selection pane="bottomLeft"/>
      <selection pane="bottomRight" activeCell="O12" sqref="O12"/>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I6" t="s">
        <v>6967</v>
      </c>
      <c r="J6" s="3" t="s">
        <v>440</v>
      </c>
    </row>
    <row r="7" spans="1:10" ht="12" x14ac:dyDescent="0.25">
      <c r="A7" s="6" t="s">
        <v>2595</v>
      </c>
      <c r="B7" s="6"/>
      <c r="C7" s="6" t="s">
        <v>1705</v>
      </c>
      <c r="D7" s="6"/>
      <c r="E7" s="6" t="s">
        <v>2159</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3931</v>
      </c>
      <c r="C9" s="9" t="s">
        <v>3027</v>
      </c>
      <c r="D9" s="7" t="s">
        <v>0</v>
      </c>
      <c r="E9" s="7" t="s">
        <v>2779</v>
      </c>
      <c r="F9" s="1"/>
      <c r="G9" s="1"/>
      <c r="H9" s="1"/>
      <c r="I9" s="1"/>
      <c r="J9" s="3" t="s">
        <v>440</v>
      </c>
    </row>
    <row r="10" spans="1:10" x14ac:dyDescent="0.2">
      <c r="A10" s="1" t="s">
        <v>1289</v>
      </c>
      <c r="B10" s="1" t="s">
        <v>5654</v>
      </c>
      <c r="C10" s="9" t="s">
        <v>0</v>
      </c>
      <c r="D10" s="7" t="s">
        <v>0</v>
      </c>
      <c r="E10" s="7" t="s">
        <v>6516</v>
      </c>
      <c r="F10" s="1"/>
      <c r="G10" s="1"/>
      <c r="H10" s="1"/>
      <c r="I10" s="1"/>
      <c r="J10" s="3" t="s">
        <v>440</v>
      </c>
    </row>
    <row r="11" spans="1:10" x14ac:dyDescent="0.2">
      <c r="A11" s="1" t="s">
        <v>5207</v>
      </c>
      <c r="B11" s="1" t="s">
        <v>3477</v>
      </c>
      <c r="C11" s="9" t="s">
        <v>6081</v>
      </c>
      <c r="D11" s="7" t="s">
        <v>0</v>
      </c>
      <c r="E11" s="7" t="s">
        <v>3336</v>
      </c>
      <c r="F11" s="1"/>
      <c r="G11" s="1"/>
      <c r="H11" s="1"/>
      <c r="I11" s="1"/>
      <c r="J11" s="3" t="s">
        <v>440</v>
      </c>
    </row>
    <row r="12" spans="1:10" ht="57" x14ac:dyDescent="0.2">
      <c r="A12" s="1" t="s">
        <v>1289</v>
      </c>
      <c r="B12" s="1" t="s">
        <v>5655</v>
      </c>
      <c r="C12" s="9" t="s">
        <v>0</v>
      </c>
      <c r="D12" s="7" t="s">
        <v>0</v>
      </c>
      <c r="E12" s="7" t="s">
        <v>3932</v>
      </c>
      <c r="F12" s="1"/>
      <c r="G12" s="1"/>
      <c r="H12" s="1"/>
      <c r="I12" s="1"/>
      <c r="J12" s="3" t="s">
        <v>440</v>
      </c>
    </row>
    <row r="13" spans="1:10" x14ac:dyDescent="0.2">
      <c r="A13" s="1" t="s">
        <v>4351</v>
      </c>
      <c r="B13" s="1" t="s">
        <v>1706</v>
      </c>
      <c r="C13" s="9" t="s">
        <v>2584</v>
      </c>
      <c r="D13" s="7" t="s">
        <v>0</v>
      </c>
      <c r="E13" s="7" t="s">
        <v>1921</v>
      </c>
      <c r="F13" s="3" t="s">
        <v>6524</v>
      </c>
      <c r="G13" s="4">
        <v>1</v>
      </c>
      <c r="H13" s="2">
        <v>0</v>
      </c>
      <c r="I13" s="2">
        <f>ROUND(G13 * H13,2)</f>
        <v>0</v>
      </c>
      <c r="J13" s="3" t="s">
        <v>440</v>
      </c>
    </row>
    <row r="14" spans="1:10" x14ac:dyDescent="0.2">
      <c r="A14" s="1" t="s">
        <v>5207</v>
      </c>
      <c r="B14" s="1" t="s">
        <v>3028</v>
      </c>
      <c r="C14" s="9" t="s">
        <v>844</v>
      </c>
      <c r="D14" s="7" t="s">
        <v>0</v>
      </c>
      <c r="E14" s="7" t="s">
        <v>6517</v>
      </c>
      <c r="F14" s="1"/>
      <c r="G14" s="1"/>
      <c r="H14" s="1"/>
      <c r="I14" s="1"/>
      <c r="J14" s="3" t="s">
        <v>440</v>
      </c>
    </row>
    <row r="15" spans="1:10" ht="45.6" x14ac:dyDescent="0.2">
      <c r="A15" s="1" t="s">
        <v>1289</v>
      </c>
      <c r="B15" s="1" t="s">
        <v>3029</v>
      </c>
      <c r="C15" s="9" t="s">
        <v>0</v>
      </c>
      <c r="D15" s="7" t="s">
        <v>0</v>
      </c>
      <c r="E15" s="7" t="s">
        <v>5196</v>
      </c>
      <c r="F15" s="1"/>
      <c r="G15" s="1"/>
      <c r="H15" s="1"/>
      <c r="I15" s="1"/>
      <c r="J15" s="3" t="s">
        <v>440</v>
      </c>
    </row>
    <row r="16" spans="1:10" x14ac:dyDescent="0.2">
      <c r="A16" s="1" t="s">
        <v>4351</v>
      </c>
      <c r="B16" s="1" t="s">
        <v>5197</v>
      </c>
      <c r="C16" s="9" t="s">
        <v>6082</v>
      </c>
      <c r="D16" s="7" t="s">
        <v>0</v>
      </c>
      <c r="E16" s="7" t="s">
        <v>1707</v>
      </c>
      <c r="F16" s="3" t="s">
        <v>6524</v>
      </c>
      <c r="G16" s="4">
        <v>1</v>
      </c>
      <c r="H16" s="2">
        <v>0</v>
      </c>
      <c r="I16" s="2">
        <f>ROUND(G16 * H16,2)</f>
        <v>0</v>
      </c>
      <c r="J16" s="3" t="s">
        <v>440</v>
      </c>
    </row>
    <row r="17" spans="1:10" x14ac:dyDescent="0.2">
      <c r="A17" s="1" t="s">
        <v>5207</v>
      </c>
      <c r="B17" s="1" t="s">
        <v>4340</v>
      </c>
      <c r="C17" s="9" t="s">
        <v>2585</v>
      </c>
      <c r="D17" s="7" t="s">
        <v>0</v>
      </c>
      <c r="E17" s="7" t="s">
        <v>6956</v>
      </c>
      <c r="F17" s="1"/>
      <c r="G17" s="1"/>
      <c r="H17" s="1"/>
      <c r="I17" s="1"/>
      <c r="J17" s="3" t="s">
        <v>440</v>
      </c>
    </row>
    <row r="18" spans="1:10" ht="22.8" x14ac:dyDescent="0.2">
      <c r="A18" s="1" t="s">
        <v>1289</v>
      </c>
      <c r="B18" s="1" t="s">
        <v>5656</v>
      </c>
      <c r="C18" s="9" t="s">
        <v>0</v>
      </c>
      <c r="D18" s="7" t="s">
        <v>0</v>
      </c>
      <c r="E18" s="7" t="s">
        <v>3478</v>
      </c>
      <c r="F18" s="1"/>
      <c r="G18" s="1"/>
      <c r="H18" s="1"/>
      <c r="I18" s="1"/>
      <c r="J18" s="3" t="s">
        <v>440</v>
      </c>
    </row>
    <row r="19" spans="1:10" ht="22.8" x14ac:dyDescent="0.2">
      <c r="A19" s="1" t="s">
        <v>6524</v>
      </c>
      <c r="B19" s="1" t="s">
        <v>5657</v>
      </c>
      <c r="C19" s="9" t="s">
        <v>2586</v>
      </c>
      <c r="D19" s="7" t="s">
        <v>3933</v>
      </c>
      <c r="E19" s="7" t="s">
        <v>3030</v>
      </c>
      <c r="F19" s="3" t="s">
        <v>454</v>
      </c>
      <c r="G19" s="4">
        <v>1</v>
      </c>
      <c r="H19" s="2">
        <v>250000</v>
      </c>
      <c r="I19" s="2">
        <f>ROUND(H19,2)</f>
        <v>250000</v>
      </c>
      <c r="J19" s="3" t="s">
        <v>440</v>
      </c>
    </row>
    <row r="20" spans="1:10" x14ac:dyDescent="0.2">
      <c r="A20" s="1" t="s">
        <v>5207</v>
      </c>
      <c r="B20" s="1" t="s">
        <v>435</v>
      </c>
      <c r="C20" s="9" t="s">
        <v>4341</v>
      </c>
      <c r="D20" s="7" t="s">
        <v>0</v>
      </c>
      <c r="E20" s="7" t="s">
        <v>4761</v>
      </c>
      <c r="F20" s="1"/>
      <c r="G20" s="1"/>
      <c r="H20" s="1"/>
      <c r="I20" s="1"/>
      <c r="J20" s="3" t="s">
        <v>440</v>
      </c>
    </row>
    <row r="21" spans="1:10" ht="22.8" x14ac:dyDescent="0.2">
      <c r="A21" s="1" t="s">
        <v>1289</v>
      </c>
      <c r="B21" s="1" t="s">
        <v>3031</v>
      </c>
      <c r="C21" s="9" t="s">
        <v>0</v>
      </c>
      <c r="D21" s="7" t="s">
        <v>0</v>
      </c>
      <c r="E21" s="7" t="s">
        <v>845</v>
      </c>
      <c r="F21" s="1"/>
      <c r="G21" s="1"/>
      <c r="H21" s="1"/>
      <c r="I21" s="1"/>
      <c r="J21" s="3" t="s">
        <v>440</v>
      </c>
    </row>
    <row r="22" spans="1:10" ht="22.8" x14ac:dyDescent="0.2">
      <c r="A22" s="1" t="s">
        <v>6524</v>
      </c>
      <c r="B22" s="1" t="s">
        <v>4762</v>
      </c>
      <c r="C22" s="9" t="s">
        <v>6083</v>
      </c>
      <c r="D22" s="7" t="s">
        <v>0</v>
      </c>
      <c r="E22" s="7" t="s">
        <v>4763</v>
      </c>
      <c r="F22" s="3" t="s">
        <v>454</v>
      </c>
      <c r="G22" s="4">
        <v>1</v>
      </c>
      <c r="H22" s="2">
        <v>8000</v>
      </c>
      <c r="I22" s="2">
        <f t="shared" ref="I22:I26" si="0">ROUND(H22,2)</f>
        <v>8000</v>
      </c>
      <c r="J22" s="3" t="s">
        <v>440</v>
      </c>
    </row>
    <row r="23" spans="1:10" ht="22.8" x14ac:dyDescent="0.2">
      <c r="A23" s="1" t="s">
        <v>6524</v>
      </c>
      <c r="B23" s="1" t="s">
        <v>6084</v>
      </c>
      <c r="C23" s="9" t="s">
        <v>846</v>
      </c>
      <c r="D23" s="7" t="s">
        <v>0</v>
      </c>
      <c r="E23" s="7" t="s">
        <v>5198</v>
      </c>
      <c r="F23" s="3" t="s">
        <v>454</v>
      </c>
      <c r="G23" s="4">
        <v>1</v>
      </c>
      <c r="H23" s="2">
        <v>14000</v>
      </c>
      <c r="I23" s="2">
        <f t="shared" si="0"/>
        <v>14000</v>
      </c>
      <c r="J23" s="3" t="s">
        <v>440</v>
      </c>
    </row>
    <row r="24" spans="1:10" ht="22.8" x14ac:dyDescent="0.2">
      <c r="A24" s="1" t="s">
        <v>6524</v>
      </c>
      <c r="B24" s="1" t="s">
        <v>6957</v>
      </c>
      <c r="C24" s="9" t="s">
        <v>2587</v>
      </c>
      <c r="D24" s="7" t="s">
        <v>0</v>
      </c>
      <c r="E24" s="7" t="s">
        <v>3479</v>
      </c>
      <c r="F24" s="3" t="s">
        <v>454</v>
      </c>
      <c r="G24" s="4">
        <v>1</v>
      </c>
      <c r="H24" s="2">
        <v>5000</v>
      </c>
      <c r="I24" s="2">
        <f t="shared" si="0"/>
        <v>5000</v>
      </c>
      <c r="J24" s="3" t="s">
        <v>440</v>
      </c>
    </row>
    <row r="25" spans="1:10" ht="22.8" x14ac:dyDescent="0.2">
      <c r="A25" s="1" t="s">
        <v>6524</v>
      </c>
      <c r="B25" s="1" t="s">
        <v>5199</v>
      </c>
      <c r="C25" s="9" t="s">
        <v>4342</v>
      </c>
      <c r="D25" s="7" t="s">
        <v>0</v>
      </c>
      <c r="E25" s="7" t="s">
        <v>847</v>
      </c>
      <c r="F25" s="3" t="s">
        <v>454</v>
      </c>
      <c r="G25" s="4">
        <v>1</v>
      </c>
      <c r="H25" s="2">
        <v>5000</v>
      </c>
      <c r="I25" s="2">
        <f t="shared" si="0"/>
        <v>5000</v>
      </c>
    </row>
    <row r="26" spans="1:10" ht="22.8" x14ac:dyDescent="0.2">
      <c r="A26" s="1" t="s">
        <v>6524</v>
      </c>
      <c r="B26" s="1" t="s">
        <v>6085</v>
      </c>
      <c r="C26" s="9" t="s">
        <v>6086</v>
      </c>
      <c r="D26" s="7" t="s">
        <v>0</v>
      </c>
      <c r="E26" s="7" t="s">
        <v>6518</v>
      </c>
      <c r="F26" s="3" t="s">
        <v>454</v>
      </c>
      <c r="G26" s="4">
        <v>1</v>
      </c>
      <c r="H26" s="2">
        <v>100000</v>
      </c>
      <c r="I26" s="2">
        <f t="shared" si="0"/>
        <v>100000</v>
      </c>
    </row>
    <row r="27" spans="1:10" x14ac:dyDescent="0.2">
      <c r="A27" s="1" t="s">
        <v>5207</v>
      </c>
      <c r="B27" s="1" t="s">
        <v>2160</v>
      </c>
      <c r="C27" s="9" t="s">
        <v>6087</v>
      </c>
      <c r="D27" s="7" t="s">
        <v>0</v>
      </c>
      <c r="E27" s="7" t="s">
        <v>6088</v>
      </c>
      <c r="F27" s="1"/>
      <c r="G27" s="1"/>
      <c r="H27" s="1"/>
      <c r="I27" s="1"/>
    </row>
    <row r="28" spans="1:10" ht="22.8" x14ac:dyDescent="0.2">
      <c r="A28" s="1" t="s">
        <v>6524</v>
      </c>
      <c r="B28" s="1" t="s">
        <v>2588</v>
      </c>
      <c r="C28" s="9" t="s">
        <v>2589</v>
      </c>
      <c r="D28" s="7" t="s">
        <v>0</v>
      </c>
      <c r="E28" s="7" t="s">
        <v>3480</v>
      </c>
      <c r="F28" s="3" t="s">
        <v>454</v>
      </c>
      <c r="G28" s="4">
        <v>1</v>
      </c>
      <c r="H28" s="2">
        <v>350000</v>
      </c>
      <c r="I28" s="2">
        <f>ROUND(H28,2)</f>
        <v>350000</v>
      </c>
    </row>
    <row r="29" spans="1:10" x14ac:dyDescent="0.2">
      <c r="A29" s="1" t="s">
        <v>5207</v>
      </c>
      <c r="B29" s="1" t="s">
        <v>6958</v>
      </c>
      <c r="C29" s="9" t="s">
        <v>848</v>
      </c>
      <c r="D29" s="7" t="s">
        <v>0</v>
      </c>
      <c r="E29" s="7" t="s">
        <v>1708</v>
      </c>
      <c r="F29" s="1"/>
      <c r="G29" s="1"/>
      <c r="H29" s="1"/>
      <c r="I29" s="1"/>
    </row>
    <row r="30" spans="1:10" ht="34.200000000000003" x14ac:dyDescent="0.2">
      <c r="A30" s="1" t="s">
        <v>6524</v>
      </c>
      <c r="B30" s="1" t="s">
        <v>3481</v>
      </c>
      <c r="C30" s="9" t="s">
        <v>6089</v>
      </c>
      <c r="D30" s="7" t="s">
        <v>0</v>
      </c>
      <c r="E30" s="7" t="s">
        <v>6090</v>
      </c>
      <c r="F30" s="3" t="s">
        <v>6524</v>
      </c>
      <c r="G30" s="4">
        <v>1</v>
      </c>
      <c r="H30" s="2">
        <v>500000</v>
      </c>
      <c r="I30" s="2">
        <f>ROUND(H30,2)</f>
        <v>500000</v>
      </c>
    </row>
  </sheetData>
  <mergeCells count="1">
    <mergeCell ref="E3:I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J21"/>
  <sheetViews>
    <sheetView workbookViewId="0">
      <pane xSplit="5" ySplit="2" topLeftCell="F3" activePane="bottomRight" state="frozenSplit"/>
      <selection pane="topRight"/>
      <selection pane="bottomLeft"/>
      <selection pane="bottomRight" activeCell="O14" sqref="O14"/>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I6" t="s">
        <v>6967</v>
      </c>
      <c r="J6" s="3" t="s">
        <v>440</v>
      </c>
    </row>
    <row r="7" spans="1:10" ht="12" x14ac:dyDescent="0.25">
      <c r="A7" s="6" t="s">
        <v>2595</v>
      </c>
      <c r="B7" s="6"/>
      <c r="C7" s="6" t="s">
        <v>6519</v>
      </c>
      <c r="D7" s="6"/>
      <c r="E7" s="6" t="s">
        <v>2161</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3934</v>
      </c>
      <c r="C9" s="9" t="s">
        <v>1709</v>
      </c>
      <c r="D9" s="7" t="s">
        <v>0</v>
      </c>
      <c r="E9" s="7" t="s">
        <v>2161</v>
      </c>
      <c r="F9" s="1"/>
      <c r="G9" s="1"/>
      <c r="H9" s="1"/>
      <c r="I9" s="1"/>
      <c r="J9" s="3" t="s">
        <v>440</v>
      </c>
    </row>
    <row r="10" spans="1:10" x14ac:dyDescent="0.2">
      <c r="A10" s="1" t="s">
        <v>5207</v>
      </c>
      <c r="B10" s="1" t="s">
        <v>4343</v>
      </c>
      <c r="C10" s="9" t="s">
        <v>849</v>
      </c>
      <c r="D10" s="7" t="s">
        <v>0</v>
      </c>
      <c r="E10" s="7" t="s">
        <v>436</v>
      </c>
      <c r="F10" s="1"/>
      <c r="G10" s="1"/>
      <c r="H10" s="1"/>
      <c r="I10" s="1"/>
      <c r="J10" s="3" t="s">
        <v>440</v>
      </c>
    </row>
    <row r="11" spans="1:10" ht="79.8" x14ac:dyDescent="0.2">
      <c r="A11" s="1" t="s">
        <v>6524</v>
      </c>
      <c r="B11" s="1" t="s">
        <v>4764</v>
      </c>
      <c r="C11" s="9" t="s">
        <v>2590</v>
      </c>
      <c r="D11" s="7" t="s">
        <v>0</v>
      </c>
      <c r="E11" s="7" t="s">
        <v>6520</v>
      </c>
      <c r="F11" s="3" t="s">
        <v>6524</v>
      </c>
      <c r="G11" s="4">
        <v>1</v>
      </c>
      <c r="H11" s="2">
        <v>0</v>
      </c>
      <c r="I11" s="2">
        <f>ROUND(H11,2)</f>
        <v>0</v>
      </c>
      <c r="J11" s="3" t="s">
        <v>440</v>
      </c>
    </row>
    <row r="12" spans="1:10" x14ac:dyDescent="0.2">
      <c r="A12" s="1" t="s">
        <v>4781</v>
      </c>
      <c r="B12" s="1" t="s">
        <v>5658</v>
      </c>
      <c r="C12" s="9" t="s">
        <v>4344</v>
      </c>
      <c r="D12" s="7" t="s">
        <v>0</v>
      </c>
      <c r="E12" s="7" t="s">
        <v>1710</v>
      </c>
      <c r="F12" s="3" t="s">
        <v>3960</v>
      </c>
      <c r="G12" s="16">
        <f>I11</f>
        <v>0</v>
      </c>
      <c r="H12" s="17">
        <v>0</v>
      </c>
      <c r="I12" s="2">
        <f>ROUND(G12 * H12,2)</f>
        <v>0</v>
      </c>
      <c r="J12" s="3" t="s">
        <v>440</v>
      </c>
    </row>
    <row r="13" spans="1:10" x14ac:dyDescent="0.2">
      <c r="A13" s="1" t="s">
        <v>5207</v>
      </c>
      <c r="B13" s="1" t="s">
        <v>3032</v>
      </c>
      <c r="C13" s="9" t="s">
        <v>2591</v>
      </c>
      <c r="D13" s="7" t="s">
        <v>0</v>
      </c>
      <c r="E13" s="7" t="s">
        <v>2592</v>
      </c>
      <c r="F13" s="1"/>
      <c r="G13" s="1"/>
      <c r="H13" s="1"/>
      <c r="I13" s="1"/>
      <c r="J13" s="3" t="s">
        <v>440</v>
      </c>
    </row>
    <row r="14" spans="1:10" ht="34.200000000000003" x14ac:dyDescent="0.2">
      <c r="A14" s="1" t="s">
        <v>6524</v>
      </c>
      <c r="B14" s="1" t="s">
        <v>3935</v>
      </c>
      <c r="C14" s="9" t="s">
        <v>6091</v>
      </c>
      <c r="D14" s="7" t="s">
        <v>0</v>
      </c>
      <c r="E14" s="7" t="s">
        <v>3936</v>
      </c>
      <c r="F14" s="3" t="s">
        <v>6524</v>
      </c>
      <c r="G14" s="4">
        <v>1</v>
      </c>
      <c r="H14" s="2">
        <v>0</v>
      </c>
      <c r="I14" s="2">
        <f>ROUND(H14,2)</f>
        <v>0</v>
      </c>
      <c r="J14" s="3" t="s">
        <v>440</v>
      </c>
    </row>
    <row r="15" spans="1:10" x14ac:dyDescent="0.2">
      <c r="A15" s="1" t="s">
        <v>4781</v>
      </c>
      <c r="B15" s="1" t="s">
        <v>2162</v>
      </c>
      <c r="C15" s="9" t="s">
        <v>850</v>
      </c>
      <c r="D15" s="7" t="s">
        <v>0</v>
      </c>
      <c r="E15" s="7" t="s">
        <v>5200</v>
      </c>
      <c r="F15" s="3" t="s">
        <v>3960</v>
      </c>
      <c r="G15" s="16">
        <f>I14</f>
        <v>0</v>
      </c>
      <c r="H15" s="17">
        <v>0</v>
      </c>
      <c r="I15" s="2">
        <f>ROUND(G15 * H15,2)</f>
        <v>0</v>
      </c>
      <c r="J15" s="3" t="s">
        <v>440</v>
      </c>
    </row>
    <row r="16" spans="1:10" x14ac:dyDescent="0.2">
      <c r="A16" s="1" t="s">
        <v>5207</v>
      </c>
      <c r="B16" s="1" t="s">
        <v>4345</v>
      </c>
      <c r="C16" s="9" t="s">
        <v>4346</v>
      </c>
      <c r="D16" s="7" t="s">
        <v>0</v>
      </c>
      <c r="E16" s="7" t="s">
        <v>1283</v>
      </c>
      <c r="F16" s="1"/>
      <c r="G16" s="1"/>
      <c r="H16" s="1"/>
      <c r="I16" s="1"/>
    </row>
    <row r="17" spans="1:9" ht="91.2" x14ac:dyDescent="0.2">
      <c r="A17" s="1" t="s">
        <v>4351</v>
      </c>
      <c r="B17" s="1" t="s">
        <v>5201</v>
      </c>
      <c r="C17" s="9" t="s">
        <v>2593</v>
      </c>
      <c r="D17" s="7" t="s">
        <v>6092</v>
      </c>
      <c r="E17" s="7" t="s">
        <v>1711</v>
      </c>
      <c r="F17" s="3" t="s">
        <v>6524</v>
      </c>
      <c r="G17" s="4">
        <v>1</v>
      </c>
      <c r="H17" s="2">
        <v>0</v>
      </c>
      <c r="I17" s="2">
        <f t="shared" ref="I17:I18" si="0">ROUND(G17 * H17,2)</f>
        <v>0</v>
      </c>
    </row>
    <row r="18" spans="1:9" x14ac:dyDescent="0.2">
      <c r="A18" s="1" t="s">
        <v>4781</v>
      </c>
      <c r="B18" s="1" t="s">
        <v>2163</v>
      </c>
      <c r="C18" s="9" t="s">
        <v>4347</v>
      </c>
      <c r="D18" s="7" t="s">
        <v>0</v>
      </c>
      <c r="E18" s="7" t="s">
        <v>1712</v>
      </c>
      <c r="F18" s="3" t="s">
        <v>3960</v>
      </c>
      <c r="G18" s="16">
        <f>I17</f>
        <v>0</v>
      </c>
      <c r="H18" s="17">
        <v>0</v>
      </c>
      <c r="I18" s="2">
        <f t="shared" si="0"/>
        <v>0</v>
      </c>
    </row>
    <row r="19" spans="1:9" ht="22.8" x14ac:dyDescent="0.2">
      <c r="A19" s="1" t="s">
        <v>5207</v>
      </c>
      <c r="B19" s="1" t="s">
        <v>437</v>
      </c>
      <c r="C19" s="9" t="s">
        <v>6093</v>
      </c>
      <c r="D19" s="7" t="s">
        <v>0</v>
      </c>
      <c r="E19" s="7" t="s">
        <v>6094</v>
      </c>
      <c r="F19" s="1"/>
      <c r="G19" s="1"/>
      <c r="H19" s="1"/>
      <c r="I19" s="1"/>
    </row>
    <row r="20" spans="1:9" ht="45.6" x14ac:dyDescent="0.2">
      <c r="A20" s="1" t="s">
        <v>6524</v>
      </c>
      <c r="B20" s="1" t="s">
        <v>6521</v>
      </c>
      <c r="C20" s="9" t="s">
        <v>6095</v>
      </c>
      <c r="D20" s="7" t="s">
        <v>0</v>
      </c>
      <c r="E20" s="7" t="s">
        <v>1284</v>
      </c>
      <c r="F20" s="3" t="s">
        <v>6524</v>
      </c>
      <c r="G20" s="4">
        <v>1</v>
      </c>
      <c r="H20" s="2">
        <v>0</v>
      </c>
      <c r="I20" s="2">
        <f>ROUND(H20,2)</f>
        <v>0</v>
      </c>
    </row>
    <row r="21" spans="1:9" x14ac:dyDescent="0.2">
      <c r="A21" s="1" t="s">
        <v>4781</v>
      </c>
      <c r="B21" s="1" t="s">
        <v>6096</v>
      </c>
      <c r="C21" s="9" t="s">
        <v>851</v>
      </c>
      <c r="D21" s="7" t="s">
        <v>0</v>
      </c>
      <c r="E21" s="7" t="s">
        <v>5202</v>
      </c>
      <c r="F21" s="3" t="s">
        <v>3960</v>
      </c>
      <c r="G21" s="16">
        <f>I20</f>
        <v>0</v>
      </c>
      <c r="H21" s="17">
        <v>0</v>
      </c>
      <c r="I21" s="2">
        <f>ROUND(G21 * H21,2)</f>
        <v>0</v>
      </c>
    </row>
  </sheetData>
  <mergeCells count="1">
    <mergeCell ref="E3:I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37"/>
  <sheetViews>
    <sheetView tabSelected="1" workbookViewId="0">
      <pane xSplit="5" ySplit="2" topLeftCell="F3" activePane="bottomRight" state="frozenSplit"/>
      <selection pane="topRight"/>
      <selection pane="bottomLeft"/>
      <selection pane="bottomRight" activeCell="L12" sqref="L12"/>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19</v>
      </c>
      <c r="D7" s="6"/>
      <c r="E7" s="6" t="s">
        <v>3050</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ht="34.200000000000003" x14ac:dyDescent="0.2">
      <c r="A9" s="1" t="s">
        <v>1715</v>
      </c>
      <c r="B9" s="1" t="s">
        <v>2613</v>
      </c>
      <c r="C9" s="9" t="s">
        <v>20</v>
      </c>
      <c r="D9" s="7" t="s">
        <v>872</v>
      </c>
      <c r="E9" s="7" t="s">
        <v>3050</v>
      </c>
      <c r="F9" s="1"/>
      <c r="G9" s="1"/>
      <c r="H9" s="1"/>
      <c r="I9" s="1"/>
      <c r="J9" s="3" t="s">
        <v>440</v>
      </c>
    </row>
    <row r="10" spans="1:10" ht="34.200000000000003" x14ac:dyDescent="0.2">
      <c r="A10" s="1" t="s">
        <v>1289</v>
      </c>
      <c r="B10" s="1" t="s">
        <v>5236</v>
      </c>
      <c r="C10" s="9" t="s">
        <v>0</v>
      </c>
      <c r="D10" s="7" t="s">
        <v>872</v>
      </c>
      <c r="E10" s="7" t="s">
        <v>1313</v>
      </c>
      <c r="F10" s="1"/>
      <c r="G10" s="1"/>
      <c r="H10" s="1"/>
      <c r="I10" s="1"/>
      <c r="J10" s="3" t="s">
        <v>440</v>
      </c>
    </row>
    <row r="11" spans="1:10" ht="22.8" x14ac:dyDescent="0.2">
      <c r="A11" s="1" t="s">
        <v>5207</v>
      </c>
      <c r="B11" s="1" t="s">
        <v>3502</v>
      </c>
      <c r="C11" s="9" t="s">
        <v>873</v>
      </c>
      <c r="D11" s="7" t="s">
        <v>5688</v>
      </c>
      <c r="E11" s="7" t="s">
        <v>4369</v>
      </c>
      <c r="F11" s="1"/>
      <c r="G11" s="1"/>
      <c r="H11" s="1"/>
      <c r="I11" s="1"/>
      <c r="J11" s="3" t="s">
        <v>440</v>
      </c>
    </row>
    <row r="12" spans="1:10" x14ac:dyDescent="0.2">
      <c r="A12" s="1" t="s">
        <v>4351</v>
      </c>
      <c r="B12" s="1" t="s">
        <v>3051</v>
      </c>
      <c r="C12" s="9" t="s">
        <v>6545</v>
      </c>
      <c r="D12" s="7" t="s">
        <v>0</v>
      </c>
      <c r="E12" s="7" t="s">
        <v>6108</v>
      </c>
      <c r="F12" s="3" t="s">
        <v>3503</v>
      </c>
      <c r="G12" s="4">
        <v>135</v>
      </c>
      <c r="H12" s="2">
        <v>0</v>
      </c>
      <c r="I12" s="2">
        <f t="shared" ref="I12:I20" si="0">ROUND(G12 * H12,2)</f>
        <v>0</v>
      </c>
      <c r="J12" s="3" t="s">
        <v>440</v>
      </c>
    </row>
    <row r="13" spans="1:10" x14ac:dyDescent="0.2">
      <c r="A13" s="1" t="s">
        <v>4351</v>
      </c>
      <c r="B13" s="1" t="s">
        <v>3052</v>
      </c>
      <c r="C13" s="9" t="s">
        <v>1314</v>
      </c>
      <c r="D13" s="7" t="s">
        <v>0</v>
      </c>
      <c r="E13" s="7" t="s">
        <v>5237</v>
      </c>
      <c r="F13" s="3" t="s">
        <v>3503</v>
      </c>
      <c r="G13" s="4">
        <v>90</v>
      </c>
      <c r="H13" s="2">
        <v>0</v>
      </c>
      <c r="I13" s="2">
        <f t="shared" si="0"/>
        <v>0</v>
      </c>
      <c r="J13" s="3" t="s">
        <v>440</v>
      </c>
    </row>
    <row r="14" spans="1:10" x14ac:dyDescent="0.2">
      <c r="A14" s="1" t="s">
        <v>4351</v>
      </c>
      <c r="B14" s="1" t="s">
        <v>4370</v>
      </c>
      <c r="C14" s="9" t="s">
        <v>3053</v>
      </c>
      <c r="D14" s="7" t="s">
        <v>0</v>
      </c>
      <c r="E14" s="7" t="s">
        <v>5238</v>
      </c>
      <c r="F14" s="3" t="s">
        <v>3503</v>
      </c>
      <c r="G14" s="4">
        <v>90</v>
      </c>
      <c r="H14" s="2">
        <v>0</v>
      </c>
      <c r="I14" s="2">
        <f t="shared" si="0"/>
        <v>0</v>
      </c>
      <c r="J14" s="3" t="s">
        <v>440</v>
      </c>
    </row>
    <row r="15" spans="1:10" x14ac:dyDescent="0.2">
      <c r="A15" s="1" t="s">
        <v>4351</v>
      </c>
      <c r="B15" s="1" t="s">
        <v>21</v>
      </c>
      <c r="C15" s="9" t="s">
        <v>4788</v>
      </c>
      <c r="D15" s="7" t="s">
        <v>0</v>
      </c>
      <c r="E15" s="7" t="s">
        <v>6109</v>
      </c>
      <c r="F15" s="3" t="s">
        <v>3503</v>
      </c>
      <c r="G15" s="4">
        <v>45</v>
      </c>
      <c r="H15" s="2">
        <v>0</v>
      </c>
      <c r="I15" s="2">
        <f t="shared" si="0"/>
        <v>0</v>
      </c>
      <c r="J15" s="3" t="s">
        <v>440</v>
      </c>
    </row>
    <row r="16" spans="1:10" x14ac:dyDescent="0.2">
      <c r="A16" s="1" t="s">
        <v>4351</v>
      </c>
      <c r="B16" s="1" t="s">
        <v>2189</v>
      </c>
      <c r="C16" s="9" t="s">
        <v>6546</v>
      </c>
      <c r="D16" s="7" t="s">
        <v>0</v>
      </c>
      <c r="E16" s="7" t="s">
        <v>5239</v>
      </c>
      <c r="F16" s="3" t="s">
        <v>3503</v>
      </c>
      <c r="G16" s="4">
        <v>90</v>
      </c>
      <c r="H16" s="2">
        <v>0</v>
      </c>
      <c r="I16" s="2">
        <f t="shared" si="0"/>
        <v>0</v>
      </c>
      <c r="J16" s="3" t="s">
        <v>440</v>
      </c>
    </row>
    <row r="17" spans="1:10" x14ac:dyDescent="0.2">
      <c r="A17" s="1" t="s">
        <v>4351</v>
      </c>
      <c r="B17" s="1" t="s">
        <v>460</v>
      </c>
      <c r="C17" s="9" t="s">
        <v>1315</v>
      </c>
      <c r="D17" s="7" t="s">
        <v>0</v>
      </c>
      <c r="E17" s="7" t="s">
        <v>2190</v>
      </c>
      <c r="F17" s="3" t="s">
        <v>3503</v>
      </c>
      <c r="G17" s="4">
        <v>90</v>
      </c>
      <c r="H17" s="2">
        <v>0</v>
      </c>
      <c r="I17" s="2">
        <f t="shared" si="0"/>
        <v>0</v>
      </c>
      <c r="J17" s="3" t="s">
        <v>440</v>
      </c>
    </row>
    <row r="18" spans="1:10" x14ac:dyDescent="0.2">
      <c r="A18" s="1" t="s">
        <v>4351</v>
      </c>
      <c r="B18" s="1" t="s">
        <v>1316</v>
      </c>
      <c r="C18" s="9" t="s">
        <v>3504</v>
      </c>
      <c r="D18" s="7" t="s">
        <v>0</v>
      </c>
      <c r="E18" s="7" t="s">
        <v>6547</v>
      </c>
      <c r="F18" s="3" t="s">
        <v>3503</v>
      </c>
      <c r="G18" s="4">
        <v>270</v>
      </c>
      <c r="H18" s="2">
        <v>0</v>
      </c>
      <c r="I18" s="2">
        <f t="shared" si="0"/>
        <v>0</v>
      </c>
      <c r="J18" s="3" t="s">
        <v>440</v>
      </c>
    </row>
    <row r="19" spans="1:10" x14ac:dyDescent="0.2">
      <c r="A19" s="1" t="s">
        <v>4351</v>
      </c>
      <c r="B19" s="1" t="s">
        <v>3054</v>
      </c>
      <c r="C19" s="9" t="s">
        <v>5240</v>
      </c>
      <c r="D19" s="7" t="s">
        <v>0</v>
      </c>
      <c r="E19" s="7" t="s">
        <v>6548</v>
      </c>
      <c r="F19" s="3" t="s">
        <v>3503</v>
      </c>
      <c r="G19" s="4">
        <v>540</v>
      </c>
      <c r="H19" s="2">
        <v>0</v>
      </c>
      <c r="I19" s="2">
        <f t="shared" si="0"/>
        <v>0</v>
      </c>
      <c r="J19" s="3" t="s">
        <v>440</v>
      </c>
    </row>
    <row r="20" spans="1:10" x14ac:dyDescent="0.2">
      <c r="A20" s="1" t="s">
        <v>4351</v>
      </c>
      <c r="B20" s="1" t="s">
        <v>1734</v>
      </c>
      <c r="C20" s="9" t="s">
        <v>22</v>
      </c>
      <c r="D20" s="7" t="s">
        <v>0</v>
      </c>
      <c r="E20" s="7" t="s">
        <v>4371</v>
      </c>
      <c r="F20" s="3" t="s">
        <v>3503</v>
      </c>
      <c r="G20" s="4">
        <v>180</v>
      </c>
      <c r="H20" s="2">
        <v>0</v>
      </c>
      <c r="I20" s="2">
        <f t="shared" si="0"/>
        <v>0</v>
      </c>
      <c r="J20" s="3" t="s">
        <v>440</v>
      </c>
    </row>
    <row r="21" spans="1:10" x14ac:dyDescent="0.2">
      <c r="A21" s="1" t="s">
        <v>5207</v>
      </c>
      <c r="B21" s="1" t="s">
        <v>874</v>
      </c>
      <c r="C21" s="9" t="s">
        <v>2614</v>
      </c>
      <c r="D21" s="7" t="s">
        <v>0</v>
      </c>
      <c r="E21" s="7" t="s">
        <v>2615</v>
      </c>
      <c r="F21" s="1"/>
      <c r="G21" s="1"/>
      <c r="H21" s="1"/>
      <c r="I21" s="1"/>
      <c r="J21" s="3" t="s">
        <v>440</v>
      </c>
    </row>
    <row r="22" spans="1:10" ht="22.8" x14ac:dyDescent="0.2">
      <c r="A22" s="1" t="s">
        <v>6524</v>
      </c>
      <c r="B22" s="1" t="s">
        <v>1735</v>
      </c>
      <c r="C22" s="9" t="s">
        <v>3055</v>
      </c>
      <c r="D22" s="7" t="s">
        <v>0</v>
      </c>
      <c r="E22" s="7" t="s">
        <v>2616</v>
      </c>
      <c r="F22" s="3" t="s">
        <v>454</v>
      </c>
      <c r="G22" s="4">
        <v>1</v>
      </c>
      <c r="H22" s="2">
        <v>105000</v>
      </c>
      <c r="I22" s="2">
        <f>ROUND(H22,2)</f>
        <v>105000</v>
      </c>
      <c r="J22" s="3" t="s">
        <v>440</v>
      </c>
    </row>
    <row r="23" spans="1:10" ht="22.8" x14ac:dyDescent="0.2">
      <c r="A23" s="1" t="s">
        <v>4781</v>
      </c>
      <c r="B23" s="1" t="s">
        <v>3505</v>
      </c>
      <c r="C23" s="9" t="s">
        <v>4789</v>
      </c>
      <c r="D23" s="7" t="s">
        <v>0</v>
      </c>
      <c r="E23" s="7" t="s">
        <v>6110</v>
      </c>
      <c r="F23" s="3" t="s">
        <v>3960</v>
      </c>
      <c r="G23" s="16">
        <f>I22</f>
        <v>105000</v>
      </c>
      <c r="H23" s="17">
        <v>0</v>
      </c>
      <c r="I23" s="2">
        <f>ROUND(G23 * H23,2)</f>
        <v>0</v>
      </c>
      <c r="J23" s="3" t="s">
        <v>440</v>
      </c>
    </row>
    <row r="24" spans="1:10" x14ac:dyDescent="0.2">
      <c r="A24" s="1" t="s">
        <v>5207</v>
      </c>
      <c r="B24" s="1" t="s">
        <v>6549</v>
      </c>
      <c r="C24" s="9" t="s">
        <v>4372</v>
      </c>
      <c r="D24" s="7" t="s">
        <v>3056</v>
      </c>
      <c r="E24" s="7" t="s">
        <v>4373</v>
      </c>
      <c r="F24" s="1"/>
      <c r="G24" s="1"/>
      <c r="H24" s="1"/>
      <c r="I24" s="1"/>
      <c r="J24" s="3" t="s">
        <v>440</v>
      </c>
    </row>
    <row r="25" spans="1:10" ht="22.8" x14ac:dyDescent="0.2">
      <c r="A25" s="1" t="s">
        <v>4351</v>
      </c>
      <c r="B25" s="1" t="s">
        <v>5241</v>
      </c>
      <c r="C25" s="9" t="s">
        <v>6550</v>
      </c>
      <c r="D25" s="7" t="s">
        <v>0</v>
      </c>
      <c r="E25" s="7" t="s">
        <v>23</v>
      </c>
      <c r="F25" s="3" t="s">
        <v>3503</v>
      </c>
      <c r="G25" s="4">
        <v>45</v>
      </c>
      <c r="H25" s="2">
        <v>0</v>
      </c>
      <c r="I25" s="2">
        <f t="shared" ref="I25:I37" si="1">ROUND(G25 * H25,2)</f>
        <v>0</v>
      </c>
      <c r="J25" s="3" t="s">
        <v>440</v>
      </c>
    </row>
    <row r="26" spans="1:10" ht="22.8" x14ac:dyDescent="0.2">
      <c r="A26" s="1" t="s">
        <v>4351</v>
      </c>
      <c r="B26" s="1" t="s">
        <v>5242</v>
      </c>
      <c r="C26" s="9" t="s">
        <v>1317</v>
      </c>
      <c r="D26" s="7" t="s">
        <v>0</v>
      </c>
      <c r="E26" s="7" t="s">
        <v>5689</v>
      </c>
      <c r="F26" s="3" t="s">
        <v>3503</v>
      </c>
      <c r="G26" s="4">
        <v>90</v>
      </c>
      <c r="H26" s="2">
        <v>0</v>
      </c>
      <c r="I26" s="2">
        <f t="shared" si="1"/>
        <v>0</v>
      </c>
      <c r="J26" s="3" t="s">
        <v>440</v>
      </c>
    </row>
    <row r="27" spans="1:10" x14ac:dyDescent="0.2">
      <c r="A27" s="1" t="s">
        <v>4351</v>
      </c>
      <c r="B27" s="1" t="s">
        <v>2617</v>
      </c>
      <c r="C27" s="9" t="s">
        <v>3057</v>
      </c>
      <c r="D27" s="7" t="s">
        <v>0</v>
      </c>
      <c r="E27" s="7" t="s">
        <v>1318</v>
      </c>
      <c r="F27" s="3" t="s">
        <v>3503</v>
      </c>
      <c r="G27" s="4">
        <v>45</v>
      </c>
      <c r="H27" s="2">
        <v>0</v>
      </c>
      <c r="I27" s="2">
        <f t="shared" si="1"/>
        <v>0</v>
      </c>
      <c r="J27" s="3" t="s">
        <v>440</v>
      </c>
    </row>
    <row r="28" spans="1:10" x14ac:dyDescent="0.2">
      <c r="A28" s="1" t="s">
        <v>4351</v>
      </c>
      <c r="B28" s="1" t="s">
        <v>4790</v>
      </c>
      <c r="C28" s="9" t="s">
        <v>4791</v>
      </c>
      <c r="D28" s="7" t="s">
        <v>0</v>
      </c>
      <c r="E28" s="7" t="s">
        <v>3506</v>
      </c>
      <c r="F28" s="3" t="s">
        <v>3503</v>
      </c>
      <c r="G28" s="4">
        <v>27</v>
      </c>
      <c r="H28" s="2">
        <v>0</v>
      </c>
      <c r="I28" s="2">
        <f t="shared" si="1"/>
        <v>0</v>
      </c>
      <c r="J28" s="3" t="s">
        <v>440</v>
      </c>
    </row>
    <row r="29" spans="1:10" ht="22.8" x14ac:dyDescent="0.2">
      <c r="A29" s="1" t="s">
        <v>4351</v>
      </c>
      <c r="B29" s="1" t="s">
        <v>4374</v>
      </c>
      <c r="C29" s="9" t="s">
        <v>6551</v>
      </c>
      <c r="D29" s="7" t="s">
        <v>0</v>
      </c>
      <c r="E29" s="7" t="s">
        <v>24</v>
      </c>
      <c r="F29" s="3" t="s">
        <v>3503</v>
      </c>
      <c r="G29" s="4">
        <v>90</v>
      </c>
      <c r="H29" s="2">
        <v>0</v>
      </c>
      <c r="I29" s="2">
        <f t="shared" si="1"/>
        <v>0</v>
      </c>
      <c r="J29" s="3" t="s">
        <v>440</v>
      </c>
    </row>
    <row r="30" spans="1:10" x14ac:dyDescent="0.2">
      <c r="A30" s="1" t="s">
        <v>4351</v>
      </c>
      <c r="B30" s="1" t="s">
        <v>3507</v>
      </c>
      <c r="C30" s="9" t="s">
        <v>1736</v>
      </c>
      <c r="D30" s="7" t="s">
        <v>0</v>
      </c>
      <c r="E30" s="7" t="s">
        <v>3508</v>
      </c>
      <c r="F30" s="3" t="s">
        <v>3503</v>
      </c>
      <c r="G30" s="4">
        <v>54</v>
      </c>
      <c r="H30" s="2">
        <v>0</v>
      </c>
      <c r="I30" s="2">
        <f t="shared" si="1"/>
        <v>0</v>
      </c>
      <c r="J30" s="3" t="s">
        <v>440</v>
      </c>
    </row>
    <row r="31" spans="1:10" x14ac:dyDescent="0.2">
      <c r="A31" s="1" t="s">
        <v>4351</v>
      </c>
      <c r="B31" s="1" t="s">
        <v>4792</v>
      </c>
      <c r="C31" s="9" t="s">
        <v>3509</v>
      </c>
      <c r="D31" s="7" t="s">
        <v>0</v>
      </c>
      <c r="E31" s="7" t="s">
        <v>6552</v>
      </c>
      <c r="F31" s="3" t="s">
        <v>3503</v>
      </c>
      <c r="G31" s="4">
        <v>54</v>
      </c>
      <c r="H31" s="2">
        <v>0</v>
      </c>
      <c r="I31" s="2">
        <f t="shared" si="1"/>
        <v>0</v>
      </c>
      <c r="J31" s="3" t="s">
        <v>440</v>
      </c>
    </row>
    <row r="32" spans="1:10" x14ac:dyDescent="0.2">
      <c r="A32" s="1" t="s">
        <v>4351</v>
      </c>
      <c r="B32" s="1" t="s">
        <v>5243</v>
      </c>
      <c r="C32" s="9" t="s">
        <v>5244</v>
      </c>
      <c r="D32" s="7" t="s">
        <v>0</v>
      </c>
      <c r="E32" s="7" t="s">
        <v>6553</v>
      </c>
      <c r="F32" s="3" t="s">
        <v>3503</v>
      </c>
      <c r="G32" s="4">
        <v>180</v>
      </c>
      <c r="H32" s="2">
        <v>0</v>
      </c>
      <c r="I32" s="2">
        <f t="shared" si="1"/>
        <v>0</v>
      </c>
    </row>
    <row r="33" spans="1:9" x14ac:dyDescent="0.2">
      <c r="A33" s="1" t="s">
        <v>4351</v>
      </c>
      <c r="B33" s="1" t="s">
        <v>3058</v>
      </c>
      <c r="C33" s="9" t="s">
        <v>25</v>
      </c>
      <c r="D33" s="7" t="s">
        <v>0</v>
      </c>
      <c r="E33" s="7" t="s">
        <v>4375</v>
      </c>
      <c r="F33" s="3" t="s">
        <v>3503</v>
      </c>
      <c r="G33" s="4">
        <v>45</v>
      </c>
      <c r="H33" s="2">
        <v>0</v>
      </c>
      <c r="I33" s="2">
        <f t="shared" si="1"/>
        <v>0</v>
      </c>
    </row>
    <row r="34" spans="1:9" x14ac:dyDescent="0.2">
      <c r="A34" s="1" t="s">
        <v>4351</v>
      </c>
      <c r="B34" s="1" t="s">
        <v>6554</v>
      </c>
      <c r="C34" s="9" t="s">
        <v>1319</v>
      </c>
      <c r="D34" s="7" t="s">
        <v>0</v>
      </c>
      <c r="E34" s="7" t="s">
        <v>4376</v>
      </c>
      <c r="F34" s="3" t="s">
        <v>3503</v>
      </c>
      <c r="G34" s="4">
        <v>45</v>
      </c>
      <c r="H34" s="2">
        <v>0</v>
      </c>
      <c r="I34" s="2">
        <f t="shared" si="1"/>
        <v>0</v>
      </c>
    </row>
    <row r="35" spans="1:9" x14ac:dyDescent="0.2">
      <c r="A35" s="1" t="s">
        <v>4351</v>
      </c>
      <c r="B35" s="1" t="s">
        <v>4793</v>
      </c>
      <c r="C35" s="9" t="s">
        <v>3059</v>
      </c>
      <c r="D35" s="7" t="s">
        <v>0</v>
      </c>
      <c r="E35" s="7" t="s">
        <v>4377</v>
      </c>
      <c r="F35" s="3" t="s">
        <v>3503</v>
      </c>
      <c r="G35" s="4">
        <v>27</v>
      </c>
      <c r="H35" s="2">
        <v>0</v>
      </c>
      <c r="I35" s="2">
        <f t="shared" si="1"/>
        <v>0</v>
      </c>
    </row>
    <row r="36" spans="1:9" x14ac:dyDescent="0.2">
      <c r="A36" s="1" t="s">
        <v>4351</v>
      </c>
      <c r="B36" s="1" t="s">
        <v>5690</v>
      </c>
      <c r="C36" s="9" t="s">
        <v>4794</v>
      </c>
      <c r="D36" s="7" t="s">
        <v>0</v>
      </c>
      <c r="E36" s="7" t="s">
        <v>6111</v>
      </c>
      <c r="F36" s="3" t="s">
        <v>3503</v>
      </c>
      <c r="G36" s="4">
        <v>27</v>
      </c>
      <c r="H36" s="2">
        <v>0</v>
      </c>
      <c r="I36" s="2">
        <f t="shared" si="1"/>
        <v>0</v>
      </c>
    </row>
    <row r="37" spans="1:9" x14ac:dyDescent="0.2">
      <c r="A37" s="1" t="s">
        <v>4351</v>
      </c>
      <c r="B37" s="1" t="s">
        <v>3965</v>
      </c>
      <c r="C37" s="9" t="s">
        <v>6555</v>
      </c>
      <c r="D37" s="7" t="s">
        <v>0</v>
      </c>
      <c r="E37" s="7" t="s">
        <v>2191</v>
      </c>
      <c r="F37" s="3" t="s">
        <v>3503</v>
      </c>
      <c r="G37" s="4">
        <v>90</v>
      </c>
      <c r="H37" s="2">
        <v>0</v>
      </c>
      <c r="I37" s="2">
        <f t="shared" si="1"/>
        <v>0</v>
      </c>
    </row>
  </sheetData>
  <mergeCells count="1">
    <mergeCell ref="E3:I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80"/>
  <sheetViews>
    <sheetView workbookViewId="0">
      <selection activeCell="H18" sqref="H18"/>
    </sheetView>
  </sheetViews>
  <sheetFormatPr defaultRowHeight="11.4" x14ac:dyDescent="0.2"/>
  <cols>
    <col min="1" max="1" width="12.75" customWidth="1"/>
    <col min="2" max="2" width="50.75" customWidth="1"/>
    <col min="3" max="3" width="17.25" customWidth="1"/>
  </cols>
  <sheetData>
    <row r="2" spans="1:9" ht="12" x14ac:dyDescent="0.25">
      <c r="B2" s="31" t="s">
        <v>6966</v>
      </c>
      <c r="C2" s="6" t="s">
        <v>6964</v>
      </c>
    </row>
    <row r="3" spans="1:9" ht="12" customHeight="1" x14ac:dyDescent="0.25">
      <c r="B3" s="31" t="s">
        <v>4348</v>
      </c>
      <c r="C3" s="33" t="s">
        <v>6965</v>
      </c>
      <c r="D3" s="33"/>
      <c r="E3" s="33"/>
      <c r="F3" s="32"/>
      <c r="G3" s="32"/>
      <c r="H3" s="32"/>
      <c r="I3" s="32"/>
    </row>
    <row r="4" spans="1:9" ht="11.4" customHeight="1" x14ac:dyDescent="0.25">
      <c r="C4" s="33"/>
      <c r="D4" s="33"/>
      <c r="E4" s="33"/>
      <c r="F4" s="32"/>
      <c r="G4" s="32"/>
      <c r="H4" s="32"/>
      <c r="I4" s="32"/>
    </row>
    <row r="5" spans="1:9" x14ac:dyDescent="0.2">
      <c r="C5" s="33"/>
      <c r="D5" s="33"/>
      <c r="E5" s="33"/>
    </row>
    <row r="6" spans="1:9" x14ac:dyDescent="0.2">
      <c r="C6" s="33"/>
      <c r="D6" s="33"/>
      <c r="E6" s="33"/>
      <c r="I6" t="s">
        <v>6967</v>
      </c>
    </row>
    <row r="7" spans="1:9" x14ac:dyDescent="0.2">
      <c r="A7" t="s">
        <v>3482</v>
      </c>
    </row>
    <row r="9" spans="1:9" ht="24" x14ac:dyDescent="0.25">
      <c r="A9" s="5" t="s">
        <v>6097</v>
      </c>
      <c r="B9" s="5" t="s">
        <v>4348</v>
      </c>
      <c r="C9" s="5" t="s">
        <v>5203</v>
      </c>
    </row>
    <row r="10" spans="1:9" ht="12" x14ac:dyDescent="0.2">
      <c r="A10" s="10" t="s">
        <v>5661</v>
      </c>
      <c r="B10" s="12" t="s">
        <v>2166</v>
      </c>
      <c r="C10" s="9"/>
    </row>
    <row r="11" spans="1:9" x14ac:dyDescent="0.2">
      <c r="A11" s="15" t="s">
        <v>854</v>
      </c>
      <c r="B11" s="7" t="s">
        <v>1288</v>
      </c>
      <c r="C11" s="2">
        <f>SUM('BILL A'!I9:I110)</f>
        <v>91535000</v>
      </c>
    </row>
    <row r="12" spans="1:9" ht="12" x14ac:dyDescent="0.2">
      <c r="A12" s="14"/>
      <c r="B12" s="13" t="s">
        <v>4765</v>
      </c>
      <c r="C12" s="11">
        <f>SUM('BILL A'!I9:I110)</f>
        <v>91535000</v>
      </c>
    </row>
    <row r="13" spans="1:9" ht="12" x14ac:dyDescent="0.2">
      <c r="A13" s="10" t="s">
        <v>19</v>
      </c>
      <c r="B13" s="12" t="s">
        <v>3050</v>
      </c>
      <c r="C13" s="9"/>
    </row>
    <row r="14" spans="1:9" x14ac:dyDescent="0.2">
      <c r="A14" s="15" t="s">
        <v>20</v>
      </c>
      <c r="B14" s="7" t="s">
        <v>3050</v>
      </c>
      <c r="C14" s="2">
        <f>SUM('BILL B.1.'!I9:I37)</f>
        <v>105000</v>
      </c>
    </row>
    <row r="15" spans="1:9" ht="12" x14ac:dyDescent="0.2">
      <c r="A15" s="14"/>
      <c r="B15" s="13" t="s">
        <v>6959</v>
      </c>
      <c r="C15" s="11">
        <f>SUM('BILL B.1.'!I9:I37)</f>
        <v>105000</v>
      </c>
    </row>
    <row r="16" spans="1:9" ht="12" x14ac:dyDescent="0.2">
      <c r="A16" s="10" t="s">
        <v>5245</v>
      </c>
      <c r="B16" s="12" t="s">
        <v>2192</v>
      </c>
      <c r="C16" s="9"/>
    </row>
    <row r="17" spans="1:3" ht="22.8" x14ac:dyDescent="0.2">
      <c r="A17" s="15" t="s">
        <v>3510</v>
      </c>
      <c r="B17" s="7" t="s">
        <v>461</v>
      </c>
      <c r="C17" s="2">
        <f>SUM('BILL B.2.'!I9:I177)</f>
        <v>120000</v>
      </c>
    </row>
    <row r="18" spans="1:3" ht="22.8" x14ac:dyDescent="0.2">
      <c r="A18" s="15" t="s">
        <v>5280</v>
      </c>
      <c r="B18" s="7" t="s">
        <v>5659</v>
      </c>
      <c r="C18" s="2">
        <f>SUM('BILL B.2.'!I178:I223)</f>
        <v>0</v>
      </c>
    </row>
    <row r="19" spans="1:3" x14ac:dyDescent="0.2">
      <c r="A19" s="15" t="s">
        <v>64</v>
      </c>
      <c r="B19" s="7" t="s">
        <v>2222</v>
      </c>
      <c r="C19" s="2">
        <f>SUM('BILL B.2.'!I224:I299)</f>
        <v>0</v>
      </c>
    </row>
    <row r="20" spans="1:3" x14ac:dyDescent="0.2">
      <c r="A20" s="15" t="s">
        <v>1790</v>
      </c>
      <c r="B20" s="7" t="s">
        <v>2672</v>
      </c>
      <c r="C20" s="2">
        <f>SUM('BILL B.2.'!I300:I352)</f>
        <v>0</v>
      </c>
    </row>
    <row r="21" spans="1:3" x14ac:dyDescent="0.2">
      <c r="A21" s="15" t="s">
        <v>4018</v>
      </c>
      <c r="B21" s="7" t="s">
        <v>4430</v>
      </c>
      <c r="C21" s="2">
        <f>SUM('BILL B.2.'!I353:I414)</f>
        <v>20000</v>
      </c>
    </row>
    <row r="22" spans="1:3" ht="22.8" x14ac:dyDescent="0.2">
      <c r="A22" s="15" t="s">
        <v>5747</v>
      </c>
      <c r="B22" s="7" t="s">
        <v>4845</v>
      </c>
      <c r="C22" s="2">
        <f>SUM('BILL B.2.'!I415:I449)</f>
        <v>0</v>
      </c>
    </row>
    <row r="23" spans="1:3" ht="12" x14ac:dyDescent="0.2">
      <c r="A23" s="14"/>
      <c r="B23" s="13" t="s">
        <v>438</v>
      </c>
      <c r="C23" s="11">
        <f>SUM('BILL B.2.'!I9:I449)</f>
        <v>140000</v>
      </c>
    </row>
    <row r="24" spans="1:3" ht="12" x14ac:dyDescent="0.2">
      <c r="A24" s="10" t="s">
        <v>3577</v>
      </c>
      <c r="B24" s="12" t="s">
        <v>4848</v>
      </c>
      <c r="C24" s="9"/>
    </row>
    <row r="25" spans="1:3" x14ac:dyDescent="0.2">
      <c r="A25" s="15" t="s">
        <v>94</v>
      </c>
      <c r="B25" s="7" t="s">
        <v>4848</v>
      </c>
      <c r="C25" s="2">
        <f>SUM('BILL B.3.'!I9:I205)</f>
        <v>1805000</v>
      </c>
    </row>
    <row r="26" spans="1:3" ht="12" x14ac:dyDescent="0.2">
      <c r="A26" s="14"/>
      <c r="B26" s="13" t="s">
        <v>852</v>
      </c>
      <c r="C26" s="11">
        <f>SUM('BILL B.3.'!I9:I205)</f>
        <v>1805000</v>
      </c>
    </row>
    <row r="27" spans="1:3" ht="12" x14ac:dyDescent="0.2">
      <c r="A27" s="10" t="s">
        <v>2282</v>
      </c>
      <c r="B27" s="12" t="s">
        <v>133</v>
      </c>
      <c r="C27" s="9"/>
    </row>
    <row r="28" spans="1:3" x14ac:dyDescent="0.2">
      <c r="A28" s="15" t="s">
        <v>3615</v>
      </c>
      <c r="B28" s="7" t="s">
        <v>133</v>
      </c>
      <c r="C28" s="2">
        <f>SUM('BILL B.4.'!I9:I105)</f>
        <v>5225000</v>
      </c>
    </row>
    <row r="29" spans="1:3" ht="12" x14ac:dyDescent="0.2">
      <c r="A29" s="14"/>
      <c r="B29" s="13" t="s">
        <v>1285</v>
      </c>
      <c r="C29" s="11">
        <f>SUM('BILL B.4.'!I9:I105)</f>
        <v>5225000</v>
      </c>
    </row>
    <row r="30" spans="1:3" ht="12" x14ac:dyDescent="0.2">
      <c r="A30" s="10" t="s">
        <v>562</v>
      </c>
      <c r="B30" s="12" t="s">
        <v>157</v>
      </c>
      <c r="C30" s="9"/>
    </row>
    <row r="31" spans="1:3" x14ac:dyDescent="0.2">
      <c r="A31" s="15" t="s">
        <v>159</v>
      </c>
      <c r="B31" s="7" t="s">
        <v>157</v>
      </c>
      <c r="C31" s="2">
        <f>SUM('BILL B.5.'!I9:I178)</f>
        <v>105000</v>
      </c>
    </row>
    <row r="32" spans="1:3" ht="12" x14ac:dyDescent="0.2">
      <c r="A32" s="14"/>
      <c r="B32" s="13" t="s">
        <v>1713</v>
      </c>
      <c r="C32" s="11">
        <f>SUM('BILL B.5.'!I9:I178)</f>
        <v>105000</v>
      </c>
    </row>
    <row r="33" spans="1:3" ht="12" x14ac:dyDescent="0.2">
      <c r="A33" s="10" t="s">
        <v>5817</v>
      </c>
      <c r="B33" s="12" t="s">
        <v>6681</v>
      </c>
      <c r="C33" s="9"/>
    </row>
    <row r="34" spans="1:3" x14ac:dyDescent="0.2">
      <c r="A34" s="15" t="s">
        <v>3657</v>
      </c>
      <c r="B34" s="7" t="s">
        <v>6681</v>
      </c>
      <c r="C34" s="2">
        <f>SUM('BILL B.6.'!I9:I126)</f>
        <v>5000</v>
      </c>
    </row>
    <row r="35" spans="1:3" ht="12" x14ac:dyDescent="0.2">
      <c r="A35" s="14"/>
      <c r="B35" s="13" t="s">
        <v>2164</v>
      </c>
      <c r="C35" s="11">
        <f>SUM('BILL B.6.'!I9:I126)</f>
        <v>5000</v>
      </c>
    </row>
    <row r="36" spans="1:3" ht="12" x14ac:dyDescent="0.2">
      <c r="A36" s="10" t="s">
        <v>4110</v>
      </c>
      <c r="B36" s="12" t="s">
        <v>4111</v>
      </c>
      <c r="C36" s="9"/>
    </row>
    <row r="37" spans="1:3" ht="22.8" x14ac:dyDescent="0.2">
      <c r="A37" s="15" t="s">
        <v>196</v>
      </c>
      <c r="B37" s="7" t="s">
        <v>5843</v>
      </c>
      <c r="C37" s="2">
        <f>SUM('BILL B.7.'!I9:I37)</f>
        <v>5000</v>
      </c>
    </row>
    <row r="38" spans="1:3" x14ac:dyDescent="0.2">
      <c r="A38" s="15" t="s">
        <v>1910</v>
      </c>
      <c r="B38" s="7" t="s">
        <v>5849</v>
      </c>
      <c r="C38" s="2">
        <f>SUM('BILL B.7.'!I38:I122)</f>
        <v>1000000</v>
      </c>
    </row>
    <row r="39" spans="1:3" x14ac:dyDescent="0.2">
      <c r="A39" s="15" t="s">
        <v>3703</v>
      </c>
      <c r="B39" s="7" t="s">
        <v>1475</v>
      </c>
      <c r="C39" s="2">
        <f>SUM('BILL B.7.'!I123:I188)</f>
        <v>0</v>
      </c>
    </row>
    <row r="40" spans="1:3" x14ac:dyDescent="0.2">
      <c r="A40" s="15" t="s">
        <v>5864</v>
      </c>
      <c r="B40" s="7" t="s">
        <v>1934</v>
      </c>
      <c r="C40" s="2">
        <f>SUM('BILL B.7.'!I189:I280)</f>
        <v>5000</v>
      </c>
    </row>
    <row r="41" spans="1:3" x14ac:dyDescent="0.2">
      <c r="A41" s="15" t="s">
        <v>642</v>
      </c>
      <c r="B41" s="7" t="s">
        <v>6746</v>
      </c>
      <c r="C41" s="2">
        <f>SUM('BILL B.7.'!I281:I355)</f>
        <v>5000</v>
      </c>
    </row>
    <row r="42" spans="1:3" ht="12" x14ac:dyDescent="0.2">
      <c r="A42" s="14"/>
      <c r="B42" s="13" t="s">
        <v>2594</v>
      </c>
      <c r="C42" s="11">
        <f>SUM('BILL B.7.'!I9:I355)</f>
        <v>1015000</v>
      </c>
    </row>
    <row r="43" spans="1:3" ht="12" x14ac:dyDescent="0.2">
      <c r="A43" s="10" t="s">
        <v>2387</v>
      </c>
      <c r="B43" s="12" t="s">
        <v>651</v>
      </c>
      <c r="C43" s="9"/>
    </row>
    <row r="44" spans="1:3" x14ac:dyDescent="0.2">
      <c r="A44" s="15" t="s">
        <v>3743</v>
      </c>
      <c r="B44" s="7" t="s">
        <v>1079</v>
      </c>
      <c r="C44" s="2">
        <f>SUM('BILL B.8.'!I9:I17)</f>
        <v>0</v>
      </c>
    </row>
    <row r="45" spans="1:3" x14ac:dyDescent="0.2">
      <c r="A45" s="15" t="s">
        <v>5480</v>
      </c>
      <c r="B45" s="7" t="s">
        <v>4584</v>
      </c>
      <c r="C45" s="2">
        <f>SUM('BILL B.8.'!I18:I76)</f>
        <v>0</v>
      </c>
    </row>
    <row r="46" spans="1:3" ht="12" x14ac:dyDescent="0.2">
      <c r="A46" s="14"/>
      <c r="B46" s="13" t="s">
        <v>3033</v>
      </c>
      <c r="C46" s="11">
        <f>SUM('BILL B.8.'!I9:I76)</f>
        <v>0</v>
      </c>
    </row>
    <row r="47" spans="1:3" ht="12" x14ac:dyDescent="0.2">
      <c r="A47" s="10" t="s">
        <v>2849</v>
      </c>
      <c r="B47" s="12" t="s">
        <v>4600</v>
      </c>
      <c r="C47" s="9"/>
    </row>
    <row r="48" spans="1:3" x14ac:dyDescent="0.2">
      <c r="A48" s="15" t="s">
        <v>4998</v>
      </c>
      <c r="B48" s="7" t="s">
        <v>4600</v>
      </c>
      <c r="C48" s="2">
        <f>SUM('BILL C'!I9:I107)</f>
        <v>0</v>
      </c>
    </row>
    <row r="49" spans="1:3" ht="12" x14ac:dyDescent="0.2">
      <c r="A49" s="14"/>
      <c r="B49" s="13" t="s">
        <v>2165</v>
      </c>
      <c r="C49" s="11">
        <f>SUM('BILL C'!I9:I107)</f>
        <v>0</v>
      </c>
    </row>
    <row r="50" spans="1:3" ht="12" x14ac:dyDescent="0.2">
      <c r="A50" s="10" t="s">
        <v>6338</v>
      </c>
      <c r="B50" s="12" t="s">
        <v>3308</v>
      </c>
      <c r="C50" s="9"/>
    </row>
    <row r="51" spans="1:3" x14ac:dyDescent="0.2">
      <c r="A51" s="15" t="s">
        <v>6339</v>
      </c>
      <c r="B51" s="7" t="s">
        <v>265</v>
      </c>
      <c r="C51" s="2">
        <f>SUM('BILL D.1.'!I9:I163)</f>
        <v>630000</v>
      </c>
    </row>
    <row r="52" spans="1:3" ht="12" x14ac:dyDescent="0.2">
      <c r="A52" s="14"/>
      <c r="B52" s="13" t="s">
        <v>5204</v>
      </c>
      <c r="C52" s="11">
        <f>SUM('BILL D.1.'!I9:I163)</f>
        <v>630000</v>
      </c>
    </row>
    <row r="53" spans="1:3" ht="12" x14ac:dyDescent="0.2">
      <c r="A53" s="10" t="s">
        <v>4638</v>
      </c>
      <c r="B53" s="12" t="s">
        <v>3336</v>
      </c>
      <c r="C53" s="9"/>
    </row>
    <row r="54" spans="1:3" x14ac:dyDescent="0.2">
      <c r="A54" s="15" t="s">
        <v>2887</v>
      </c>
      <c r="B54" s="7" t="s">
        <v>3336</v>
      </c>
      <c r="C54" s="2">
        <f>SUM('BILL D.2.'!I9:I191)</f>
        <v>600000</v>
      </c>
    </row>
    <row r="55" spans="1:3" ht="12" x14ac:dyDescent="0.2">
      <c r="A55" s="14"/>
      <c r="B55" s="13" t="s">
        <v>5660</v>
      </c>
      <c r="C55" s="11">
        <f>SUM('BILL D.2.'!I9:I191)</f>
        <v>600000</v>
      </c>
    </row>
    <row r="56" spans="1:3" ht="12" x14ac:dyDescent="0.2">
      <c r="A56" s="10" t="s">
        <v>2898</v>
      </c>
      <c r="B56" s="12" t="s">
        <v>4658</v>
      </c>
      <c r="C56" s="9"/>
    </row>
    <row r="57" spans="1:3" x14ac:dyDescent="0.2">
      <c r="A57" s="15" t="s">
        <v>6383</v>
      </c>
      <c r="B57" s="7" t="s">
        <v>4658</v>
      </c>
      <c r="C57" s="2">
        <f>SUM('BILL D.3.'!I9:I300)</f>
        <v>500000</v>
      </c>
    </row>
    <row r="58" spans="1:3" ht="12" x14ac:dyDescent="0.2">
      <c r="A58" s="14"/>
      <c r="B58" s="13" t="s">
        <v>6098</v>
      </c>
      <c r="C58" s="11">
        <f>SUM('BILL D.3.'!I9:I300)</f>
        <v>500000</v>
      </c>
    </row>
    <row r="59" spans="1:3" ht="12" x14ac:dyDescent="0.2">
      <c r="A59" s="10" t="s">
        <v>1197</v>
      </c>
      <c r="B59" s="12" t="s">
        <v>3389</v>
      </c>
      <c r="C59" s="9"/>
    </row>
    <row r="60" spans="1:3" x14ac:dyDescent="0.2">
      <c r="A60" s="15" t="s">
        <v>2933</v>
      </c>
      <c r="B60" s="7" t="s">
        <v>3389</v>
      </c>
      <c r="C60" s="2">
        <f>SUM('BILL D.4.'!I9:I171)</f>
        <v>100000</v>
      </c>
    </row>
    <row r="61" spans="1:3" ht="12" x14ac:dyDescent="0.2">
      <c r="A61" s="14"/>
      <c r="B61" s="13" t="s">
        <v>6522</v>
      </c>
      <c r="C61" s="11">
        <f>SUM('BILL D.4.'!I9:I171)</f>
        <v>100000</v>
      </c>
    </row>
    <row r="62" spans="1:3" ht="12" x14ac:dyDescent="0.2">
      <c r="A62" s="10" t="s">
        <v>6893</v>
      </c>
      <c r="B62" s="12" t="s">
        <v>359</v>
      </c>
      <c r="C62" s="9"/>
    </row>
    <row r="63" spans="1:3" x14ac:dyDescent="0.2">
      <c r="A63" s="15" t="s">
        <v>6452</v>
      </c>
      <c r="B63" s="7" t="s">
        <v>359</v>
      </c>
      <c r="C63" s="2">
        <f>SUM('BILL D.5.'!I9:I286)</f>
        <v>850000</v>
      </c>
    </row>
    <row r="64" spans="1:3" ht="12" x14ac:dyDescent="0.2">
      <c r="A64" s="14"/>
      <c r="B64" s="13" t="s">
        <v>6960</v>
      </c>
      <c r="C64" s="11">
        <f>SUM('BILL D.5.'!I9:I286)</f>
        <v>850000</v>
      </c>
    </row>
    <row r="65" spans="1:3" ht="12" x14ac:dyDescent="0.2">
      <c r="A65" s="10" t="s">
        <v>5162</v>
      </c>
      <c r="B65" s="12" t="s">
        <v>4731</v>
      </c>
      <c r="C65" s="9"/>
    </row>
    <row r="66" spans="1:3" x14ac:dyDescent="0.2">
      <c r="A66" s="15" t="s">
        <v>2977</v>
      </c>
      <c r="B66" s="7" t="s">
        <v>4731</v>
      </c>
      <c r="C66" s="2">
        <f>SUM('BILL D.6.'!I9:I38)</f>
        <v>300000</v>
      </c>
    </row>
    <row r="67" spans="1:3" ht="12" x14ac:dyDescent="0.2">
      <c r="A67" s="14"/>
      <c r="B67" s="13" t="s">
        <v>439</v>
      </c>
      <c r="C67" s="11">
        <f>SUM('BILL D.6.'!I9:I38)</f>
        <v>300000</v>
      </c>
    </row>
    <row r="68" spans="1:3" ht="12" x14ac:dyDescent="0.2">
      <c r="A68" s="10" t="s">
        <v>3457</v>
      </c>
      <c r="B68" s="12" t="s">
        <v>1244</v>
      </c>
      <c r="C68" s="9"/>
    </row>
    <row r="69" spans="1:3" x14ac:dyDescent="0.2">
      <c r="A69" s="15" t="s">
        <v>6495</v>
      </c>
      <c r="B69" s="7" t="s">
        <v>1244</v>
      </c>
      <c r="C69" s="2">
        <f>SUM('BILL D.7.'!I9:I205)</f>
        <v>62000</v>
      </c>
    </row>
    <row r="70" spans="1:3" ht="12" x14ac:dyDescent="0.2">
      <c r="A70" s="14"/>
      <c r="B70" s="13" t="s">
        <v>853</v>
      </c>
      <c r="C70" s="11">
        <f>SUM('BILL D.7.'!I9:I205)</f>
        <v>62000</v>
      </c>
    </row>
    <row r="71" spans="1:3" ht="12" x14ac:dyDescent="0.2">
      <c r="A71" s="10" t="s">
        <v>1705</v>
      </c>
      <c r="B71" s="12" t="s">
        <v>2159</v>
      </c>
      <c r="C71" s="9"/>
    </row>
    <row r="72" spans="1:3" x14ac:dyDescent="0.2">
      <c r="A72" s="15" t="s">
        <v>3027</v>
      </c>
      <c r="B72" s="7" t="s">
        <v>2779</v>
      </c>
      <c r="C72" s="2">
        <f>SUM('BILL D.8.'!I9:I30)</f>
        <v>1232000</v>
      </c>
    </row>
    <row r="73" spans="1:3" ht="12" x14ac:dyDescent="0.2">
      <c r="A73" s="14"/>
      <c r="B73" s="13" t="s">
        <v>1286</v>
      </c>
      <c r="C73" s="11">
        <f>SUM('BILL D.8.'!I9:I30)</f>
        <v>1232000</v>
      </c>
    </row>
    <row r="74" spans="1:3" ht="12" x14ac:dyDescent="0.2">
      <c r="A74" s="10" t="s">
        <v>6519</v>
      </c>
      <c r="B74" s="12" t="s">
        <v>2161</v>
      </c>
      <c r="C74" s="9"/>
    </row>
    <row r="75" spans="1:3" x14ac:dyDescent="0.2">
      <c r="A75" s="15" t="s">
        <v>1709</v>
      </c>
      <c r="B75" s="7" t="s">
        <v>2161</v>
      </c>
      <c r="C75" s="2">
        <f>SUM('BILL E'!I9:I21)</f>
        <v>0</v>
      </c>
    </row>
    <row r="76" spans="1:3" ht="12" x14ac:dyDescent="0.2">
      <c r="A76" s="14"/>
      <c r="B76" s="25" t="s">
        <v>6523</v>
      </c>
      <c r="C76" s="26">
        <f>SUM('BILL E'!I9:I21)</f>
        <v>0</v>
      </c>
    </row>
    <row r="77" spans="1:3" ht="12" x14ac:dyDescent="0.2">
      <c r="A77" s="14"/>
      <c r="B77" s="27"/>
      <c r="C77" s="27"/>
    </row>
    <row r="78" spans="1:3" ht="12" x14ac:dyDescent="0.2">
      <c r="A78" s="24"/>
      <c r="B78" s="28" t="s">
        <v>6961</v>
      </c>
      <c r="C78" s="29">
        <f>+C12+C15+C23+C26+C29+C32+C35+C42+C46+C49+C52+C55+C58+C61+C64+C67+C70+C73+C76</f>
        <v>104209000</v>
      </c>
    </row>
    <row r="79" spans="1:3" ht="13.8" x14ac:dyDescent="0.2">
      <c r="A79" s="24"/>
      <c r="B79" s="30" t="s">
        <v>6963</v>
      </c>
      <c r="C79" s="29">
        <f>C78*15%</f>
        <v>15631350</v>
      </c>
    </row>
    <row r="80" spans="1:3" ht="12" x14ac:dyDescent="0.2">
      <c r="A80" s="24"/>
      <c r="B80" s="28" t="s">
        <v>6962</v>
      </c>
      <c r="C80" s="29">
        <f>C79+C78</f>
        <v>119840350</v>
      </c>
    </row>
  </sheetData>
  <mergeCells count="1">
    <mergeCell ref="C3:E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449"/>
  <sheetViews>
    <sheetView workbookViewId="0">
      <pane xSplit="5" ySplit="2" topLeftCell="F3" activePane="bottomRight" state="frozenSplit"/>
      <selection pane="topRight"/>
      <selection pane="bottomLeft"/>
      <selection pane="bottomRight" activeCell="N12" sqref="N12"/>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5245</v>
      </c>
      <c r="D7" s="6"/>
      <c r="E7" s="6" t="s">
        <v>2192</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ht="34.200000000000003" x14ac:dyDescent="0.2">
      <c r="A9" s="1" t="s">
        <v>1715</v>
      </c>
      <c r="B9" s="1" t="s">
        <v>3060</v>
      </c>
      <c r="C9" s="9" t="s">
        <v>3510</v>
      </c>
      <c r="D9" s="7" t="s">
        <v>0</v>
      </c>
      <c r="E9" s="7" t="s">
        <v>461</v>
      </c>
      <c r="F9" s="1"/>
      <c r="G9" s="1"/>
      <c r="H9" s="1"/>
      <c r="I9" s="1"/>
      <c r="J9" s="3" t="s">
        <v>440</v>
      </c>
    </row>
    <row r="10" spans="1:10" ht="34.200000000000003" x14ac:dyDescent="0.2">
      <c r="A10" s="1" t="s">
        <v>1289</v>
      </c>
      <c r="B10" s="1" t="s">
        <v>6556</v>
      </c>
      <c r="C10" s="9" t="s">
        <v>0</v>
      </c>
      <c r="D10" s="7" t="s">
        <v>3061</v>
      </c>
      <c r="E10" s="7" t="s">
        <v>2618</v>
      </c>
      <c r="F10" s="1"/>
      <c r="G10" s="1"/>
      <c r="H10" s="1"/>
      <c r="I10" s="1"/>
      <c r="J10" s="3" t="s">
        <v>440</v>
      </c>
    </row>
    <row r="11" spans="1:10" ht="22.8" x14ac:dyDescent="0.2">
      <c r="A11" s="1" t="s">
        <v>5207</v>
      </c>
      <c r="B11" s="1" t="s">
        <v>1320</v>
      </c>
      <c r="C11" s="9" t="s">
        <v>462</v>
      </c>
      <c r="D11" s="7" t="s">
        <v>3061</v>
      </c>
      <c r="E11" s="7" t="s">
        <v>2619</v>
      </c>
      <c r="F11" s="1"/>
      <c r="G11" s="1"/>
      <c r="H11" s="1"/>
      <c r="I11" s="1"/>
      <c r="J11" s="3" t="s">
        <v>440</v>
      </c>
    </row>
    <row r="12" spans="1:10" ht="34.200000000000003" x14ac:dyDescent="0.2">
      <c r="A12" s="1" t="s">
        <v>26</v>
      </c>
      <c r="B12" s="1" t="s">
        <v>27</v>
      </c>
      <c r="C12" s="9" t="s">
        <v>3966</v>
      </c>
      <c r="D12" s="7" t="s">
        <v>875</v>
      </c>
      <c r="E12" s="7" t="s">
        <v>5691</v>
      </c>
      <c r="F12" s="1"/>
      <c r="G12" s="1"/>
      <c r="H12" s="1"/>
      <c r="I12" s="1"/>
      <c r="J12" s="3" t="s">
        <v>440</v>
      </c>
    </row>
    <row r="13" spans="1:10" ht="22.8" x14ac:dyDescent="0.2">
      <c r="A13" s="1" t="s">
        <v>4351</v>
      </c>
      <c r="B13" s="1" t="s">
        <v>6557</v>
      </c>
      <c r="C13" s="9" t="s">
        <v>6558</v>
      </c>
      <c r="D13" s="7" t="s">
        <v>28</v>
      </c>
      <c r="E13" s="7" t="s">
        <v>1321</v>
      </c>
      <c r="F13" s="3" t="s">
        <v>459</v>
      </c>
      <c r="G13" s="4">
        <v>540</v>
      </c>
      <c r="H13" s="2">
        <v>0</v>
      </c>
      <c r="I13" s="2">
        <f t="shared" ref="I13:I15" si="0">ROUND(G13 * H13,2)</f>
        <v>0</v>
      </c>
      <c r="J13" s="3" t="s">
        <v>440</v>
      </c>
    </row>
    <row r="14" spans="1:10" ht="22.8" x14ac:dyDescent="0.2">
      <c r="A14" s="1" t="s">
        <v>4351</v>
      </c>
      <c r="B14" s="1" t="s">
        <v>463</v>
      </c>
      <c r="C14" s="9" t="s">
        <v>1322</v>
      </c>
      <c r="D14" s="7" t="s">
        <v>4378</v>
      </c>
      <c r="E14" s="7" t="s">
        <v>1323</v>
      </c>
      <c r="F14" s="3" t="s">
        <v>5246</v>
      </c>
      <c r="G14" s="4">
        <v>730</v>
      </c>
      <c r="H14" s="2">
        <v>0</v>
      </c>
      <c r="I14" s="2">
        <f t="shared" si="0"/>
        <v>0</v>
      </c>
      <c r="J14" s="3" t="s">
        <v>440</v>
      </c>
    </row>
    <row r="15" spans="1:10" ht="34.200000000000003" x14ac:dyDescent="0.2">
      <c r="A15" s="1" t="s">
        <v>4351</v>
      </c>
      <c r="B15" s="1" t="s">
        <v>2620</v>
      </c>
      <c r="C15" s="9" t="s">
        <v>3062</v>
      </c>
      <c r="D15" s="7" t="s">
        <v>6559</v>
      </c>
      <c r="E15" s="7" t="s">
        <v>464</v>
      </c>
      <c r="F15" s="3" t="s">
        <v>5246</v>
      </c>
      <c r="G15" s="4">
        <v>100</v>
      </c>
      <c r="H15" s="2">
        <v>0</v>
      </c>
      <c r="I15" s="2">
        <f t="shared" si="0"/>
        <v>0</v>
      </c>
      <c r="J15" s="3" t="s">
        <v>440</v>
      </c>
    </row>
    <row r="16" spans="1:10" ht="22.8" x14ac:dyDescent="0.2">
      <c r="A16" s="1" t="s">
        <v>26</v>
      </c>
      <c r="B16" s="1" t="s">
        <v>2621</v>
      </c>
      <c r="C16" s="9" t="s">
        <v>5692</v>
      </c>
      <c r="D16" s="7" t="s">
        <v>465</v>
      </c>
      <c r="E16" s="7" t="s">
        <v>5247</v>
      </c>
      <c r="F16" s="1"/>
      <c r="G16" s="1"/>
      <c r="H16" s="1"/>
      <c r="I16" s="1"/>
      <c r="J16" s="3" t="s">
        <v>440</v>
      </c>
    </row>
    <row r="17" spans="1:10" ht="57" x14ac:dyDescent="0.2">
      <c r="A17" s="1" t="s">
        <v>1289</v>
      </c>
      <c r="B17" s="1" t="s">
        <v>3063</v>
      </c>
      <c r="C17" s="9" t="s">
        <v>0</v>
      </c>
      <c r="D17" s="7" t="s">
        <v>3511</v>
      </c>
      <c r="E17" s="7" t="s">
        <v>2193</v>
      </c>
      <c r="F17" s="1"/>
      <c r="G17" s="1"/>
      <c r="H17" s="1"/>
      <c r="I17" s="1"/>
      <c r="J17" s="3" t="s">
        <v>440</v>
      </c>
    </row>
    <row r="18" spans="1:10" ht="34.200000000000003" x14ac:dyDescent="0.2">
      <c r="A18" s="1" t="s">
        <v>1289</v>
      </c>
      <c r="B18" s="1" t="s">
        <v>29</v>
      </c>
      <c r="C18" s="9" t="s">
        <v>0</v>
      </c>
      <c r="D18" s="7" t="s">
        <v>0</v>
      </c>
      <c r="E18" s="7" t="s">
        <v>3967</v>
      </c>
      <c r="F18" s="1"/>
      <c r="G18" s="1"/>
      <c r="H18" s="1"/>
      <c r="I18" s="1"/>
      <c r="J18" s="3" t="s">
        <v>440</v>
      </c>
    </row>
    <row r="19" spans="1:10" x14ac:dyDescent="0.2">
      <c r="A19" s="1" t="s">
        <v>5248</v>
      </c>
      <c r="B19" s="1" t="s">
        <v>1324</v>
      </c>
      <c r="C19" s="9" t="s">
        <v>3064</v>
      </c>
      <c r="D19" s="7" t="s">
        <v>0</v>
      </c>
      <c r="E19" s="7" t="s">
        <v>4795</v>
      </c>
      <c r="F19" s="3" t="s">
        <v>459</v>
      </c>
      <c r="G19" s="4">
        <v>0</v>
      </c>
      <c r="H19" s="2">
        <v>0</v>
      </c>
      <c r="I19" s="8" t="s">
        <v>5248</v>
      </c>
      <c r="J19" s="3" t="s">
        <v>440</v>
      </c>
    </row>
    <row r="20" spans="1:10" x14ac:dyDescent="0.2">
      <c r="A20" s="1" t="s">
        <v>4351</v>
      </c>
      <c r="B20" s="1" t="s">
        <v>6112</v>
      </c>
      <c r="C20" s="9" t="s">
        <v>4796</v>
      </c>
      <c r="D20" s="7" t="s">
        <v>0</v>
      </c>
      <c r="E20" s="7" t="s">
        <v>3968</v>
      </c>
      <c r="F20" s="3" t="s">
        <v>459</v>
      </c>
      <c r="G20" s="4">
        <v>110</v>
      </c>
      <c r="H20" s="2">
        <v>0</v>
      </c>
      <c r="I20" s="2">
        <f>ROUND(G20 * H20,2)</f>
        <v>0</v>
      </c>
      <c r="J20" s="3" t="s">
        <v>440</v>
      </c>
    </row>
    <row r="21" spans="1:10" x14ac:dyDescent="0.2">
      <c r="A21" s="1" t="s">
        <v>5248</v>
      </c>
      <c r="B21" s="1" t="s">
        <v>5249</v>
      </c>
      <c r="C21" s="9" t="s">
        <v>6560</v>
      </c>
      <c r="D21" s="7" t="s">
        <v>0</v>
      </c>
      <c r="E21" s="7" t="s">
        <v>2622</v>
      </c>
      <c r="F21" s="3" t="s">
        <v>459</v>
      </c>
      <c r="G21" s="4">
        <v>0</v>
      </c>
      <c r="H21" s="2">
        <v>0</v>
      </c>
      <c r="I21" s="8" t="s">
        <v>5248</v>
      </c>
      <c r="J21" s="3" t="s">
        <v>440</v>
      </c>
    </row>
    <row r="22" spans="1:10" ht="22.8" x14ac:dyDescent="0.2">
      <c r="A22" s="1" t="s">
        <v>26</v>
      </c>
      <c r="B22" s="1" t="s">
        <v>3512</v>
      </c>
      <c r="C22" s="9" t="s">
        <v>466</v>
      </c>
      <c r="D22" s="7" t="s">
        <v>465</v>
      </c>
      <c r="E22" s="7" t="s">
        <v>876</v>
      </c>
      <c r="F22" s="1"/>
      <c r="G22" s="1"/>
      <c r="H22" s="1"/>
      <c r="I22" s="1"/>
      <c r="J22" s="3" t="s">
        <v>440</v>
      </c>
    </row>
    <row r="23" spans="1:10" x14ac:dyDescent="0.2">
      <c r="A23" s="1" t="s">
        <v>4351</v>
      </c>
      <c r="B23" s="1" t="s">
        <v>3065</v>
      </c>
      <c r="C23" s="9" t="s">
        <v>6561</v>
      </c>
      <c r="D23" s="7" t="s">
        <v>0</v>
      </c>
      <c r="E23" s="7" t="s">
        <v>4797</v>
      </c>
      <c r="F23" s="3" t="s">
        <v>459</v>
      </c>
      <c r="G23" s="4">
        <v>110</v>
      </c>
      <c r="H23" s="2">
        <v>0</v>
      </c>
      <c r="I23" s="2">
        <f>ROUND(G23 * H23,2)</f>
        <v>0</v>
      </c>
      <c r="J23" s="3" t="s">
        <v>440</v>
      </c>
    </row>
    <row r="24" spans="1:10" ht="57" x14ac:dyDescent="0.2">
      <c r="A24" s="1" t="s">
        <v>1289</v>
      </c>
      <c r="B24" s="1" t="s">
        <v>877</v>
      </c>
      <c r="C24" s="9" t="s">
        <v>0</v>
      </c>
      <c r="D24" s="7" t="s">
        <v>3969</v>
      </c>
      <c r="E24" s="7" t="s">
        <v>2193</v>
      </c>
      <c r="F24" s="1"/>
      <c r="G24" s="1"/>
      <c r="H24" s="1"/>
      <c r="I24" s="1"/>
      <c r="J24" s="3" t="s">
        <v>440</v>
      </c>
    </row>
    <row r="25" spans="1:10" ht="34.200000000000003" x14ac:dyDescent="0.2">
      <c r="A25" s="1" t="s">
        <v>1289</v>
      </c>
      <c r="B25" s="1" t="s">
        <v>878</v>
      </c>
      <c r="C25" s="9" t="s">
        <v>0</v>
      </c>
      <c r="D25" s="7" t="s">
        <v>0</v>
      </c>
      <c r="E25" s="7" t="s">
        <v>6562</v>
      </c>
      <c r="F25" s="1"/>
      <c r="G25" s="1"/>
      <c r="H25" s="1"/>
      <c r="I25" s="1"/>
      <c r="J25" s="3" t="s">
        <v>440</v>
      </c>
    </row>
    <row r="26" spans="1:10" x14ac:dyDescent="0.2">
      <c r="A26" s="1" t="s">
        <v>4351</v>
      </c>
      <c r="B26" s="1" t="s">
        <v>1737</v>
      </c>
      <c r="C26" s="9" t="s">
        <v>1325</v>
      </c>
      <c r="D26" s="7" t="s">
        <v>0</v>
      </c>
      <c r="E26" s="7" t="s">
        <v>467</v>
      </c>
      <c r="F26" s="3" t="s">
        <v>459</v>
      </c>
      <c r="G26" s="4">
        <v>60</v>
      </c>
      <c r="H26" s="2">
        <v>0</v>
      </c>
      <c r="I26" s="2">
        <f t="shared" ref="I26:I27" si="1">ROUND(G26 * H26,2)</f>
        <v>0</v>
      </c>
      <c r="J26" s="3" t="s">
        <v>440</v>
      </c>
    </row>
    <row r="27" spans="1:10" x14ac:dyDescent="0.2">
      <c r="A27" s="1" t="s">
        <v>4351</v>
      </c>
      <c r="B27" s="1" t="s">
        <v>6113</v>
      </c>
      <c r="C27" s="9" t="s">
        <v>3066</v>
      </c>
      <c r="D27" s="7" t="s">
        <v>0</v>
      </c>
      <c r="E27" s="7" t="s">
        <v>6114</v>
      </c>
      <c r="F27" s="3" t="s">
        <v>459</v>
      </c>
      <c r="G27" s="4">
        <v>150</v>
      </c>
      <c r="H27" s="2">
        <v>0</v>
      </c>
      <c r="I27" s="2">
        <f t="shared" si="1"/>
        <v>0</v>
      </c>
      <c r="J27" s="3" t="s">
        <v>440</v>
      </c>
    </row>
    <row r="28" spans="1:10" x14ac:dyDescent="0.2">
      <c r="A28" s="1" t="s">
        <v>5248</v>
      </c>
      <c r="B28" s="1" t="s">
        <v>879</v>
      </c>
      <c r="C28" s="9" t="s">
        <v>5250</v>
      </c>
      <c r="D28" s="7" t="s">
        <v>0</v>
      </c>
      <c r="E28" s="7" t="s">
        <v>4795</v>
      </c>
      <c r="F28" s="3" t="s">
        <v>459</v>
      </c>
      <c r="G28" s="4">
        <v>0</v>
      </c>
      <c r="H28" s="2">
        <v>0</v>
      </c>
      <c r="I28" s="8" t="s">
        <v>5248</v>
      </c>
      <c r="J28" s="3" t="s">
        <v>440</v>
      </c>
    </row>
    <row r="29" spans="1:10" ht="34.200000000000003" x14ac:dyDescent="0.2">
      <c r="A29" s="1" t="s">
        <v>1289</v>
      </c>
      <c r="B29" s="1" t="s">
        <v>880</v>
      </c>
      <c r="C29" s="9" t="s">
        <v>0</v>
      </c>
      <c r="D29" s="7" t="s">
        <v>0</v>
      </c>
      <c r="E29" s="7" t="s">
        <v>4798</v>
      </c>
      <c r="F29" s="1"/>
      <c r="G29" s="1"/>
      <c r="H29" s="1"/>
      <c r="I29" s="1"/>
      <c r="J29" s="3" t="s">
        <v>440</v>
      </c>
    </row>
    <row r="30" spans="1:10" x14ac:dyDescent="0.2">
      <c r="A30" s="1" t="s">
        <v>5248</v>
      </c>
      <c r="B30" s="1" t="s">
        <v>3067</v>
      </c>
      <c r="C30" s="9" t="s">
        <v>30</v>
      </c>
      <c r="D30" s="7" t="s">
        <v>0</v>
      </c>
      <c r="E30" s="7" t="s">
        <v>467</v>
      </c>
      <c r="F30" s="3" t="s">
        <v>459</v>
      </c>
      <c r="G30" s="4">
        <v>0</v>
      </c>
      <c r="H30" s="2">
        <v>0</v>
      </c>
      <c r="I30" s="8" t="s">
        <v>5248</v>
      </c>
      <c r="J30" s="3" t="s">
        <v>440</v>
      </c>
    </row>
    <row r="31" spans="1:10" x14ac:dyDescent="0.2">
      <c r="A31" s="1" t="s">
        <v>4351</v>
      </c>
      <c r="B31" s="1" t="s">
        <v>881</v>
      </c>
      <c r="C31" s="9" t="s">
        <v>1738</v>
      </c>
      <c r="D31" s="7" t="s">
        <v>0</v>
      </c>
      <c r="E31" s="7" t="s">
        <v>6114</v>
      </c>
      <c r="F31" s="3" t="s">
        <v>459</v>
      </c>
      <c r="G31" s="4">
        <v>50</v>
      </c>
      <c r="H31" s="2">
        <v>0</v>
      </c>
      <c r="I31" s="2">
        <f t="shared" ref="I31:I36" si="2">ROUND(G31 * H31,2)</f>
        <v>0</v>
      </c>
      <c r="J31" s="3" t="s">
        <v>440</v>
      </c>
    </row>
    <row r="32" spans="1:10" x14ac:dyDescent="0.2">
      <c r="A32" s="1" t="s">
        <v>4351</v>
      </c>
      <c r="B32" s="1" t="s">
        <v>1739</v>
      </c>
      <c r="C32" s="9" t="s">
        <v>3513</v>
      </c>
      <c r="D32" s="7" t="s">
        <v>0</v>
      </c>
      <c r="E32" s="7" t="s">
        <v>4795</v>
      </c>
      <c r="F32" s="3" t="s">
        <v>459</v>
      </c>
      <c r="G32" s="4">
        <v>1</v>
      </c>
      <c r="H32" s="2">
        <v>0</v>
      </c>
      <c r="I32" s="2">
        <f t="shared" si="2"/>
        <v>0</v>
      </c>
      <c r="J32" s="3" t="s">
        <v>440</v>
      </c>
    </row>
    <row r="33" spans="1:10" x14ac:dyDescent="0.2">
      <c r="A33" s="1" t="s">
        <v>4351</v>
      </c>
      <c r="B33" s="1" t="s">
        <v>1326</v>
      </c>
      <c r="C33" s="9" t="s">
        <v>5251</v>
      </c>
      <c r="D33" s="7" t="s">
        <v>0</v>
      </c>
      <c r="E33" s="7" t="s">
        <v>3968</v>
      </c>
      <c r="F33" s="3" t="s">
        <v>459</v>
      </c>
      <c r="G33" s="4">
        <v>5</v>
      </c>
      <c r="H33" s="2">
        <v>0</v>
      </c>
      <c r="I33" s="2">
        <f t="shared" si="2"/>
        <v>0</v>
      </c>
      <c r="J33" s="3" t="s">
        <v>440</v>
      </c>
    </row>
    <row r="34" spans="1:10" x14ac:dyDescent="0.2">
      <c r="A34" s="1" t="s">
        <v>4351</v>
      </c>
      <c r="B34" s="1" t="s">
        <v>5693</v>
      </c>
      <c r="C34" s="9" t="s">
        <v>31</v>
      </c>
      <c r="D34" s="7" t="s">
        <v>0</v>
      </c>
      <c r="E34" s="7" t="s">
        <v>2622</v>
      </c>
      <c r="F34" s="3" t="s">
        <v>459</v>
      </c>
      <c r="G34" s="4">
        <v>5</v>
      </c>
      <c r="H34" s="2">
        <v>0</v>
      </c>
      <c r="I34" s="2">
        <f t="shared" si="2"/>
        <v>0</v>
      </c>
      <c r="J34" s="3" t="s">
        <v>440</v>
      </c>
    </row>
    <row r="35" spans="1:10" x14ac:dyDescent="0.2">
      <c r="A35" s="1" t="s">
        <v>4351</v>
      </c>
      <c r="B35" s="1" t="s">
        <v>1740</v>
      </c>
      <c r="C35" s="9" t="s">
        <v>882</v>
      </c>
      <c r="D35" s="7" t="s">
        <v>0</v>
      </c>
      <c r="E35" s="7" t="s">
        <v>1327</v>
      </c>
      <c r="F35" s="3" t="s">
        <v>459</v>
      </c>
      <c r="G35" s="4">
        <v>5</v>
      </c>
      <c r="H35" s="2">
        <v>0</v>
      </c>
      <c r="I35" s="2">
        <f t="shared" si="2"/>
        <v>0</v>
      </c>
      <c r="J35" s="3" t="s">
        <v>440</v>
      </c>
    </row>
    <row r="36" spans="1:10" x14ac:dyDescent="0.2">
      <c r="A36" s="1" t="s">
        <v>4351</v>
      </c>
      <c r="B36" s="1" t="s">
        <v>5252</v>
      </c>
      <c r="C36" s="9" t="s">
        <v>2623</v>
      </c>
      <c r="D36" s="7" t="s">
        <v>0</v>
      </c>
      <c r="E36" s="7" t="s">
        <v>468</v>
      </c>
      <c r="F36" s="3" t="s">
        <v>459</v>
      </c>
      <c r="G36" s="4">
        <v>4</v>
      </c>
      <c r="H36" s="2">
        <v>0</v>
      </c>
      <c r="I36" s="2">
        <f t="shared" si="2"/>
        <v>0</v>
      </c>
      <c r="J36" s="3" t="s">
        <v>440</v>
      </c>
    </row>
    <row r="37" spans="1:10" ht="34.200000000000003" x14ac:dyDescent="0.2">
      <c r="A37" s="1" t="s">
        <v>1289</v>
      </c>
      <c r="B37" s="1" t="s">
        <v>6563</v>
      </c>
      <c r="C37" s="9" t="s">
        <v>0</v>
      </c>
      <c r="D37" s="7" t="s">
        <v>0</v>
      </c>
      <c r="E37" s="7" t="s">
        <v>469</v>
      </c>
      <c r="F37" s="1"/>
      <c r="G37" s="1"/>
      <c r="H37" s="1"/>
      <c r="I37" s="1"/>
      <c r="J37" s="3" t="s">
        <v>440</v>
      </c>
    </row>
    <row r="38" spans="1:10" x14ac:dyDescent="0.2">
      <c r="A38" s="1" t="s">
        <v>4351</v>
      </c>
      <c r="B38" s="1" t="s">
        <v>6115</v>
      </c>
      <c r="C38" s="9" t="s">
        <v>4379</v>
      </c>
      <c r="D38" s="7" t="s">
        <v>0</v>
      </c>
      <c r="E38" s="7" t="s">
        <v>467</v>
      </c>
      <c r="F38" s="3" t="s">
        <v>459</v>
      </c>
      <c r="G38" s="4">
        <v>1</v>
      </c>
      <c r="H38" s="2">
        <v>0</v>
      </c>
      <c r="I38" s="2">
        <f t="shared" ref="I38:I44" si="3">ROUND(G38 * H38,2)</f>
        <v>0</v>
      </c>
      <c r="J38" s="3" t="s">
        <v>440</v>
      </c>
    </row>
    <row r="39" spans="1:10" x14ac:dyDescent="0.2">
      <c r="A39" s="1" t="s">
        <v>4351</v>
      </c>
      <c r="B39" s="1" t="s">
        <v>883</v>
      </c>
      <c r="C39" s="9" t="s">
        <v>6116</v>
      </c>
      <c r="D39" s="7" t="s">
        <v>0</v>
      </c>
      <c r="E39" s="7" t="s">
        <v>6114</v>
      </c>
      <c r="F39" s="3" t="s">
        <v>459</v>
      </c>
      <c r="G39" s="4">
        <v>34</v>
      </c>
      <c r="H39" s="2">
        <v>0</v>
      </c>
      <c r="I39" s="2">
        <f t="shared" si="3"/>
        <v>0</v>
      </c>
      <c r="J39" s="3" t="s">
        <v>440</v>
      </c>
    </row>
    <row r="40" spans="1:10" x14ac:dyDescent="0.2">
      <c r="A40" s="1" t="s">
        <v>4351</v>
      </c>
      <c r="B40" s="1" t="s">
        <v>1741</v>
      </c>
      <c r="C40" s="9" t="s">
        <v>884</v>
      </c>
      <c r="D40" s="7" t="s">
        <v>0</v>
      </c>
      <c r="E40" s="7" t="s">
        <v>4795</v>
      </c>
      <c r="F40" s="3" t="s">
        <v>459</v>
      </c>
      <c r="G40" s="4">
        <v>3</v>
      </c>
      <c r="H40" s="2">
        <v>0</v>
      </c>
      <c r="I40" s="2">
        <f t="shared" si="3"/>
        <v>0</v>
      </c>
      <c r="J40" s="3" t="s">
        <v>440</v>
      </c>
    </row>
    <row r="41" spans="1:10" x14ac:dyDescent="0.2">
      <c r="A41" s="1" t="s">
        <v>4351</v>
      </c>
      <c r="B41" s="1" t="s">
        <v>2194</v>
      </c>
      <c r="C41" s="9" t="s">
        <v>2624</v>
      </c>
      <c r="D41" s="7" t="s">
        <v>0</v>
      </c>
      <c r="E41" s="7" t="s">
        <v>3968</v>
      </c>
      <c r="F41" s="3" t="s">
        <v>459</v>
      </c>
      <c r="G41" s="4">
        <v>3</v>
      </c>
      <c r="H41" s="2">
        <v>0</v>
      </c>
      <c r="I41" s="2">
        <f t="shared" si="3"/>
        <v>0</v>
      </c>
      <c r="J41" s="3" t="s">
        <v>440</v>
      </c>
    </row>
    <row r="42" spans="1:10" x14ac:dyDescent="0.2">
      <c r="A42" s="1" t="s">
        <v>4351</v>
      </c>
      <c r="B42" s="1" t="s">
        <v>3514</v>
      </c>
      <c r="C42" s="9" t="s">
        <v>4380</v>
      </c>
      <c r="D42" s="7" t="s">
        <v>0</v>
      </c>
      <c r="E42" s="7" t="s">
        <v>2622</v>
      </c>
      <c r="F42" s="3" t="s">
        <v>459</v>
      </c>
      <c r="G42" s="4">
        <v>3</v>
      </c>
      <c r="H42" s="2">
        <v>0</v>
      </c>
      <c r="I42" s="2">
        <f t="shared" si="3"/>
        <v>0</v>
      </c>
      <c r="J42" s="3" t="s">
        <v>440</v>
      </c>
    </row>
    <row r="43" spans="1:10" x14ac:dyDescent="0.2">
      <c r="A43" s="1" t="s">
        <v>4351</v>
      </c>
      <c r="B43" s="1" t="s">
        <v>3515</v>
      </c>
      <c r="C43" s="9" t="s">
        <v>6564</v>
      </c>
      <c r="D43" s="7" t="s">
        <v>0</v>
      </c>
      <c r="E43" s="7" t="s">
        <v>1327</v>
      </c>
      <c r="F43" s="3" t="s">
        <v>459</v>
      </c>
      <c r="G43" s="4">
        <v>3</v>
      </c>
      <c r="H43" s="2">
        <v>0</v>
      </c>
      <c r="I43" s="2">
        <f t="shared" si="3"/>
        <v>0</v>
      </c>
      <c r="J43" s="3" t="s">
        <v>440</v>
      </c>
    </row>
    <row r="44" spans="1:10" x14ac:dyDescent="0.2">
      <c r="A44" s="1" t="s">
        <v>4351</v>
      </c>
      <c r="B44" s="1" t="s">
        <v>885</v>
      </c>
      <c r="C44" s="9" t="s">
        <v>1328</v>
      </c>
      <c r="D44" s="7" t="s">
        <v>0</v>
      </c>
      <c r="E44" s="7" t="s">
        <v>468</v>
      </c>
      <c r="F44" s="3" t="s">
        <v>459</v>
      </c>
      <c r="G44" s="4">
        <v>4</v>
      </c>
      <c r="H44" s="2">
        <v>0</v>
      </c>
      <c r="I44" s="2">
        <f t="shared" si="3"/>
        <v>0</v>
      </c>
      <c r="J44" s="3" t="s">
        <v>440</v>
      </c>
    </row>
    <row r="45" spans="1:10" ht="34.200000000000003" x14ac:dyDescent="0.2">
      <c r="A45" s="1" t="s">
        <v>1289</v>
      </c>
      <c r="B45" s="1" t="s">
        <v>1742</v>
      </c>
      <c r="C45" s="9" t="s">
        <v>0</v>
      </c>
      <c r="D45" s="7" t="s">
        <v>0</v>
      </c>
      <c r="E45" s="7" t="s">
        <v>1329</v>
      </c>
      <c r="F45" s="1"/>
      <c r="G45" s="1"/>
      <c r="H45" s="1"/>
      <c r="I45" s="1"/>
      <c r="J45" s="3" t="s">
        <v>440</v>
      </c>
    </row>
    <row r="46" spans="1:10" x14ac:dyDescent="0.2">
      <c r="A46" s="1" t="s">
        <v>4351</v>
      </c>
      <c r="B46" s="1" t="s">
        <v>6565</v>
      </c>
      <c r="C46" s="9" t="s">
        <v>3068</v>
      </c>
      <c r="D46" s="7" t="s">
        <v>0</v>
      </c>
      <c r="E46" s="7" t="s">
        <v>5253</v>
      </c>
      <c r="F46" s="3" t="s">
        <v>459</v>
      </c>
      <c r="G46" s="4">
        <v>20</v>
      </c>
      <c r="H46" s="2">
        <v>0</v>
      </c>
      <c r="I46" s="2">
        <f t="shared" ref="I46:I49" si="4">ROUND(G46 * H46,2)</f>
        <v>0</v>
      </c>
      <c r="J46" s="3" t="s">
        <v>440</v>
      </c>
    </row>
    <row r="47" spans="1:10" x14ac:dyDescent="0.2">
      <c r="A47" s="1" t="s">
        <v>4351</v>
      </c>
      <c r="B47" s="1" t="s">
        <v>4381</v>
      </c>
      <c r="C47" s="9" t="s">
        <v>6117</v>
      </c>
      <c r="D47" s="7" t="s">
        <v>0</v>
      </c>
      <c r="E47" s="7" t="s">
        <v>1743</v>
      </c>
      <c r="F47" s="3" t="s">
        <v>459</v>
      </c>
      <c r="G47" s="4">
        <v>25</v>
      </c>
      <c r="H47" s="2">
        <v>0</v>
      </c>
      <c r="I47" s="2">
        <f t="shared" si="4"/>
        <v>0</v>
      </c>
      <c r="J47" s="3" t="s">
        <v>440</v>
      </c>
    </row>
    <row r="48" spans="1:10" x14ac:dyDescent="0.2">
      <c r="A48" s="1" t="s">
        <v>4351</v>
      </c>
      <c r="B48" s="1" t="s">
        <v>2195</v>
      </c>
      <c r="C48" s="9" t="s">
        <v>886</v>
      </c>
      <c r="D48" s="7" t="s">
        <v>0</v>
      </c>
      <c r="E48" s="7" t="s">
        <v>4799</v>
      </c>
      <c r="F48" s="3" t="s">
        <v>459</v>
      </c>
      <c r="G48" s="4">
        <v>150</v>
      </c>
      <c r="H48" s="2">
        <v>0</v>
      </c>
      <c r="I48" s="2">
        <f t="shared" si="4"/>
        <v>0</v>
      </c>
      <c r="J48" s="3" t="s">
        <v>440</v>
      </c>
    </row>
    <row r="49" spans="1:10" x14ac:dyDescent="0.2">
      <c r="A49" s="1" t="s">
        <v>4351</v>
      </c>
      <c r="B49" s="1" t="s">
        <v>1330</v>
      </c>
      <c r="C49" s="9" t="s">
        <v>2625</v>
      </c>
      <c r="D49" s="7" t="s">
        <v>0</v>
      </c>
      <c r="E49" s="7" t="s">
        <v>887</v>
      </c>
      <c r="F49" s="3" t="s">
        <v>459</v>
      </c>
      <c r="G49" s="4">
        <v>15</v>
      </c>
      <c r="H49" s="2">
        <v>0</v>
      </c>
      <c r="I49" s="2">
        <f t="shared" si="4"/>
        <v>0</v>
      </c>
      <c r="J49" s="3" t="s">
        <v>440</v>
      </c>
    </row>
    <row r="50" spans="1:10" x14ac:dyDescent="0.2">
      <c r="A50" s="1" t="s">
        <v>5248</v>
      </c>
      <c r="B50" s="1" t="s">
        <v>5254</v>
      </c>
      <c r="C50" s="9" t="s">
        <v>4382</v>
      </c>
      <c r="D50" s="7" t="s">
        <v>0</v>
      </c>
      <c r="E50" s="7" t="s">
        <v>4383</v>
      </c>
      <c r="F50" s="3" t="s">
        <v>459</v>
      </c>
      <c r="G50" s="4">
        <v>0</v>
      </c>
      <c r="H50" s="2">
        <v>0</v>
      </c>
      <c r="I50" s="8" t="s">
        <v>5248</v>
      </c>
      <c r="J50" s="3" t="s">
        <v>440</v>
      </c>
    </row>
    <row r="51" spans="1:10" ht="34.200000000000003" x14ac:dyDescent="0.2">
      <c r="A51" s="1" t="s">
        <v>1289</v>
      </c>
      <c r="B51" s="1" t="s">
        <v>3069</v>
      </c>
      <c r="C51" s="9" t="s">
        <v>0</v>
      </c>
      <c r="D51" s="7" t="s">
        <v>3070</v>
      </c>
      <c r="E51" s="7" t="s">
        <v>32</v>
      </c>
      <c r="F51" s="1"/>
      <c r="G51" s="1"/>
      <c r="H51" s="1"/>
      <c r="I51" s="1"/>
      <c r="J51" s="3" t="s">
        <v>440</v>
      </c>
    </row>
    <row r="52" spans="1:10" ht="34.200000000000003" x14ac:dyDescent="0.2">
      <c r="A52" s="1" t="s">
        <v>4351</v>
      </c>
      <c r="B52" s="1" t="s">
        <v>5255</v>
      </c>
      <c r="C52" s="9" t="s">
        <v>6118</v>
      </c>
      <c r="D52" s="7" t="s">
        <v>3070</v>
      </c>
      <c r="E52" s="7" t="s">
        <v>1744</v>
      </c>
      <c r="F52" s="3" t="s">
        <v>18</v>
      </c>
      <c r="G52" s="4">
        <v>93</v>
      </c>
      <c r="H52" s="2">
        <v>0</v>
      </c>
      <c r="I52" s="2">
        <f t="shared" ref="I52:I53" si="5">ROUND(G52 * H52,2)</f>
        <v>0</v>
      </c>
      <c r="J52" s="3" t="s">
        <v>440</v>
      </c>
    </row>
    <row r="53" spans="1:10" ht="22.8" x14ac:dyDescent="0.2">
      <c r="A53" s="1" t="s">
        <v>4351</v>
      </c>
      <c r="B53" s="1" t="s">
        <v>5694</v>
      </c>
      <c r="C53" s="9" t="s">
        <v>888</v>
      </c>
      <c r="D53" s="7" t="s">
        <v>3071</v>
      </c>
      <c r="E53" s="7" t="s">
        <v>4800</v>
      </c>
      <c r="F53" s="3" t="s">
        <v>18</v>
      </c>
      <c r="G53" s="4">
        <v>35</v>
      </c>
      <c r="H53" s="2">
        <v>0</v>
      </c>
      <c r="I53" s="2">
        <f t="shared" si="5"/>
        <v>0</v>
      </c>
      <c r="J53" s="3" t="s">
        <v>440</v>
      </c>
    </row>
    <row r="54" spans="1:10" ht="22.8" x14ac:dyDescent="0.2">
      <c r="A54" s="1" t="s">
        <v>26</v>
      </c>
      <c r="B54" s="1" t="s">
        <v>470</v>
      </c>
      <c r="C54" s="9" t="s">
        <v>2196</v>
      </c>
      <c r="D54" s="7" t="s">
        <v>465</v>
      </c>
      <c r="E54" s="7" t="s">
        <v>3970</v>
      </c>
      <c r="F54" s="1"/>
      <c r="G54" s="1"/>
      <c r="H54" s="1"/>
      <c r="I54" s="1"/>
      <c r="J54" s="3" t="s">
        <v>440</v>
      </c>
    </row>
    <row r="55" spans="1:10" ht="22.8" x14ac:dyDescent="0.2">
      <c r="A55" s="1" t="s">
        <v>1289</v>
      </c>
      <c r="B55" s="1" t="s">
        <v>1331</v>
      </c>
      <c r="C55" s="9" t="s">
        <v>0</v>
      </c>
      <c r="D55" s="7" t="s">
        <v>6566</v>
      </c>
      <c r="E55" s="7" t="s">
        <v>3072</v>
      </c>
      <c r="F55" s="1"/>
      <c r="G55" s="1"/>
      <c r="H55" s="1"/>
      <c r="I55" s="1"/>
      <c r="J55" s="3" t="s">
        <v>440</v>
      </c>
    </row>
    <row r="56" spans="1:10" x14ac:dyDescent="0.2">
      <c r="A56" s="1" t="s">
        <v>4351</v>
      </c>
      <c r="B56" s="1" t="s">
        <v>3073</v>
      </c>
      <c r="C56" s="9" t="s">
        <v>3074</v>
      </c>
      <c r="D56" s="7" t="s">
        <v>6567</v>
      </c>
      <c r="E56" s="7" t="s">
        <v>2626</v>
      </c>
      <c r="F56" s="3" t="s">
        <v>18</v>
      </c>
      <c r="G56" s="4">
        <v>60</v>
      </c>
      <c r="H56" s="2">
        <v>0</v>
      </c>
      <c r="I56" s="2">
        <f t="shared" ref="I56:I57" si="6">ROUND(G56 * H56,2)</f>
        <v>0</v>
      </c>
      <c r="J56" s="3" t="s">
        <v>440</v>
      </c>
    </row>
    <row r="57" spans="1:10" ht="22.8" x14ac:dyDescent="0.2">
      <c r="A57" s="1" t="s">
        <v>4351</v>
      </c>
      <c r="B57" s="1" t="s">
        <v>6119</v>
      </c>
      <c r="C57" s="9" t="s">
        <v>4801</v>
      </c>
      <c r="D57" s="7" t="s">
        <v>3075</v>
      </c>
      <c r="E57" s="7" t="s">
        <v>4384</v>
      </c>
      <c r="F57" s="3" t="s">
        <v>18</v>
      </c>
      <c r="G57" s="4">
        <v>60</v>
      </c>
      <c r="H57" s="2">
        <v>0</v>
      </c>
      <c r="I57" s="2">
        <f t="shared" si="6"/>
        <v>0</v>
      </c>
      <c r="J57" s="3" t="s">
        <v>440</v>
      </c>
    </row>
    <row r="58" spans="1:10" ht="22.8" x14ac:dyDescent="0.2">
      <c r="A58" s="1" t="s">
        <v>26</v>
      </c>
      <c r="B58" s="1" t="s">
        <v>471</v>
      </c>
      <c r="C58" s="9" t="s">
        <v>3971</v>
      </c>
      <c r="D58" s="7" t="s">
        <v>465</v>
      </c>
      <c r="E58" s="7" t="s">
        <v>2627</v>
      </c>
      <c r="F58" s="1"/>
      <c r="G58" s="1"/>
      <c r="H58" s="1"/>
      <c r="I58" s="1"/>
      <c r="J58" s="3" t="s">
        <v>440</v>
      </c>
    </row>
    <row r="59" spans="1:10" ht="45.6" x14ac:dyDescent="0.2">
      <c r="A59" s="1" t="s">
        <v>1289</v>
      </c>
      <c r="B59" s="1" t="s">
        <v>4385</v>
      </c>
      <c r="C59" s="9" t="s">
        <v>0</v>
      </c>
      <c r="D59" s="7" t="s">
        <v>472</v>
      </c>
      <c r="E59" s="7" t="s">
        <v>4386</v>
      </c>
      <c r="F59" s="1"/>
      <c r="G59" s="1"/>
      <c r="H59" s="1"/>
      <c r="I59" s="1"/>
      <c r="J59" s="3" t="s">
        <v>440</v>
      </c>
    </row>
    <row r="60" spans="1:10" x14ac:dyDescent="0.2">
      <c r="A60" s="1" t="s">
        <v>4351</v>
      </c>
      <c r="B60" s="1" t="s">
        <v>6568</v>
      </c>
      <c r="C60" s="9" t="s">
        <v>6569</v>
      </c>
      <c r="D60" s="7" t="s">
        <v>0</v>
      </c>
      <c r="E60" s="7" t="s">
        <v>5253</v>
      </c>
      <c r="F60" s="3" t="s">
        <v>459</v>
      </c>
      <c r="G60" s="4">
        <v>103</v>
      </c>
      <c r="H60" s="2">
        <v>0</v>
      </c>
      <c r="I60" s="2">
        <f t="shared" ref="I60:I65" si="7">ROUND(G60 * H60,2)</f>
        <v>0</v>
      </c>
      <c r="J60" s="3" t="s">
        <v>440</v>
      </c>
    </row>
    <row r="61" spans="1:10" x14ac:dyDescent="0.2">
      <c r="A61" s="1" t="s">
        <v>4351</v>
      </c>
      <c r="B61" s="1" t="s">
        <v>4387</v>
      </c>
      <c r="C61" s="9" t="s">
        <v>1332</v>
      </c>
      <c r="D61" s="7" t="s">
        <v>0</v>
      </c>
      <c r="E61" s="7" t="s">
        <v>1743</v>
      </c>
      <c r="F61" s="3" t="s">
        <v>459</v>
      </c>
      <c r="G61" s="4">
        <v>29</v>
      </c>
      <c r="H61" s="2">
        <v>0</v>
      </c>
      <c r="I61" s="2">
        <f t="shared" si="7"/>
        <v>0</v>
      </c>
      <c r="J61" s="3" t="s">
        <v>440</v>
      </c>
    </row>
    <row r="62" spans="1:10" x14ac:dyDescent="0.2">
      <c r="A62" s="1" t="s">
        <v>4351</v>
      </c>
      <c r="B62" s="1" t="s">
        <v>473</v>
      </c>
      <c r="C62" s="9" t="s">
        <v>3516</v>
      </c>
      <c r="D62" s="7" t="s">
        <v>0</v>
      </c>
      <c r="E62" s="7" t="s">
        <v>4799</v>
      </c>
      <c r="F62" s="3" t="s">
        <v>459</v>
      </c>
      <c r="G62" s="4">
        <v>158</v>
      </c>
      <c r="H62" s="2">
        <v>0</v>
      </c>
      <c r="I62" s="2">
        <f t="shared" si="7"/>
        <v>0</v>
      </c>
      <c r="J62" s="3" t="s">
        <v>440</v>
      </c>
    </row>
    <row r="63" spans="1:10" x14ac:dyDescent="0.2">
      <c r="A63" s="1" t="s">
        <v>4351</v>
      </c>
      <c r="B63" s="1" t="s">
        <v>5695</v>
      </c>
      <c r="C63" s="9" t="s">
        <v>5256</v>
      </c>
      <c r="D63" s="7" t="s">
        <v>0</v>
      </c>
      <c r="E63" s="7" t="s">
        <v>887</v>
      </c>
      <c r="F63" s="3" t="s">
        <v>459</v>
      </c>
      <c r="G63" s="4">
        <v>23</v>
      </c>
      <c r="H63" s="2">
        <v>0</v>
      </c>
      <c r="I63" s="2">
        <f t="shared" si="7"/>
        <v>0</v>
      </c>
      <c r="J63" s="3" t="s">
        <v>440</v>
      </c>
    </row>
    <row r="64" spans="1:10" x14ac:dyDescent="0.2">
      <c r="A64" s="1" t="s">
        <v>4351</v>
      </c>
      <c r="B64" s="1" t="s">
        <v>3076</v>
      </c>
      <c r="C64" s="9" t="s">
        <v>33</v>
      </c>
      <c r="D64" s="7" t="s">
        <v>0</v>
      </c>
      <c r="E64" s="7" t="s">
        <v>4383</v>
      </c>
      <c r="F64" s="3" t="s">
        <v>459</v>
      </c>
      <c r="G64" s="4">
        <v>8</v>
      </c>
      <c r="H64" s="2">
        <v>0</v>
      </c>
      <c r="I64" s="2">
        <f t="shared" si="7"/>
        <v>0</v>
      </c>
      <c r="J64" s="3" t="s">
        <v>440</v>
      </c>
    </row>
    <row r="65" spans="1:10" x14ac:dyDescent="0.2">
      <c r="A65" s="1" t="s">
        <v>4351</v>
      </c>
      <c r="B65" s="1" t="s">
        <v>3077</v>
      </c>
      <c r="C65" s="9" t="s">
        <v>1745</v>
      </c>
      <c r="D65" s="7" t="s">
        <v>0</v>
      </c>
      <c r="E65" s="7" t="s">
        <v>474</v>
      </c>
      <c r="F65" s="3" t="s">
        <v>459</v>
      </c>
      <c r="G65" s="4">
        <v>8</v>
      </c>
      <c r="H65" s="2">
        <v>0</v>
      </c>
      <c r="I65" s="2">
        <f t="shared" si="7"/>
        <v>0</v>
      </c>
      <c r="J65" s="3" t="s">
        <v>440</v>
      </c>
    </row>
    <row r="66" spans="1:10" ht="22.8" x14ac:dyDescent="0.2">
      <c r="A66" s="1" t="s">
        <v>26</v>
      </c>
      <c r="B66" s="1" t="s">
        <v>5257</v>
      </c>
      <c r="C66" s="9" t="s">
        <v>5696</v>
      </c>
      <c r="D66" s="7" t="s">
        <v>3061</v>
      </c>
      <c r="E66" s="7" t="s">
        <v>1746</v>
      </c>
      <c r="F66" s="1"/>
      <c r="G66" s="1"/>
      <c r="H66" s="1"/>
      <c r="I66" s="1"/>
      <c r="J66" s="3" t="s">
        <v>440</v>
      </c>
    </row>
    <row r="67" spans="1:10" ht="45.6" x14ac:dyDescent="0.2">
      <c r="A67" s="1" t="s">
        <v>1289</v>
      </c>
      <c r="B67" s="1" t="s">
        <v>2628</v>
      </c>
      <c r="C67" s="9" t="s">
        <v>0</v>
      </c>
      <c r="D67" s="7" t="s">
        <v>1747</v>
      </c>
      <c r="E67" s="7" t="s">
        <v>2629</v>
      </c>
      <c r="F67" s="1"/>
      <c r="G67" s="1"/>
      <c r="H67" s="1"/>
      <c r="I67" s="1"/>
      <c r="J67" s="3" t="s">
        <v>440</v>
      </c>
    </row>
    <row r="68" spans="1:10" x14ac:dyDescent="0.2">
      <c r="A68" s="1" t="s">
        <v>4351</v>
      </c>
      <c r="B68" s="1" t="s">
        <v>5258</v>
      </c>
      <c r="C68" s="9" t="s">
        <v>3078</v>
      </c>
      <c r="D68" s="7" t="s">
        <v>0</v>
      </c>
      <c r="E68" s="7" t="s">
        <v>2630</v>
      </c>
      <c r="F68" s="3" t="s">
        <v>459</v>
      </c>
      <c r="G68" s="4">
        <v>60</v>
      </c>
      <c r="H68" s="2">
        <v>0</v>
      </c>
      <c r="I68" s="2">
        <f t="shared" ref="I68:I69" si="8">ROUND(G68 * H68,2)</f>
        <v>0</v>
      </c>
      <c r="J68" s="3" t="s">
        <v>440</v>
      </c>
    </row>
    <row r="69" spans="1:10" x14ac:dyDescent="0.2">
      <c r="A69" s="1" t="s">
        <v>4351</v>
      </c>
      <c r="B69" s="1" t="s">
        <v>5259</v>
      </c>
      <c r="C69" s="9" t="s">
        <v>4802</v>
      </c>
      <c r="D69" s="7" t="s">
        <v>0</v>
      </c>
      <c r="E69" s="7" t="s">
        <v>2631</v>
      </c>
      <c r="F69" s="3" t="s">
        <v>459</v>
      </c>
      <c r="G69" s="4">
        <v>150</v>
      </c>
      <c r="H69" s="2">
        <v>0</v>
      </c>
      <c r="I69" s="2">
        <f t="shared" si="8"/>
        <v>0</v>
      </c>
      <c r="J69" s="3" t="s">
        <v>440</v>
      </c>
    </row>
    <row r="70" spans="1:10" ht="45.6" x14ac:dyDescent="0.2">
      <c r="A70" s="1" t="s">
        <v>1289</v>
      </c>
      <c r="B70" s="1" t="s">
        <v>889</v>
      </c>
      <c r="C70" s="9" t="s">
        <v>0</v>
      </c>
      <c r="D70" s="7" t="s">
        <v>1747</v>
      </c>
      <c r="E70" s="7" t="s">
        <v>3517</v>
      </c>
      <c r="F70" s="1"/>
      <c r="G70" s="1"/>
      <c r="H70" s="1"/>
      <c r="I70" s="1"/>
      <c r="J70" s="3" t="s">
        <v>440</v>
      </c>
    </row>
    <row r="71" spans="1:10" x14ac:dyDescent="0.2">
      <c r="A71" s="1" t="s">
        <v>5248</v>
      </c>
      <c r="B71" s="1" t="s">
        <v>3079</v>
      </c>
      <c r="C71" s="9" t="s">
        <v>34</v>
      </c>
      <c r="D71" s="7" t="s">
        <v>0</v>
      </c>
      <c r="E71" s="7" t="s">
        <v>3972</v>
      </c>
      <c r="F71" s="3" t="s">
        <v>459</v>
      </c>
      <c r="G71" s="4">
        <v>0</v>
      </c>
      <c r="H71" s="2">
        <v>0</v>
      </c>
      <c r="I71" s="8" t="s">
        <v>5248</v>
      </c>
      <c r="J71" s="3" t="s">
        <v>440</v>
      </c>
    </row>
    <row r="72" spans="1:10" ht="57" x14ac:dyDescent="0.2">
      <c r="A72" s="1" t="s">
        <v>1289</v>
      </c>
      <c r="B72" s="1" t="s">
        <v>4803</v>
      </c>
      <c r="C72" s="9" t="s">
        <v>0</v>
      </c>
      <c r="D72" s="7" t="s">
        <v>35</v>
      </c>
      <c r="E72" s="7" t="s">
        <v>3518</v>
      </c>
      <c r="F72" s="1"/>
      <c r="G72" s="1"/>
      <c r="H72" s="1"/>
      <c r="I72" s="1"/>
      <c r="J72" s="3" t="s">
        <v>440</v>
      </c>
    </row>
    <row r="73" spans="1:10" x14ac:dyDescent="0.2">
      <c r="A73" s="1" t="s">
        <v>4351</v>
      </c>
      <c r="B73" s="1" t="s">
        <v>4388</v>
      </c>
      <c r="C73" s="9" t="s">
        <v>1748</v>
      </c>
      <c r="D73" s="7" t="s">
        <v>0</v>
      </c>
      <c r="E73" s="7" t="s">
        <v>2632</v>
      </c>
      <c r="F73" s="3" t="s">
        <v>459</v>
      </c>
      <c r="G73" s="4">
        <v>125</v>
      </c>
      <c r="H73" s="2">
        <v>0</v>
      </c>
      <c r="I73" s="2">
        <f>ROUND(G73 * H73,2)</f>
        <v>0</v>
      </c>
      <c r="J73" s="3" t="s">
        <v>440</v>
      </c>
    </row>
    <row r="74" spans="1:10" ht="45.6" x14ac:dyDescent="0.2">
      <c r="A74" s="1" t="s">
        <v>1289</v>
      </c>
      <c r="B74" s="1" t="s">
        <v>2633</v>
      </c>
      <c r="C74" s="9" t="s">
        <v>0</v>
      </c>
      <c r="D74" s="7" t="s">
        <v>1747</v>
      </c>
      <c r="E74" s="7" t="s">
        <v>1333</v>
      </c>
      <c r="F74" s="1"/>
      <c r="G74" s="1"/>
      <c r="H74" s="1"/>
      <c r="I74" s="1"/>
      <c r="J74" s="3" t="s">
        <v>440</v>
      </c>
    </row>
    <row r="75" spans="1:10" x14ac:dyDescent="0.2">
      <c r="A75" s="1" t="s">
        <v>4351</v>
      </c>
      <c r="B75" s="1" t="s">
        <v>3519</v>
      </c>
      <c r="C75" s="9" t="s">
        <v>3520</v>
      </c>
      <c r="D75" s="7" t="s">
        <v>0</v>
      </c>
      <c r="E75" s="7" t="s">
        <v>890</v>
      </c>
      <c r="F75" s="3" t="s">
        <v>459</v>
      </c>
      <c r="G75" s="4">
        <v>20</v>
      </c>
      <c r="H75" s="2">
        <v>0</v>
      </c>
      <c r="I75" s="2">
        <f t="shared" ref="I75:I77" si="9">ROUND(G75 * H75,2)</f>
        <v>0</v>
      </c>
      <c r="J75" s="3" t="s">
        <v>440</v>
      </c>
    </row>
    <row r="76" spans="1:10" x14ac:dyDescent="0.2">
      <c r="A76" s="1" t="s">
        <v>4351</v>
      </c>
      <c r="B76" s="1" t="s">
        <v>2634</v>
      </c>
      <c r="C76" s="9" t="s">
        <v>5260</v>
      </c>
      <c r="D76" s="7" t="s">
        <v>0</v>
      </c>
      <c r="E76" s="7" t="s">
        <v>891</v>
      </c>
      <c r="F76" s="3" t="s">
        <v>459</v>
      </c>
      <c r="G76" s="4">
        <v>50</v>
      </c>
      <c r="H76" s="2">
        <v>0</v>
      </c>
      <c r="I76" s="2">
        <f t="shared" si="9"/>
        <v>0</v>
      </c>
      <c r="J76" s="3" t="s">
        <v>440</v>
      </c>
    </row>
    <row r="77" spans="1:10" x14ac:dyDescent="0.2">
      <c r="A77" s="1" t="s">
        <v>4351</v>
      </c>
      <c r="B77" s="1" t="s">
        <v>5261</v>
      </c>
      <c r="C77" s="9" t="s">
        <v>36</v>
      </c>
      <c r="D77" s="7" t="s">
        <v>0</v>
      </c>
      <c r="E77" s="7" t="s">
        <v>6570</v>
      </c>
      <c r="F77" s="3" t="s">
        <v>459</v>
      </c>
      <c r="G77" s="4">
        <v>50</v>
      </c>
      <c r="H77" s="2">
        <v>0</v>
      </c>
      <c r="I77" s="2">
        <f t="shared" si="9"/>
        <v>0</v>
      </c>
      <c r="J77" s="3" t="s">
        <v>440</v>
      </c>
    </row>
    <row r="78" spans="1:10" ht="45.6" x14ac:dyDescent="0.2">
      <c r="A78" s="1" t="s">
        <v>1289</v>
      </c>
      <c r="B78" s="1" t="s">
        <v>892</v>
      </c>
      <c r="C78" s="9" t="s">
        <v>0</v>
      </c>
      <c r="D78" s="7" t="s">
        <v>1747</v>
      </c>
      <c r="E78" s="7" t="s">
        <v>893</v>
      </c>
      <c r="F78" s="1"/>
      <c r="G78" s="1"/>
      <c r="H78" s="1"/>
      <c r="I78" s="1"/>
      <c r="J78" s="3" t="s">
        <v>440</v>
      </c>
    </row>
    <row r="79" spans="1:10" x14ac:dyDescent="0.2">
      <c r="A79" s="1" t="s">
        <v>4351</v>
      </c>
      <c r="B79" s="1" t="s">
        <v>4804</v>
      </c>
      <c r="C79" s="9" t="s">
        <v>1749</v>
      </c>
      <c r="D79" s="7" t="s">
        <v>0</v>
      </c>
      <c r="E79" s="7" t="s">
        <v>4389</v>
      </c>
      <c r="F79" s="3" t="s">
        <v>459</v>
      </c>
      <c r="G79" s="4">
        <v>85</v>
      </c>
      <c r="H79" s="2">
        <v>0</v>
      </c>
      <c r="I79" s="2">
        <f>ROUND(G79 * H79,2)</f>
        <v>0</v>
      </c>
      <c r="J79" s="3" t="s">
        <v>440</v>
      </c>
    </row>
    <row r="80" spans="1:10" x14ac:dyDescent="0.2">
      <c r="A80" s="1" t="s">
        <v>1289</v>
      </c>
      <c r="B80" s="1" t="s">
        <v>5262</v>
      </c>
      <c r="C80" s="9" t="s">
        <v>0</v>
      </c>
      <c r="D80" s="7" t="s">
        <v>3973</v>
      </c>
      <c r="E80" s="7" t="s">
        <v>5697</v>
      </c>
      <c r="F80" s="1"/>
      <c r="G80" s="1"/>
      <c r="H80" s="1"/>
      <c r="I80" s="1"/>
      <c r="J80" s="3" t="s">
        <v>440</v>
      </c>
    </row>
    <row r="81" spans="1:10" ht="22.8" x14ac:dyDescent="0.2">
      <c r="A81" s="1" t="s">
        <v>6524</v>
      </c>
      <c r="B81" s="1" t="s">
        <v>2197</v>
      </c>
      <c r="C81" s="9" t="s">
        <v>3521</v>
      </c>
      <c r="D81" s="7" t="s">
        <v>0</v>
      </c>
      <c r="E81" s="7" t="s">
        <v>1750</v>
      </c>
      <c r="F81" s="3" t="s">
        <v>2198</v>
      </c>
      <c r="G81" s="4">
        <v>1</v>
      </c>
      <c r="H81" s="2">
        <v>100000</v>
      </c>
      <c r="I81" s="2">
        <f>ROUND(H81,2)</f>
        <v>100000</v>
      </c>
      <c r="J81" s="3" t="s">
        <v>440</v>
      </c>
    </row>
    <row r="82" spans="1:10" ht="34.200000000000003" x14ac:dyDescent="0.2">
      <c r="A82" s="1" t="s">
        <v>1289</v>
      </c>
      <c r="B82" s="1" t="s">
        <v>4805</v>
      </c>
      <c r="C82" s="9" t="s">
        <v>0</v>
      </c>
      <c r="D82" s="7" t="s">
        <v>5263</v>
      </c>
      <c r="E82" s="7" t="s">
        <v>37</v>
      </c>
      <c r="F82" s="1"/>
      <c r="G82" s="1"/>
      <c r="H82" s="1"/>
      <c r="I82" s="1"/>
      <c r="J82" s="3" t="s">
        <v>440</v>
      </c>
    </row>
    <row r="83" spans="1:10" x14ac:dyDescent="0.2">
      <c r="A83" s="1" t="s">
        <v>4351</v>
      </c>
      <c r="B83" s="1" t="s">
        <v>4806</v>
      </c>
      <c r="C83" s="9" t="s">
        <v>6120</v>
      </c>
      <c r="D83" s="7" t="s">
        <v>0</v>
      </c>
      <c r="E83" s="7" t="s">
        <v>894</v>
      </c>
      <c r="F83" s="3" t="s">
        <v>6571</v>
      </c>
      <c r="G83" s="4">
        <v>4</v>
      </c>
      <c r="H83" s="2">
        <v>0</v>
      </c>
      <c r="I83" s="2">
        <f t="shared" ref="I83:I86" si="10">ROUND(G83 * H83,2)</f>
        <v>0</v>
      </c>
      <c r="J83" s="3" t="s">
        <v>440</v>
      </c>
    </row>
    <row r="84" spans="1:10" x14ac:dyDescent="0.2">
      <c r="A84" s="1" t="s">
        <v>4351</v>
      </c>
      <c r="B84" s="1" t="s">
        <v>3522</v>
      </c>
      <c r="C84" s="9" t="s">
        <v>1334</v>
      </c>
      <c r="D84" s="7" t="s">
        <v>0</v>
      </c>
      <c r="E84" s="7" t="s">
        <v>3080</v>
      </c>
      <c r="F84" s="3" t="s">
        <v>6571</v>
      </c>
      <c r="G84" s="4">
        <v>4</v>
      </c>
      <c r="H84" s="2">
        <v>0</v>
      </c>
      <c r="I84" s="2">
        <f t="shared" si="10"/>
        <v>0</v>
      </c>
      <c r="J84" s="3" t="s">
        <v>440</v>
      </c>
    </row>
    <row r="85" spans="1:10" x14ac:dyDescent="0.2">
      <c r="A85" s="1" t="s">
        <v>4351</v>
      </c>
      <c r="B85" s="1" t="s">
        <v>475</v>
      </c>
      <c r="C85" s="9" t="s">
        <v>3081</v>
      </c>
      <c r="D85" s="7" t="s">
        <v>0</v>
      </c>
      <c r="E85" s="7" t="s">
        <v>3523</v>
      </c>
      <c r="F85" s="3" t="s">
        <v>6571</v>
      </c>
      <c r="G85" s="4">
        <v>4</v>
      </c>
      <c r="H85" s="2">
        <v>0</v>
      </c>
      <c r="I85" s="2">
        <f t="shared" si="10"/>
        <v>0</v>
      </c>
      <c r="J85" s="3" t="s">
        <v>440</v>
      </c>
    </row>
    <row r="86" spans="1:10" x14ac:dyDescent="0.2">
      <c r="A86" s="1" t="s">
        <v>4351</v>
      </c>
      <c r="B86" s="1" t="s">
        <v>3524</v>
      </c>
      <c r="C86" s="9" t="s">
        <v>4807</v>
      </c>
      <c r="D86" s="7" t="s">
        <v>0</v>
      </c>
      <c r="E86" s="7" t="s">
        <v>3972</v>
      </c>
      <c r="F86" s="3" t="s">
        <v>6571</v>
      </c>
      <c r="G86" s="4">
        <v>6</v>
      </c>
      <c r="H86" s="2">
        <v>0</v>
      </c>
      <c r="I86" s="2">
        <f t="shared" si="10"/>
        <v>0</v>
      </c>
      <c r="J86" s="3" t="s">
        <v>440</v>
      </c>
    </row>
    <row r="87" spans="1:10" x14ac:dyDescent="0.2">
      <c r="A87" s="1" t="s">
        <v>5248</v>
      </c>
      <c r="B87" s="1" t="s">
        <v>2635</v>
      </c>
      <c r="C87" s="9" t="s">
        <v>6572</v>
      </c>
      <c r="D87" s="7" t="s">
        <v>0</v>
      </c>
      <c r="E87" s="7" t="s">
        <v>2199</v>
      </c>
      <c r="F87" s="3" t="s">
        <v>6571</v>
      </c>
      <c r="G87" s="4">
        <v>0</v>
      </c>
      <c r="H87" s="2">
        <v>0</v>
      </c>
      <c r="I87" s="8" t="s">
        <v>5248</v>
      </c>
      <c r="J87" s="3" t="s">
        <v>440</v>
      </c>
    </row>
    <row r="88" spans="1:10" x14ac:dyDescent="0.2">
      <c r="A88" s="1" t="s">
        <v>4351</v>
      </c>
      <c r="B88" s="1" t="s">
        <v>476</v>
      </c>
      <c r="C88" s="9" t="s">
        <v>1335</v>
      </c>
      <c r="D88" s="7" t="s">
        <v>0</v>
      </c>
      <c r="E88" s="7" t="s">
        <v>3082</v>
      </c>
      <c r="F88" s="3" t="s">
        <v>6571</v>
      </c>
      <c r="G88" s="4">
        <v>8</v>
      </c>
      <c r="H88" s="2">
        <v>0</v>
      </c>
      <c r="I88" s="2">
        <f>ROUND(G88 * H88,2)</f>
        <v>0</v>
      </c>
      <c r="J88" s="3" t="s">
        <v>440</v>
      </c>
    </row>
    <row r="89" spans="1:10" ht="22.8" x14ac:dyDescent="0.2">
      <c r="A89" s="1" t="s">
        <v>26</v>
      </c>
      <c r="B89" s="1" t="s">
        <v>1751</v>
      </c>
      <c r="C89" s="9" t="s">
        <v>477</v>
      </c>
      <c r="D89" s="7" t="s">
        <v>3061</v>
      </c>
      <c r="E89" s="7" t="s">
        <v>4808</v>
      </c>
      <c r="F89" s="1"/>
      <c r="G89" s="1"/>
      <c r="H89" s="1"/>
      <c r="I89" s="1"/>
      <c r="J89" s="3" t="s">
        <v>440</v>
      </c>
    </row>
    <row r="90" spans="1:10" ht="45.6" x14ac:dyDescent="0.2">
      <c r="A90" s="1" t="s">
        <v>1289</v>
      </c>
      <c r="B90" s="1" t="s">
        <v>2200</v>
      </c>
      <c r="C90" s="9" t="s">
        <v>0</v>
      </c>
      <c r="D90" s="7" t="s">
        <v>3974</v>
      </c>
      <c r="E90" s="7" t="s">
        <v>6121</v>
      </c>
      <c r="F90" s="1"/>
      <c r="G90" s="1"/>
      <c r="H90" s="1"/>
      <c r="I90" s="1"/>
      <c r="J90" s="3" t="s">
        <v>440</v>
      </c>
    </row>
    <row r="91" spans="1:10" x14ac:dyDescent="0.2">
      <c r="A91" s="1" t="s">
        <v>1289</v>
      </c>
      <c r="B91" s="1" t="s">
        <v>1752</v>
      </c>
      <c r="C91" s="9" t="s">
        <v>0</v>
      </c>
      <c r="D91" s="7" t="s">
        <v>0</v>
      </c>
      <c r="E91" s="7" t="s">
        <v>6573</v>
      </c>
      <c r="F91" s="1"/>
      <c r="G91" s="1"/>
      <c r="H91" s="1"/>
      <c r="I91" s="1"/>
      <c r="J91" s="3" t="s">
        <v>440</v>
      </c>
    </row>
    <row r="92" spans="1:10" x14ac:dyDescent="0.2">
      <c r="A92" s="1" t="s">
        <v>4351</v>
      </c>
      <c r="B92" s="1" t="s">
        <v>3975</v>
      </c>
      <c r="C92" s="9" t="s">
        <v>6574</v>
      </c>
      <c r="D92" s="7" t="s">
        <v>0</v>
      </c>
      <c r="E92" s="7" t="s">
        <v>3083</v>
      </c>
      <c r="F92" s="3" t="s">
        <v>6571</v>
      </c>
      <c r="G92" s="4">
        <v>2</v>
      </c>
      <c r="H92" s="2">
        <v>0</v>
      </c>
      <c r="I92" s="2">
        <f t="shared" ref="I92:I94" si="11">ROUND(G92 * H92,2)</f>
        <v>0</v>
      </c>
      <c r="J92" s="3" t="s">
        <v>440</v>
      </c>
    </row>
    <row r="93" spans="1:10" x14ac:dyDescent="0.2">
      <c r="A93" s="1" t="s">
        <v>4351</v>
      </c>
      <c r="B93" s="1" t="s">
        <v>478</v>
      </c>
      <c r="C93" s="9" t="s">
        <v>1336</v>
      </c>
      <c r="D93" s="7" t="s">
        <v>0</v>
      </c>
      <c r="E93" s="7" t="s">
        <v>3976</v>
      </c>
      <c r="F93" s="3" t="s">
        <v>6571</v>
      </c>
      <c r="G93" s="4">
        <v>2</v>
      </c>
      <c r="H93" s="2">
        <v>0</v>
      </c>
      <c r="I93" s="2">
        <f t="shared" si="11"/>
        <v>0</v>
      </c>
      <c r="J93" s="3" t="s">
        <v>440</v>
      </c>
    </row>
    <row r="94" spans="1:10" x14ac:dyDescent="0.2">
      <c r="A94" s="1" t="s">
        <v>4351</v>
      </c>
      <c r="B94" s="1" t="s">
        <v>6122</v>
      </c>
      <c r="C94" s="9" t="s">
        <v>3525</v>
      </c>
      <c r="D94" s="7" t="s">
        <v>0</v>
      </c>
      <c r="E94" s="7" t="s">
        <v>4390</v>
      </c>
      <c r="F94" s="3" t="s">
        <v>6571</v>
      </c>
      <c r="G94" s="4">
        <v>2</v>
      </c>
      <c r="H94" s="2">
        <v>0</v>
      </c>
      <c r="I94" s="2">
        <f t="shared" si="11"/>
        <v>0</v>
      </c>
      <c r="J94" s="3" t="s">
        <v>440</v>
      </c>
    </row>
    <row r="95" spans="1:10" x14ac:dyDescent="0.2">
      <c r="A95" s="1" t="s">
        <v>1289</v>
      </c>
      <c r="B95" s="1" t="s">
        <v>6123</v>
      </c>
      <c r="C95" s="9" t="s">
        <v>0</v>
      </c>
      <c r="D95" s="7" t="s">
        <v>0</v>
      </c>
      <c r="E95" s="7" t="s">
        <v>6575</v>
      </c>
      <c r="F95" s="1"/>
      <c r="G95" s="1"/>
      <c r="H95" s="1"/>
      <c r="I95" s="1"/>
      <c r="J95" s="3" t="s">
        <v>440</v>
      </c>
    </row>
    <row r="96" spans="1:10" x14ac:dyDescent="0.2">
      <c r="A96" s="1" t="s">
        <v>5248</v>
      </c>
      <c r="B96" s="1" t="s">
        <v>1753</v>
      </c>
      <c r="C96" s="9" t="s">
        <v>5264</v>
      </c>
      <c r="D96" s="7" t="s">
        <v>0</v>
      </c>
      <c r="E96" s="7" t="s">
        <v>5698</v>
      </c>
      <c r="F96" s="3" t="s">
        <v>6571</v>
      </c>
      <c r="G96" s="4">
        <v>0</v>
      </c>
      <c r="H96" s="2">
        <v>0</v>
      </c>
      <c r="I96" s="8" t="s">
        <v>5248</v>
      </c>
      <c r="J96" s="3" t="s">
        <v>440</v>
      </c>
    </row>
    <row r="97" spans="1:10" x14ac:dyDescent="0.2">
      <c r="A97" s="1" t="s">
        <v>1289</v>
      </c>
      <c r="B97" s="1" t="s">
        <v>1754</v>
      </c>
      <c r="C97" s="9" t="s">
        <v>0</v>
      </c>
      <c r="D97" s="7" t="s">
        <v>0</v>
      </c>
      <c r="E97" s="7" t="s">
        <v>2636</v>
      </c>
      <c r="F97" s="1"/>
      <c r="G97" s="1"/>
      <c r="H97" s="1"/>
      <c r="I97" s="1"/>
      <c r="J97" s="3" t="s">
        <v>440</v>
      </c>
    </row>
    <row r="98" spans="1:10" x14ac:dyDescent="0.2">
      <c r="A98" s="1" t="s">
        <v>4351</v>
      </c>
      <c r="B98" s="1" t="s">
        <v>3526</v>
      </c>
      <c r="C98" s="9" t="s">
        <v>38</v>
      </c>
      <c r="D98" s="7" t="s">
        <v>0</v>
      </c>
      <c r="E98" s="7" t="s">
        <v>2201</v>
      </c>
      <c r="F98" s="3" t="s">
        <v>6571</v>
      </c>
      <c r="G98" s="4">
        <v>1</v>
      </c>
      <c r="H98" s="2">
        <v>0</v>
      </c>
      <c r="I98" s="2">
        <f>ROUND(G98 * H98,2)</f>
        <v>0</v>
      </c>
      <c r="J98" s="3" t="s">
        <v>440</v>
      </c>
    </row>
    <row r="99" spans="1:10" ht="57" x14ac:dyDescent="0.2">
      <c r="A99" s="1" t="s">
        <v>1289</v>
      </c>
      <c r="B99" s="1" t="s">
        <v>895</v>
      </c>
      <c r="C99" s="9" t="s">
        <v>0</v>
      </c>
      <c r="D99" s="7" t="s">
        <v>3974</v>
      </c>
      <c r="E99" s="7" t="s">
        <v>479</v>
      </c>
      <c r="F99" s="1"/>
      <c r="G99" s="1"/>
      <c r="H99" s="1"/>
      <c r="I99" s="1"/>
      <c r="J99" s="3" t="s">
        <v>440</v>
      </c>
    </row>
    <row r="100" spans="1:10" x14ac:dyDescent="0.2">
      <c r="A100" s="1" t="s">
        <v>1289</v>
      </c>
      <c r="B100" s="1" t="s">
        <v>5699</v>
      </c>
      <c r="C100" s="9" t="s">
        <v>0</v>
      </c>
      <c r="D100" s="7" t="s">
        <v>0</v>
      </c>
      <c r="E100" s="7" t="s">
        <v>39</v>
      </c>
      <c r="F100" s="1"/>
      <c r="G100" s="1"/>
      <c r="H100" s="1"/>
      <c r="I100" s="1"/>
      <c r="J100" s="3" t="s">
        <v>440</v>
      </c>
    </row>
    <row r="101" spans="1:10" x14ac:dyDescent="0.2">
      <c r="A101" s="1" t="s">
        <v>5248</v>
      </c>
      <c r="B101" s="1" t="s">
        <v>4809</v>
      </c>
      <c r="C101" s="9" t="s">
        <v>1755</v>
      </c>
      <c r="D101" s="7" t="s">
        <v>0</v>
      </c>
      <c r="E101" s="7" t="s">
        <v>2637</v>
      </c>
      <c r="F101" s="3" t="s">
        <v>6571</v>
      </c>
      <c r="G101" s="4">
        <v>0</v>
      </c>
      <c r="H101" s="2">
        <v>0</v>
      </c>
      <c r="I101" s="8" t="s">
        <v>5248</v>
      </c>
      <c r="J101" s="3" t="s">
        <v>440</v>
      </c>
    </row>
    <row r="102" spans="1:10" x14ac:dyDescent="0.2">
      <c r="A102" s="1" t="s">
        <v>5248</v>
      </c>
      <c r="B102" s="1" t="s">
        <v>5700</v>
      </c>
      <c r="C102" s="9" t="s">
        <v>3527</v>
      </c>
      <c r="D102" s="7" t="s">
        <v>0</v>
      </c>
      <c r="E102" s="7" t="s">
        <v>480</v>
      </c>
      <c r="F102" s="3" t="s">
        <v>6571</v>
      </c>
      <c r="G102" s="4">
        <v>0</v>
      </c>
      <c r="H102" s="2">
        <v>0</v>
      </c>
      <c r="I102" s="8" t="s">
        <v>5248</v>
      </c>
      <c r="J102" s="3" t="s">
        <v>440</v>
      </c>
    </row>
    <row r="103" spans="1:10" x14ac:dyDescent="0.2">
      <c r="A103" s="1" t="s">
        <v>5248</v>
      </c>
      <c r="B103" s="1" t="s">
        <v>2638</v>
      </c>
      <c r="C103" s="9" t="s">
        <v>5265</v>
      </c>
      <c r="D103" s="7" t="s">
        <v>0</v>
      </c>
      <c r="E103" s="7" t="s">
        <v>5701</v>
      </c>
      <c r="F103" s="3" t="s">
        <v>6571</v>
      </c>
      <c r="G103" s="4">
        <v>0</v>
      </c>
      <c r="H103" s="2">
        <v>0</v>
      </c>
      <c r="I103" s="8" t="s">
        <v>5248</v>
      </c>
      <c r="J103" s="3" t="s">
        <v>440</v>
      </c>
    </row>
    <row r="104" spans="1:10" x14ac:dyDescent="0.2">
      <c r="A104" s="1" t="s">
        <v>1289</v>
      </c>
      <c r="B104" s="1" t="s">
        <v>896</v>
      </c>
      <c r="C104" s="9" t="s">
        <v>0</v>
      </c>
      <c r="D104" s="7" t="s">
        <v>0</v>
      </c>
      <c r="E104" s="7" t="s">
        <v>2202</v>
      </c>
      <c r="F104" s="1"/>
      <c r="G104" s="1"/>
      <c r="H104" s="1"/>
      <c r="I104" s="1"/>
      <c r="J104" s="3" t="s">
        <v>440</v>
      </c>
    </row>
    <row r="105" spans="1:10" x14ac:dyDescent="0.2">
      <c r="A105" s="1" t="s">
        <v>5248</v>
      </c>
      <c r="B105" s="1" t="s">
        <v>2203</v>
      </c>
      <c r="C105" s="9" t="s">
        <v>40</v>
      </c>
      <c r="D105" s="7" t="s">
        <v>0</v>
      </c>
      <c r="E105" s="7" t="s">
        <v>2199</v>
      </c>
      <c r="F105" s="3" t="s">
        <v>6571</v>
      </c>
      <c r="G105" s="4">
        <v>0</v>
      </c>
      <c r="H105" s="2">
        <v>0</v>
      </c>
      <c r="I105" s="8" t="s">
        <v>5248</v>
      </c>
      <c r="J105" s="3" t="s">
        <v>440</v>
      </c>
    </row>
    <row r="106" spans="1:10" ht="79.8" x14ac:dyDescent="0.2">
      <c r="A106" s="1" t="s">
        <v>1289</v>
      </c>
      <c r="B106" s="1" t="s">
        <v>2204</v>
      </c>
      <c r="C106" s="9" t="s">
        <v>0</v>
      </c>
      <c r="D106" s="7" t="s">
        <v>3974</v>
      </c>
      <c r="E106" s="7" t="s">
        <v>6124</v>
      </c>
      <c r="F106" s="1"/>
      <c r="G106" s="1"/>
      <c r="H106" s="1"/>
      <c r="I106" s="1"/>
      <c r="J106" s="3" t="s">
        <v>440</v>
      </c>
    </row>
    <row r="107" spans="1:10" x14ac:dyDescent="0.2">
      <c r="A107" s="1" t="s">
        <v>5248</v>
      </c>
      <c r="B107" s="1" t="s">
        <v>41</v>
      </c>
      <c r="C107" s="9" t="s">
        <v>5702</v>
      </c>
      <c r="D107" s="7" t="s">
        <v>0</v>
      </c>
      <c r="E107" s="7" t="s">
        <v>5703</v>
      </c>
      <c r="F107" s="3" t="s">
        <v>6571</v>
      </c>
      <c r="G107" s="4">
        <v>0</v>
      </c>
      <c r="H107" s="2">
        <v>0</v>
      </c>
      <c r="I107" s="8" t="s">
        <v>5248</v>
      </c>
      <c r="J107" s="3" t="s">
        <v>440</v>
      </c>
    </row>
    <row r="108" spans="1:10" x14ac:dyDescent="0.2">
      <c r="A108" s="1" t="s">
        <v>5248</v>
      </c>
      <c r="B108" s="1" t="s">
        <v>3528</v>
      </c>
      <c r="C108" s="9" t="s">
        <v>481</v>
      </c>
      <c r="D108" s="7" t="s">
        <v>0</v>
      </c>
      <c r="E108" s="7" t="s">
        <v>2205</v>
      </c>
      <c r="F108" s="3" t="s">
        <v>6571</v>
      </c>
      <c r="G108" s="4">
        <v>0</v>
      </c>
      <c r="H108" s="2">
        <v>0</v>
      </c>
      <c r="I108" s="8" t="s">
        <v>5248</v>
      </c>
      <c r="J108" s="3" t="s">
        <v>440</v>
      </c>
    </row>
    <row r="109" spans="1:10" ht="45.6" x14ac:dyDescent="0.2">
      <c r="A109" s="1" t="s">
        <v>1289</v>
      </c>
      <c r="B109" s="1" t="s">
        <v>3084</v>
      </c>
      <c r="C109" s="9" t="s">
        <v>0</v>
      </c>
      <c r="D109" s="7" t="s">
        <v>2206</v>
      </c>
      <c r="E109" s="7" t="s">
        <v>4810</v>
      </c>
      <c r="F109" s="1"/>
      <c r="G109" s="1"/>
      <c r="H109" s="1"/>
      <c r="I109" s="1"/>
      <c r="J109" s="3" t="s">
        <v>440</v>
      </c>
    </row>
    <row r="110" spans="1:10" ht="34.200000000000003" x14ac:dyDescent="0.2">
      <c r="A110" s="1" t="s">
        <v>4351</v>
      </c>
      <c r="B110" s="1" t="s">
        <v>3977</v>
      </c>
      <c r="C110" s="9" t="s">
        <v>2639</v>
      </c>
      <c r="D110" s="7" t="s">
        <v>0</v>
      </c>
      <c r="E110" s="7" t="s">
        <v>5266</v>
      </c>
      <c r="F110" s="3" t="s">
        <v>6571</v>
      </c>
      <c r="G110" s="4">
        <v>2</v>
      </c>
      <c r="H110" s="2">
        <v>0</v>
      </c>
      <c r="I110" s="2">
        <f t="shared" ref="I110:I113" si="12">ROUND(G110 * H110,2)</f>
        <v>0</v>
      </c>
      <c r="J110" s="3" t="s">
        <v>440</v>
      </c>
    </row>
    <row r="111" spans="1:10" ht="34.200000000000003" x14ac:dyDescent="0.2">
      <c r="A111" s="1" t="s">
        <v>4351</v>
      </c>
      <c r="B111" s="1" t="s">
        <v>3085</v>
      </c>
      <c r="C111" s="9" t="s">
        <v>4391</v>
      </c>
      <c r="D111" s="7" t="s">
        <v>0</v>
      </c>
      <c r="E111" s="7" t="s">
        <v>6125</v>
      </c>
      <c r="F111" s="3" t="s">
        <v>6571</v>
      </c>
      <c r="G111" s="4">
        <v>1</v>
      </c>
      <c r="H111" s="2">
        <v>0</v>
      </c>
      <c r="I111" s="2">
        <f t="shared" si="12"/>
        <v>0</v>
      </c>
      <c r="J111" s="3" t="s">
        <v>440</v>
      </c>
    </row>
    <row r="112" spans="1:10" ht="34.200000000000003" x14ac:dyDescent="0.2">
      <c r="A112" s="1" t="s">
        <v>4351</v>
      </c>
      <c r="B112" s="1" t="s">
        <v>4392</v>
      </c>
      <c r="C112" s="9" t="s">
        <v>6126</v>
      </c>
      <c r="D112" s="7" t="s">
        <v>0</v>
      </c>
      <c r="E112" s="7" t="s">
        <v>3978</v>
      </c>
      <c r="F112" s="3" t="s">
        <v>6571</v>
      </c>
      <c r="G112" s="4">
        <v>1</v>
      </c>
      <c r="H112" s="2">
        <v>0</v>
      </c>
      <c r="I112" s="2">
        <f t="shared" si="12"/>
        <v>0</v>
      </c>
      <c r="J112" s="3" t="s">
        <v>440</v>
      </c>
    </row>
    <row r="113" spans="1:10" ht="22.8" x14ac:dyDescent="0.2">
      <c r="A113" s="1" t="s">
        <v>4351</v>
      </c>
      <c r="B113" s="1" t="s">
        <v>1756</v>
      </c>
      <c r="C113" s="9" t="s">
        <v>897</v>
      </c>
      <c r="D113" s="7" t="s">
        <v>0</v>
      </c>
      <c r="E113" s="7" t="s">
        <v>42</v>
      </c>
      <c r="F113" s="3" t="s">
        <v>6571</v>
      </c>
      <c r="G113" s="4">
        <v>1</v>
      </c>
      <c r="H113" s="2">
        <v>0</v>
      </c>
      <c r="I113" s="2">
        <f t="shared" si="12"/>
        <v>0</v>
      </c>
      <c r="J113" s="3" t="s">
        <v>440</v>
      </c>
    </row>
    <row r="114" spans="1:10" ht="45.6" x14ac:dyDescent="0.2">
      <c r="A114" s="1" t="s">
        <v>1289</v>
      </c>
      <c r="B114" s="1" t="s">
        <v>482</v>
      </c>
      <c r="C114" s="9" t="s">
        <v>0</v>
      </c>
      <c r="D114" s="7" t="s">
        <v>2206</v>
      </c>
      <c r="E114" s="7" t="s">
        <v>3979</v>
      </c>
      <c r="F114" s="1"/>
      <c r="G114" s="1"/>
      <c r="H114" s="1"/>
      <c r="I114" s="1"/>
      <c r="J114" s="3" t="s">
        <v>440</v>
      </c>
    </row>
    <row r="115" spans="1:10" ht="34.200000000000003" x14ac:dyDescent="0.2">
      <c r="A115" s="1" t="s">
        <v>4351</v>
      </c>
      <c r="B115" s="1" t="s">
        <v>6127</v>
      </c>
      <c r="C115" s="9" t="s">
        <v>2640</v>
      </c>
      <c r="D115" s="7" t="s">
        <v>0</v>
      </c>
      <c r="E115" s="7" t="s">
        <v>6576</v>
      </c>
      <c r="F115" s="3" t="s">
        <v>6571</v>
      </c>
      <c r="G115" s="4">
        <v>2</v>
      </c>
      <c r="H115" s="2">
        <v>0</v>
      </c>
      <c r="I115" s="2">
        <f t="shared" ref="I115:I120" si="13">ROUND(G115 * H115,2)</f>
        <v>0</v>
      </c>
      <c r="J115" s="3" t="s">
        <v>440</v>
      </c>
    </row>
    <row r="116" spans="1:10" ht="22.8" x14ac:dyDescent="0.2">
      <c r="A116" s="1" t="s">
        <v>4351</v>
      </c>
      <c r="B116" s="1" t="s">
        <v>3529</v>
      </c>
      <c r="C116" s="9" t="s">
        <v>4393</v>
      </c>
      <c r="D116" s="7" t="s">
        <v>0</v>
      </c>
      <c r="E116" s="7" t="s">
        <v>2207</v>
      </c>
      <c r="F116" s="3" t="s">
        <v>6571</v>
      </c>
      <c r="G116" s="4">
        <v>1</v>
      </c>
      <c r="H116" s="2">
        <v>0</v>
      </c>
      <c r="I116" s="2">
        <f t="shared" si="13"/>
        <v>0</v>
      </c>
      <c r="J116" s="3" t="s">
        <v>440</v>
      </c>
    </row>
    <row r="117" spans="1:10" ht="34.200000000000003" x14ac:dyDescent="0.2">
      <c r="A117" s="1" t="s">
        <v>4351</v>
      </c>
      <c r="B117" s="1" t="s">
        <v>3086</v>
      </c>
      <c r="C117" s="9" t="s">
        <v>6128</v>
      </c>
      <c r="D117" s="7" t="s">
        <v>0</v>
      </c>
      <c r="E117" s="7" t="s">
        <v>2641</v>
      </c>
      <c r="F117" s="3" t="s">
        <v>6571</v>
      </c>
      <c r="G117" s="4">
        <v>1</v>
      </c>
      <c r="H117" s="2">
        <v>0</v>
      </c>
      <c r="I117" s="2">
        <f t="shared" si="13"/>
        <v>0</v>
      </c>
      <c r="J117" s="3" t="s">
        <v>440</v>
      </c>
    </row>
    <row r="118" spans="1:10" ht="45.6" x14ac:dyDescent="0.2">
      <c r="A118" s="1" t="s">
        <v>4351</v>
      </c>
      <c r="B118" s="1" t="s">
        <v>1337</v>
      </c>
      <c r="C118" s="9" t="s">
        <v>898</v>
      </c>
      <c r="D118" s="7" t="s">
        <v>0</v>
      </c>
      <c r="E118" s="7" t="s">
        <v>3087</v>
      </c>
      <c r="F118" s="3" t="s">
        <v>6571</v>
      </c>
      <c r="G118" s="4">
        <v>1</v>
      </c>
      <c r="H118" s="2">
        <v>0</v>
      </c>
      <c r="I118" s="2">
        <f t="shared" si="13"/>
        <v>0</v>
      </c>
      <c r="J118" s="3" t="s">
        <v>440</v>
      </c>
    </row>
    <row r="119" spans="1:10" ht="34.200000000000003" x14ac:dyDescent="0.2">
      <c r="A119" s="1" t="s">
        <v>4351</v>
      </c>
      <c r="B119" s="1" t="s">
        <v>4394</v>
      </c>
      <c r="C119" s="9" t="s">
        <v>3980</v>
      </c>
      <c r="D119" s="7" t="s">
        <v>0</v>
      </c>
      <c r="E119" s="7" t="s">
        <v>483</v>
      </c>
      <c r="F119" s="3" t="s">
        <v>6571</v>
      </c>
      <c r="G119" s="4">
        <v>1</v>
      </c>
      <c r="H119" s="2">
        <v>0</v>
      </c>
      <c r="I119" s="2">
        <f t="shared" si="13"/>
        <v>0</v>
      </c>
      <c r="J119" s="3" t="s">
        <v>440</v>
      </c>
    </row>
    <row r="120" spans="1:10" ht="34.200000000000003" x14ac:dyDescent="0.2">
      <c r="A120" s="1" t="s">
        <v>4351</v>
      </c>
      <c r="B120" s="1" t="s">
        <v>6577</v>
      </c>
      <c r="C120" s="9" t="s">
        <v>6129</v>
      </c>
      <c r="D120" s="7" t="s">
        <v>0</v>
      </c>
      <c r="E120" s="7" t="s">
        <v>4811</v>
      </c>
      <c r="F120" s="3" t="s">
        <v>6571</v>
      </c>
      <c r="G120" s="4">
        <v>1</v>
      </c>
      <c r="H120" s="2">
        <v>0</v>
      </c>
      <c r="I120" s="2">
        <f t="shared" si="13"/>
        <v>0</v>
      </c>
      <c r="J120" s="3" t="s">
        <v>440</v>
      </c>
    </row>
    <row r="121" spans="1:10" ht="45.6" x14ac:dyDescent="0.2">
      <c r="A121" s="1" t="s">
        <v>1289</v>
      </c>
      <c r="B121" s="1" t="s">
        <v>6130</v>
      </c>
      <c r="C121" s="9" t="s">
        <v>0</v>
      </c>
      <c r="D121" s="7" t="s">
        <v>2206</v>
      </c>
      <c r="E121" s="7" t="s">
        <v>3979</v>
      </c>
      <c r="F121" s="1"/>
      <c r="G121" s="1"/>
      <c r="H121" s="1"/>
      <c r="I121" s="1"/>
      <c r="J121" s="3" t="s">
        <v>440</v>
      </c>
    </row>
    <row r="122" spans="1:10" ht="22.8" x14ac:dyDescent="0.2">
      <c r="A122" s="1" t="s">
        <v>4351</v>
      </c>
      <c r="B122" s="1" t="s">
        <v>43</v>
      </c>
      <c r="C122" s="9" t="s">
        <v>899</v>
      </c>
      <c r="D122" s="7" t="s">
        <v>0</v>
      </c>
      <c r="E122" s="7" t="s">
        <v>2208</v>
      </c>
      <c r="F122" s="3" t="s">
        <v>6571</v>
      </c>
      <c r="G122" s="4">
        <v>2</v>
      </c>
      <c r="H122" s="2">
        <v>0</v>
      </c>
      <c r="I122" s="2">
        <f>ROUND(G122 * H122,2)</f>
        <v>0</v>
      </c>
      <c r="J122" s="3" t="s">
        <v>440</v>
      </c>
    </row>
    <row r="123" spans="1:10" ht="45.6" x14ac:dyDescent="0.2">
      <c r="A123" s="1" t="s">
        <v>1289</v>
      </c>
      <c r="B123" s="1" t="s">
        <v>1757</v>
      </c>
      <c r="C123" s="9" t="s">
        <v>0</v>
      </c>
      <c r="D123" s="7" t="s">
        <v>2206</v>
      </c>
      <c r="E123" s="7" t="s">
        <v>6131</v>
      </c>
      <c r="F123" s="1"/>
      <c r="G123" s="1"/>
      <c r="H123" s="1"/>
      <c r="I123" s="1"/>
      <c r="J123" s="3" t="s">
        <v>440</v>
      </c>
    </row>
    <row r="124" spans="1:10" x14ac:dyDescent="0.2">
      <c r="A124" s="1" t="s">
        <v>4351</v>
      </c>
      <c r="B124" s="1" t="s">
        <v>4812</v>
      </c>
      <c r="C124" s="9" t="s">
        <v>2642</v>
      </c>
      <c r="D124" s="7" t="s">
        <v>0</v>
      </c>
      <c r="E124" s="7" t="s">
        <v>5267</v>
      </c>
      <c r="F124" s="3" t="s">
        <v>6571</v>
      </c>
      <c r="G124" s="4">
        <v>3</v>
      </c>
      <c r="H124" s="2">
        <v>0</v>
      </c>
      <c r="I124" s="2">
        <f>ROUND(G124 * H124,2)</f>
        <v>0</v>
      </c>
      <c r="J124" s="3" t="s">
        <v>440</v>
      </c>
    </row>
    <row r="125" spans="1:10" ht="57" x14ac:dyDescent="0.2">
      <c r="A125" s="1" t="s">
        <v>1289</v>
      </c>
      <c r="B125" s="1" t="s">
        <v>3981</v>
      </c>
      <c r="C125" s="9" t="s">
        <v>0</v>
      </c>
      <c r="D125" s="7" t="s">
        <v>3974</v>
      </c>
      <c r="E125" s="7" t="s">
        <v>484</v>
      </c>
      <c r="F125" s="1"/>
      <c r="G125" s="1"/>
      <c r="H125" s="1"/>
      <c r="I125" s="1"/>
      <c r="J125" s="3" t="s">
        <v>440</v>
      </c>
    </row>
    <row r="126" spans="1:10" x14ac:dyDescent="0.2">
      <c r="A126" s="1" t="s">
        <v>1289</v>
      </c>
      <c r="B126" s="1" t="s">
        <v>3982</v>
      </c>
      <c r="C126" s="9" t="s">
        <v>0</v>
      </c>
      <c r="D126" s="7" t="s">
        <v>0</v>
      </c>
      <c r="E126" s="7" t="s">
        <v>2209</v>
      </c>
      <c r="F126" s="1"/>
      <c r="G126" s="1"/>
      <c r="H126" s="1"/>
      <c r="I126" s="1"/>
      <c r="J126" s="3" t="s">
        <v>440</v>
      </c>
    </row>
    <row r="127" spans="1:10" x14ac:dyDescent="0.2">
      <c r="A127" s="1" t="s">
        <v>4351</v>
      </c>
      <c r="B127" s="1" t="s">
        <v>900</v>
      </c>
      <c r="C127" s="9" t="s">
        <v>4395</v>
      </c>
      <c r="D127" s="7" t="s">
        <v>0</v>
      </c>
      <c r="E127" s="7" t="s">
        <v>6132</v>
      </c>
      <c r="F127" s="3" t="s">
        <v>6571</v>
      </c>
      <c r="G127" s="4">
        <v>1</v>
      </c>
      <c r="H127" s="2">
        <v>0</v>
      </c>
      <c r="I127" s="2">
        <f t="shared" ref="I127:I129" si="14">ROUND(G127 * H127,2)</f>
        <v>0</v>
      </c>
      <c r="J127" s="3" t="s">
        <v>440</v>
      </c>
    </row>
    <row r="128" spans="1:10" x14ac:dyDescent="0.2">
      <c r="A128" s="1" t="s">
        <v>4351</v>
      </c>
      <c r="B128" s="1" t="s">
        <v>2643</v>
      </c>
      <c r="C128" s="9" t="s">
        <v>6133</v>
      </c>
      <c r="D128" s="7" t="s">
        <v>0</v>
      </c>
      <c r="E128" s="7" t="s">
        <v>3530</v>
      </c>
      <c r="F128" s="3" t="s">
        <v>6571</v>
      </c>
      <c r="G128" s="4">
        <v>2</v>
      </c>
      <c r="H128" s="2">
        <v>0</v>
      </c>
      <c r="I128" s="2">
        <f t="shared" si="14"/>
        <v>0</v>
      </c>
      <c r="J128" s="3" t="s">
        <v>440</v>
      </c>
    </row>
    <row r="129" spans="1:10" x14ac:dyDescent="0.2">
      <c r="A129" s="1" t="s">
        <v>4351</v>
      </c>
      <c r="B129" s="1" t="s">
        <v>901</v>
      </c>
      <c r="C129" s="9" t="s">
        <v>902</v>
      </c>
      <c r="D129" s="7" t="s">
        <v>0</v>
      </c>
      <c r="E129" s="7" t="s">
        <v>44</v>
      </c>
      <c r="F129" s="3" t="s">
        <v>6571</v>
      </c>
      <c r="G129" s="4">
        <v>1</v>
      </c>
      <c r="H129" s="2">
        <v>0</v>
      </c>
      <c r="I129" s="2">
        <f t="shared" si="14"/>
        <v>0</v>
      </c>
      <c r="J129" s="3" t="s">
        <v>440</v>
      </c>
    </row>
    <row r="130" spans="1:10" x14ac:dyDescent="0.2">
      <c r="A130" s="1" t="s">
        <v>5248</v>
      </c>
      <c r="B130" s="1" t="s">
        <v>6578</v>
      </c>
      <c r="C130" s="9" t="s">
        <v>2644</v>
      </c>
      <c r="D130" s="7" t="s">
        <v>0</v>
      </c>
      <c r="E130" s="7" t="s">
        <v>4813</v>
      </c>
      <c r="F130" s="3" t="s">
        <v>6571</v>
      </c>
      <c r="G130" s="4">
        <v>0</v>
      </c>
      <c r="H130" s="2">
        <v>0</v>
      </c>
      <c r="I130" s="8" t="s">
        <v>5248</v>
      </c>
      <c r="J130" s="3" t="s">
        <v>440</v>
      </c>
    </row>
    <row r="131" spans="1:10" x14ac:dyDescent="0.2">
      <c r="A131" s="1" t="s">
        <v>4351</v>
      </c>
      <c r="B131" s="1" t="s">
        <v>6134</v>
      </c>
      <c r="C131" s="9" t="s">
        <v>4396</v>
      </c>
      <c r="D131" s="7" t="s">
        <v>0</v>
      </c>
      <c r="E131" s="7" t="s">
        <v>2645</v>
      </c>
      <c r="F131" s="3" t="s">
        <v>6571</v>
      </c>
      <c r="G131" s="4">
        <v>2</v>
      </c>
      <c r="H131" s="2">
        <v>0</v>
      </c>
      <c r="I131" s="2">
        <f t="shared" ref="I131:I132" si="15">ROUND(G131 * H131,2)</f>
        <v>0</v>
      </c>
      <c r="J131" s="3" t="s">
        <v>440</v>
      </c>
    </row>
    <row r="132" spans="1:10" x14ac:dyDescent="0.2">
      <c r="A132" s="1" t="s">
        <v>4351</v>
      </c>
      <c r="B132" s="1" t="s">
        <v>1338</v>
      </c>
      <c r="C132" s="9" t="s">
        <v>6135</v>
      </c>
      <c r="D132" s="7" t="s">
        <v>0</v>
      </c>
      <c r="E132" s="7" t="s">
        <v>1758</v>
      </c>
      <c r="F132" s="3" t="s">
        <v>6571</v>
      </c>
      <c r="G132" s="4">
        <v>2</v>
      </c>
      <c r="H132" s="2">
        <v>0</v>
      </c>
      <c r="I132" s="2">
        <f t="shared" si="15"/>
        <v>0</v>
      </c>
      <c r="J132" s="3" t="s">
        <v>440</v>
      </c>
    </row>
    <row r="133" spans="1:10" x14ac:dyDescent="0.2">
      <c r="A133" s="1" t="s">
        <v>1289</v>
      </c>
      <c r="B133" s="1" t="s">
        <v>1339</v>
      </c>
      <c r="C133" s="9" t="s">
        <v>0</v>
      </c>
      <c r="D133" s="7" t="s">
        <v>0</v>
      </c>
      <c r="E133" s="7" t="s">
        <v>6136</v>
      </c>
      <c r="F133" s="1"/>
      <c r="G133" s="1"/>
      <c r="H133" s="1"/>
      <c r="I133" s="1"/>
      <c r="J133" s="3" t="s">
        <v>440</v>
      </c>
    </row>
    <row r="134" spans="1:10" x14ac:dyDescent="0.2">
      <c r="A134" s="1" t="s">
        <v>5248</v>
      </c>
      <c r="B134" s="1" t="s">
        <v>6137</v>
      </c>
      <c r="C134" s="9" t="s">
        <v>2646</v>
      </c>
      <c r="D134" s="7" t="s">
        <v>0</v>
      </c>
      <c r="E134" s="7" t="s">
        <v>3972</v>
      </c>
      <c r="F134" s="3" t="s">
        <v>6571</v>
      </c>
      <c r="G134" s="4">
        <v>0</v>
      </c>
      <c r="H134" s="2">
        <v>0</v>
      </c>
      <c r="I134" s="8" t="s">
        <v>5248</v>
      </c>
      <c r="J134" s="3" t="s">
        <v>440</v>
      </c>
    </row>
    <row r="135" spans="1:10" x14ac:dyDescent="0.2">
      <c r="A135" s="1" t="s">
        <v>1289</v>
      </c>
      <c r="B135" s="1" t="s">
        <v>4814</v>
      </c>
      <c r="C135" s="9" t="s">
        <v>0</v>
      </c>
      <c r="D135" s="7" t="s">
        <v>0</v>
      </c>
      <c r="E135" s="7" t="s">
        <v>45</v>
      </c>
      <c r="F135" s="1"/>
      <c r="G135" s="1"/>
      <c r="H135" s="1"/>
      <c r="I135" s="1"/>
      <c r="J135" s="3" t="s">
        <v>440</v>
      </c>
    </row>
    <row r="136" spans="1:10" x14ac:dyDescent="0.2">
      <c r="A136" s="1" t="s">
        <v>4351</v>
      </c>
      <c r="B136" s="1" t="s">
        <v>3088</v>
      </c>
      <c r="C136" s="9" t="s">
        <v>4397</v>
      </c>
      <c r="D136" s="7" t="s">
        <v>0</v>
      </c>
      <c r="E136" s="7" t="s">
        <v>3972</v>
      </c>
      <c r="F136" s="3" t="s">
        <v>6571</v>
      </c>
      <c r="G136" s="4">
        <v>4</v>
      </c>
      <c r="H136" s="2">
        <v>0</v>
      </c>
      <c r="I136" s="2">
        <f>ROUND(G136 * H136,2)</f>
        <v>0</v>
      </c>
      <c r="J136" s="3" t="s">
        <v>440</v>
      </c>
    </row>
    <row r="137" spans="1:10" x14ac:dyDescent="0.2">
      <c r="A137" s="1" t="s">
        <v>1289</v>
      </c>
      <c r="B137" s="1" t="s">
        <v>4398</v>
      </c>
      <c r="C137" s="9" t="s">
        <v>0</v>
      </c>
      <c r="D137" s="7" t="s">
        <v>0</v>
      </c>
      <c r="E137" s="7" t="s">
        <v>45</v>
      </c>
      <c r="F137" s="1"/>
      <c r="G137" s="1"/>
      <c r="H137" s="1"/>
      <c r="I137" s="1"/>
      <c r="J137" s="3" t="s">
        <v>440</v>
      </c>
    </row>
    <row r="138" spans="1:10" x14ac:dyDescent="0.2">
      <c r="A138" s="1" t="s">
        <v>4351</v>
      </c>
      <c r="B138" s="1" t="s">
        <v>1759</v>
      </c>
      <c r="C138" s="9" t="s">
        <v>6138</v>
      </c>
      <c r="D138" s="7" t="s">
        <v>0</v>
      </c>
      <c r="E138" s="7" t="s">
        <v>3082</v>
      </c>
      <c r="F138" s="3" t="s">
        <v>6571</v>
      </c>
      <c r="G138" s="4">
        <v>2</v>
      </c>
      <c r="H138" s="2">
        <v>0</v>
      </c>
      <c r="I138" s="2">
        <f>ROUND(G138 * H138,2)</f>
        <v>0</v>
      </c>
      <c r="J138" s="3" t="s">
        <v>440</v>
      </c>
    </row>
    <row r="139" spans="1:10" ht="22.8" x14ac:dyDescent="0.2">
      <c r="A139" s="1" t="s">
        <v>26</v>
      </c>
      <c r="B139" s="1" t="s">
        <v>3983</v>
      </c>
      <c r="C139" s="9" t="s">
        <v>2210</v>
      </c>
      <c r="D139" s="7" t="s">
        <v>903</v>
      </c>
      <c r="E139" s="7" t="s">
        <v>1760</v>
      </c>
      <c r="F139" s="1"/>
      <c r="G139" s="1"/>
      <c r="H139" s="1"/>
      <c r="I139" s="1"/>
      <c r="J139" s="3" t="s">
        <v>440</v>
      </c>
    </row>
    <row r="140" spans="1:10" ht="22.8" x14ac:dyDescent="0.2">
      <c r="A140" s="1" t="s">
        <v>1289</v>
      </c>
      <c r="B140" s="1" t="s">
        <v>904</v>
      </c>
      <c r="C140" s="9" t="s">
        <v>0</v>
      </c>
      <c r="D140" s="7" t="s">
        <v>905</v>
      </c>
      <c r="E140" s="7" t="s">
        <v>5704</v>
      </c>
      <c r="F140" s="1"/>
      <c r="G140" s="1"/>
      <c r="H140" s="1"/>
      <c r="I140" s="1"/>
      <c r="J140" s="3" t="s">
        <v>440</v>
      </c>
    </row>
    <row r="141" spans="1:10" x14ac:dyDescent="0.2">
      <c r="A141" s="1" t="s">
        <v>4351</v>
      </c>
      <c r="B141" s="1" t="s">
        <v>3984</v>
      </c>
      <c r="C141" s="9" t="s">
        <v>3089</v>
      </c>
      <c r="D141" s="7" t="s">
        <v>1340</v>
      </c>
      <c r="E141" s="7" t="s">
        <v>46</v>
      </c>
      <c r="F141" s="3" t="s">
        <v>18</v>
      </c>
      <c r="G141" s="4">
        <v>265</v>
      </c>
      <c r="H141" s="2">
        <v>0</v>
      </c>
      <c r="I141" s="2">
        <f t="shared" ref="I141:I144" si="16">ROUND(G141 * H141,2)</f>
        <v>0</v>
      </c>
      <c r="J141" s="3" t="s">
        <v>440</v>
      </c>
    </row>
    <row r="142" spans="1:10" x14ac:dyDescent="0.2">
      <c r="A142" s="1" t="s">
        <v>4351</v>
      </c>
      <c r="B142" s="1" t="s">
        <v>4815</v>
      </c>
      <c r="C142" s="9" t="s">
        <v>4816</v>
      </c>
      <c r="D142" s="7" t="s">
        <v>6579</v>
      </c>
      <c r="E142" s="7" t="s">
        <v>485</v>
      </c>
      <c r="F142" s="3" t="s">
        <v>18</v>
      </c>
      <c r="G142" s="4">
        <v>375</v>
      </c>
      <c r="H142" s="2">
        <v>0</v>
      </c>
      <c r="I142" s="2">
        <f t="shared" si="16"/>
        <v>0</v>
      </c>
      <c r="J142" s="3" t="s">
        <v>440</v>
      </c>
    </row>
    <row r="143" spans="1:10" ht="22.8" x14ac:dyDescent="0.2">
      <c r="A143" s="1" t="s">
        <v>4351</v>
      </c>
      <c r="B143" s="1" t="s">
        <v>4817</v>
      </c>
      <c r="C143" s="9" t="s">
        <v>47</v>
      </c>
      <c r="D143" s="7" t="s">
        <v>2647</v>
      </c>
      <c r="E143" s="7" t="s">
        <v>906</v>
      </c>
      <c r="F143" s="3" t="s">
        <v>18</v>
      </c>
      <c r="G143" s="4">
        <v>55</v>
      </c>
      <c r="H143" s="2">
        <v>0</v>
      </c>
      <c r="I143" s="2">
        <f t="shared" si="16"/>
        <v>0</v>
      </c>
      <c r="J143" s="3" t="s">
        <v>440</v>
      </c>
    </row>
    <row r="144" spans="1:10" ht="22.8" x14ac:dyDescent="0.2">
      <c r="A144" s="1" t="s">
        <v>4351</v>
      </c>
      <c r="B144" s="1" t="s">
        <v>3985</v>
      </c>
      <c r="C144" s="9" t="s">
        <v>1761</v>
      </c>
      <c r="D144" s="7" t="s">
        <v>2647</v>
      </c>
      <c r="E144" s="7" t="s">
        <v>4399</v>
      </c>
      <c r="F144" s="3" t="s">
        <v>5246</v>
      </c>
      <c r="G144" s="4">
        <v>185</v>
      </c>
      <c r="H144" s="2">
        <v>0</v>
      </c>
      <c r="I144" s="2">
        <f t="shared" si="16"/>
        <v>0</v>
      </c>
      <c r="J144" s="3" t="s">
        <v>440</v>
      </c>
    </row>
    <row r="145" spans="1:10" x14ac:dyDescent="0.2">
      <c r="A145" s="1" t="s">
        <v>1289</v>
      </c>
      <c r="B145" s="1" t="s">
        <v>6580</v>
      </c>
      <c r="C145" s="9" t="s">
        <v>0</v>
      </c>
      <c r="D145" s="7" t="s">
        <v>0</v>
      </c>
      <c r="E145" s="7" t="s">
        <v>2211</v>
      </c>
      <c r="F145" s="1"/>
      <c r="G145" s="1"/>
      <c r="H145" s="1"/>
      <c r="I145" s="1"/>
      <c r="J145" s="3" t="s">
        <v>440</v>
      </c>
    </row>
    <row r="146" spans="1:10" x14ac:dyDescent="0.2">
      <c r="A146" s="1" t="s">
        <v>4351</v>
      </c>
      <c r="B146" s="1" t="s">
        <v>3986</v>
      </c>
      <c r="C146" s="9" t="s">
        <v>3531</v>
      </c>
      <c r="D146" s="7" t="s">
        <v>5705</v>
      </c>
      <c r="E146" s="7" t="s">
        <v>907</v>
      </c>
      <c r="F146" s="3" t="s">
        <v>18</v>
      </c>
      <c r="G146" s="4">
        <v>5</v>
      </c>
      <c r="H146" s="2">
        <v>0</v>
      </c>
      <c r="I146" s="2">
        <f>ROUND(G146 * H146,2)</f>
        <v>0</v>
      </c>
      <c r="J146" s="3" t="s">
        <v>440</v>
      </c>
    </row>
    <row r="147" spans="1:10" x14ac:dyDescent="0.2">
      <c r="A147" s="1" t="s">
        <v>26</v>
      </c>
      <c r="B147" s="1" t="s">
        <v>6139</v>
      </c>
      <c r="C147" s="9" t="s">
        <v>4400</v>
      </c>
      <c r="D147" s="7" t="s">
        <v>0</v>
      </c>
      <c r="E147" s="7" t="s">
        <v>908</v>
      </c>
      <c r="F147" s="1"/>
      <c r="G147" s="1"/>
      <c r="H147" s="1"/>
      <c r="I147" s="1"/>
      <c r="J147" s="3" t="s">
        <v>440</v>
      </c>
    </row>
    <row r="148" spans="1:10" ht="34.200000000000003" x14ac:dyDescent="0.2">
      <c r="A148" s="1" t="s">
        <v>1289</v>
      </c>
      <c r="B148" s="1" t="s">
        <v>3532</v>
      </c>
      <c r="C148" s="9" t="s">
        <v>0</v>
      </c>
      <c r="D148" s="7" t="s">
        <v>909</v>
      </c>
      <c r="E148" s="7" t="s">
        <v>3090</v>
      </c>
      <c r="F148" s="1"/>
      <c r="G148" s="1"/>
      <c r="H148" s="1"/>
      <c r="I148" s="1"/>
      <c r="J148" s="3" t="s">
        <v>440</v>
      </c>
    </row>
    <row r="149" spans="1:10" x14ac:dyDescent="0.2">
      <c r="A149" s="1" t="s">
        <v>4351</v>
      </c>
      <c r="B149" s="1" t="s">
        <v>1762</v>
      </c>
      <c r="C149" s="9" t="s">
        <v>6581</v>
      </c>
      <c r="D149" s="7" t="s">
        <v>0</v>
      </c>
      <c r="E149" s="7" t="s">
        <v>910</v>
      </c>
      <c r="F149" s="3" t="s">
        <v>18</v>
      </c>
      <c r="G149" s="4">
        <v>20</v>
      </c>
      <c r="H149" s="2">
        <v>0</v>
      </c>
      <c r="I149" s="2">
        <f t="shared" ref="I149:I151" si="17">ROUND(G149 * H149,2)</f>
        <v>0</v>
      </c>
      <c r="J149" s="3" t="s">
        <v>440</v>
      </c>
    </row>
    <row r="150" spans="1:10" x14ac:dyDescent="0.2">
      <c r="A150" s="1" t="s">
        <v>4351</v>
      </c>
      <c r="B150" s="1" t="s">
        <v>1341</v>
      </c>
      <c r="C150" s="9" t="s">
        <v>1763</v>
      </c>
      <c r="D150" s="7" t="s">
        <v>0</v>
      </c>
      <c r="E150" s="7" t="s">
        <v>4818</v>
      </c>
      <c r="F150" s="3" t="s">
        <v>5246</v>
      </c>
      <c r="G150" s="4">
        <v>80</v>
      </c>
      <c r="H150" s="2">
        <v>0</v>
      </c>
      <c r="I150" s="2">
        <f t="shared" si="17"/>
        <v>0</v>
      </c>
      <c r="J150" s="3" t="s">
        <v>440</v>
      </c>
    </row>
    <row r="151" spans="1:10" ht="45.6" x14ac:dyDescent="0.2">
      <c r="A151" s="1" t="s">
        <v>4351</v>
      </c>
      <c r="B151" s="1" t="s">
        <v>1342</v>
      </c>
      <c r="C151" s="9" t="s">
        <v>3533</v>
      </c>
      <c r="D151" s="7" t="s">
        <v>3534</v>
      </c>
      <c r="E151" s="7" t="s">
        <v>4819</v>
      </c>
      <c r="F151" s="3" t="s">
        <v>6571</v>
      </c>
      <c r="G151" s="4">
        <v>15</v>
      </c>
      <c r="H151" s="2">
        <v>0</v>
      </c>
      <c r="I151" s="2">
        <f t="shared" si="17"/>
        <v>0</v>
      </c>
      <c r="J151" s="3" t="s">
        <v>440</v>
      </c>
    </row>
    <row r="152" spans="1:10" ht="22.8" x14ac:dyDescent="0.2">
      <c r="A152" s="1" t="s">
        <v>1289</v>
      </c>
      <c r="B152" s="1" t="s">
        <v>48</v>
      </c>
      <c r="C152" s="9" t="s">
        <v>0</v>
      </c>
      <c r="D152" s="7" t="s">
        <v>903</v>
      </c>
      <c r="E152" s="7" t="s">
        <v>5706</v>
      </c>
      <c r="F152" s="1"/>
      <c r="G152" s="1"/>
      <c r="H152" s="1"/>
      <c r="I152" s="1"/>
      <c r="J152" s="3" t="s">
        <v>440</v>
      </c>
    </row>
    <row r="153" spans="1:10" ht="22.8" x14ac:dyDescent="0.2">
      <c r="A153" s="1" t="s">
        <v>4351</v>
      </c>
      <c r="B153" s="1" t="s">
        <v>49</v>
      </c>
      <c r="C153" s="9" t="s">
        <v>5268</v>
      </c>
      <c r="D153" s="7" t="s">
        <v>2648</v>
      </c>
      <c r="E153" s="7" t="s">
        <v>907</v>
      </c>
      <c r="F153" s="3" t="s">
        <v>18</v>
      </c>
      <c r="G153" s="4">
        <v>5</v>
      </c>
      <c r="H153" s="2">
        <v>0</v>
      </c>
      <c r="I153" s="2">
        <f>ROUND(G153 * H153,2)</f>
        <v>0</v>
      </c>
      <c r="J153" s="3" t="s">
        <v>440</v>
      </c>
    </row>
    <row r="154" spans="1:10" ht="22.8" x14ac:dyDescent="0.2">
      <c r="A154" s="1" t="s">
        <v>26</v>
      </c>
      <c r="B154" s="1" t="s">
        <v>486</v>
      </c>
      <c r="C154" s="9" t="s">
        <v>911</v>
      </c>
      <c r="D154" s="7" t="s">
        <v>2649</v>
      </c>
      <c r="E154" s="7" t="s">
        <v>6582</v>
      </c>
      <c r="F154" s="1"/>
      <c r="G154" s="1"/>
      <c r="H154" s="1"/>
      <c r="I154" s="1"/>
      <c r="J154" s="3" t="s">
        <v>440</v>
      </c>
    </row>
    <row r="155" spans="1:10" x14ac:dyDescent="0.2">
      <c r="A155" s="1" t="s">
        <v>1289</v>
      </c>
      <c r="B155" s="1" t="s">
        <v>6140</v>
      </c>
      <c r="C155" s="9" t="s">
        <v>0</v>
      </c>
      <c r="D155" s="7" t="s">
        <v>0</v>
      </c>
      <c r="E155" s="7" t="s">
        <v>1764</v>
      </c>
      <c r="F155" s="1"/>
      <c r="G155" s="1"/>
      <c r="H155" s="1"/>
      <c r="I155" s="1"/>
      <c r="J155" s="3" t="s">
        <v>440</v>
      </c>
    </row>
    <row r="156" spans="1:10" ht="22.8" x14ac:dyDescent="0.2">
      <c r="A156" s="1" t="s">
        <v>4351</v>
      </c>
      <c r="B156" s="1" t="s">
        <v>1343</v>
      </c>
      <c r="C156" s="9" t="s">
        <v>1765</v>
      </c>
      <c r="D156" s="7" t="s">
        <v>4401</v>
      </c>
      <c r="E156" s="7" t="s">
        <v>1344</v>
      </c>
      <c r="F156" s="3" t="s">
        <v>18</v>
      </c>
      <c r="G156" s="4">
        <v>5</v>
      </c>
      <c r="H156" s="2">
        <v>0</v>
      </c>
      <c r="I156" s="2">
        <f>ROUND(G156 * H156,2)</f>
        <v>0</v>
      </c>
      <c r="J156" s="3" t="s">
        <v>440</v>
      </c>
    </row>
    <row r="157" spans="1:10" x14ac:dyDescent="0.2">
      <c r="A157" s="1" t="s">
        <v>1289</v>
      </c>
      <c r="B157" s="1" t="s">
        <v>2212</v>
      </c>
      <c r="C157" s="9" t="s">
        <v>0</v>
      </c>
      <c r="D157" s="7" t="s">
        <v>0</v>
      </c>
      <c r="E157" s="7" t="s">
        <v>5707</v>
      </c>
      <c r="F157" s="1"/>
      <c r="G157" s="1"/>
      <c r="H157" s="1"/>
      <c r="I157" s="1"/>
      <c r="J157" s="3" t="s">
        <v>440</v>
      </c>
    </row>
    <row r="158" spans="1:10" ht="22.8" x14ac:dyDescent="0.2">
      <c r="A158" s="1" t="s">
        <v>6524</v>
      </c>
      <c r="B158" s="1" t="s">
        <v>5269</v>
      </c>
      <c r="C158" s="9" t="s">
        <v>3535</v>
      </c>
      <c r="D158" s="7" t="s">
        <v>5270</v>
      </c>
      <c r="E158" s="7" t="s">
        <v>4402</v>
      </c>
      <c r="F158" s="3" t="s">
        <v>2198</v>
      </c>
      <c r="G158" s="4">
        <v>1</v>
      </c>
      <c r="H158" s="2">
        <v>10000</v>
      </c>
      <c r="I158" s="2">
        <f t="shared" ref="I158:I159" si="18">ROUND(H158,2)</f>
        <v>10000</v>
      </c>
      <c r="J158" s="3" t="s">
        <v>440</v>
      </c>
    </row>
    <row r="159" spans="1:10" ht="22.8" x14ac:dyDescent="0.2">
      <c r="A159" s="1" t="s">
        <v>6524</v>
      </c>
      <c r="B159" s="1" t="s">
        <v>2213</v>
      </c>
      <c r="C159" s="9" t="s">
        <v>5271</v>
      </c>
      <c r="D159" s="7" t="s">
        <v>3536</v>
      </c>
      <c r="E159" s="7" t="s">
        <v>3537</v>
      </c>
      <c r="F159" s="3" t="s">
        <v>2198</v>
      </c>
      <c r="G159" s="4">
        <v>1</v>
      </c>
      <c r="H159" s="2">
        <v>10000</v>
      </c>
      <c r="I159" s="2">
        <f t="shared" si="18"/>
        <v>10000</v>
      </c>
      <c r="J159" s="3" t="s">
        <v>440</v>
      </c>
    </row>
    <row r="160" spans="1:10" ht="57" x14ac:dyDescent="0.2">
      <c r="A160" s="1" t="s">
        <v>1289</v>
      </c>
      <c r="B160" s="1" t="s">
        <v>1766</v>
      </c>
      <c r="C160" s="9" t="s">
        <v>0</v>
      </c>
      <c r="D160" s="7" t="s">
        <v>2214</v>
      </c>
      <c r="E160" s="7" t="s">
        <v>2215</v>
      </c>
      <c r="F160" s="1"/>
      <c r="G160" s="1"/>
      <c r="H160" s="1"/>
      <c r="I160" s="1"/>
      <c r="J160" s="3" t="s">
        <v>440</v>
      </c>
    </row>
    <row r="161" spans="1:10" x14ac:dyDescent="0.2">
      <c r="A161" s="1" t="s">
        <v>4351</v>
      </c>
      <c r="B161" s="1" t="s">
        <v>487</v>
      </c>
      <c r="C161" s="9" t="s">
        <v>50</v>
      </c>
      <c r="D161" s="7" t="s">
        <v>0</v>
      </c>
      <c r="E161" s="7" t="s">
        <v>3987</v>
      </c>
      <c r="F161" s="3" t="s">
        <v>4820</v>
      </c>
      <c r="G161" s="4">
        <v>10</v>
      </c>
      <c r="H161" s="2">
        <v>0</v>
      </c>
      <c r="I161" s="2">
        <f t="shared" ref="I161:I162" si="19">ROUND(G161 * H161,2)</f>
        <v>0</v>
      </c>
      <c r="J161" s="3" t="s">
        <v>440</v>
      </c>
    </row>
    <row r="162" spans="1:10" x14ac:dyDescent="0.2">
      <c r="A162" s="1" t="s">
        <v>4351</v>
      </c>
      <c r="B162" s="1" t="s">
        <v>4821</v>
      </c>
      <c r="C162" s="9" t="s">
        <v>1767</v>
      </c>
      <c r="D162" s="7" t="s">
        <v>0</v>
      </c>
      <c r="E162" s="7" t="s">
        <v>3988</v>
      </c>
      <c r="F162" s="3" t="s">
        <v>4820</v>
      </c>
      <c r="G162" s="4">
        <v>5</v>
      </c>
      <c r="H162" s="2">
        <v>0</v>
      </c>
      <c r="I162" s="2">
        <f t="shared" si="19"/>
        <v>0</v>
      </c>
      <c r="J162" s="3" t="s">
        <v>440</v>
      </c>
    </row>
    <row r="163" spans="1:10" ht="57" x14ac:dyDescent="0.2">
      <c r="A163" s="1" t="s">
        <v>1289</v>
      </c>
      <c r="B163" s="1" t="s">
        <v>1768</v>
      </c>
      <c r="C163" s="9" t="s">
        <v>0</v>
      </c>
      <c r="D163" s="7" t="s">
        <v>6141</v>
      </c>
      <c r="E163" s="7" t="s">
        <v>3538</v>
      </c>
      <c r="F163" s="1"/>
      <c r="G163" s="1"/>
      <c r="H163" s="1"/>
      <c r="I163" s="1"/>
      <c r="J163" s="3" t="s">
        <v>440</v>
      </c>
    </row>
    <row r="164" spans="1:10" x14ac:dyDescent="0.2">
      <c r="A164" s="1" t="s">
        <v>4351</v>
      </c>
      <c r="B164" s="1" t="s">
        <v>6142</v>
      </c>
      <c r="C164" s="9" t="s">
        <v>3539</v>
      </c>
      <c r="D164" s="7" t="s">
        <v>0</v>
      </c>
      <c r="E164" s="7" t="s">
        <v>3987</v>
      </c>
      <c r="F164" s="3" t="s">
        <v>459</v>
      </c>
      <c r="G164" s="4">
        <v>45</v>
      </c>
      <c r="H164" s="2">
        <v>0</v>
      </c>
      <c r="I164" s="2">
        <f t="shared" ref="I164:I165" si="20">ROUND(G164 * H164,2)</f>
        <v>0</v>
      </c>
      <c r="J164" s="3" t="s">
        <v>440</v>
      </c>
    </row>
    <row r="165" spans="1:10" x14ac:dyDescent="0.2">
      <c r="A165" s="1" t="s">
        <v>4351</v>
      </c>
      <c r="B165" s="1" t="s">
        <v>2650</v>
      </c>
      <c r="C165" s="9" t="s">
        <v>5272</v>
      </c>
      <c r="D165" s="7" t="s">
        <v>0</v>
      </c>
      <c r="E165" s="7" t="s">
        <v>3988</v>
      </c>
      <c r="F165" s="3" t="s">
        <v>459</v>
      </c>
      <c r="G165" s="4">
        <v>100</v>
      </c>
      <c r="H165" s="2">
        <v>0</v>
      </c>
      <c r="I165" s="2">
        <f t="shared" si="20"/>
        <v>0</v>
      </c>
      <c r="J165" s="3" t="s">
        <v>440</v>
      </c>
    </row>
    <row r="166" spans="1:10" ht="22.8" x14ac:dyDescent="0.2">
      <c r="A166" s="1" t="s">
        <v>26</v>
      </c>
      <c r="B166" s="1" t="s">
        <v>5273</v>
      </c>
      <c r="C166" s="9" t="s">
        <v>2651</v>
      </c>
      <c r="D166" s="7" t="s">
        <v>51</v>
      </c>
      <c r="E166" s="7" t="s">
        <v>1769</v>
      </c>
      <c r="F166" s="1"/>
      <c r="G166" s="1"/>
      <c r="H166" s="1"/>
      <c r="I166" s="1"/>
      <c r="J166" s="3" t="s">
        <v>440</v>
      </c>
    </row>
    <row r="167" spans="1:10" ht="57" x14ac:dyDescent="0.2">
      <c r="A167" s="1" t="s">
        <v>1289</v>
      </c>
      <c r="B167" s="1" t="s">
        <v>4403</v>
      </c>
      <c r="C167" s="9" t="s">
        <v>0</v>
      </c>
      <c r="D167" s="7" t="s">
        <v>1345</v>
      </c>
      <c r="E167" s="7" t="s">
        <v>912</v>
      </c>
      <c r="F167" s="1"/>
      <c r="G167" s="1"/>
      <c r="H167" s="1"/>
      <c r="I167" s="1"/>
      <c r="J167" s="3" t="s">
        <v>440</v>
      </c>
    </row>
    <row r="168" spans="1:10" x14ac:dyDescent="0.2">
      <c r="A168" s="1" t="s">
        <v>5248</v>
      </c>
      <c r="B168" s="1" t="s">
        <v>4822</v>
      </c>
      <c r="C168" s="9" t="s">
        <v>5274</v>
      </c>
      <c r="D168" s="7" t="s">
        <v>0</v>
      </c>
      <c r="E168" s="7" t="s">
        <v>1770</v>
      </c>
      <c r="F168" s="3" t="s">
        <v>6143</v>
      </c>
      <c r="G168" s="4">
        <v>0</v>
      </c>
      <c r="H168" s="2">
        <v>0</v>
      </c>
      <c r="I168" s="8" t="s">
        <v>5248</v>
      </c>
      <c r="J168" s="3" t="s">
        <v>440</v>
      </c>
    </row>
    <row r="169" spans="1:10" x14ac:dyDescent="0.2">
      <c r="A169" s="1" t="s">
        <v>5248</v>
      </c>
      <c r="B169" s="1" t="s">
        <v>4404</v>
      </c>
      <c r="C169" s="9" t="s">
        <v>52</v>
      </c>
      <c r="D169" s="7" t="s">
        <v>0</v>
      </c>
      <c r="E169" s="7" t="s">
        <v>5253</v>
      </c>
      <c r="F169" s="3" t="s">
        <v>6143</v>
      </c>
      <c r="G169" s="4">
        <v>0</v>
      </c>
      <c r="H169" s="2">
        <v>0</v>
      </c>
      <c r="I169" s="8" t="s">
        <v>5248</v>
      </c>
      <c r="J169" s="3" t="s">
        <v>440</v>
      </c>
    </row>
    <row r="170" spans="1:10" x14ac:dyDescent="0.2">
      <c r="A170" s="1" t="s">
        <v>5248</v>
      </c>
      <c r="B170" s="1" t="s">
        <v>5708</v>
      </c>
      <c r="C170" s="9" t="s">
        <v>1771</v>
      </c>
      <c r="D170" s="7" t="s">
        <v>0</v>
      </c>
      <c r="E170" s="7" t="s">
        <v>1743</v>
      </c>
      <c r="F170" s="3" t="s">
        <v>6143</v>
      </c>
      <c r="G170" s="4">
        <v>0</v>
      </c>
      <c r="H170" s="2">
        <v>0</v>
      </c>
      <c r="I170" s="8" t="s">
        <v>5248</v>
      </c>
      <c r="J170" s="3" t="s">
        <v>440</v>
      </c>
    </row>
    <row r="171" spans="1:10" x14ac:dyDescent="0.2">
      <c r="A171" s="1" t="s">
        <v>4351</v>
      </c>
      <c r="B171" s="1" t="s">
        <v>4405</v>
      </c>
      <c r="C171" s="9" t="s">
        <v>3540</v>
      </c>
      <c r="D171" s="7" t="s">
        <v>0</v>
      </c>
      <c r="E171" s="7" t="s">
        <v>4799</v>
      </c>
      <c r="F171" s="3" t="s">
        <v>6143</v>
      </c>
      <c r="G171" s="4">
        <v>2</v>
      </c>
      <c r="H171" s="2">
        <v>0</v>
      </c>
      <c r="I171" s="2">
        <f>ROUND(G171 * H171,2)</f>
        <v>0</v>
      </c>
      <c r="J171" s="3" t="s">
        <v>440</v>
      </c>
    </row>
    <row r="172" spans="1:10" x14ac:dyDescent="0.2">
      <c r="A172" s="1" t="s">
        <v>5248</v>
      </c>
      <c r="B172" s="1" t="s">
        <v>5275</v>
      </c>
      <c r="C172" s="9" t="s">
        <v>5276</v>
      </c>
      <c r="D172" s="7" t="s">
        <v>0</v>
      </c>
      <c r="E172" s="7" t="s">
        <v>887</v>
      </c>
      <c r="F172" s="3" t="s">
        <v>6143</v>
      </c>
      <c r="G172" s="4">
        <v>0</v>
      </c>
      <c r="H172" s="2">
        <v>0</v>
      </c>
      <c r="I172" s="8" t="s">
        <v>5248</v>
      </c>
      <c r="J172" s="3" t="s">
        <v>440</v>
      </c>
    </row>
    <row r="173" spans="1:10" ht="22.8" x14ac:dyDescent="0.2">
      <c r="A173" s="1" t="s">
        <v>26</v>
      </c>
      <c r="B173" s="1" t="s">
        <v>5277</v>
      </c>
      <c r="C173" s="9" t="s">
        <v>4406</v>
      </c>
      <c r="D173" s="7" t="s">
        <v>4823</v>
      </c>
      <c r="E173" s="7" t="s">
        <v>6107</v>
      </c>
      <c r="F173" s="1"/>
      <c r="G173" s="1"/>
      <c r="H173" s="1"/>
      <c r="I173" s="1"/>
      <c r="J173" s="3" t="s">
        <v>440</v>
      </c>
    </row>
    <row r="174" spans="1:10" ht="45.6" x14ac:dyDescent="0.2">
      <c r="A174" s="1" t="s">
        <v>6524</v>
      </c>
      <c r="B174" s="1" t="s">
        <v>913</v>
      </c>
      <c r="C174" s="9" t="s">
        <v>1772</v>
      </c>
      <c r="D174" s="7" t="s">
        <v>5709</v>
      </c>
      <c r="E174" s="7" t="s">
        <v>1346</v>
      </c>
      <c r="F174" s="3" t="s">
        <v>6524</v>
      </c>
      <c r="G174" s="4">
        <v>1</v>
      </c>
      <c r="H174" s="2">
        <v>0</v>
      </c>
      <c r="I174" s="2">
        <f>ROUND(H174,2)</f>
        <v>0</v>
      </c>
      <c r="J174" s="3" t="s">
        <v>440</v>
      </c>
    </row>
    <row r="175" spans="1:10" ht="45.6" x14ac:dyDescent="0.2">
      <c r="A175" s="1" t="s">
        <v>4351</v>
      </c>
      <c r="B175" s="1" t="s">
        <v>3541</v>
      </c>
      <c r="C175" s="9" t="s">
        <v>3542</v>
      </c>
      <c r="D175" s="7" t="s">
        <v>3091</v>
      </c>
      <c r="E175" s="7" t="s">
        <v>53</v>
      </c>
      <c r="F175" s="3" t="s">
        <v>6524</v>
      </c>
      <c r="G175" s="4">
        <v>1</v>
      </c>
      <c r="H175" s="2">
        <v>0</v>
      </c>
      <c r="I175" s="2">
        <f>ROUND(G175 * H175,2)</f>
        <v>0</v>
      </c>
      <c r="J175" s="3" t="s">
        <v>440</v>
      </c>
    </row>
    <row r="176" spans="1:10" ht="45.6" x14ac:dyDescent="0.2">
      <c r="A176" s="1" t="s">
        <v>6524</v>
      </c>
      <c r="B176" s="1" t="s">
        <v>5278</v>
      </c>
      <c r="C176" s="9" t="s">
        <v>5279</v>
      </c>
      <c r="D176" s="7" t="s">
        <v>5709</v>
      </c>
      <c r="E176" s="7" t="s">
        <v>4407</v>
      </c>
      <c r="F176" s="3" t="s">
        <v>6524</v>
      </c>
      <c r="G176" s="4">
        <v>1</v>
      </c>
      <c r="H176" s="2">
        <v>0</v>
      </c>
      <c r="I176" s="2">
        <f>ROUND(H176,2)</f>
        <v>0</v>
      </c>
      <c r="J176" s="3" t="s">
        <v>440</v>
      </c>
    </row>
    <row r="177" spans="1:10" ht="34.200000000000003" x14ac:dyDescent="0.2">
      <c r="A177" s="1" t="s">
        <v>4351</v>
      </c>
      <c r="B177" s="1" t="s">
        <v>4824</v>
      </c>
      <c r="C177" s="9" t="s">
        <v>54</v>
      </c>
      <c r="D177" s="7" t="s">
        <v>3091</v>
      </c>
      <c r="E177" s="7" t="s">
        <v>3543</v>
      </c>
      <c r="F177" s="3" t="s">
        <v>6524</v>
      </c>
      <c r="G177" s="4">
        <v>1</v>
      </c>
      <c r="H177" s="2">
        <v>0</v>
      </c>
      <c r="I177" s="2">
        <f>ROUND(G177 * H177,2)</f>
        <v>0</v>
      </c>
      <c r="J177" s="3" t="s">
        <v>440</v>
      </c>
    </row>
    <row r="178" spans="1:10" ht="34.200000000000003" x14ac:dyDescent="0.2">
      <c r="A178" s="1" t="s">
        <v>1715</v>
      </c>
      <c r="B178" s="1" t="s">
        <v>1773</v>
      </c>
      <c r="C178" s="9" t="s">
        <v>5280</v>
      </c>
      <c r="D178" s="7" t="s">
        <v>0</v>
      </c>
      <c r="E178" s="7" t="s">
        <v>2652</v>
      </c>
      <c r="F178" s="1"/>
      <c r="G178" s="1"/>
      <c r="H178" s="1"/>
      <c r="I178" s="1"/>
      <c r="J178" s="3" t="s">
        <v>440</v>
      </c>
    </row>
    <row r="179" spans="1:10" ht="45.6" x14ac:dyDescent="0.2">
      <c r="A179" s="1" t="s">
        <v>1289</v>
      </c>
      <c r="B179" s="1" t="s">
        <v>2653</v>
      </c>
      <c r="C179" s="9" t="s">
        <v>0</v>
      </c>
      <c r="D179" s="7" t="s">
        <v>3061</v>
      </c>
      <c r="E179" s="7" t="s">
        <v>5281</v>
      </c>
      <c r="F179" s="1"/>
      <c r="G179" s="1"/>
      <c r="H179" s="1"/>
      <c r="I179" s="1"/>
      <c r="J179" s="3" t="s">
        <v>440</v>
      </c>
    </row>
    <row r="180" spans="1:10" ht="34.200000000000003" x14ac:dyDescent="0.2">
      <c r="A180" s="1" t="s">
        <v>26</v>
      </c>
      <c r="B180" s="1" t="s">
        <v>6583</v>
      </c>
      <c r="C180" s="9" t="s">
        <v>3989</v>
      </c>
      <c r="D180" s="7" t="s">
        <v>875</v>
      </c>
      <c r="E180" s="7" t="s">
        <v>5691</v>
      </c>
      <c r="F180" s="1"/>
      <c r="G180" s="1"/>
      <c r="H180" s="1"/>
      <c r="I180" s="1"/>
      <c r="J180" s="3" t="s">
        <v>440</v>
      </c>
    </row>
    <row r="181" spans="1:10" ht="22.8" x14ac:dyDescent="0.2">
      <c r="A181" s="1" t="s">
        <v>4351</v>
      </c>
      <c r="B181" s="1" t="s">
        <v>1347</v>
      </c>
      <c r="C181" s="9" t="s">
        <v>3092</v>
      </c>
      <c r="D181" s="7" t="s">
        <v>28</v>
      </c>
      <c r="E181" s="7" t="s">
        <v>1321</v>
      </c>
      <c r="F181" s="3" t="s">
        <v>459</v>
      </c>
      <c r="G181" s="4">
        <v>295</v>
      </c>
      <c r="H181" s="2">
        <v>0</v>
      </c>
      <c r="I181" s="2">
        <f t="shared" ref="I181:I183" si="21">ROUND(G181 * H181,2)</f>
        <v>0</v>
      </c>
      <c r="J181" s="3" t="s">
        <v>440</v>
      </c>
    </row>
    <row r="182" spans="1:10" x14ac:dyDescent="0.2">
      <c r="A182" s="1" t="s">
        <v>4351</v>
      </c>
      <c r="B182" s="1" t="s">
        <v>3093</v>
      </c>
      <c r="C182" s="9" t="s">
        <v>4825</v>
      </c>
      <c r="D182" s="7" t="s">
        <v>3544</v>
      </c>
      <c r="E182" s="7" t="s">
        <v>1323</v>
      </c>
      <c r="F182" s="3" t="s">
        <v>5246</v>
      </c>
      <c r="G182" s="4">
        <v>210</v>
      </c>
      <c r="H182" s="2">
        <v>0</v>
      </c>
      <c r="I182" s="2">
        <f t="shared" si="21"/>
        <v>0</v>
      </c>
      <c r="J182" s="3" t="s">
        <v>440</v>
      </c>
    </row>
    <row r="183" spans="1:10" ht="34.200000000000003" x14ac:dyDescent="0.2">
      <c r="A183" s="1" t="s">
        <v>4351</v>
      </c>
      <c r="B183" s="1" t="s">
        <v>4408</v>
      </c>
      <c r="C183" s="9" t="s">
        <v>55</v>
      </c>
      <c r="D183" s="7" t="s">
        <v>6559</v>
      </c>
      <c r="E183" s="7" t="s">
        <v>464</v>
      </c>
      <c r="F183" s="3" t="s">
        <v>5246</v>
      </c>
      <c r="G183" s="4">
        <v>100</v>
      </c>
      <c r="H183" s="2">
        <v>0</v>
      </c>
      <c r="I183" s="2">
        <f t="shared" si="21"/>
        <v>0</v>
      </c>
      <c r="J183" s="3" t="s">
        <v>440</v>
      </c>
    </row>
    <row r="184" spans="1:10" ht="22.8" x14ac:dyDescent="0.2">
      <c r="A184" s="1" t="s">
        <v>26</v>
      </c>
      <c r="B184" s="1" t="s">
        <v>2216</v>
      </c>
      <c r="C184" s="9" t="s">
        <v>5710</v>
      </c>
      <c r="D184" s="7" t="s">
        <v>465</v>
      </c>
      <c r="E184" s="7" t="s">
        <v>876</v>
      </c>
      <c r="F184" s="1"/>
      <c r="G184" s="1"/>
      <c r="H184" s="1"/>
      <c r="I184" s="1"/>
      <c r="J184" s="3" t="s">
        <v>440</v>
      </c>
    </row>
    <row r="185" spans="1:10" ht="57" x14ac:dyDescent="0.2">
      <c r="A185" s="1" t="s">
        <v>1289</v>
      </c>
      <c r="B185" s="1" t="s">
        <v>2217</v>
      </c>
      <c r="C185" s="9" t="s">
        <v>0</v>
      </c>
      <c r="D185" s="7" t="s">
        <v>3969</v>
      </c>
      <c r="E185" s="7" t="s">
        <v>3545</v>
      </c>
      <c r="F185" s="1"/>
      <c r="G185" s="1"/>
      <c r="H185" s="1"/>
      <c r="I185" s="1"/>
      <c r="J185" s="3" t="s">
        <v>440</v>
      </c>
    </row>
    <row r="186" spans="1:10" ht="34.200000000000003" x14ac:dyDescent="0.2">
      <c r="A186" s="1" t="s">
        <v>1289</v>
      </c>
      <c r="B186" s="1" t="s">
        <v>5282</v>
      </c>
      <c r="C186" s="9" t="s">
        <v>0</v>
      </c>
      <c r="D186" s="7" t="s">
        <v>0</v>
      </c>
      <c r="E186" s="7" t="s">
        <v>6562</v>
      </c>
      <c r="F186" s="1"/>
      <c r="G186" s="1"/>
      <c r="H186" s="1"/>
      <c r="I186" s="1"/>
      <c r="J186" s="3" t="s">
        <v>440</v>
      </c>
    </row>
    <row r="187" spans="1:10" x14ac:dyDescent="0.2">
      <c r="A187" s="1" t="s">
        <v>4351</v>
      </c>
      <c r="B187" s="1" t="s">
        <v>3990</v>
      </c>
      <c r="C187" s="9" t="s">
        <v>6584</v>
      </c>
      <c r="D187" s="7" t="s">
        <v>0</v>
      </c>
      <c r="E187" s="7" t="s">
        <v>467</v>
      </c>
      <c r="F187" s="3" t="s">
        <v>459</v>
      </c>
      <c r="G187" s="4">
        <v>30</v>
      </c>
      <c r="H187" s="2">
        <v>0</v>
      </c>
      <c r="I187" s="2">
        <f t="shared" ref="I187:I188" si="22">ROUND(G187 * H187,2)</f>
        <v>0</v>
      </c>
      <c r="J187" s="3" t="s">
        <v>440</v>
      </c>
    </row>
    <row r="188" spans="1:10" x14ac:dyDescent="0.2">
      <c r="A188" s="1" t="s">
        <v>4351</v>
      </c>
      <c r="B188" s="1" t="s">
        <v>1348</v>
      </c>
      <c r="C188" s="9" t="s">
        <v>1774</v>
      </c>
      <c r="D188" s="7" t="s">
        <v>0</v>
      </c>
      <c r="E188" s="7" t="s">
        <v>6114</v>
      </c>
      <c r="F188" s="3" t="s">
        <v>459</v>
      </c>
      <c r="G188" s="4">
        <v>265</v>
      </c>
      <c r="H188" s="2">
        <v>0</v>
      </c>
      <c r="I188" s="2">
        <f t="shared" si="22"/>
        <v>0</v>
      </c>
      <c r="J188" s="3" t="s">
        <v>440</v>
      </c>
    </row>
    <row r="189" spans="1:10" ht="34.200000000000003" x14ac:dyDescent="0.2">
      <c r="A189" s="1" t="s">
        <v>1289</v>
      </c>
      <c r="B189" s="1" t="s">
        <v>1349</v>
      </c>
      <c r="C189" s="9" t="s">
        <v>0</v>
      </c>
      <c r="D189" s="7" t="s">
        <v>3070</v>
      </c>
      <c r="E189" s="7" t="s">
        <v>5711</v>
      </c>
      <c r="F189" s="1"/>
      <c r="G189" s="1"/>
      <c r="H189" s="1"/>
      <c r="I189" s="1"/>
      <c r="J189" s="3" t="s">
        <v>440</v>
      </c>
    </row>
    <row r="190" spans="1:10" ht="34.200000000000003" x14ac:dyDescent="0.2">
      <c r="A190" s="1" t="s">
        <v>4351</v>
      </c>
      <c r="B190" s="1" t="s">
        <v>914</v>
      </c>
      <c r="C190" s="9" t="s">
        <v>3546</v>
      </c>
      <c r="D190" s="7" t="s">
        <v>3070</v>
      </c>
      <c r="E190" s="7" t="s">
        <v>1744</v>
      </c>
      <c r="F190" s="3" t="s">
        <v>18</v>
      </c>
      <c r="G190" s="4">
        <v>15</v>
      </c>
      <c r="H190" s="2">
        <v>0</v>
      </c>
      <c r="I190" s="2">
        <f t="shared" ref="I190:I191" si="23">ROUND(G190 * H190,2)</f>
        <v>0</v>
      </c>
      <c r="J190" s="3" t="s">
        <v>440</v>
      </c>
    </row>
    <row r="191" spans="1:10" ht="22.8" x14ac:dyDescent="0.2">
      <c r="A191" s="1" t="s">
        <v>4351</v>
      </c>
      <c r="B191" s="1" t="s">
        <v>5712</v>
      </c>
      <c r="C191" s="9" t="s">
        <v>5283</v>
      </c>
      <c r="D191" s="7" t="s">
        <v>3071</v>
      </c>
      <c r="E191" s="7" t="s">
        <v>4800</v>
      </c>
      <c r="F191" s="3" t="s">
        <v>18</v>
      </c>
      <c r="G191" s="4">
        <v>10</v>
      </c>
      <c r="H191" s="2">
        <v>0</v>
      </c>
      <c r="I191" s="2">
        <f t="shared" si="23"/>
        <v>0</v>
      </c>
      <c r="J191" s="3" t="s">
        <v>440</v>
      </c>
    </row>
    <row r="192" spans="1:10" ht="22.8" x14ac:dyDescent="0.2">
      <c r="A192" s="1" t="s">
        <v>26</v>
      </c>
      <c r="B192" s="1" t="s">
        <v>488</v>
      </c>
      <c r="C192" s="9" t="s">
        <v>489</v>
      </c>
      <c r="D192" s="7" t="s">
        <v>465</v>
      </c>
      <c r="E192" s="7" t="s">
        <v>3970</v>
      </c>
      <c r="F192" s="1"/>
      <c r="G192" s="1"/>
      <c r="H192" s="1"/>
      <c r="I192" s="1"/>
      <c r="J192" s="3" t="s">
        <v>440</v>
      </c>
    </row>
    <row r="193" spans="1:10" ht="22.8" x14ac:dyDescent="0.2">
      <c r="A193" s="1" t="s">
        <v>1289</v>
      </c>
      <c r="B193" s="1" t="s">
        <v>6144</v>
      </c>
      <c r="C193" s="9" t="s">
        <v>0</v>
      </c>
      <c r="D193" s="7" t="s">
        <v>6566</v>
      </c>
      <c r="E193" s="7" t="s">
        <v>56</v>
      </c>
      <c r="F193" s="1"/>
      <c r="G193" s="1"/>
      <c r="H193" s="1"/>
      <c r="I193" s="1"/>
      <c r="J193" s="3" t="s">
        <v>440</v>
      </c>
    </row>
    <row r="194" spans="1:10" x14ac:dyDescent="0.2">
      <c r="A194" s="1" t="s">
        <v>4351</v>
      </c>
      <c r="B194" s="1" t="s">
        <v>3547</v>
      </c>
      <c r="C194" s="9" t="s">
        <v>3094</v>
      </c>
      <c r="D194" s="7" t="s">
        <v>6567</v>
      </c>
      <c r="E194" s="7" t="s">
        <v>2626</v>
      </c>
      <c r="F194" s="3" t="s">
        <v>18</v>
      </c>
      <c r="G194" s="4">
        <v>16</v>
      </c>
      <c r="H194" s="2">
        <v>0</v>
      </c>
      <c r="I194" s="2">
        <f t="shared" ref="I194:I195" si="24">ROUND(G194 * H194,2)</f>
        <v>0</v>
      </c>
      <c r="J194" s="3" t="s">
        <v>440</v>
      </c>
    </row>
    <row r="195" spans="1:10" ht="22.8" x14ac:dyDescent="0.2">
      <c r="A195" s="1" t="s">
        <v>4351</v>
      </c>
      <c r="B195" s="1" t="s">
        <v>57</v>
      </c>
      <c r="C195" s="9" t="s">
        <v>5284</v>
      </c>
      <c r="D195" s="7" t="s">
        <v>3075</v>
      </c>
      <c r="E195" s="7" t="s">
        <v>4384</v>
      </c>
      <c r="F195" s="3" t="s">
        <v>18</v>
      </c>
      <c r="G195" s="4">
        <v>12</v>
      </c>
      <c r="H195" s="2">
        <v>0</v>
      </c>
      <c r="I195" s="2">
        <f t="shared" si="24"/>
        <v>0</v>
      </c>
      <c r="J195" s="3" t="s">
        <v>440</v>
      </c>
    </row>
    <row r="196" spans="1:10" ht="22.8" x14ac:dyDescent="0.2">
      <c r="A196" s="1" t="s">
        <v>26</v>
      </c>
      <c r="B196" s="1" t="s">
        <v>3548</v>
      </c>
      <c r="C196" s="9" t="s">
        <v>2218</v>
      </c>
      <c r="D196" s="7" t="s">
        <v>3061</v>
      </c>
      <c r="E196" s="7" t="s">
        <v>1746</v>
      </c>
      <c r="F196" s="1"/>
      <c r="G196" s="1"/>
      <c r="H196" s="1"/>
      <c r="I196" s="1"/>
      <c r="J196" s="3" t="s">
        <v>440</v>
      </c>
    </row>
    <row r="197" spans="1:10" ht="45.6" x14ac:dyDescent="0.2">
      <c r="A197" s="1" t="s">
        <v>1289</v>
      </c>
      <c r="B197" s="1" t="s">
        <v>915</v>
      </c>
      <c r="C197" s="9" t="s">
        <v>0</v>
      </c>
      <c r="D197" s="7" t="s">
        <v>1747</v>
      </c>
      <c r="E197" s="7" t="s">
        <v>2629</v>
      </c>
      <c r="F197" s="1"/>
      <c r="G197" s="1"/>
      <c r="H197" s="1"/>
      <c r="I197" s="1"/>
      <c r="J197" s="3" t="s">
        <v>440</v>
      </c>
    </row>
    <row r="198" spans="1:10" x14ac:dyDescent="0.2">
      <c r="A198" s="1" t="s">
        <v>4351</v>
      </c>
      <c r="B198" s="1" t="s">
        <v>2654</v>
      </c>
      <c r="C198" s="9" t="s">
        <v>6585</v>
      </c>
      <c r="D198" s="7" t="s">
        <v>0</v>
      </c>
      <c r="E198" s="7" t="s">
        <v>2630</v>
      </c>
      <c r="F198" s="3" t="s">
        <v>459</v>
      </c>
      <c r="G198" s="4">
        <v>295</v>
      </c>
      <c r="H198" s="2">
        <v>0</v>
      </c>
      <c r="I198" s="2">
        <f>ROUND(G198 * H198,2)</f>
        <v>0</v>
      </c>
      <c r="J198" s="3" t="s">
        <v>440</v>
      </c>
    </row>
    <row r="199" spans="1:10" ht="34.200000000000003" x14ac:dyDescent="0.2">
      <c r="A199" s="1" t="s">
        <v>1289</v>
      </c>
      <c r="B199" s="1" t="s">
        <v>6145</v>
      </c>
      <c r="C199" s="9" t="s">
        <v>0</v>
      </c>
      <c r="D199" s="7" t="s">
        <v>5263</v>
      </c>
      <c r="E199" s="7" t="s">
        <v>37</v>
      </c>
      <c r="F199" s="1"/>
      <c r="G199" s="1"/>
      <c r="H199" s="1"/>
      <c r="I199" s="1"/>
      <c r="J199" s="3" t="s">
        <v>440</v>
      </c>
    </row>
    <row r="200" spans="1:10" x14ac:dyDescent="0.2">
      <c r="A200" s="1" t="s">
        <v>4351</v>
      </c>
      <c r="B200" s="1" t="s">
        <v>5713</v>
      </c>
      <c r="C200" s="9" t="s">
        <v>1775</v>
      </c>
      <c r="D200" s="7" t="s">
        <v>0</v>
      </c>
      <c r="E200" s="7" t="s">
        <v>490</v>
      </c>
      <c r="F200" s="3" t="s">
        <v>6571</v>
      </c>
      <c r="G200" s="4">
        <v>2</v>
      </c>
      <c r="H200" s="2">
        <v>0</v>
      </c>
      <c r="I200" s="2">
        <f>ROUND(G200 * H200,2)</f>
        <v>0</v>
      </c>
      <c r="J200" s="3" t="s">
        <v>440</v>
      </c>
    </row>
    <row r="201" spans="1:10" ht="22.8" x14ac:dyDescent="0.2">
      <c r="A201" s="1" t="s">
        <v>26</v>
      </c>
      <c r="B201" s="1" t="s">
        <v>3095</v>
      </c>
      <c r="C201" s="9" t="s">
        <v>3991</v>
      </c>
      <c r="D201" s="7" t="s">
        <v>3061</v>
      </c>
      <c r="E201" s="7" t="s">
        <v>4808</v>
      </c>
      <c r="F201" s="1"/>
      <c r="G201" s="1"/>
      <c r="H201" s="1"/>
      <c r="I201" s="1"/>
      <c r="J201" s="3" t="s">
        <v>440</v>
      </c>
    </row>
    <row r="202" spans="1:10" ht="45.6" x14ac:dyDescent="0.2">
      <c r="A202" s="1" t="s">
        <v>1289</v>
      </c>
      <c r="B202" s="1" t="s">
        <v>491</v>
      </c>
      <c r="C202" s="9" t="s">
        <v>0</v>
      </c>
      <c r="D202" s="7" t="s">
        <v>3974</v>
      </c>
      <c r="E202" s="7" t="s">
        <v>4409</v>
      </c>
      <c r="F202" s="1"/>
      <c r="G202" s="1"/>
      <c r="H202" s="1"/>
      <c r="I202" s="1"/>
      <c r="J202" s="3" t="s">
        <v>440</v>
      </c>
    </row>
    <row r="203" spans="1:10" x14ac:dyDescent="0.2">
      <c r="A203" s="1" t="s">
        <v>1289</v>
      </c>
      <c r="B203" s="1" t="s">
        <v>5714</v>
      </c>
      <c r="C203" s="9" t="s">
        <v>0</v>
      </c>
      <c r="D203" s="7" t="s">
        <v>0</v>
      </c>
      <c r="E203" s="7" t="s">
        <v>6573</v>
      </c>
      <c r="F203" s="1"/>
      <c r="G203" s="1"/>
      <c r="H203" s="1"/>
      <c r="I203" s="1"/>
      <c r="J203" s="3" t="s">
        <v>440</v>
      </c>
    </row>
    <row r="204" spans="1:10" x14ac:dyDescent="0.2">
      <c r="A204" s="1" t="s">
        <v>4351</v>
      </c>
      <c r="B204" s="1" t="s">
        <v>2219</v>
      </c>
      <c r="C204" s="9" t="s">
        <v>3096</v>
      </c>
      <c r="D204" s="7" t="s">
        <v>0</v>
      </c>
      <c r="E204" s="7" t="s">
        <v>5285</v>
      </c>
      <c r="F204" s="3" t="s">
        <v>6571</v>
      </c>
      <c r="G204" s="4">
        <v>3</v>
      </c>
      <c r="H204" s="2">
        <v>0</v>
      </c>
      <c r="I204" s="2">
        <f>ROUND(G204 * H204,2)</f>
        <v>0</v>
      </c>
      <c r="J204" s="3" t="s">
        <v>440</v>
      </c>
    </row>
    <row r="205" spans="1:10" x14ac:dyDescent="0.2">
      <c r="A205" s="1" t="s">
        <v>5248</v>
      </c>
      <c r="B205" s="1" t="s">
        <v>3097</v>
      </c>
      <c r="C205" s="9" t="s">
        <v>5286</v>
      </c>
      <c r="D205" s="7" t="s">
        <v>0</v>
      </c>
      <c r="E205" s="7" t="s">
        <v>6146</v>
      </c>
      <c r="F205" s="3" t="s">
        <v>6571</v>
      </c>
      <c r="G205" s="4">
        <v>0</v>
      </c>
      <c r="H205" s="2">
        <v>0</v>
      </c>
      <c r="I205" s="8" t="s">
        <v>5248</v>
      </c>
      <c r="J205" s="3" t="s">
        <v>440</v>
      </c>
    </row>
    <row r="206" spans="1:10" x14ac:dyDescent="0.2">
      <c r="A206" s="1" t="s">
        <v>5248</v>
      </c>
      <c r="B206" s="1" t="s">
        <v>58</v>
      </c>
      <c r="C206" s="9" t="s">
        <v>59</v>
      </c>
      <c r="D206" s="7" t="s">
        <v>0</v>
      </c>
      <c r="E206" s="7" t="s">
        <v>5287</v>
      </c>
      <c r="F206" s="3" t="s">
        <v>6571</v>
      </c>
      <c r="G206" s="4">
        <v>0</v>
      </c>
      <c r="H206" s="2">
        <v>0</v>
      </c>
      <c r="I206" s="8" t="s">
        <v>5248</v>
      </c>
      <c r="J206" s="3" t="s">
        <v>440</v>
      </c>
    </row>
    <row r="207" spans="1:10" ht="45.6" x14ac:dyDescent="0.2">
      <c r="A207" s="1" t="s">
        <v>1289</v>
      </c>
      <c r="B207" s="1" t="s">
        <v>3992</v>
      </c>
      <c r="C207" s="9" t="s">
        <v>0</v>
      </c>
      <c r="D207" s="7" t="s">
        <v>2206</v>
      </c>
      <c r="E207" s="7" t="s">
        <v>3098</v>
      </c>
      <c r="F207" s="1"/>
      <c r="G207" s="1"/>
      <c r="H207" s="1"/>
      <c r="I207" s="1"/>
      <c r="J207" s="3" t="s">
        <v>440</v>
      </c>
    </row>
    <row r="208" spans="1:10" ht="34.200000000000003" x14ac:dyDescent="0.2">
      <c r="A208" s="1" t="s">
        <v>4351</v>
      </c>
      <c r="B208" s="1" t="s">
        <v>4410</v>
      </c>
      <c r="C208" s="9" t="s">
        <v>1776</v>
      </c>
      <c r="D208" s="7" t="s">
        <v>0</v>
      </c>
      <c r="E208" s="7" t="s">
        <v>5715</v>
      </c>
      <c r="F208" s="3" t="s">
        <v>6571</v>
      </c>
      <c r="G208" s="4">
        <v>2</v>
      </c>
      <c r="H208" s="2">
        <v>0</v>
      </c>
      <c r="I208" s="2">
        <f t="shared" ref="I208:I212" si="25">ROUND(G208 * H208,2)</f>
        <v>0</v>
      </c>
      <c r="J208" s="3" t="s">
        <v>440</v>
      </c>
    </row>
    <row r="209" spans="1:10" ht="22.8" x14ac:dyDescent="0.2">
      <c r="A209" s="1" t="s">
        <v>4351</v>
      </c>
      <c r="B209" s="1" t="s">
        <v>6147</v>
      </c>
      <c r="C209" s="9" t="s">
        <v>3549</v>
      </c>
      <c r="D209" s="7" t="s">
        <v>0</v>
      </c>
      <c r="E209" s="7" t="s">
        <v>1777</v>
      </c>
      <c r="F209" s="3" t="s">
        <v>6571</v>
      </c>
      <c r="G209" s="4">
        <v>1</v>
      </c>
      <c r="H209" s="2">
        <v>0</v>
      </c>
      <c r="I209" s="2">
        <f t="shared" si="25"/>
        <v>0</v>
      </c>
      <c r="J209" s="3" t="s">
        <v>440</v>
      </c>
    </row>
    <row r="210" spans="1:10" ht="22.8" x14ac:dyDescent="0.2">
      <c r="A210" s="1" t="s">
        <v>4351</v>
      </c>
      <c r="B210" s="1" t="s">
        <v>4826</v>
      </c>
      <c r="C210" s="9" t="s">
        <v>5288</v>
      </c>
      <c r="D210" s="7" t="s">
        <v>0</v>
      </c>
      <c r="E210" s="7" t="s">
        <v>3993</v>
      </c>
      <c r="F210" s="3" t="s">
        <v>6571</v>
      </c>
      <c r="G210" s="4">
        <v>1</v>
      </c>
      <c r="H210" s="2">
        <v>0</v>
      </c>
      <c r="I210" s="2">
        <f t="shared" si="25"/>
        <v>0</v>
      </c>
      <c r="J210" s="3" t="s">
        <v>440</v>
      </c>
    </row>
    <row r="211" spans="1:10" ht="45.6" x14ac:dyDescent="0.2">
      <c r="A211" s="1" t="s">
        <v>4351</v>
      </c>
      <c r="B211" s="1" t="s">
        <v>2655</v>
      </c>
      <c r="C211" s="9" t="s">
        <v>60</v>
      </c>
      <c r="D211" s="7" t="s">
        <v>0</v>
      </c>
      <c r="E211" s="7" t="s">
        <v>2220</v>
      </c>
      <c r="F211" s="3" t="s">
        <v>6571</v>
      </c>
      <c r="G211" s="4">
        <v>1</v>
      </c>
      <c r="H211" s="2">
        <v>0</v>
      </c>
      <c r="I211" s="2">
        <f t="shared" si="25"/>
        <v>0</v>
      </c>
      <c r="J211" s="3" t="s">
        <v>440</v>
      </c>
    </row>
    <row r="212" spans="1:10" ht="34.200000000000003" x14ac:dyDescent="0.2">
      <c r="A212" s="1" t="s">
        <v>4351</v>
      </c>
      <c r="B212" s="1" t="s">
        <v>1350</v>
      </c>
      <c r="C212" s="9" t="s">
        <v>1778</v>
      </c>
      <c r="D212" s="7" t="s">
        <v>0</v>
      </c>
      <c r="E212" s="7" t="s">
        <v>3550</v>
      </c>
      <c r="F212" s="3" t="s">
        <v>6571</v>
      </c>
      <c r="G212" s="4">
        <v>2</v>
      </c>
      <c r="H212" s="2">
        <v>0</v>
      </c>
      <c r="I212" s="2">
        <f t="shared" si="25"/>
        <v>0</v>
      </c>
      <c r="J212" s="3" t="s">
        <v>440</v>
      </c>
    </row>
    <row r="213" spans="1:10" ht="22.8" x14ac:dyDescent="0.2">
      <c r="A213" s="1" t="s">
        <v>26</v>
      </c>
      <c r="B213" s="1" t="s">
        <v>916</v>
      </c>
      <c r="C213" s="9" t="s">
        <v>5716</v>
      </c>
      <c r="D213" s="7" t="s">
        <v>903</v>
      </c>
      <c r="E213" s="7" t="s">
        <v>1760</v>
      </c>
      <c r="F213" s="1"/>
      <c r="G213" s="1"/>
      <c r="H213" s="1"/>
      <c r="I213" s="1"/>
      <c r="J213" s="3" t="s">
        <v>440</v>
      </c>
    </row>
    <row r="214" spans="1:10" ht="22.8" x14ac:dyDescent="0.2">
      <c r="A214" s="1" t="s">
        <v>1289</v>
      </c>
      <c r="B214" s="1" t="s">
        <v>492</v>
      </c>
      <c r="C214" s="9" t="s">
        <v>0</v>
      </c>
      <c r="D214" s="7" t="s">
        <v>905</v>
      </c>
      <c r="E214" s="7" t="s">
        <v>5704</v>
      </c>
      <c r="F214" s="1"/>
      <c r="G214" s="1"/>
      <c r="H214" s="1"/>
      <c r="I214" s="1"/>
      <c r="J214" s="3" t="s">
        <v>440</v>
      </c>
    </row>
    <row r="215" spans="1:10" x14ac:dyDescent="0.2">
      <c r="A215" s="1" t="s">
        <v>4351</v>
      </c>
      <c r="B215" s="1" t="s">
        <v>3099</v>
      </c>
      <c r="C215" s="9" t="s">
        <v>61</v>
      </c>
      <c r="D215" s="7" t="s">
        <v>1340</v>
      </c>
      <c r="E215" s="7" t="s">
        <v>46</v>
      </c>
      <c r="F215" s="3" t="s">
        <v>18</v>
      </c>
      <c r="G215" s="4">
        <v>75</v>
      </c>
      <c r="H215" s="2">
        <v>0</v>
      </c>
      <c r="I215" s="2">
        <f t="shared" ref="I215:I218" si="26">ROUND(G215 * H215,2)</f>
        <v>0</v>
      </c>
      <c r="J215" s="3" t="s">
        <v>440</v>
      </c>
    </row>
    <row r="216" spans="1:10" x14ac:dyDescent="0.2">
      <c r="A216" s="1" t="s">
        <v>4351</v>
      </c>
      <c r="B216" s="1" t="s">
        <v>62</v>
      </c>
      <c r="C216" s="9" t="s">
        <v>1779</v>
      </c>
      <c r="D216" s="7" t="s">
        <v>6579</v>
      </c>
      <c r="E216" s="7" t="s">
        <v>485</v>
      </c>
      <c r="F216" s="3" t="s">
        <v>18</v>
      </c>
      <c r="G216" s="4">
        <v>45</v>
      </c>
      <c r="H216" s="2">
        <v>0</v>
      </c>
      <c r="I216" s="2">
        <f t="shared" si="26"/>
        <v>0</v>
      </c>
      <c r="J216" s="3" t="s">
        <v>440</v>
      </c>
    </row>
    <row r="217" spans="1:10" ht="22.8" x14ac:dyDescent="0.2">
      <c r="A217" s="1" t="s">
        <v>4351</v>
      </c>
      <c r="B217" s="1" t="s">
        <v>5289</v>
      </c>
      <c r="C217" s="9" t="s">
        <v>3551</v>
      </c>
      <c r="D217" s="7" t="s">
        <v>2647</v>
      </c>
      <c r="E217" s="7" t="s">
        <v>906</v>
      </c>
      <c r="F217" s="3" t="s">
        <v>18</v>
      </c>
      <c r="G217" s="4">
        <v>3</v>
      </c>
      <c r="H217" s="2">
        <v>0</v>
      </c>
      <c r="I217" s="2">
        <f t="shared" si="26"/>
        <v>0</v>
      </c>
      <c r="J217" s="3" t="s">
        <v>440</v>
      </c>
    </row>
    <row r="218" spans="1:10" ht="22.8" x14ac:dyDescent="0.2">
      <c r="A218" s="1" t="s">
        <v>4351</v>
      </c>
      <c r="B218" s="1" t="s">
        <v>917</v>
      </c>
      <c r="C218" s="9" t="s">
        <v>5290</v>
      </c>
      <c r="D218" s="7" t="s">
        <v>2647</v>
      </c>
      <c r="E218" s="7" t="s">
        <v>4399</v>
      </c>
      <c r="F218" s="3" t="s">
        <v>5246</v>
      </c>
      <c r="G218" s="4">
        <v>55</v>
      </c>
      <c r="H218" s="2">
        <v>0</v>
      </c>
      <c r="I218" s="2">
        <f t="shared" si="26"/>
        <v>0</v>
      </c>
      <c r="J218" s="3" t="s">
        <v>440</v>
      </c>
    </row>
    <row r="219" spans="1:10" x14ac:dyDescent="0.2">
      <c r="A219" s="1" t="s">
        <v>26</v>
      </c>
      <c r="B219" s="1" t="s">
        <v>918</v>
      </c>
      <c r="C219" s="9" t="s">
        <v>493</v>
      </c>
      <c r="D219" s="7" t="s">
        <v>0</v>
      </c>
      <c r="E219" s="7" t="s">
        <v>908</v>
      </c>
      <c r="F219" s="1"/>
      <c r="G219" s="1"/>
      <c r="H219" s="1"/>
      <c r="I219" s="1"/>
      <c r="J219" s="3" t="s">
        <v>440</v>
      </c>
    </row>
    <row r="220" spans="1:10" ht="34.200000000000003" x14ac:dyDescent="0.2">
      <c r="A220" s="1" t="s">
        <v>1289</v>
      </c>
      <c r="B220" s="1" t="s">
        <v>3994</v>
      </c>
      <c r="C220" s="9" t="s">
        <v>0</v>
      </c>
      <c r="D220" s="7" t="s">
        <v>909</v>
      </c>
      <c r="E220" s="7" t="s">
        <v>3090</v>
      </c>
      <c r="F220" s="1"/>
      <c r="G220" s="1"/>
      <c r="H220" s="1"/>
      <c r="I220" s="1"/>
      <c r="J220" s="3" t="s">
        <v>440</v>
      </c>
    </row>
    <row r="221" spans="1:10" x14ac:dyDescent="0.2">
      <c r="A221" s="1" t="s">
        <v>4351</v>
      </c>
      <c r="B221" s="1" t="s">
        <v>3100</v>
      </c>
      <c r="C221" s="9" t="s">
        <v>3552</v>
      </c>
      <c r="D221" s="7" t="s">
        <v>0</v>
      </c>
      <c r="E221" s="7" t="s">
        <v>910</v>
      </c>
      <c r="F221" s="3" t="s">
        <v>18</v>
      </c>
      <c r="G221" s="4">
        <v>1</v>
      </c>
      <c r="H221" s="2">
        <v>0</v>
      </c>
      <c r="I221" s="2">
        <f t="shared" ref="I221:I223" si="27">ROUND(G221 * H221,2)</f>
        <v>0</v>
      </c>
      <c r="J221" s="3" t="s">
        <v>440</v>
      </c>
    </row>
    <row r="222" spans="1:10" x14ac:dyDescent="0.2">
      <c r="A222" s="1" t="s">
        <v>4351</v>
      </c>
      <c r="B222" s="1" t="s">
        <v>919</v>
      </c>
      <c r="C222" s="9" t="s">
        <v>5291</v>
      </c>
      <c r="D222" s="7" t="s">
        <v>0</v>
      </c>
      <c r="E222" s="7" t="s">
        <v>4818</v>
      </c>
      <c r="F222" s="3" t="s">
        <v>5246</v>
      </c>
      <c r="G222" s="4">
        <v>6</v>
      </c>
      <c r="H222" s="2">
        <v>0</v>
      </c>
      <c r="I222" s="2">
        <f t="shared" si="27"/>
        <v>0</v>
      </c>
      <c r="J222" s="3" t="s">
        <v>440</v>
      </c>
    </row>
    <row r="223" spans="1:10" ht="45.6" x14ac:dyDescent="0.2">
      <c r="A223" s="1" t="s">
        <v>4351</v>
      </c>
      <c r="B223" s="1" t="s">
        <v>2221</v>
      </c>
      <c r="C223" s="9" t="s">
        <v>63</v>
      </c>
      <c r="D223" s="7" t="s">
        <v>3534</v>
      </c>
      <c r="E223" s="7" t="s">
        <v>4819</v>
      </c>
      <c r="F223" s="3" t="s">
        <v>6571</v>
      </c>
      <c r="G223" s="4">
        <v>8</v>
      </c>
      <c r="H223" s="2">
        <v>0</v>
      </c>
      <c r="I223" s="2">
        <f t="shared" si="27"/>
        <v>0</v>
      </c>
      <c r="J223" s="3" t="s">
        <v>440</v>
      </c>
    </row>
    <row r="224" spans="1:10" x14ac:dyDescent="0.2">
      <c r="A224" s="1" t="s">
        <v>1715</v>
      </c>
      <c r="B224" s="1" t="s">
        <v>3995</v>
      </c>
      <c r="C224" s="9" t="s">
        <v>64</v>
      </c>
      <c r="D224" s="7" t="s">
        <v>0</v>
      </c>
      <c r="E224" s="7" t="s">
        <v>2222</v>
      </c>
      <c r="F224" s="1"/>
      <c r="G224" s="1"/>
      <c r="H224" s="1"/>
      <c r="I224" s="1"/>
      <c r="J224" s="3" t="s">
        <v>440</v>
      </c>
    </row>
    <row r="225" spans="1:10" ht="22.8" x14ac:dyDescent="0.2">
      <c r="A225" s="1" t="s">
        <v>1289</v>
      </c>
      <c r="B225" s="1" t="s">
        <v>3101</v>
      </c>
      <c r="C225" s="9" t="s">
        <v>0</v>
      </c>
      <c r="D225" s="7" t="s">
        <v>3061</v>
      </c>
      <c r="E225" s="7" t="s">
        <v>5292</v>
      </c>
      <c r="F225" s="1"/>
      <c r="G225" s="1"/>
      <c r="H225" s="1"/>
      <c r="I225" s="1"/>
      <c r="J225" s="3" t="s">
        <v>440</v>
      </c>
    </row>
    <row r="226" spans="1:10" ht="34.200000000000003" x14ac:dyDescent="0.2">
      <c r="A226" s="1" t="s">
        <v>26</v>
      </c>
      <c r="B226" s="1" t="s">
        <v>2656</v>
      </c>
      <c r="C226" s="9" t="s">
        <v>494</v>
      </c>
      <c r="D226" s="7" t="s">
        <v>875</v>
      </c>
      <c r="E226" s="7" t="s">
        <v>5691</v>
      </c>
      <c r="F226" s="1"/>
      <c r="G226" s="1"/>
      <c r="H226" s="1"/>
      <c r="I226" s="1"/>
      <c r="J226" s="3" t="s">
        <v>440</v>
      </c>
    </row>
    <row r="227" spans="1:10" ht="22.8" x14ac:dyDescent="0.2">
      <c r="A227" s="1" t="s">
        <v>4351</v>
      </c>
      <c r="B227" s="1" t="s">
        <v>4827</v>
      </c>
      <c r="C227" s="9" t="s">
        <v>2657</v>
      </c>
      <c r="D227" s="7" t="s">
        <v>28</v>
      </c>
      <c r="E227" s="7" t="s">
        <v>1321</v>
      </c>
      <c r="F227" s="3" t="s">
        <v>459</v>
      </c>
      <c r="G227" s="4">
        <v>265</v>
      </c>
      <c r="H227" s="2">
        <v>0</v>
      </c>
      <c r="I227" s="2">
        <f t="shared" ref="I227:I229" si="28">ROUND(G227 * H227,2)</f>
        <v>0</v>
      </c>
      <c r="J227" s="3" t="s">
        <v>440</v>
      </c>
    </row>
    <row r="228" spans="1:10" x14ac:dyDescent="0.2">
      <c r="A228" s="1" t="s">
        <v>4351</v>
      </c>
      <c r="B228" s="1" t="s">
        <v>4828</v>
      </c>
      <c r="C228" s="9" t="s">
        <v>4411</v>
      </c>
      <c r="D228" s="7" t="s">
        <v>3544</v>
      </c>
      <c r="E228" s="7" t="s">
        <v>1323</v>
      </c>
      <c r="F228" s="3" t="s">
        <v>5246</v>
      </c>
      <c r="G228" s="4">
        <v>130</v>
      </c>
      <c r="H228" s="2">
        <v>0</v>
      </c>
      <c r="I228" s="2">
        <f t="shared" si="28"/>
        <v>0</v>
      </c>
      <c r="J228" s="3" t="s">
        <v>440</v>
      </c>
    </row>
    <row r="229" spans="1:10" ht="34.200000000000003" x14ac:dyDescent="0.2">
      <c r="A229" s="1" t="s">
        <v>4351</v>
      </c>
      <c r="B229" s="1" t="s">
        <v>2223</v>
      </c>
      <c r="C229" s="9" t="s">
        <v>6148</v>
      </c>
      <c r="D229" s="7" t="s">
        <v>6559</v>
      </c>
      <c r="E229" s="7" t="s">
        <v>464</v>
      </c>
      <c r="F229" s="3" t="s">
        <v>5246</v>
      </c>
      <c r="G229" s="4">
        <v>30</v>
      </c>
      <c r="H229" s="2">
        <v>0</v>
      </c>
      <c r="I229" s="2">
        <f t="shared" si="28"/>
        <v>0</v>
      </c>
      <c r="J229" s="3" t="s">
        <v>440</v>
      </c>
    </row>
    <row r="230" spans="1:10" ht="22.8" x14ac:dyDescent="0.2">
      <c r="A230" s="1" t="s">
        <v>26</v>
      </c>
      <c r="B230" s="1" t="s">
        <v>65</v>
      </c>
      <c r="C230" s="9" t="s">
        <v>2224</v>
      </c>
      <c r="D230" s="7" t="s">
        <v>465</v>
      </c>
      <c r="E230" s="7" t="s">
        <v>876</v>
      </c>
      <c r="F230" s="1"/>
      <c r="G230" s="1"/>
      <c r="H230" s="1"/>
      <c r="I230" s="1"/>
      <c r="J230" s="3" t="s">
        <v>440</v>
      </c>
    </row>
    <row r="231" spans="1:10" ht="57" x14ac:dyDescent="0.2">
      <c r="A231" s="1" t="s">
        <v>1289</v>
      </c>
      <c r="B231" s="1" t="s">
        <v>3553</v>
      </c>
      <c r="C231" s="9" t="s">
        <v>0</v>
      </c>
      <c r="D231" s="7" t="s">
        <v>3969</v>
      </c>
      <c r="E231" s="7" t="s">
        <v>3545</v>
      </c>
      <c r="F231" s="1"/>
      <c r="G231" s="1"/>
      <c r="H231" s="1"/>
      <c r="I231" s="1"/>
      <c r="J231" s="3" t="s">
        <v>440</v>
      </c>
    </row>
    <row r="232" spans="1:10" ht="22.8" x14ac:dyDescent="0.2">
      <c r="A232" s="1" t="s">
        <v>1289</v>
      </c>
      <c r="B232" s="1" t="s">
        <v>4412</v>
      </c>
      <c r="C232" s="9" t="s">
        <v>0</v>
      </c>
      <c r="D232" s="7" t="s">
        <v>0</v>
      </c>
      <c r="E232" s="7" t="s">
        <v>495</v>
      </c>
      <c r="F232" s="1"/>
      <c r="G232" s="1"/>
      <c r="H232" s="1"/>
      <c r="I232" s="1"/>
      <c r="J232" s="3" t="s">
        <v>440</v>
      </c>
    </row>
    <row r="233" spans="1:10" x14ac:dyDescent="0.2">
      <c r="A233" s="1" t="s">
        <v>4351</v>
      </c>
      <c r="B233" s="1" t="s">
        <v>5293</v>
      </c>
      <c r="C233" s="9" t="s">
        <v>6149</v>
      </c>
      <c r="D233" s="7" t="s">
        <v>0</v>
      </c>
      <c r="E233" s="7" t="s">
        <v>467</v>
      </c>
      <c r="F233" s="3" t="s">
        <v>459</v>
      </c>
      <c r="G233" s="4">
        <v>225</v>
      </c>
      <c r="H233" s="2">
        <v>0</v>
      </c>
      <c r="I233" s="2">
        <f t="shared" ref="I233:I234" si="29">ROUND(G233 * H233,2)</f>
        <v>0</v>
      </c>
      <c r="J233" s="3" t="s">
        <v>440</v>
      </c>
    </row>
    <row r="234" spans="1:10" x14ac:dyDescent="0.2">
      <c r="A234" s="1" t="s">
        <v>4351</v>
      </c>
      <c r="B234" s="1" t="s">
        <v>2225</v>
      </c>
      <c r="C234" s="9" t="s">
        <v>920</v>
      </c>
      <c r="D234" s="7" t="s">
        <v>0</v>
      </c>
      <c r="E234" s="7" t="s">
        <v>6114</v>
      </c>
      <c r="F234" s="3" t="s">
        <v>459</v>
      </c>
      <c r="G234" s="4">
        <v>40</v>
      </c>
      <c r="H234" s="2">
        <v>0</v>
      </c>
      <c r="I234" s="2">
        <f t="shared" si="29"/>
        <v>0</v>
      </c>
      <c r="J234" s="3" t="s">
        <v>440</v>
      </c>
    </row>
    <row r="235" spans="1:10" ht="34.200000000000003" x14ac:dyDescent="0.2">
      <c r="A235" s="1" t="s">
        <v>1289</v>
      </c>
      <c r="B235" s="1" t="s">
        <v>4829</v>
      </c>
      <c r="C235" s="9" t="s">
        <v>0</v>
      </c>
      <c r="D235" s="7" t="s">
        <v>3070</v>
      </c>
      <c r="E235" s="7" t="s">
        <v>4413</v>
      </c>
      <c r="F235" s="1"/>
      <c r="G235" s="1"/>
      <c r="H235" s="1"/>
      <c r="I235" s="1"/>
      <c r="J235" s="3" t="s">
        <v>440</v>
      </c>
    </row>
    <row r="236" spans="1:10" ht="34.200000000000003" x14ac:dyDescent="0.2">
      <c r="A236" s="1" t="s">
        <v>4351</v>
      </c>
      <c r="B236" s="1" t="s">
        <v>5294</v>
      </c>
      <c r="C236" s="9" t="s">
        <v>2658</v>
      </c>
      <c r="D236" s="7" t="s">
        <v>3070</v>
      </c>
      <c r="E236" s="7" t="s">
        <v>1744</v>
      </c>
      <c r="F236" s="3" t="s">
        <v>18</v>
      </c>
      <c r="G236" s="4">
        <v>6</v>
      </c>
      <c r="H236" s="2">
        <v>0</v>
      </c>
      <c r="I236" s="2">
        <f t="shared" ref="I236:I237" si="30">ROUND(G236 * H236,2)</f>
        <v>0</v>
      </c>
      <c r="J236" s="3" t="s">
        <v>440</v>
      </c>
    </row>
    <row r="237" spans="1:10" ht="22.8" x14ac:dyDescent="0.2">
      <c r="A237" s="1" t="s">
        <v>4351</v>
      </c>
      <c r="B237" s="1" t="s">
        <v>3102</v>
      </c>
      <c r="C237" s="9" t="s">
        <v>4414</v>
      </c>
      <c r="D237" s="7" t="s">
        <v>3071</v>
      </c>
      <c r="E237" s="7" t="s">
        <v>4800</v>
      </c>
      <c r="F237" s="3" t="s">
        <v>18</v>
      </c>
      <c r="G237" s="4">
        <v>6</v>
      </c>
      <c r="H237" s="2">
        <v>0</v>
      </c>
      <c r="I237" s="2">
        <f t="shared" si="30"/>
        <v>0</v>
      </c>
      <c r="J237" s="3" t="s">
        <v>440</v>
      </c>
    </row>
    <row r="238" spans="1:10" ht="22.8" x14ac:dyDescent="0.2">
      <c r="A238" s="1" t="s">
        <v>26</v>
      </c>
      <c r="B238" s="1" t="s">
        <v>4415</v>
      </c>
      <c r="C238" s="9" t="s">
        <v>3996</v>
      </c>
      <c r="D238" s="7" t="s">
        <v>465</v>
      </c>
      <c r="E238" s="7" t="s">
        <v>3970</v>
      </c>
      <c r="F238" s="1"/>
      <c r="G238" s="1"/>
      <c r="H238" s="1"/>
      <c r="I238" s="1"/>
      <c r="J238" s="3" t="s">
        <v>440</v>
      </c>
    </row>
    <row r="239" spans="1:10" ht="22.8" x14ac:dyDescent="0.2">
      <c r="A239" s="1" t="s">
        <v>1289</v>
      </c>
      <c r="B239" s="1" t="s">
        <v>66</v>
      </c>
      <c r="C239" s="9" t="s">
        <v>0</v>
      </c>
      <c r="D239" s="7" t="s">
        <v>6566</v>
      </c>
      <c r="E239" s="7" t="s">
        <v>56</v>
      </c>
      <c r="F239" s="1"/>
      <c r="G239" s="1"/>
      <c r="H239" s="1"/>
      <c r="I239" s="1"/>
      <c r="J239" s="3" t="s">
        <v>440</v>
      </c>
    </row>
    <row r="240" spans="1:10" x14ac:dyDescent="0.2">
      <c r="A240" s="1" t="s">
        <v>4351</v>
      </c>
      <c r="B240" s="1" t="s">
        <v>5717</v>
      </c>
      <c r="C240" s="9" t="s">
        <v>2659</v>
      </c>
      <c r="D240" s="7" t="s">
        <v>6567</v>
      </c>
      <c r="E240" s="7" t="s">
        <v>2626</v>
      </c>
      <c r="F240" s="3" t="s">
        <v>18</v>
      </c>
      <c r="G240" s="4">
        <v>6</v>
      </c>
      <c r="H240" s="2">
        <v>0</v>
      </c>
      <c r="I240" s="2">
        <f t="shared" ref="I240:I241" si="31">ROUND(G240 * H240,2)</f>
        <v>0</v>
      </c>
      <c r="J240" s="3" t="s">
        <v>440</v>
      </c>
    </row>
    <row r="241" spans="1:10" ht="22.8" x14ac:dyDescent="0.2">
      <c r="A241" s="1" t="s">
        <v>4351</v>
      </c>
      <c r="B241" s="1" t="s">
        <v>67</v>
      </c>
      <c r="C241" s="9" t="s">
        <v>4416</v>
      </c>
      <c r="D241" s="7" t="s">
        <v>3075</v>
      </c>
      <c r="E241" s="7" t="s">
        <v>4384</v>
      </c>
      <c r="F241" s="3" t="s">
        <v>18</v>
      </c>
      <c r="G241" s="4">
        <v>6</v>
      </c>
      <c r="H241" s="2">
        <v>0</v>
      </c>
      <c r="I241" s="2">
        <f t="shared" si="31"/>
        <v>0</v>
      </c>
      <c r="J241" s="3" t="s">
        <v>440</v>
      </c>
    </row>
    <row r="242" spans="1:10" ht="22.8" x14ac:dyDescent="0.2">
      <c r="A242" s="1" t="s">
        <v>26</v>
      </c>
      <c r="B242" s="1" t="s">
        <v>496</v>
      </c>
      <c r="C242" s="9" t="s">
        <v>5718</v>
      </c>
      <c r="D242" s="7" t="s">
        <v>3061</v>
      </c>
      <c r="E242" s="7" t="s">
        <v>1746</v>
      </c>
      <c r="F242" s="1"/>
      <c r="G242" s="1"/>
      <c r="H242" s="1"/>
      <c r="I242" s="1"/>
      <c r="J242" s="3" t="s">
        <v>440</v>
      </c>
    </row>
    <row r="243" spans="1:10" ht="45.6" x14ac:dyDescent="0.2">
      <c r="A243" s="1" t="s">
        <v>1289</v>
      </c>
      <c r="B243" s="1" t="s">
        <v>1351</v>
      </c>
      <c r="C243" s="9" t="s">
        <v>0</v>
      </c>
      <c r="D243" s="7" t="s">
        <v>1747</v>
      </c>
      <c r="E243" s="7" t="s">
        <v>921</v>
      </c>
      <c r="F243" s="1"/>
      <c r="G243" s="1"/>
      <c r="H243" s="1"/>
      <c r="I243" s="1"/>
      <c r="J243" s="3" t="s">
        <v>440</v>
      </c>
    </row>
    <row r="244" spans="1:10" x14ac:dyDescent="0.2">
      <c r="A244" s="1" t="s">
        <v>4351</v>
      </c>
      <c r="B244" s="1" t="s">
        <v>4830</v>
      </c>
      <c r="C244" s="9" t="s">
        <v>6150</v>
      </c>
      <c r="D244" s="7" t="s">
        <v>0</v>
      </c>
      <c r="E244" s="7" t="s">
        <v>2660</v>
      </c>
      <c r="F244" s="3" t="s">
        <v>459</v>
      </c>
      <c r="G244" s="4">
        <v>155</v>
      </c>
      <c r="H244" s="2">
        <v>0</v>
      </c>
      <c r="I244" s="2">
        <f t="shared" ref="I244:I246" si="32">ROUND(G244 * H244,2)</f>
        <v>0</v>
      </c>
      <c r="J244" s="3" t="s">
        <v>440</v>
      </c>
    </row>
    <row r="245" spans="1:10" x14ac:dyDescent="0.2">
      <c r="A245" s="1" t="s">
        <v>4351</v>
      </c>
      <c r="B245" s="1" t="s">
        <v>4831</v>
      </c>
      <c r="C245" s="9" t="s">
        <v>922</v>
      </c>
      <c r="D245" s="7" t="s">
        <v>0</v>
      </c>
      <c r="E245" s="7" t="s">
        <v>6586</v>
      </c>
      <c r="F245" s="3" t="s">
        <v>459</v>
      </c>
      <c r="G245" s="4">
        <v>215</v>
      </c>
      <c r="H245" s="2">
        <v>0</v>
      </c>
      <c r="I245" s="2">
        <f t="shared" si="32"/>
        <v>0</v>
      </c>
      <c r="J245" s="3" t="s">
        <v>440</v>
      </c>
    </row>
    <row r="246" spans="1:10" x14ac:dyDescent="0.2">
      <c r="A246" s="1" t="s">
        <v>4351</v>
      </c>
      <c r="B246" s="1" t="s">
        <v>5295</v>
      </c>
      <c r="C246" s="9" t="s">
        <v>2661</v>
      </c>
      <c r="D246" s="7" t="s">
        <v>0</v>
      </c>
      <c r="E246" s="7" t="s">
        <v>3103</v>
      </c>
      <c r="F246" s="3" t="s">
        <v>459</v>
      </c>
      <c r="G246" s="4">
        <v>265</v>
      </c>
      <c r="H246" s="2">
        <v>0</v>
      </c>
      <c r="I246" s="2">
        <f t="shared" si="32"/>
        <v>0</v>
      </c>
      <c r="J246" s="3" t="s">
        <v>440</v>
      </c>
    </row>
    <row r="247" spans="1:10" ht="22.8" x14ac:dyDescent="0.2">
      <c r="A247" s="1" t="s">
        <v>26</v>
      </c>
      <c r="B247" s="1" t="s">
        <v>3997</v>
      </c>
      <c r="C247" s="9" t="s">
        <v>497</v>
      </c>
      <c r="D247" s="7" t="s">
        <v>3061</v>
      </c>
      <c r="E247" s="7" t="s">
        <v>4808</v>
      </c>
      <c r="F247" s="1"/>
      <c r="G247" s="1"/>
      <c r="H247" s="1"/>
      <c r="I247" s="1"/>
      <c r="J247" s="3" t="s">
        <v>440</v>
      </c>
    </row>
    <row r="248" spans="1:10" ht="45.6" x14ac:dyDescent="0.2">
      <c r="A248" s="1" t="s">
        <v>1289</v>
      </c>
      <c r="B248" s="1" t="s">
        <v>498</v>
      </c>
      <c r="C248" s="9" t="s">
        <v>0</v>
      </c>
      <c r="D248" s="7" t="s">
        <v>3974</v>
      </c>
      <c r="E248" s="7" t="s">
        <v>3104</v>
      </c>
      <c r="F248" s="1"/>
      <c r="G248" s="1"/>
      <c r="H248" s="1"/>
      <c r="I248" s="1"/>
      <c r="J248" s="3" t="s">
        <v>440</v>
      </c>
    </row>
    <row r="249" spans="1:10" x14ac:dyDescent="0.2">
      <c r="A249" s="1" t="s">
        <v>1289</v>
      </c>
      <c r="B249" s="1" t="s">
        <v>923</v>
      </c>
      <c r="C249" s="9" t="s">
        <v>0</v>
      </c>
      <c r="D249" s="7" t="s">
        <v>0</v>
      </c>
      <c r="E249" s="7" t="s">
        <v>1780</v>
      </c>
      <c r="F249" s="1"/>
      <c r="G249" s="1"/>
      <c r="H249" s="1"/>
      <c r="I249" s="1"/>
      <c r="J249" s="3" t="s">
        <v>440</v>
      </c>
    </row>
    <row r="250" spans="1:10" x14ac:dyDescent="0.2">
      <c r="A250" s="1" t="s">
        <v>4351</v>
      </c>
      <c r="B250" s="1" t="s">
        <v>2226</v>
      </c>
      <c r="C250" s="9" t="s">
        <v>2662</v>
      </c>
      <c r="D250" s="7" t="s">
        <v>0</v>
      </c>
      <c r="E250" s="7" t="s">
        <v>3998</v>
      </c>
      <c r="F250" s="3" t="s">
        <v>6571</v>
      </c>
      <c r="G250" s="4">
        <v>6</v>
      </c>
      <c r="H250" s="2">
        <v>0</v>
      </c>
      <c r="I250" s="2">
        <f>ROUND(G250 * H250,2)</f>
        <v>0</v>
      </c>
      <c r="J250" s="3" t="s">
        <v>440</v>
      </c>
    </row>
    <row r="251" spans="1:10" x14ac:dyDescent="0.2">
      <c r="A251" s="1" t="s">
        <v>5248</v>
      </c>
      <c r="B251" s="1" t="s">
        <v>5719</v>
      </c>
      <c r="C251" s="9" t="s">
        <v>4417</v>
      </c>
      <c r="D251" s="7" t="s">
        <v>0</v>
      </c>
      <c r="E251" s="7" t="s">
        <v>4832</v>
      </c>
      <c r="F251" s="3" t="s">
        <v>6571</v>
      </c>
      <c r="G251" s="4">
        <v>0</v>
      </c>
      <c r="H251" s="2">
        <v>0</v>
      </c>
      <c r="I251" s="8" t="s">
        <v>5248</v>
      </c>
      <c r="J251" s="3" t="s">
        <v>440</v>
      </c>
    </row>
    <row r="252" spans="1:10" x14ac:dyDescent="0.2">
      <c r="A252" s="1" t="s">
        <v>5248</v>
      </c>
      <c r="B252" s="1" t="s">
        <v>5720</v>
      </c>
      <c r="C252" s="9" t="s">
        <v>6151</v>
      </c>
      <c r="D252" s="7" t="s">
        <v>0</v>
      </c>
      <c r="E252" s="7" t="s">
        <v>6152</v>
      </c>
      <c r="F252" s="3" t="s">
        <v>6571</v>
      </c>
      <c r="G252" s="4">
        <v>0</v>
      </c>
      <c r="H252" s="2">
        <v>0</v>
      </c>
      <c r="I252" s="8" t="s">
        <v>5248</v>
      </c>
      <c r="J252" s="3" t="s">
        <v>440</v>
      </c>
    </row>
    <row r="253" spans="1:10" x14ac:dyDescent="0.2">
      <c r="A253" s="1" t="s">
        <v>4351</v>
      </c>
      <c r="B253" s="1" t="s">
        <v>1781</v>
      </c>
      <c r="C253" s="9" t="s">
        <v>1352</v>
      </c>
      <c r="D253" s="7" t="s">
        <v>0</v>
      </c>
      <c r="E253" s="7" t="s">
        <v>6153</v>
      </c>
      <c r="F253" s="3" t="s">
        <v>6571</v>
      </c>
      <c r="G253" s="4">
        <v>2</v>
      </c>
      <c r="H253" s="2">
        <v>0</v>
      </c>
      <c r="I253" s="2">
        <f>ROUND(G253 * H253,2)</f>
        <v>0</v>
      </c>
      <c r="J253" s="3" t="s">
        <v>440</v>
      </c>
    </row>
    <row r="254" spans="1:10" x14ac:dyDescent="0.2">
      <c r="A254" s="1" t="s">
        <v>5248</v>
      </c>
      <c r="B254" s="1" t="s">
        <v>2227</v>
      </c>
      <c r="C254" s="9" t="s">
        <v>3105</v>
      </c>
      <c r="D254" s="7" t="s">
        <v>0</v>
      </c>
      <c r="E254" s="7" t="s">
        <v>68</v>
      </c>
      <c r="F254" s="3" t="s">
        <v>6571</v>
      </c>
      <c r="G254" s="4">
        <v>0</v>
      </c>
      <c r="H254" s="2">
        <v>0</v>
      </c>
      <c r="I254" s="8" t="s">
        <v>5248</v>
      </c>
      <c r="J254" s="3" t="s">
        <v>440</v>
      </c>
    </row>
    <row r="255" spans="1:10" x14ac:dyDescent="0.2">
      <c r="A255" s="1" t="s">
        <v>5248</v>
      </c>
      <c r="B255" s="1" t="s">
        <v>6154</v>
      </c>
      <c r="C255" s="9" t="s">
        <v>4833</v>
      </c>
      <c r="D255" s="7" t="s">
        <v>0</v>
      </c>
      <c r="E255" s="7" t="s">
        <v>5721</v>
      </c>
      <c r="F255" s="3" t="s">
        <v>6571</v>
      </c>
      <c r="G255" s="4">
        <v>0</v>
      </c>
      <c r="H255" s="2">
        <v>0</v>
      </c>
      <c r="I255" s="8" t="s">
        <v>5248</v>
      </c>
      <c r="J255" s="3" t="s">
        <v>440</v>
      </c>
    </row>
    <row r="256" spans="1:10" x14ac:dyDescent="0.2">
      <c r="A256" s="1" t="s">
        <v>4351</v>
      </c>
      <c r="B256" s="1" t="s">
        <v>69</v>
      </c>
      <c r="C256" s="9" t="s">
        <v>6587</v>
      </c>
      <c r="D256" s="7" t="s">
        <v>0</v>
      </c>
      <c r="E256" s="7" t="s">
        <v>1782</v>
      </c>
      <c r="F256" s="3" t="s">
        <v>6571</v>
      </c>
      <c r="G256" s="4">
        <v>2</v>
      </c>
      <c r="H256" s="2">
        <v>0</v>
      </c>
      <c r="I256" s="2">
        <f>ROUND(G256 * H256,2)</f>
        <v>0</v>
      </c>
      <c r="J256" s="3" t="s">
        <v>440</v>
      </c>
    </row>
    <row r="257" spans="1:10" x14ac:dyDescent="0.2">
      <c r="A257" s="1" t="s">
        <v>5248</v>
      </c>
      <c r="B257" s="1" t="s">
        <v>924</v>
      </c>
      <c r="C257" s="9" t="s">
        <v>1353</v>
      </c>
      <c r="D257" s="7" t="s">
        <v>0</v>
      </c>
      <c r="E257" s="7" t="s">
        <v>2663</v>
      </c>
      <c r="F257" s="3" t="s">
        <v>6571</v>
      </c>
      <c r="G257" s="4">
        <v>0</v>
      </c>
      <c r="H257" s="2">
        <v>0</v>
      </c>
      <c r="I257" s="8" t="s">
        <v>5248</v>
      </c>
      <c r="J257" s="3" t="s">
        <v>440</v>
      </c>
    </row>
    <row r="258" spans="1:10" x14ac:dyDescent="0.2">
      <c r="A258" s="1" t="s">
        <v>5248</v>
      </c>
      <c r="B258" s="1" t="s">
        <v>2664</v>
      </c>
      <c r="C258" s="9" t="s">
        <v>3106</v>
      </c>
      <c r="D258" s="7" t="s">
        <v>0</v>
      </c>
      <c r="E258" s="7" t="s">
        <v>5296</v>
      </c>
      <c r="F258" s="3" t="s">
        <v>6571</v>
      </c>
      <c r="G258" s="4">
        <v>0</v>
      </c>
      <c r="H258" s="2">
        <v>0</v>
      </c>
      <c r="I258" s="8" t="s">
        <v>5248</v>
      </c>
      <c r="J258" s="3" t="s">
        <v>440</v>
      </c>
    </row>
    <row r="259" spans="1:10" x14ac:dyDescent="0.2">
      <c r="A259" s="1" t="s">
        <v>1289</v>
      </c>
      <c r="B259" s="1" t="s">
        <v>70</v>
      </c>
      <c r="C259" s="9" t="s">
        <v>0</v>
      </c>
      <c r="D259" s="7" t="s">
        <v>0</v>
      </c>
      <c r="E259" s="7" t="s">
        <v>4418</v>
      </c>
      <c r="F259" s="1"/>
      <c r="G259" s="1"/>
      <c r="H259" s="1"/>
      <c r="I259" s="1"/>
      <c r="J259" s="3" t="s">
        <v>440</v>
      </c>
    </row>
    <row r="260" spans="1:10" x14ac:dyDescent="0.2">
      <c r="A260" s="1" t="s">
        <v>5248</v>
      </c>
      <c r="B260" s="1" t="s">
        <v>1783</v>
      </c>
      <c r="C260" s="9" t="s">
        <v>3554</v>
      </c>
      <c r="D260" s="7" t="s">
        <v>0</v>
      </c>
      <c r="E260" s="7" t="s">
        <v>5722</v>
      </c>
      <c r="F260" s="3" t="s">
        <v>6571</v>
      </c>
      <c r="G260" s="4">
        <v>0</v>
      </c>
      <c r="H260" s="2">
        <v>0</v>
      </c>
      <c r="I260" s="8" t="s">
        <v>5248</v>
      </c>
      <c r="J260" s="3" t="s">
        <v>440</v>
      </c>
    </row>
    <row r="261" spans="1:10" x14ac:dyDescent="0.2">
      <c r="A261" s="1" t="s">
        <v>4351</v>
      </c>
      <c r="B261" s="1" t="s">
        <v>2665</v>
      </c>
      <c r="C261" s="9" t="s">
        <v>5297</v>
      </c>
      <c r="D261" s="7" t="s">
        <v>0</v>
      </c>
      <c r="E261" s="7" t="s">
        <v>1354</v>
      </c>
      <c r="F261" s="3" t="s">
        <v>6571</v>
      </c>
      <c r="G261" s="4">
        <v>1</v>
      </c>
      <c r="H261" s="2">
        <v>0</v>
      </c>
      <c r="I261" s="2">
        <f t="shared" ref="I261:I262" si="33">ROUND(G261 * H261,2)</f>
        <v>0</v>
      </c>
      <c r="J261" s="3" t="s">
        <v>440</v>
      </c>
    </row>
    <row r="262" spans="1:10" x14ac:dyDescent="0.2">
      <c r="A262" s="1" t="s">
        <v>4351</v>
      </c>
      <c r="B262" s="1" t="s">
        <v>1355</v>
      </c>
      <c r="C262" s="9" t="s">
        <v>71</v>
      </c>
      <c r="D262" s="7" t="s">
        <v>0</v>
      </c>
      <c r="E262" s="7" t="s">
        <v>925</v>
      </c>
      <c r="F262" s="3" t="s">
        <v>6571</v>
      </c>
      <c r="G262" s="4">
        <v>3</v>
      </c>
      <c r="H262" s="2">
        <v>0</v>
      </c>
      <c r="I262" s="2">
        <f t="shared" si="33"/>
        <v>0</v>
      </c>
      <c r="J262" s="3" t="s">
        <v>440</v>
      </c>
    </row>
    <row r="263" spans="1:10" x14ac:dyDescent="0.2">
      <c r="A263" s="1" t="s">
        <v>1289</v>
      </c>
      <c r="B263" s="1" t="s">
        <v>926</v>
      </c>
      <c r="C263" s="9" t="s">
        <v>0</v>
      </c>
      <c r="D263" s="7" t="s">
        <v>0</v>
      </c>
      <c r="E263" s="7" t="s">
        <v>4419</v>
      </c>
      <c r="F263" s="1"/>
      <c r="G263" s="1"/>
      <c r="H263" s="1"/>
      <c r="I263" s="1"/>
      <c r="J263" s="3" t="s">
        <v>440</v>
      </c>
    </row>
    <row r="264" spans="1:10" x14ac:dyDescent="0.2">
      <c r="A264" s="1" t="s">
        <v>5248</v>
      </c>
      <c r="B264" s="1" t="s">
        <v>6588</v>
      </c>
      <c r="C264" s="9" t="s">
        <v>1784</v>
      </c>
      <c r="D264" s="7" t="s">
        <v>0</v>
      </c>
      <c r="E264" s="7" t="s">
        <v>72</v>
      </c>
      <c r="F264" s="3" t="s">
        <v>6571</v>
      </c>
      <c r="G264" s="4">
        <v>0</v>
      </c>
      <c r="H264" s="2">
        <v>0</v>
      </c>
      <c r="I264" s="8" t="s">
        <v>5248</v>
      </c>
      <c r="J264" s="3" t="s">
        <v>440</v>
      </c>
    </row>
    <row r="265" spans="1:10" x14ac:dyDescent="0.2">
      <c r="A265" s="1" t="s">
        <v>5248</v>
      </c>
      <c r="B265" s="1" t="s">
        <v>3999</v>
      </c>
      <c r="C265" s="9" t="s">
        <v>3555</v>
      </c>
      <c r="D265" s="7" t="s">
        <v>0</v>
      </c>
      <c r="E265" s="7" t="s">
        <v>1356</v>
      </c>
      <c r="F265" s="3" t="s">
        <v>6571</v>
      </c>
      <c r="G265" s="4">
        <v>0</v>
      </c>
      <c r="H265" s="2">
        <v>0</v>
      </c>
      <c r="I265" s="8" t="s">
        <v>5248</v>
      </c>
      <c r="J265" s="3" t="s">
        <v>440</v>
      </c>
    </row>
    <row r="266" spans="1:10" x14ac:dyDescent="0.2">
      <c r="A266" s="1" t="s">
        <v>4351</v>
      </c>
      <c r="B266" s="1" t="s">
        <v>1357</v>
      </c>
      <c r="C266" s="9" t="s">
        <v>5723</v>
      </c>
      <c r="D266" s="7" t="s">
        <v>0</v>
      </c>
      <c r="E266" s="7" t="s">
        <v>73</v>
      </c>
      <c r="F266" s="3" t="s">
        <v>6571</v>
      </c>
      <c r="G266" s="4">
        <v>1</v>
      </c>
      <c r="H266" s="2">
        <v>0</v>
      </c>
      <c r="I266" s="2">
        <f t="shared" ref="I266:I268" si="34">ROUND(G266 * H266,2)</f>
        <v>0</v>
      </c>
      <c r="J266" s="3" t="s">
        <v>440</v>
      </c>
    </row>
    <row r="267" spans="1:10" x14ac:dyDescent="0.2">
      <c r="A267" s="1" t="s">
        <v>4351</v>
      </c>
      <c r="B267" s="1" t="s">
        <v>927</v>
      </c>
      <c r="C267" s="9" t="s">
        <v>499</v>
      </c>
      <c r="D267" s="7" t="s">
        <v>0</v>
      </c>
      <c r="E267" s="7" t="s">
        <v>4000</v>
      </c>
      <c r="F267" s="3" t="s">
        <v>6571</v>
      </c>
      <c r="G267" s="4">
        <v>3</v>
      </c>
      <c r="H267" s="2">
        <v>0</v>
      </c>
      <c r="I267" s="2">
        <f t="shared" si="34"/>
        <v>0</v>
      </c>
      <c r="J267" s="3" t="s">
        <v>440</v>
      </c>
    </row>
    <row r="268" spans="1:10" x14ac:dyDescent="0.2">
      <c r="A268" s="1" t="s">
        <v>4351</v>
      </c>
      <c r="B268" s="1" t="s">
        <v>2228</v>
      </c>
      <c r="C268" s="9" t="s">
        <v>2229</v>
      </c>
      <c r="D268" s="7" t="s">
        <v>0</v>
      </c>
      <c r="E268" s="7" t="s">
        <v>5298</v>
      </c>
      <c r="F268" s="3" t="s">
        <v>6571</v>
      </c>
      <c r="G268" s="4">
        <v>1</v>
      </c>
      <c r="H268" s="2">
        <v>0</v>
      </c>
      <c r="I268" s="2">
        <f t="shared" si="34"/>
        <v>0</v>
      </c>
      <c r="J268" s="3" t="s">
        <v>440</v>
      </c>
    </row>
    <row r="269" spans="1:10" ht="22.8" x14ac:dyDescent="0.2">
      <c r="A269" s="1" t="s">
        <v>26</v>
      </c>
      <c r="B269" s="1" t="s">
        <v>6589</v>
      </c>
      <c r="C269" s="9" t="s">
        <v>2230</v>
      </c>
      <c r="D269" s="7" t="s">
        <v>3061</v>
      </c>
      <c r="E269" s="7" t="s">
        <v>5724</v>
      </c>
      <c r="F269" s="1"/>
      <c r="G269" s="1"/>
      <c r="H269" s="1"/>
      <c r="I269" s="1"/>
      <c r="J269" s="3" t="s">
        <v>440</v>
      </c>
    </row>
    <row r="270" spans="1:10" ht="45.6" x14ac:dyDescent="0.2">
      <c r="A270" s="1" t="s">
        <v>1289</v>
      </c>
      <c r="B270" s="1" t="s">
        <v>6590</v>
      </c>
      <c r="C270" s="9" t="s">
        <v>0</v>
      </c>
      <c r="D270" s="7" t="s">
        <v>5725</v>
      </c>
      <c r="E270" s="7" t="s">
        <v>1358</v>
      </c>
      <c r="F270" s="1"/>
      <c r="G270" s="1"/>
      <c r="H270" s="1"/>
      <c r="I270" s="1"/>
      <c r="J270" s="3" t="s">
        <v>440</v>
      </c>
    </row>
    <row r="271" spans="1:10" ht="22.8" x14ac:dyDescent="0.2">
      <c r="A271" s="1" t="s">
        <v>1289</v>
      </c>
      <c r="B271" s="1" t="s">
        <v>74</v>
      </c>
      <c r="C271" s="9" t="s">
        <v>0</v>
      </c>
      <c r="D271" s="7" t="s">
        <v>0</v>
      </c>
      <c r="E271" s="7" t="s">
        <v>2666</v>
      </c>
      <c r="F271" s="1"/>
      <c r="G271" s="1"/>
      <c r="H271" s="1"/>
      <c r="I271" s="1"/>
      <c r="J271" s="3" t="s">
        <v>440</v>
      </c>
    </row>
    <row r="272" spans="1:10" x14ac:dyDescent="0.2">
      <c r="A272" s="1" t="s">
        <v>4351</v>
      </c>
      <c r="B272" s="1" t="s">
        <v>500</v>
      </c>
      <c r="C272" s="9" t="s">
        <v>6155</v>
      </c>
      <c r="D272" s="7" t="s">
        <v>0</v>
      </c>
      <c r="E272" s="7" t="s">
        <v>2660</v>
      </c>
      <c r="F272" s="3" t="s">
        <v>6571</v>
      </c>
      <c r="G272" s="4">
        <v>1</v>
      </c>
      <c r="H272" s="2">
        <v>0</v>
      </c>
      <c r="I272" s="2">
        <f t="shared" ref="I272:I274" si="35">ROUND(G272 * H272,2)</f>
        <v>0</v>
      </c>
      <c r="J272" s="3" t="s">
        <v>440</v>
      </c>
    </row>
    <row r="273" spans="1:10" x14ac:dyDescent="0.2">
      <c r="A273" s="1" t="s">
        <v>4351</v>
      </c>
      <c r="B273" s="1" t="s">
        <v>1785</v>
      </c>
      <c r="C273" s="9" t="s">
        <v>928</v>
      </c>
      <c r="D273" s="7" t="s">
        <v>0</v>
      </c>
      <c r="E273" s="7" t="s">
        <v>6586</v>
      </c>
      <c r="F273" s="3" t="s">
        <v>6571</v>
      </c>
      <c r="G273" s="4">
        <v>3</v>
      </c>
      <c r="H273" s="2">
        <v>0</v>
      </c>
      <c r="I273" s="2">
        <f t="shared" si="35"/>
        <v>0</v>
      </c>
      <c r="J273" s="3" t="s">
        <v>440</v>
      </c>
    </row>
    <row r="274" spans="1:10" x14ac:dyDescent="0.2">
      <c r="A274" s="1" t="s">
        <v>4351</v>
      </c>
      <c r="B274" s="1" t="s">
        <v>501</v>
      </c>
      <c r="C274" s="9" t="s">
        <v>2667</v>
      </c>
      <c r="D274" s="7" t="s">
        <v>0</v>
      </c>
      <c r="E274" s="7" t="s">
        <v>3103</v>
      </c>
      <c r="F274" s="3" t="s">
        <v>6571</v>
      </c>
      <c r="G274" s="4">
        <v>4</v>
      </c>
      <c r="H274" s="2">
        <v>0</v>
      </c>
      <c r="I274" s="2">
        <f t="shared" si="35"/>
        <v>0</v>
      </c>
      <c r="J274" s="3" t="s">
        <v>440</v>
      </c>
    </row>
    <row r="275" spans="1:10" ht="22.8" x14ac:dyDescent="0.2">
      <c r="A275" s="1" t="s">
        <v>26</v>
      </c>
      <c r="B275" s="1" t="s">
        <v>4834</v>
      </c>
      <c r="C275" s="9" t="s">
        <v>4001</v>
      </c>
      <c r="D275" s="7" t="s">
        <v>903</v>
      </c>
      <c r="E275" s="7" t="s">
        <v>1760</v>
      </c>
      <c r="F275" s="1"/>
      <c r="G275" s="1"/>
      <c r="H275" s="1"/>
      <c r="I275" s="1"/>
      <c r="J275" s="3" t="s">
        <v>440</v>
      </c>
    </row>
    <row r="276" spans="1:10" ht="22.8" x14ac:dyDescent="0.2">
      <c r="A276" s="1" t="s">
        <v>1289</v>
      </c>
      <c r="B276" s="1" t="s">
        <v>75</v>
      </c>
      <c r="C276" s="9" t="s">
        <v>0</v>
      </c>
      <c r="D276" s="7" t="s">
        <v>905</v>
      </c>
      <c r="E276" s="7" t="s">
        <v>5704</v>
      </c>
      <c r="F276" s="1"/>
      <c r="G276" s="1"/>
      <c r="H276" s="1"/>
      <c r="I276" s="1"/>
      <c r="J276" s="3" t="s">
        <v>440</v>
      </c>
    </row>
    <row r="277" spans="1:10" x14ac:dyDescent="0.2">
      <c r="A277" s="1" t="s">
        <v>4351</v>
      </c>
      <c r="B277" s="1" t="s">
        <v>4420</v>
      </c>
      <c r="C277" s="9" t="s">
        <v>2668</v>
      </c>
      <c r="D277" s="7" t="s">
        <v>1340</v>
      </c>
      <c r="E277" s="7" t="s">
        <v>46</v>
      </c>
      <c r="F277" s="3" t="s">
        <v>18</v>
      </c>
      <c r="G277" s="4">
        <v>43</v>
      </c>
      <c r="H277" s="2">
        <v>0</v>
      </c>
      <c r="I277" s="2">
        <f t="shared" ref="I277:I280" si="36">ROUND(G277 * H277,2)</f>
        <v>0</v>
      </c>
      <c r="J277" s="3" t="s">
        <v>440</v>
      </c>
    </row>
    <row r="278" spans="1:10" x14ac:dyDescent="0.2">
      <c r="A278" s="1" t="s">
        <v>4351</v>
      </c>
      <c r="B278" s="1" t="s">
        <v>4002</v>
      </c>
      <c r="C278" s="9" t="s">
        <v>4421</v>
      </c>
      <c r="D278" s="7" t="s">
        <v>6579</v>
      </c>
      <c r="E278" s="7" t="s">
        <v>485</v>
      </c>
      <c r="F278" s="3" t="s">
        <v>18</v>
      </c>
      <c r="G278" s="4">
        <v>113</v>
      </c>
      <c r="H278" s="2">
        <v>0</v>
      </c>
      <c r="I278" s="2">
        <f t="shared" si="36"/>
        <v>0</v>
      </c>
      <c r="J278" s="3" t="s">
        <v>440</v>
      </c>
    </row>
    <row r="279" spans="1:10" ht="22.8" x14ac:dyDescent="0.2">
      <c r="A279" s="1" t="s">
        <v>4351</v>
      </c>
      <c r="B279" s="1" t="s">
        <v>1359</v>
      </c>
      <c r="C279" s="9" t="s">
        <v>6591</v>
      </c>
      <c r="D279" s="7" t="s">
        <v>2647</v>
      </c>
      <c r="E279" s="7" t="s">
        <v>906</v>
      </c>
      <c r="F279" s="3" t="s">
        <v>18</v>
      </c>
      <c r="G279" s="4">
        <v>1.3</v>
      </c>
      <c r="H279" s="2">
        <v>0</v>
      </c>
      <c r="I279" s="2">
        <f t="shared" si="36"/>
        <v>0</v>
      </c>
      <c r="J279" s="3" t="s">
        <v>440</v>
      </c>
    </row>
    <row r="280" spans="1:10" ht="22.8" x14ac:dyDescent="0.2">
      <c r="A280" s="1" t="s">
        <v>4351</v>
      </c>
      <c r="B280" s="1" t="s">
        <v>4003</v>
      </c>
      <c r="C280" s="9" t="s">
        <v>1360</v>
      </c>
      <c r="D280" s="7" t="s">
        <v>2647</v>
      </c>
      <c r="E280" s="7" t="s">
        <v>4399</v>
      </c>
      <c r="F280" s="3" t="s">
        <v>5246</v>
      </c>
      <c r="G280" s="4">
        <v>20</v>
      </c>
      <c r="H280" s="2">
        <v>0</v>
      </c>
      <c r="I280" s="2">
        <f t="shared" si="36"/>
        <v>0</v>
      </c>
      <c r="J280" s="3" t="s">
        <v>440</v>
      </c>
    </row>
    <row r="281" spans="1:10" x14ac:dyDescent="0.2">
      <c r="A281" s="1" t="s">
        <v>26</v>
      </c>
      <c r="B281" s="1" t="s">
        <v>4004</v>
      </c>
      <c r="C281" s="9" t="s">
        <v>6156</v>
      </c>
      <c r="D281" s="7" t="s">
        <v>0</v>
      </c>
      <c r="E281" s="7" t="s">
        <v>908</v>
      </c>
      <c r="F281" s="1"/>
      <c r="G281" s="1"/>
      <c r="H281" s="1"/>
      <c r="I281" s="1"/>
      <c r="J281" s="3" t="s">
        <v>440</v>
      </c>
    </row>
    <row r="282" spans="1:10" ht="34.200000000000003" x14ac:dyDescent="0.2">
      <c r="A282" s="1" t="s">
        <v>1289</v>
      </c>
      <c r="B282" s="1" t="s">
        <v>4005</v>
      </c>
      <c r="C282" s="9" t="s">
        <v>0</v>
      </c>
      <c r="D282" s="7" t="s">
        <v>909</v>
      </c>
      <c r="E282" s="7" t="s">
        <v>3090</v>
      </c>
      <c r="F282" s="1"/>
      <c r="G282" s="1"/>
      <c r="H282" s="1"/>
      <c r="I282" s="1"/>
      <c r="J282" s="3" t="s">
        <v>440</v>
      </c>
    </row>
    <row r="283" spans="1:10" x14ac:dyDescent="0.2">
      <c r="A283" s="1" t="s">
        <v>4351</v>
      </c>
      <c r="B283" s="1" t="s">
        <v>6592</v>
      </c>
      <c r="C283" s="9" t="s">
        <v>6157</v>
      </c>
      <c r="D283" s="7" t="s">
        <v>0</v>
      </c>
      <c r="E283" s="7" t="s">
        <v>910</v>
      </c>
      <c r="F283" s="3" t="s">
        <v>18</v>
      </c>
      <c r="G283" s="4">
        <v>10</v>
      </c>
      <c r="H283" s="2">
        <v>0</v>
      </c>
      <c r="I283" s="2">
        <f t="shared" ref="I283:I285" si="37">ROUND(G283 * H283,2)</f>
        <v>0</v>
      </c>
      <c r="J283" s="3" t="s">
        <v>440</v>
      </c>
    </row>
    <row r="284" spans="1:10" x14ac:dyDescent="0.2">
      <c r="A284" s="1" t="s">
        <v>4351</v>
      </c>
      <c r="B284" s="1" t="s">
        <v>76</v>
      </c>
      <c r="C284" s="9" t="s">
        <v>929</v>
      </c>
      <c r="D284" s="7" t="s">
        <v>0</v>
      </c>
      <c r="E284" s="7" t="s">
        <v>4818</v>
      </c>
      <c r="F284" s="3" t="s">
        <v>5246</v>
      </c>
      <c r="G284" s="4">
        <v>10</v>
      </c>
      <c r="H284" s="2">
        <v>0</v>
      </c>
      <c r="I284" s="2">
        <f t="shared" si="37"/>
        <v>0</v>
      </c>
      <c r="J284" s="3" t="s">
        <v>440</v>
      </c>
    </row>
    <row r="285" spans="1:10" ht="45.6" x14ac:dyDescent="0.2">
      <c r="A285" s="1" t="s">
        <v>4351</v>
      </c>
      <c r="B285" s="1" t="s">
        <v>5299</v>
      </c>
      <c r="C285" s="9" t="s">
        <v>3107</v>
      </c>
      <c r="D285" s="7" t="s">
        <v>3534</v>
      </c>
      <c r="E285" s="7" t="s">
        <v>4819</v>
      </c>
      <c r="F285" s="3" t="s">
        <v>6571</v>
      </c>
      <c r="G285" s="4">
        <v>10</v>
      </c>
      <c r="H285" s="2">
        <v>0</v>
      </c>
      <c r="I285" s="2">
        <f t="shared" si="37"/>
        <v>0</v>
      </c>
      <c r="J285" s="3" t="s">
        <v>440</v>
      </c>
    </row>
    <row r="286" spans="1:10" ht="22.8" x14ac:dyDescent="0.2">
      <c r="A286" s="1" t="s">
        <v>1289</v>
      </c>
      <c r="B286" s="1" t="s">
        <v>2231</v>
      </c>
      <c r="C286" s="9" t="s">
        <v>0</v>
      </c>
      <c r="D286" s="7" t="s">
        <v>903</v>
      </c>
      <c r="E286" s="7" t="s">
        <v>5706</v>
      </c>
      <c r="F286" s="1"/>
      <c r="G286" s="1"/>
      <c r="H286" s="1"/>
      <c r="I286" s="1"/>
      <c r="J286" s="3" t="s">
        <v>440</v>
      </c>
    </row>
    <row r="287" spans="1:10" ht="22.8" x14ac:dyDescent="0.2">
      <c r="A287" s="1" t="s">
        <v>4351</v>
      </c>
      <c r="B287" s="1" t="s">
        <v>502</v>
      </c>
      <c r="C287" s="9" t="s">
        <v>4835</v>
      </c>
      <c r="D287" s="7" t="s">
        <v>2648</v>
      </c>
      <c r="E287" s="7" t="s">
        <v>907</v>
      </c>
      <c r="F287" s="3" t="s">
        <v>18</v>
      </c>
      <c r="G287" s="4">
        <v>4</v>
      </c>
      <c r="H287" s="2">
        <v>0</v>
      </c>
      <c r="I287" s="2">
        <f>ROUND(G287 * H287,2)</f>
        <v>0</v>
      </c>
      <c r="J287" s="3" t="s">
        <v>440</v>
      </c>
    </row>
    <row r="288" spans="1:10" ht="22.8" x14ac:dyDescent="0.2">
      <c r="A288" s="1" t="s">
        <v>26</v>
      </c>
      <c r="B288" s="1" t="s">
        <v>1361</v>
      </c>
      <c r="C288" s="9" t="s">
        <v>930</v>
      </c>
      <c r="D288" s="7" t="s">
        <v>2649</v>
      </c>
      <c r="E288" s="7" t="s">
        <v>6582</v>
      </c>
      <c r="F288" s="1"/>
      <c r="G288" s="1"/>
      <c r="H288" s="1"/>
      <c r="I288" s="1"/>
      <c r="J288" s="3" t="s">
        <v>440</v>
      </c>
    </row>
    <row r="289" spans="1:10" x14ac:dyDescent="0.2">
      <c r="A289" s="1" t="s">
        <v>1289</v>
      </c>
      <c r="B289" s="1" t="s">
        <v>931</v>
      </c>
      <c r="C289" s="9" t="s">
        <v>0</v>
      </c>
      <c r="D289" s="7" t="s">
        <v>0</v>
      </c>
      <c r="E289" s="7" t="s">
        <v>1764</v>
      </c>
      <c r="F289" s="1"/>
      <c r="G289" s="1"/>
      <c r="H289" s="1"/>
      <c r="I289" s="1"/>
      <c r="J289" s="3" t="s">
        <v>440</v>
      </c>
    </row>
    <row r="290" spans="1:10" ht="22.8" x14ac:dyDescent="0.2">
      <c r="A290" s="1" t="s">
        <v>4351</v>
      </c>
      <c r="B290" s="1" t="s">
        <v>4422</v>
      </c>
      <c r="C290" s="9" t="s">
        <v>2669</v>
      </c>
      <c r="D290" s="7" t="s">
        <v>4401</v>
      </c>
      <c r="E290" s="7" t="s">
        <v>1344</v>
      </c>
      <c r="F290" s="3" t="s">
        <v>18</v>
      </c>
      <c r="G290" s="4">
        <v>5</v>
      </c>
      <c r="H290" s="2">
        <v>0</v>
      </c>
      <c r="I290" s="2">
        <f>ROUND(G290 * H290,2)</f>
        <v>0</v>
      </c>
      <c r="J290" s="3" t="s">
        <v>440</v>
      </c>
    </row>
    <row r="291" spans="1:10" ht="45.6" x14ac:dyDescent="0.2">
      <c r="A291" s="1" t="s">
        <v>1289</v>
      </c>
      <c r="B291" s="1" t="s">
        <v>1786</v>
      </c>
      <c r="C291" s="9" t="s">
        <v>0</v>
      </c>
      <c r="D291" s="7" t="s">
        <v>3108</v>
      </c>
      <c r="E291" s="7" t="s">
        <v>2215</v>
      </c>
      <c r="F291" s="1"/>
      <c r="G291" s="1"/>
      <c r="H291" s="1"/>
      <c r="I291" s="1"/>
      <c r="J291" s="3" t="s">
        <v>440</v>
      </c>
    </row>
    <row r="292" spans="1:10" x14ac:dyDescent="0.2">
      <c r="A292" s="1" t="s">
        <v>4351</v>
      </c>
      <c r="B292" s="1" t="s">
        <v>5726</v>
      </c>
      <c r="C292" s="9" t="s">
        <v>4423</v>
      </c>
      <c r="D292" s="7" t="s">
        <v>0</v>
      </c>
      <c r="E292" s="7" t="s">
        <v>3987</v>
      </c>
      <c r="F292" s="3" t="s">
        <v>4820</v>
      </c>
      <c r="G292" s="4">
        <v>2</v>
      </c>
      <c r="H292" s="2">
        <v>0</v>
      </c>
      <c r="I292" s="2">
        <f t="shared" ref="I292:I293" si="38">ROUND(G292 * H292,2)</f>
        <v>0</v>
      </c>
      <c r="J292" s="3" t="s">
        <v>440</v>
      </c>
    </row>
    <row r="293" spans="1:10" x14ac:dyDescent="0.2">
      <c r="A293" s="1" t="s">
        <v>4351</v>
      </c>
      <c r="B293" s="1" t="s">
        <v>3556</v>
      </c>
      <c r="C293" s="9" t="s">
        <v>6593</v>
      </c>
      <c r="D293" s="7" t="s">
        <v>0</v>
      </c>
      <c r="E293" s="7" t="s">
        <v>2670</v>
      </c>
      <c r="F293" s="3" t="s">
        <v>4820</v>
      </c>
      <c r="G293" s="4">
        <v>2</v>
      </c>
      <c r="H293" s="2">
        <v>0</v>
      </c>
      <c r="I293" s="2">
        <f t="shared" si="38"/>
        <v>0</v>
      </c>
      <c r="J293" s="3" t="s">
        <v>440</v>
      </c>
    </row>
    <row r="294" spans="1:10" ht="57" x14ac:dyDescent="0.2">
      <c r="A294" s="1" t="s">
        <v>1289</v>
      </c>
      <c r="B294" s="1" t="s">
        <v>1787</v>
      </c>
      <c r="C294" s="9" t="s">
        <v>0</v>
      </c>
      <c r="D294" s="7" t="s">
        <v>3557</v>
      </c>
      <c r="E294" s="7" t="s">
        <v>3538</v>
      </c>
      <c r="F294" s="1"/>
      <c r="G294" s="1"/>
      <c r="H294" s="1"/>
      <c r="I294" s="1"/>
      <c r="J294" s="3" t="s">
        <v>440</v>
      </c>
    </row>
    <row r="295" spans="1:10" x14ac:dyDescent="0.2">
      <c r="A295" s="1" t="s">
        <v>4351</v>
      </c>
      <c r="B295" s="1" t="s">
        <v>4836</v>
      </c>
      <c r="C295" s="9" t="s">
        <v>1362</v>
      </c>
      <c r="D295" s="7" t="s">
        <v>0</v>
      </c>
      <c r="E295" s="7" t="s">
        <v>3987</v>
      </c>
      <c r="F295" s="3" t="s">
        <v>459</v>
      </c>
      <c r="G295" s="4">
        <v>10</v>
      </c>
      <c r="H295" s="2">
        <v>0</v>
      </c>
      <c r="I295" s="2">
        <f>ROUND(G295 * H295,2)</f>
        <v>0</v>
      </c>
      <c r="J295" s="3" t="s">
        <v>440</v>
      </c>
    </row>
    <row r="296" spans="1:10" x14ac:dyDescent="0.2">
      <c r="A296" s="1" t="s">
        <v>26</v>
      </c>
      <c r="B296" s="1" t="s">
        <v>932</v>
      </c>
      <c r="C296" s="9" t="s">
        <v>3109</v>
      </c>
      <c r="D296" s="7" t="s">
        <v>0</v>
      </c>
      <c r="E296" s="7" t="s">
        <v>6107</v>
      </c>
      <c r="F296" s="1"/>
      <c r="G296" s="1"/>
      <c r="H296" s="1"/>
      <c r="I296" s="1"/>
      <c r="J296" s="3" t="s">
        <v>440</v>
      </c>
    </row>
    <row r="297" spans="1:10" ht="22.8" x14ac:dyDescent="0.2">
      <c r="A297" s="1" t="s">
        <v>4351</v>
      </c>
      <c r="B297" s="1" t="s">
        <v>3110</v>
      </c>
      <c r="C297" s="9" t="s">
        <v>5300</v>
      </c>
      <c r="D297" s="7" t="s">
        <v>6594</v>
      </c>
      <c r="E297" s="7" t="s">
        <v>6595</v>
      </c>
      <c r="F297" s="3" t="s">
        <v>6571</v>
      </c>
      <c r="G297" s="4">
        <v>3</v>
      </c>
      <c r="H297" s="2">
        <v>0</v>
      </c>
      <c r="I297" s="2">
        <f t="shared" ref="I297:I299" si="39">ROUND(G297 * H297,2)</f>
        <v>0</v>
      </c>
      <c r="J297" s="3" t="s">
        <v>440</v>
      </c>
    </row>
    <row r="298" spans="1:10" ht="57" x14ac:dyDescent="0.2">
      <c r="A298" s="1" t="s">
        <v>4351</v>
      </c>
      <c r="B298" s="1" t="s">
        <v>4006</v>
      </c>
      <c r="C298" s="9" t="s">
        <v>77</v>
      </c>
      <c r="D298" s="7" t="s">
        <v>4837</v>
      </c>
      <c r="E298" s="7" t="s">
        <v>4838</v>
      </c>
      <c r="F298" s="3" t="s">
        <v>6571</v>
      </c>
      <c r="G298" s="4">
        <v>2</v>
      </c>
      <c r="H298" s="2">
        <v>0</v>
      </c>
      <c r="I298" s="2">
        <f t="shared" si="39"/>
        <v>0</v>
      </c>
      <c r="J298" s="3" t="s">
        <v>440</v>
      </c>
    </row>
    <row r="299" spans="1:10" ht="57" x14ac:dyDescent="0.2">
      <c r="A299" s="1" t="s">
        <v>4351</v>
      </c>
      <c r="B299" s="1" t="s">
        <v>2671</v>
      </c>
      <c r="C299" s="9" t="s">
        <v>1788</v>
      </c>
      <c r="D299" s="7" t="s">
        <v>4837</v>
      </c>
      <c r="E299" s="7" t="s">
        <v>1789</v>
      </c>
      <c r="F299" s="3" t="s">
        <v>6571</v>
      </c>
      <c r="G299" s="4">
        <v>1</v>
      </c>
      <c r="H299" s="2">
        <v>0</v>
      </c>
      <c r="I299" s="2">
        <f t="shared" si="39"/>
        <v>0</v>
      </c>
      <c r="J299" s="3" t="s">
        <v>440</v>
      </c>
    </row>
    <row r="300" spans="1:10" ht="22.8" x14ac:dyDescent="0.2">
      <c r="A300" s="1" t="s">
        <v>1715</v>
      </c>
      <c r="B300" s="1" t="s">
        <v>2232</v>
      </c>
      <c r="C300" s="9" t="s">
        <v>1790</v>
      </c>
      <c r="D300" s="7" t="s">
        <v>4823</v>
      </c>
      <c r="E300" s="7" t="s">
        <v>2672</v>
      </c>
      <c r="F300" s="1"/>
      <c r="G300" s="1"/>
      <c r="H300" s="1"/>
      <c r="I300" s="1"/>
      <c r="J300" s="3" t="s">
        <v>440</v>
      </c>
    </row>
    <row r="301" spans="1:10" ht="22.8" x14ac:dyDescent="0.2">
      <c r="A301" s="1" t="s">
        <v>1289</v>
      </c>
      <c r="B301" s="1" t="s">
        <v>5727</v>
      </c>
      <c r="C301" s="9" t="s">
        <v>0</v>
      </c>
      <c r="D301" s="7" t="s">
        <v>4823</v>
      </c>
      <c r="E301" s="7" t="s">
        <v>2673</v>
      </c>
      <c r="F301" s="1"/>
      <c r="G301" s="1"/>
      <c r="H301" s="1"/>
      <c r="I301" s="1"/>
      <c r="J301" s="3" t="s">
        <v>440</v>
      </c>
    </row>
    <row r="302" spans="1:10" ht="34.200000000000003" x14ac:dyDescent="0.2">
      <c r="A302" s="1" t="s">
        <v>26</v>
      </c>
      <c r="B302" s="1" t="s">
        <v>503</v>
      </c>
      <c r="C302" s="9" t="s">
        <v>4007</v>
      </c>
      <c r="D302" s="7" t="s">
        <v>875</v>
      </c>
      <c r="E302" s="7" t="s">
        <v>5691</v>
      </c>
      <c r="F302" s="1"/>
      <c r="G302" s="1"/>
      <c r="H302" s="1"/>
      <c r="I302" s="1"/>
      <c r="J302" s="3" t="s">
        <v>440</v>
      </c>
    </row>
    <row r="303" spans="1:10" ht="22.8" x14ac:dyDescent="0.2">
      <c r="A303" s="1" t="s">
        <v>4351</v>
      </c>
      <c r="B303" s="1" t="s">
        <v>4839</v>
      </c>
      <c r="C303" s="9" t="s">
        <v>2233</v>
      </c>
      <c r="D303" s="7" t="s">
        <v>28</v>
      </c>
      <c r="E303" s="7" t="s">
        <v>1321</v>
      </c>
      <c r="F303" s="3" t="s">
        <v>459</v>
      </c>
      <c r="G303" s="4">
        <v>195</v>
      </c>
      <c r="H303" s="2">
        <v>0</v>
      </c>
      <c r="I303" s="2">
        <f t="shared" ref="I303:I305" si="40">ROUND(G303 * H303,2)</f>
        <v>0</v>
      </c>
      <c r="J303" s="3" t="s">
        <v>440</v>
      </c>
    </row>
    <row r="304" spans="1:10" x14ac:dyDescent="0.2">
      <c r="A304" s="1" t="s">
        <v>4351</v>
      </c>
      <c r="B304" s="1" t="s">
        <v>504</v>
      </c>
      <c r="C304" s="9" t="s">
        <v>4008</v>
      </c>
      <c r="D304" s="7" t="s">
        <v>3544</v>
      </c>
      <c r="E304" s="7" t="s">
        <v>1323</v>
      </c>
      <c r="F304" s="3" t="s">
        <v>5246</v>
      </c>
      <c r="G304" s="4">
        <v>145</v>
      </c>
      <c r="H304" s="2">
        <v>0</v>
      </c>
      <c r="I304" s="2">
        <f t="shared" si="40"/>
        <v>0</v>
      </c>
      <c r="J304" s="3" t="s">
        <v>440</v>
      </c>
    </row>
    <row r="305" spans="1:10" ht="34.200000000000003" x14ac:dyDescent="0.2">
      <c r="A305" s="1" t="s">
        <v>4351</v>
      </c>
      <c r="B305" s="1" t="s">
        <v>2674</v>
      </c>
      <c r="C305" s="9" t="s">
        <v>5728</v>
      </c>
      <c r="D305" s="7" t="s">
        <v>6559</v>
      </c>
      <c r="E305" s="7" t="s">
        <v>464</v>
      </c>
      <c r="F305" s="3" t="s">
        <v>5246</v>
      </c>
      <c r="G305" s="4">
        <v>50</v>
      </c>
      <c r="H305" s="2">
        <v>0</v>
      </c>
      <c r="I305" s="2">
        <f t="shared" si="40"/>
        <v>0</v>
      </c>
      <c r="J305" s="3" t="s">
        <v>440</v>
      </c>
    </row>
    <row r="306" spans="1:10" ht="22.8" x14ac:dyDescent="0.2">
      <c r="A306" s="1" t="s">
        <v>26</v>
      </c>
      <c r="B306" s="1" t="s">
        <v>4840</v>
      </c>
      <c r="C306" s="9" t="s">
        <v>5729</v>
      </c>
      <c r="D306" s="7" t="s">
        <v>465</v>
      </c>
      <c r="E306" s="7" t="s">
        <v>876</v>
      </c>
      <c r="F306" s="1"/>
      <c r="G306" s="1"/>
      <c r="H306" s="1"/>
      <c r="I306" s="1"/>
      <c r="J306" s="3" t="s">
        <v>440</v>
      </c>
    </row>
    <row r="307" spans="1:10" ht="57" x14ac:dyDescent="0.2">
      <c r="A307" s="1" t="s">
        <v>1289</v>
      </c>
      <c r="B307" s="1" t="s">
        <v>1791</v>
      </c>
      <c r="C307" s="9" t="s">
        <v>0</v>
      </c>
      <c r="D307" s="7" t="s">
        <v>3969</v>
      </c>
      <c r="E307" s="7" t="s">
        <v>3545</v>
      </c>
      <c r="F307" s="1"/>
      <c r="G307" s="1"/>
      <c r="H307" s="1"/>
      <c r="I307" s="1"/>
      <c r="J307" s="3" t="s">
        <v>440</v>
      </c>
    </row>
    <row r="308" spans="1:10" ht="22.8" x14ac:dyDescent="0.2">
      <c r="A308" s="1" t="s">
        <v>1289</v>
      </c>
      <c r="B308" s="1" t="s">
        <v>1792</v>
      </c>
      <c r="C308" s="9" t="s">
        <v>0</v>
      </c>
      <c r="D308" s="7" t="s">
        <v>0</v>
      </c>
      <c r="E308" s="7" t="s">
        <v>5730</v>
      </c>
      <c r="F308" s="1"/>
      <c r="G308" s="1"/>
      <c r="H308" s="1"/>
      <c r="I308" s="1"/>
      <c r="J308" s="3" t="s">
        <v>440</v>
      </c>
    </row>
    <row r="309" spans="1:10" x14ac:dyDescent="0.2">
      <c r="A309" s="1" t="s">
        <v>4351</v>
      </c>
      <c r="B309" s="1" t="s">
        <v>4009</v>
      </c>
      <c r="C309" s="9" t="s">
        <v>5731</v>
      </c>
      <c r="D309" s="7" t="s">
        <v>0</v>
      </c>
      <c r="E309" s="7" t="s">
        <v>467</v>
      </c>
      <c r="F309" s="3" t="s">
        <v>459</v>
      </c>
      <c r="G309" s="4">
        <v>15</v>
      </c>
      <c r="H309" s="2">
        <v>0</v>
      </c>
      <c r="I309" s="2">
        <f t="shared" ref="I309:I310" si="41">ROUND(G309 * H309,2)</f>
        <v>0</v>
      </c>
      <c r="J309" s="3" t="s">
        <v>440</v>
      </c>
    </row>
    <row r="310" spans="1:10" x14ac:dyDescent="0.2">
      <c r="A310" s="1" t="s">
        <v>4351</v>
      </c>
      <c r="B310" s="1" t="s">
        <v>6596</v>
      </c>
      <c r="C310" s="9" t="s">
        <v>505</v>
      </c>
      <c r="D310" s="7" t="s">
        <v>0</v>
      </c>
      <c r="E310" s="7" t="s">
        <v>6114</v>
      </c>
      <c r="F310" s="3" t="s">
        <v>459</v>
      </c>
      <c r="G310" s="4">
        <v>35</v>
      </c>
      <c r="H310" s="2">
        <v>0</v>
      </c>
      <c r="I310" s="2">
        <f t="shared" si="41"/>
        <v>0</v>
      </c>
      <c r="J310" s="3" t="s">
        <v>440</v>
      </c>
    </row>
    <row r="311" spans="1:10" x14ac:dyDescent="0.2">
      <c r="A311" s="1" t="s">
        <v>5248</v>
      </c>
      <c r="B311" s="1" t="s">
        <v>6158</v>
      </c>
      <c r="C311" s="9" t="s">
        <v>2234</v>
      </c>
      <c r="D311" s="7" t="s">
        <v>0</v>
      </c>
      <c r="E311" s="7" t="s">
        <v>4795</v>
      </c>
      <c r="F311" s="3" t="s">
        <v>459</v>
      </c>
      <c r="G311" s="4">
        <v>0</v>
      </c>
      <c r="H311" s="2">
        <v>0</v>
      </c>
      <c r="I311" s="8" t="s">
        <v>5248</v>
      </c>
      <c r="J311" s="3" t="s">
        <v>440</v>
      </c>
    </row>
    <row r="312" spans="1:10" ht="34.200000000000003" x14ac:dyDescent="0.2">
      <c r="A312" s="1" t="s">
        <v>1289</v>
      </c>
      <c r="B312" s="1" t="s">
        <v>506</v>
      </c>
      <c r="C312" s="9" t="s">
        <v>0</v>
      </c>
      <c r="D312" s="7" t="s">
        <v>0</v>
      </c>
      <c r="E312" s="7" t="s">
        <v>6597</v>
      </c>
      <c r="F312" s="1"/>
      <c r="G312" s="1"/>
      <c r="H312" s="1"/>
      <c r="I312" s="1"/>
      <c r="J312" s="3" t="s">
        <v>440</v>
      </c>
    </row>
    <row r="313" spans="1:10" x14ac:dyDescent="0.2">
      <c r="A313" s="1" t="s">
        <v>4351</v>
      </c>
      <c r="B313" s="1" t="s">
        <v>2235</v>
      </c>
      <c r="C313" s="9" t="s">
        <v>4010</v>
      </c>
      <c r="D313" s="7" t="s">
        <v>0</v>
      </c>
      <c r="E313" s="7" t="s">
        <v>467</v>
      </c>
      <c r="F313" s="3" t="s">
        <v>459</v>
      </c>
      <c r="G313" s="4">
        <v>25</v>
      </c>
      <c r="H313" s="2">
        <v>0</v>
      </c>
      <c r="I313" s="2">
        <f t="shared" ref="I313:I315" si="42">ROUND(G313 * H313,2)</f>
        <v>0</v>
      </c>
      <c r="J313" s="3" t="s">
        <v>440</v>
      </c>
    </row>
    <row r="314" spans="1:10" x14ac:dyDescent="0.2">
      <c r="A314" s="1" t="s">
        <v>4351</v>
      </c>
      <c r="B314" s="1" t="s">
        <v>507</v>
      </c>
      <c r="C314" s="9" t="s">
        <v>5732</v>
      </c>
      <c r="D314" s="7" t="s">
        <v>0</v>
      </c>
      <c r="E314" s="7" t="s">
        <v>6114</v>
      </c>
      <c r="F314" s="3" t="s">
        <v>459</v>
      </c>
      <c r="G314" s="4">
        <v>70</v>
      </c>
      <c r="H314" s="2">
        <v>0</v>
      </c>
      <c r="I314" s="2">
        <f t="shared" si="42"/>
        <v>0</v>
      </c>
      <c r="J314" s="3" t="s">
        <v>440</v>
      </c>
    </row>
    <row r="315" spans="1:10" x14ac:dyDescent="0.2">
      <c r="A315" s="1" t="s">
        <v>4351</v>
      </c>
      <c r="B315" s="1" t="s">
        <v>4011</v>
      </c>
      <c r="C315" s="9" t="s">
        <v>508</v>
      </c>
      <c r="D315" s="7" t="s">
        <v>0</v>
      </c>
      <c r="E315" s="7" t="s">
        <v>4795</v>
      </c>
      <c r="F315" s="3" t="s">
        <v>459</v>
      </c>
      <c r="G315" s="4">
        <v>50</v>
      </c>
      <c r="H315" s="2">
        <v>0</v>
      </c>
      <c r="I315" s="2">
        <f t="shared" si="42"/>
        <v>0</v>
      </c>
      <c r="J315" s="3" t="s">
        <v>440</v>
      </c>
    </row>
    <row r="316" spans="1:10" ht="34.200000000000003" x14ac:dyDescent="0.2">
      <c r="A316" s="1" t="s">
        <v>1289</v>
      </c>
      <c r="B316" s="1" t="s">
        <v>3111</v>
      </c>
      <c r="C316" s="9" t="s">
        <v>0</v>
      </c>
      <c r="D316" s="7" t="s">
        <v>3070</v>
      </c>
      <c r="E316" s="7" t="s">
        <v>4424</v>
      </c>
      <c r="F316" s="1"/>
      <c r="G316" s="1"/>
      <c r="H316" s="1"/>
      <c r="I316" s="1"/>
      <c r="J316" s="3" t="s">
        <v>440</v>
      </c>
    </row>
    <row r="317" spans="1:10" ht="34.200000000000003" x14ac:dyDescent="0.2">
      <c r="A317" s="1" t="s">
        <v>4351</v>
      </c>
      <c r="B317" s="1" t="s">
        <v>2236</v>
      </c>
      <c r="C317" s="9" t="s">
        <v>2675</v>
      </c>
      <c r="D317" s="7" t="s">
        <v>3070</v>
      </c>
      <c r="E317" s="7" t="s">
        <v>1744</v>
      </c>
      <c r="F317" s="3" t="s">
        <v>18</v>
      </c>
      <c r="G317" s="4">
        <v>4</v>
      </c>
      <c r="H317" s="2">
        <v>0</v>
      </c>
      <c r="I317" s="2">
        <f t="shared" ref="I317:I318" si="43">ROUND(G317 * H317,2)</f>
        <v>0</v>
      </c>
      <c r="J317" s="3" t="s">
        <v>440</v>
      </c>
    </row>
    <row r="318" spans="1:10" ht="22.8" x14ac:dyDescent="0.2">
      <c r="A318" s="1" t="s">
        <v>4351</v>
      </c>
      <c r="B318" s="1" t="s">
        <v>6159</v>
      </c>
      <c r="C318" s="9" t="s">
        <v>4425</v>
      </c>
      <c r="D318" s="7" t="s">
        <v>3071</v>
      </c>
      <c r="E318" s="7" t="s">
        <v>4800</v>
      </c>
      <c r="F318" s="3" t="s">
        <v>18</v>
      </c>
      <c r="G318" s="4">
        <v>3</v>
      </c>
      <c r="H318" s="2">
        <v>0</v>
      </c>
      <c r="I318" s="2">
        <f t="shared" si="43"/>
        <v>0</v>
      </c>
      <c r="J318" s="3" t="s">
        <v>440</v>
      </c>
    </row>
    <row r="319" spans="1:10" ht="22.8" x14ac:dyDescent="0.2">
      <c r="A319" s="1" t="s">
        <v>26</v>
      </c>
      <c r="B319" s="1" t="s">
        <v>509</v>
      </c>
      <c r="C319" s="9" t="s">
        <v>510</v>
      </c>
      <c r="D319" s="7" t="s">
        <v>465</v>
      </c>
      <c r="E319" s="7" t="s">
        <v>3970</v>
      </c>
      <c r="F319" s="1"/>
      <c r="G319" s="1"/>
      <c r="H319" s="1"/>
      <c r="I319" s="1"/>
      <c r="J319" s="3" t="s">
        <v>440</v>
      </c>
    </row>
    <row r="320" spans="1:10" ht="22.8" x14ac:dyDescent="0.2">
      <c r="A320" s="1" t="s">
        <v>1289</v>
      </c>
      <c r="B320" s="1" t="s">
        <v>5733</v>
      </c>
      <c r="C320" s="9" t="s">
        <v>0</v>
      </c>
      <c r="D320" s="7" t="s">
        <v>6566</v>
      </c>
      <c r="E320" s="7" t="s">
        <v>56</v>
      </c>
      <c r="F320" s="1"/>
      <c r="G320" s="1"/>
      <c r="H320" s="1"/>
      <c r="I320" s="1"/>
      <c r="J320" s="3" t="s">
        <v>440</v>
      </c>
    </row>
    <row r="321" spans="1:10" x14ac:dyDescent="0.2">
      <c r="A321" s="1" t="s">
        <v>4351</v>
      </c>
      <c r="B321" s="1" t="s">
        <v>6598</v>
      </c>
      <c r="C321" s="9" t="s">
        <v>2237</v>
      </c>
      <c r="D321" s="7" t="s">
        <v>6567</v>
      </c>
      <c r="E321" s="7" t="s">
        <v>2626</v>
      </c>
      <c r="F321" s="3" t="s">
        <v>18</v>
      </c>
      <c r="G321" s="4">
        <v>3</v>
      </c>
      <c r="H321" s="2">
        <v>0</v>
      </c>
      <c r="I321" s="2">
        <f t="shared" ref="I321:I322" si="44">ROUND(G321 * H321,2)</f>
        <v>0</v>
      </c>
      <c r="J321" s="3" t="s">
        <v>440</v>
      </c>
    </row>
    <row r="322" spans="1:10" ht="22.8" x14ac:dyDescent="0.2">
      <c r="A322" s="1" t="s">
        <v>4351</v>
      </c>
      <c r="B322" s="1" t="s">
        <v>6599</v>
      </c>
      <c r="C322" s="9" t="s">
        <v>4012</v>
      </c>
      <c r="D322" s="7" t="s">
        <v>3075</v>
      </c>
      <c r="E322" s="7" t="s">
        <v>4384</v>
      </c>
      <c r="F322" s="3" t="s">
        <v>18</v>
      </c>
      <c r="G322" s="4">
        <v>4</v>
      </c>
      <c r="H322" s="2">
        <v>0</v>
      </c>
      <c r="I322" s="2">
        <f t="shared" si="44"/>
        <v>0</v>
      </c>
      <c r="J322" s="3" t="s">
        <v>440</v>
      </c>
    </row>
    <row r="323" spans="1:10" ht="22.8" x14ac:dyDescent="0.2">
      <c r="A323" s="1" t="s">
        <v>26</v>
      </c>
      <c r="B323" s="1" t="s">
        <v>2676</v>
      </c>
      <c r="C323" s="9" t="s">
        <v>2238</v>
      </c>
      <c r="D323" s="7" t="s">
        <v>465</v>
      </c>
      <c r="E323" s="7" t="s">
        <v>2627</v>
      </c>
      <c r="F323" s="1"/>
      <c r="G323" s="1"/>
      <c r="H323" s="1"/>
      <c r="I323" s="1"/>
      <c r="J323" s="3" t="s">
        <v>440</v>
      </c>
    </row>
    <row r="324" spans="1:10" ht="45.6" x14ac:dyDescent="0.2">
      <c r="A324" s="1" t="s">
        <v>1289</v>
      </c>
      <c r="B324" s="1" t="s">
        <v>2239</v>
      </c>
      <c r="C324" s="9" t="s">
        <v>0</v>
      </c>
      <c r="D324" s="7" t="s">
        <v>472</v>
      </c>
      <c r="E324" s="7" t="s">
        <v>4841</v>
      </c>
      <c r="F324" s="1"/>
      <c r="G324" s="1"/>
      <c r="H324" s="1"/>
      <c r="I324" s="1"/>
      <c r="J324" s="3" t="s">
        <v>440</v>
      </c>
    </row>
    <row r="325" spans="1:10" x14ac:dyDescent="0.2">
      <c r="A325" s="1" t="s">
        <v>4351</v>
      </c>
      <c r="B325" s="1" t="s">
        <v>5734</v>
      </c>
      <c r="C325" s="9" t="s">
        <v>5735</v>
      </c>
      <c r="D325" s="7" t="s">
        <v>0</v>
      </c>
      <c r="E325" s="7" t="s">
        <v>5253</v>
      </c>
      <c r="F325" s="3" t="s">
        <v>459</v>
      </c>
      <c r="G325" s="4">
        <v>105</v>
      </c>
      <c r="H325" s="2">
        <v>0</v>
      </c>
      <c r="I325" s="2">
        <f t="shared" ref="I325:I326" si="45">ROUND(G325 * H325,2)</f>
        <v>0</v>
      </c>
      <c r="J325" s="3" t="s">
        <v>440</v>
      </c>
    </row>
    <row r="326" spans="1:10" x14ac:dyDescent="0.2">
      <c r="A326" s="1" t="s">
        <v>4351</v>
      </c>
      <c r="B326" s="1" t="s">
        <v>6160</v>
      </c>
      <c r="C326" s="9" t="s">
        <v>511</v>
      </c>
      <c r="D326" s="7" t="s">
        <v>0</v>
      </c>
      <c r="E326" s="7" t="s">
        <v>1743</v>
      </c>
      <c r="F326" s="3" t="s">
        <v>459</v>
      </c>
      <c r="G326" s="4">
        <v>50</v>
      </c>
      <c r="H326" s="2">
        <v>0</v>
      </c>
      <c r="I326" s="2">
        <f t="shared" si="45"/>
        <v>0</v>
      </c>
      <c r="J326" s="3" t="s">
        <v>440</v>
      </c>
    </row>
    <row r="327" spans="1:10" ht="22.8" x14ac:dyDescent="0.2">
      <c r="A327" s="1" t="s">
        <v>26</v>
      </c>
      <c r="B327" s="1" t="s">
        <v>2677</v>
      </c>
      <c r="C327" s="9" t="s">
        <v>4013</v>
      </c>
      <c r="D327" s="7" t="s">
        <v>4823</v>
      </c>
      <c r="E327" s="7" t="s">
        <v>1746</v>
      </c>
      <c r="F327" s="1"/>
      <c r="G327" s="1"/>
      <c r="H327" s="1"/>
      <c r="I327" s="1"/>
      <c r="J327" s="3" t="s">
        <v>440</v>
      </c>
    </row>
    <row r="328" spans="1:10" ht="34.200000000000003" x14ac:dyDescent="0.2">
      <c r="A328" s="1" t="s">
        <v>1289</v>
      </c>
      <c r="B328" s="1" t="s">
        <v>3558</v>
      </c>
      <c r="C328" s="9" t="s">
        <v>0</v>
      </c>
      <c r="D328" s="7" t="s">
        <v>1747</v>
      </c>
      <c r="E328" s="7" t="s">
        <v>6600</v>
      </c>
      <c r="F328" s="1"/>
      <c r="G328" s="1"/>
      <c r="H328" s="1"/>
      <c r="I328" s="1"/>
      <c r="J328" s="3" t="s">
        <v>440</v>
      </c>
    </row>
    <row r="329" spans="1:10" x14ac:dyDescent="0.2">
      <c r="A329" s="1" t="s">
        <v>4351</v>
      </c>
      <c r="B329" s="1" t="s">
        <v>3559</v>
      </c>
      <c r="C329" s="9" t="s">
        <v>2240</v>
      </c>
      <c r="D329" s="7" t="s">
        <v>0</v>
      </c>
      <c r="E329" s="7" t="s">
        <v>2241</v>
      </c>
      <c r="F329" s="3" t="s">
        <v>459</v>
      </c>
      <c r="G329" s="4">
        <v>50</v>
      </c>
      <c r="H329" s="2">
        <v>0</v>
      </c>
      <c r="I329" s="2">
        <f t="shared" ref="I329:I330" si="46">ROUND(G329 * H329,2)</f>
        <v>0</v>
      </c>
      <c r="J329" s="3" t="s">
        <v>440</v>
      </c>
    </row>
    <row r="330" spans="1:10" x14ac:dyDescent="0.2">
      <c r="A330" s="1" t="s">
        <v>4351</v>
      </c>
      <c r="B330" s="1" t="s">
        <v>933</v>
      </c>
      <c r="C330" s="9" t="s">
        <v>4014</v>
      </c>
      <c r="D330" s="7" t="s">
        <v>0</v>
      </c>
      <c r="E330" s="7" t="s">
        <v>512</v>
      </c>
      <c r="F330" s="3" t="s">
        <v>459</v>
      </c>
      <c r="G330" s="4">
        <v>145</v>
      </c>
      <c r="H330" s="2">
        <v>0</v>
      </c>
      <c r="I330" s="2">
        <f t="shared" si="46"/>
        <v>0</v>
      </c>
      <c r="J330" s="3" t="s">
        <v>440</v>
      </c>
    </row>
    <row r="331" spans="1:10" ht="22.8" x14ac:dyDescent="0.2">
      <c r="A331" s="1" t="s">
        <v>26</v>
      </c>
      <c r="B331" s="1" t="s">
        <v>513</v>
      </c>
      <c r="C331" s="9" t="s">
        <v>5736</v>
      </c>
      <c r="D331" s="7" t="s">
        <v>903</v>
      </c>
      <c r="E331" s="7" t="s">
        <v>1760</v>
      </c>
      <c r="F331" s="1"/>
      <c r="G331" s="1"/>
      <c r="H331" s="1"/>
      <c r="I331" s="1"/>
      <c r="J331" s="3" t="s">
        <v>440</v>
      </c>
    </row>
    <row r="332" spans="1:10" ht="22.8" x14ac:dyDescent="0.2">
      <c r="A332" s="1" t="s">
        <v>1289</v>
      </c>
      <c r="B332" s="1" t="s">
        <v>2242</v>
      </c>
      <c r="C332" s="9" t="s">
        <v>0</v>
      </c>
      <c r="D332" s="7" t="s">
        <v>905</v>
      </c>
      <c r="E332" s="7" t="s">
        <v>5704</v>
      </c>
      <c r="F332" s="1"/>
      <c r="G332" s="1"/>
      <c r="H332" s="1"/>
      <c r="I332" s="1"/>
      <c r="J332" s="3" t="s">
        <v>440</v>
      </c>
    </row>
    <row r="333" spans="1:10" x14ac:dyDescent="0.2">
      <c r="A333" s="1" t="s">
        <v>4351</v>
      </c>
      <c r="B333" s="1" t="s">
        <v>1793</v>
      </c>
      <c r="C333" s="9" t="s">
        <v>5737</v>
      </c>
      <c r="D333" s="7" t="s">
        <v>1340</v>
      </c>
      <c r="E333" s="7" t="s">
        <v>46</v>
      </c>
      <c r="F333" s="3" t="s">
        <v>18</v>
      </c>
      <c r="G333" s="4">
        <v>55</v>
      </c>
      <c r="H333" s="2">
        <v>0</v>
      </c>
      <c r="I333" s="2">
        <f t="shared" ref="I333:I336" si="47">ROUND(G333 * H333,2)</f>
        <v>0</v>
      </c>
      <c r="J333" s="3" t="s">
        <v>440</v>
      </c>
    </row>
    <row r="334" spans="1:10" x14ac:dyDescent="0.2">
      <c r="A334" s="1" t="s">
        <v>4351</v>
      </c>
      <c r="B334" s="1" t="s">
        <v>78</v>
      </c>
      <c r="C334" s="9" t="s">
        <v>514</v>
      </c>
      <c r="D334" s="7" t="s">
        <v>6579</v>
      </c>
      <c r="E334" s="7" t="s">
        <v>485</v>
      </c>
      <c r="F334" s="3" t="s">
        <v>18</v>
      </c>
      <c r="G334" s="4">
        <v>30</v>
      </c>
      <c r="H334" s="2">
        <v>0</v>
      </c>
      <c r="I334" s="2">
        <f t="shared" si="47"/>
        <v>0</v>
      </c>
      <c r="J334" s="3" t="s">
        <v>440</v>
      </c>
    </row>
    <row r="335" spans="1:10" ht="22.8" x14ac:dyDescent="0.2">
      <c r="A335" s="1" t="s">
        <v>4351</v>
      </c>
      <c r="B335" s="1" t="s">
        <v>1363</v>
      </c>
      <c r="C335" s="9" t="s">
        <v>2243</v>
      </c>
      <c r="D335" s="7" t="s">
        <v>2647</v>
      </c>
      <c r="E335" s="7" t="s">
        <v>906</v>
      </c>
      <c r="F335" s="3" t="s">
        <v>18</v>
      </c>
      <c r="G335" s="4">
        <v>3</v>
      </c>
      <c r="H335" s="2">
        <v>0</v>
      </c>
      <c r="I335" s="2">
        <f t="shared" si="47"/>
        <v>0</v>
      </c>
      <c r="J335" s="3" t="s">
        <v>440</v>
      </c>
    </row>
    <row r="336" spans="1:10" ht="22.8" x14ac:dyDescent="0.2">
      <c r="A336" s="1" t="s">
        <v>4351</v>
      </c>
      <c r="B336" s="1" t="s">
        <v>1364</v>
      </c>
      <c r="C336" s="9" t="s">
        <v>4015</v>
      </c>
      <c r="D336" s="7" t="s">
        <v>2647</v>
      </c>
      <c r="E336" s="7" t="s">
        <v>4399</v>
      </c>
      <c r="F336" s="3" t="s">
        <v>5246</v>
      </c>
      <c r="G336" s="4">
        <v>55</v>
      </c>
      <c r="H336" s="2">
        <v>0</v>
      </c>
      <c r="I336" s="2">
        <f t="shared" si="47"/>
        <v>0</v>
      </c>
      <c r="J336" s="3" t="s">
        <v>440</v>
      </c>
    </row>
    <row r="337" spans="1:10" ht="22.8" x14ac:dyDescent="0.2">
      <c r="A337" s="1" t="s">
        <v>26</v>
      </c>
      <c r="B337" s="1" t="s">
        <v>4426</v>
      </c>
      <c r="C337" s="9" t="s">
        <v>515</v>
      </c>
      <c r="D337" s="7" t="s">
        <v>4823</v>
      </c>
      <c r="E337" s="7" t="s">
        <v>1769</v>
      </c>
      <c r="F337" s="1"/>
      <c r="G337" s="1"/>
      <c r="H337" s="1"/>
      <c r="I337" s="1"/>
      <c r="J337" s="3" t="s">
        <v>440</v>
      </c>
    </row>
    <row r="338" spans="1:10" ht="57" x14ac:dyDescent="0.2">
      <c r="A338" s="1" t="s">
        <v>1289</v>
      </c>
      <c r="B338" s="1" t="s">
        <v>3112</v>
      </c>
      <c r="C338" s="9" t="s">
        <v>0</v>
      </c>
      <c r="D338" s="7" t="s">
        <v>3560</v>
      </c>
      <c r="E338" s="7" t="s">
        <v>6161</v>
      </c>
      <c r="F338" s="1"/>
      <c r="G338" s="1"/>
      <c r="H338" s="1"/>
      <c r="I338" s="1"/>
      <c r="J338" s="3" t="s">
        <v>440</v>
      </c>
    </row>
    <row r="339" spans="1:10" x14ac:dyDescent="0.2">
      <c r="A339" s="1" t="s">
        <v>4351</v>
      </c>
      <c r="B339" s="1" t="s">
        <v>2244</v>
      </c>
      <c r="C339" s="9" t="s">
        <v>2245</v>
      </c>
      <c r="D339" s="7" t="s">
        <v>0</v>
      </c>
      <c r="E339" s="7" t="s">
        <v>6162</v>
      </c>
      <c r="F339" s="3" t="s">
        <v>6571</v>
      </c>
      <c r="G339" s="4">
        <v>3</v>
      </c>
      <c r="H339" s="2">
        <v>0</v>
      </c>
      <c r="I339" s="2">
        <f t="shared" ref="I339:I341" si="48">ROUND(G339 * H339,2)</f>
        <v>0</v>
      </c>
      <c r="J339" s="3" t="s">
        <v>440</v>
      </c>
    </row>
    <row r="340" spans="1:10" x14ac:dyDescent="0.2">
      <c r="A340" s="1" t="s">
        <v>4351</v>
      </c>
      <c r="B340" s="1" t="s">
        <v>79</v>
      </c>
      <c r="C340" s="9" t="s">
        <v>4016</v>
      </c>
      <c r="D340" s="7" t="s">
        <v>0</v>
      </c>
      <c r="E340" s="7" t="s">
        <v>2678</v>
      </c>
      <c r="F340" s="3" t="s">
        <v>6571</v>
      </c>
      <c r="G340" s="4">
        <v>5</v>
      </c>
      <c r="H340" s="2">
        <v>0</v>
      </c>
      <c r="I340" s="2">
        <f t="shared" si="48"/>
        <v>0</v>
      </c>
      <c r="J340" s="3" t="s">
        <v>440</v>
      </c>
    </row>
    <row r="341" spans="1:10" x14ac:dyDescent="0.2">
      <c r="A341" s="1" t="s">
        <v>4351</v>
      </c>
      <c r="B341" s="1" t="s">
        <v>3561</v>
      </c>
      <c r="C341" s="9" t="s">
        <v>5738</v>
      </c>
      <c r="D341" s="7" t="s">
        <v>0</v>
      </c>
      <c r="E341" s="7" t="s">
        <v>6601</v>
      </c>
      <c r="F341" s="3" t="s">
        <v>6571</v>
      </c>
      <c r="G341" s="4">
        <v>1</v>
      </c>
      <c r="H341" s="2">
        <v>0</v>
      </c>
      <c r="I341" s="2">
        <f t="shared" si="48"/>
        <v>0</v>
      </c>
      <c r="J341" s="3" t="s">
        <v>440</v>
      </c>
    </row>
    <row r="342" spans="1:10" x14ac:dyDescent="0.2">
      <c r="A342" s="1" t="s">
        <v>5248</v>
      </c>
      <c r="B342" s="1" t="s">
        <v>516</v>
      </c>
      <c r="C342" s="9" t="s">
        <v>517</v>
      </c>
      <c r="D342" s="7" t="s">
        <v>0</v>
      </c>
      <c r="E342" s="7" t="s">
        <v>3113</v>
      </c>
      <c r="F342" s="3" t="s">
        <v>6571</v>
      </c>
      <c r="G342" s="4">
        <v>0</v>
      </c>
      <c r="H342" s="2">
        <v>0</v>
      </c>
      <c r="I342" s="8" t="s">
        <v>5248</v>
      </c>
      <c r="J342" s="3" t="s">
        <v>440</v>
      </c>
    </row>
    <row r="343" spans="1:10" x14ac:dyDescent="0.2">
      <c r="A343" s="1" t="s">
        <v>26</v>
      </c>
      <c r="B343" s="1" t="s">
        <v>4427</v>
      </c>
      <c r="C343" s="9" t="s">
        <v>2679</v>
      </c>
      <c r="D343" s="7" t="s">
        <v>0</v>
      </c>
      <c r="E343" s="7" t="s">
        <v>6582</v>
      </c>
      <c r="F343" s="1"/>
      <c r="G343" s="1"/>
      <c r="H343" s="1"/>
      <c r="I343" s="1"/>
      <c r="J343" s="3" t="s">
        <v>440</v>
      </c>
    </row>
    <row r="344" spans="1:10" ht="22.8" x14ac:dyDescent="0.2">
      <c r="A344" s="1" t="s">
        <v>1289</v>
      </c>
      <c r="B344" s="1" t="s">
        <v>5301</v>
      </c>
      <c r="C344" s="9" t="s">
        <v>0</v>
      </c>
      <c r="D344" s="7" t="s">
        <v>2649</v>
      </c>
      <c r="E344" s="7" t="s">
        <v>1764</v>
      </c>
      <c r="F344" s="1"/>
      <c r="G344" s="1"/>
      <c r="H344" s="1"/>
      <c r="I344" s="1"/>
      <c r="J344" s="3" t="s">
        <v>440</v>
      </c>
    </row>
    <row r="345" spans="1:10" ht="22.8" x14ac:dyDescent="0.2">
      <c r="A345" s="1" t="s">
        <v>4351</v>
      </c>
      <c r="B345" s="1" t="s">
        <v>2680</v>
      </c>
      <c r="C345" s="9" t="s">
        <v>5739</v>
      </c>
      <c r="D345" s="7" t="s">
        <v>4401</v>
      </c>
      <c r="E345" s="7" t="s">
        <v>1344</v>
      </c>
      <c r="F345" s="3" t="s">
        <v>18</v>
      </c>
      <c r="G345" s="4">
        <v>2</v>
      </c>
      <c r="H345" s="2">
        <v>0</v>
      </c>
      <c r="I345" s="2">
        <f>ROUND(G345 * H345,2)</f>
        <v>0</v>
      </c>
      <c r="J345" s="3" t="s">
        <v>440</v>
      </c>
    </row>
    <row r="346" spans="1:10" ht="57" x14ac:dyDescent="0.2">
      <c r="A346" s="1" t="s">
        <v>1289</v>
      </c>
      <c r="B346" s="1" t="s">
        <v>2681</v>
      </c>
      <c r="C346" s="9" t="s">
        <v>0</v>
      </c>
      <c r="D346" s="7" t="s">
        <v>2214</v>
      </c>
      <c r="E346" s="7" t="s">
        <v>2215</v>
      </c>
      <c r="F346" s="1"/>
      <c r="G346" s="1"/>
      <c r="H346" s="1"/>
      <c r="I346" s="1"/>
      <c r="J346" s="3" t="s">
        <v>440</v>
      </c>
    </row>
    <row r="347" spans="1:10" x14ac:dyDescent="0.2">
      <c r="A347" s="1" t="s">
        <v>4351</v>
      </c>
      <c r="B347" s="1" t="s">
        <v>5740</v>
      </c>
      <c r="C347" s="9" t="s">
        <v>518</v>
      </c>
      <c r="D347" s="7" t="s">
        <v>0</v>
      </c>
      <c r="E347" s="7" t="s">
        <v>3987</v>
      </c>
      <c r="F347" s="3" t="s">
        <v>4820</v>
      </c>
      <c r="G347" s="4">
        <v>5</v>
      </c>
      <c r="H347" s="2">
        <v>0</v>
      </c>
      <c r="I347" s="2">
        <f t="shared" ref="I347:I348" si="49">ROUND(G347 * H347,2)</f>
        <v>0</v>
      </c>
      <c r="J347" s="3" t="s">
        <v>440</v>
      </c>
    </row>
    <row r="348" spans="1:10" x14ac:dyDescent="0.2">
      <c r="A348" s="1" t="s">
        <v>4351</v>
      </c>
      <c r="B348" s="1" t="s">
        <v>80</v>
      </c>
      <c r="C348" s="9" t="s">
        <v>2246</v>
      </c>
      <c r="D348" s="7" t="s">
        <v>0</v>
      </c>
      <c r="E348" s="7" t="s">
        <v>2682</v>
      </c>
      <c r="F348" s="3" t="s">
        <v>4820</v>
      </c>
      <c r="G348" s="4">
        <v>2</v>
      </c>
      <c r="H348" s="2">
        <v>0</v>
      </c>
      <c r="I348" s="2">
        <f t="shared" si="49"/>
        <v>0</v>
      </c>
      <c r="J348" s="3" t="s">
        <v>440</v>
      </c>
    </row>
    <row r="349" spans="1:10" ht="57" x14ac:dyDescent="0.2">
      <c r="A349" s="1" t="s">
        <v>1289</v>
      </c>
      <c r="B349" s="1" t="s">
        <v>2683</v>
      </c>
      <c r="C349" s="9" t="s">
        <v>0</v>
      </c>
      <c r="D349" s="7" t="s">
        <v>6141</v>
      </c>
      <c r="E349" s="7" t="s">
        <v>3538</v>
      </c>
      <c r="F349" s="1"/>
      <c r="G349" s="1"/>
      <c r="H349" s="1"/>
      <c r="I349" s="1"/>
      <c r="J349" s="3" t="s">
        <v>440</v>
      </c>
    </row>
    <row r="350" spans="1:10" x14ac:dyDescent="0.2">
      <c r="A350" s="1" t="s">
        <v>4351</v>
      </c>
      <c r="B350" s="1" t="s">
        <v>3114</v>
      </c>
      <c r="C350" s="9" t="s">
        <v>4017</v>
      </c>
      <c r="D350" s="7" t="s">
        <v>0</v>
      </c>
      <c r="E350" s="7" t="s">
        <v>3987</v>
      </c>
      <c r="F350" s="3" t="s">
        <v>459</v>
      </c>
      <c r="G350" s="4">
        <v>20</v>
      </c>
      <c r="H350" s="2">
        <v>0</v>
      </c>
      <c r="I350" s="2">
        <f>ROUND(G350 * H350,2)</f>
        <v>0</v>
      </c>
      <c r="J350" s="3" t="s">
        <v>440</v>
      </c>
    </row>
    <row r="351" spans="1:10" ht="22.8" x14ac:dyDescent="0.2">
      <c r="A351" s="1" t="s">
        <v>26</v>
      </c>
      <c r="B351" s="1" t="s">
        <v>2684</v>
      </c>
      <c r="C351" s="9" t="s">
        <v>4428</v>
      </c>
      <c r="D351" s="7" t="s">
        <v>4823</v>
      </c>
      <c r="E351" s="7" t="s">
        <v>6107</v>
      </c>
      <c r="F351" s="1"/>
      <c r="G351" s="1"/>
      <c r="H351" s="1"/>
      <c r="I351" s="1"/>
      <c r="J351" s="3" t="s">
        <v>440</v>
      </c>
    </row>
    <row r="352" spans="1:10" ht="57" x14ac:dyDescent="0.2">
      <c r="A352" s="1" t="s">
        <v>6524</v>
      </c>
      <c r="B352" s="1" t="s">
        <v>4429</v>
      </c>
      <c r="C352" s="9" t="s">
        <v>2247</v>
      </c>
      <c r="D352" s="7" t="s">
        <v>5709</v>
      </c>
      <c r="E352" s="7" t="s">
        <v>6163</v>
      </c>
      <c r="F352" s="3" t="s">
        <v>6524</v>
      </c>
      <c r="G352" s="4">
        <v>1</v>
      </c>
      <c r="H352" s="2">
        <v>0</v>
      </c>
      <c r="I352" s="2">
        <f>ROUND(H352,2)</f>
        <v>0</v>
      </c>
      <c r="J352" s="3" t="s">
        <v>440</v>
      </c>
    </row>
    <row r="353" spans="1:10" x14ac:dyDescent="0.2">
      <c r="A353" s="1" t="s">
        <v>1715</v>
      </c>
      <c r="B353" s="1" t="s">
        <v>3115</v>
      </c>
      <c r="C353" s="9" t="s">
        <v>4018</v>
      </c>
      <c r="D353" s="7" t="s">
        <v>0</v>
      </c>
      <c r="E353" s="7" t="s">
        <v>4430</v>
      </c>
      <c r="F353" s="1"/>
      <c r="G353" s="1"/>
      <c r="H353" s="1"/>
      <c r="I353" s="1"/>
      <c r="J353" s="3" t="s">
        <v>440</v>
      </c>
    </row>
    <row r="354" spans="1:10" ht="22.8" x14ac:dyDescent="0.2">
      <c r="A354" s="1" t="s">
        <v>1289</v>
      </c>
      <c r="B354" s="1" t="s">
        <v>6164</v>
      </c>
      <c r="C354" s="9" t="s">
        <v>0</v>
      </c>
      <c r="D354" s="7" t="s">
        <v>0</v>
      </c>
      <c r="E354" s="7" t="s">
        <v>5741</v>
      </c>
      <c r="F354" s="1"/>
      <c r="G354" s="1"/>
      <c r="H354" s="1"/>
      <c r="I354" s="1"/>
      <c r="J354" s="3" t="s">
        <v>440</v>
      </c>
    </row>
    <row r="355" spans="1:10" ht="34.200000000000003" x14ac:dyDescent="0.2">
      <c r="A355" s="1" t="s">
        <v>26</v>
      </c>
      <c r="B355" s="1" t="s">
        <v>4431</v>
      </c>
      <c r="C355" s="9" t="s">
        <v>519</v>
      </c>
      <c r="D355" s="7" t="s">
        <v>875</v>
      </c>
      <c r="E355" s="7" t="s">
        <v>5691</v>
      </c>
      <c r="F355" s="1"/>
      <c r="G355" s="1"/>
      <c r="H355" s="1"/>
      <c r="I355" s="1"/>
      <c r="J355" s="3" t="s">
        <v>440</v>
      </c>
    </row>
    <row r="356" spans="1:10" ht="22.8" x14ac:dyDescent="0.2">
      <c r="A356" s="1" t="s">
        <v>4351</v>
      </c>
      <c r="B356" s="1" t="s">
        <v>6165</v>
      </c>
      <c r="C356" s="9" t="s">
        <v>1794</v>
      </c>
      <c r="D356" s="7" t="s">
        <v>28</v>
      </c>
      <c r="E356" s="7" t="s">
        <v>1321</v>
      </c>
      <c r="F356" s="3" t="s">
        <v>459</v>
      </c>
      <c r="G356" s="4">
        <v>105</v>
      </c>
      <c r="H356" s="2">
        <v>0</v>
      </c>
      <c r="I356" s="2">
        <f t="shared" ref="I356:I358" si="50">ROUND(G356 * H356,2)</f>
        <v>0</v>
      </c>
      <c r="J356" s="3" t="s">
        <v>440</v>
      </c>
    </row>
    <row r="357" spans="1:10" x14ac:dyDescent="0.2">
      <c r="A357" s="1" t="s">
        <v>4351</v>
      </c>
      <c r="B357" s="1" t="s">
        <v>81</v>
      </c>
      <c r="C357" s="9" t="s">
        <v>3562</v>
      </c>
      <c r="D357" s="7" t="s">
        <v>3544</v>
      </c>
      <c r="E357" s="7" t="s">
        <v>1323</v>
      </c>
      <c r="F357" s="3" t="s">
        <v>5246</v>
      </c>
      <c r="G357" s="4">
        <v>75</v>
      </c>
      <c r="H357" s="2">
        <v>0</v>
      </c>
      <c r="I357" s="2">
        <f t="shared" si="50"/>
        <v>0</v>
      </c>
      <c r="J357" s="3" t="s">
        <v>440</v>
      </c>
    </row>
    <row r="358" spans="1:10" ht="34.200000000000003" x14ac:dyDescent="0.2">
      <c r="A358" s="1" t="s">
        <v>4351</v>
      </c>
      <c r="B358" s="1" t="s">
        <v>5302</v>
      </c>
      <c r="C358" s="9" t="s">
        <v>5303</v>
      </c>
      <c r="D358" s="7" t="s">
        <v>6559</v>
      </c>
      <c r="E358" s="7" t="s">
        <v>464</v>
      </c>
      <c r="F358" s="3" t="s">
        <v>5246</v>
      </c>
      <c r="G358" s="4">
        <v>30</v>
      </c>
      <c r="H358" s="2">
        <v>0</v>
      </c>
      <c r="I358" s="2">
        <f t="shared" si="50"/>
        <v>0</v>
      </c>
      <c r="J358" s="3" t="s">
        <v>440</v>
      </c>
    </row>
    <row r="359" spans="1:10" ht="22.8" x14ac:dyDescent="0.2">
      <c r="A359" s="1" t="s">
        <v>26</v>
      </c>
      <c r="B359" s="1" t="s">
        <v>1365</v>
      </c>
      <c r="C359" s="9" t="s">
        <v>2248</v>
      </c>
      <c r="D359" s="7" t="s">
        <v>465</v>
      </c>
      <c r="E359" s="7" t="s">
        <v>876</v>
      </c>
      <c r="F359" s="1"/>
      <c r="G359" s="1"/>
      <c r="H359" s="1"/>
      <c r="I359" s="1"/>
      <c r="J359" s="3" t="s">
        <v>440</v>
      </c>
    </row>
    <row r="360" spans="1:10" ht="57" x14ac:dyDescent="0.2">
      <c r="A360" s="1" t="s">
        <v>1289</v>
      </c>
      <c r="B360" s="1" t="s">
        <v>4842</v>
      </c>
      <c r="C360" s="9" t="s">
        <v>0</v>
      </c>
      <c r="D360" s="7" t="s">
        <v>3969</v>
      </c>
      <c r="E360" s="7" t="s">
        <v>3545</v>
      </c>
      <c r="F360" s="1"/>
      <c r="G360" s="1"/>
      <c r="H360" s="1"/>
      <c r="I360" s="1"/>
      <c r="J360" s="3" t="s">
        <v>440</v>
      </c>
    </row>
    <row r="361" spans="1:10" ht="34.200000000000003" x14ac:dyDescent="0.2">
      <c r="A361" s="1" t="s">
        <v>1289</v>
      </c>
      <c r="B361" s="1" t="s">
        <v>5742</v>
      </c>
      <c r="C361" s="9" t="s">
        <v>0</v>
      </c>
      <c r="D361" s="7" t="s">
        <v>0</v>
      </c>
      <c r="E361" s="7" t="s">
        <v>6166</v>
      </c>
      <c r="F361" s="1"/>
      <c r="G361" s="1"/>
      <c r="H361" s="1"/>
      <c r="I361" s="1"/>
      <c r="J361" s="3" t="s">
        <v>440</v>
      </c>
    </row>
    <row r="362" spans="1:10" x14ac:dyDescent="0.2">
      <c r="A362" s="1" t="s">
        <v>4351</v>
      </c>
      <c r="B362" s="1" t="s">
        <v>1795</v>
      </c>
      <c r="C362" s="9" t="s">
        <v>5304</v>
      </c>
      <c r="D362" s="7" t="s">
        <v>0</v>
      </c>
      <c r="E362" s="7" t="s">
        <v>467</v>
      </c>
      <c r="F362" s="3" t="s">
        <v>459</v>
      </c>
      <c r="G362" s="4">
        <v>40</v>
      </c>
      <c r="H362" s="2">
        <v>0</v>
      </c>
      <c r="I362" s="2">
        <f>ROUND(G362 * H362,2)</f>
        <v>0</v>
      </c>
      <c r="J362" s="3" t="s">
        <v>440</v>
      </c>
    </row>
    <row r="363" spans="1:10" x14ac:dyDescent="0.2">
      <c r="A363" s="1" t="s">
        <v>5248</v>
      </c>
      <c r="B363" s="1" t="s">
        <v>3116</v>
      </c>
      <c r="C363" s="9" t="s">
        <v>82</v>
      </c>
      <c r="D363" s="7" t="s">
        <v>0</v>
      </c>
      <c r="E363" s="7" t="s">
        <v>6114</v>
      </c>
      <c r="F363" s="3" t="s">
        <v>459</v>
      </c>
      <c r="G363" s="4">
        <v>0</v>
      </c>
      <c r="H363" s="2">
        <v>0</v>
      </c>
      <c r="I363" s="8" t="s">
        <v>5248</v>
      </c>
      <c r="J363" s="3" t="s">
        <v>440</v>
      </c>
    </row>
    <row r="364" spans="1:10" x14ac:dyDescent="0.2">
      <c r="A364" s="1" t="s">
        <v>5248</v>
      </c>
      <c r="B364" s="1" t="s">
        <v>1796</v>
      </c>
      <c r="C364" s="9" t="s">
        <v>1797</v>
      </c>
      <c r="D364" s="7" t="s">
        <v>0</v>
      </c>
      <c r="E364" s="7" t="s">
        <v>4795</v>
      </c>
      <c r="F364" s="3" t="s">
        <v>459</v>
      </c>
      <c r="G364" s="4">
        <v>0</v>
      </c>
      <c r="H364" s="2">
        <v>0</v>
      </c>
      <c r="I364" s="8" t="s">
        <v>5248</v>
      </c>
      <c r="J364" s="3" t="s">
        <v>440</v>
      </c>
    </row>
    <row r="365" spans="1:10" x14ac:dyDescent="0.2">
      <c r="A365" s="1" t="s">
        <v>5248</v>
      </c>
      <c r="B365" s="1" t="s">
        <v>2249</v>
      </c>
      <c r="C365" s="9" t="s">
        <v>3563</v>
      </c>
      <c r="D365" s="7" t="s">
        <v>0</v>
      </c>
      <c r="E365" s="7" t="s">
        <v>3968</v>
      </c>
      <c r="F365" s="3" t="s">
        <v>459</v>
      </c>
      <c r="G365" s="4">
        <v>0</v>
      </c>
      <c r="H365" s="2">
        <v>0</v>
      </c>
      <c r="I365" s="8" t="s">
        <v>5248</v>
      </c>
      <c r="J365" s="3" t="s">
        <v>440</v>
      </c>
    </row>
    <row r="366" spans="1:10" x14ac:dyDescent="0.2">
      <c r="A366" s="1" t="s">
        <v>4351</v>
      </c>
      <c r="B366" s="1" t="s">
        <v>2250</v>
      </c>
      <c r="C366" s="9" t="s">
        <v>5305</v>
      </c>
      <c r="D366" s="7" t="s">
        <v>0</v>
      </c>
      <c r="E366" s="7" t="s">
        <v>2622</v>
      </c>
      <c r="F366" s="3" t="s">
        <v>459</v>
      </c>
      <c r="G366" s="4">
        <v>20</v>
      </c>
      <c r="H366" s="2">
        <v>0</v>
      </c>
      <c r="I366" s="2">
        <f t="shared" ref="I366:I367" si="51">ROUND(G366 * H366,2)</f>
        <v>0</v>
      </c>
      <c r="J366" s="3" t="s">
        <v>440</v>
      </c>
    </row>
    <row r="367" spans="1:10" x14ac:dyDescent="0.2">
      <c r="A367" s="1" t="s">
        <v>4351</v>
      </c>
      <c r="B367" s="1" t="s">
        <v>6602</v>
      </c>
      <c r="C367" s="9" t="s">
        <v>83</v>
      </c>
      <c r="D367" s="7" t="s">
        <v>0</v>
      </c>
      <c r="E367" s="7" t="s">
        <v>1327</v>
      </c>
      <c r="F367" s="3" t="s">
        <v>459</v>
      </c>
      <c r="G367" s="4">
        <v>85</v>
      </c>
      <c r="H367" s="2">
        <v>0</v>
      </c>
      <c r="I367" s="2">
        <f t="shared" si="51"/>
        <v>0</v>
      </c>
      <c r="J367" s="3" t="s">
        <v>440</v>
      </c>
    </row>
    <row r="368" spans="1:10" ht="34.200000000000003" x14ac:dyDescent="0.2">
      <c r="A368" s="1" t="s">
        <v>1289</v>
      </c>
      <c r="B368" s="1" t="s">
        <v>6603</v>
      </c>
      <c r="C368" s="9" t="s">
        <v>0</v>
      </c>
      <c r="D368" s="7" t="s">
        <v>3070</v>
      </c>
      <c r="E368" s="7" t="s">
        <v>3117</v>
      </c>
      <c r="F368" s="1"/>
      <c r="G368" s="1"/>
      <c r="H368" s="1"/>
      <c r="I368" s="1"/>
      <c r="J368" s="3" t="s">
        <v>440</v>
      </c>
    </row>
    <row r="369" spans="1:10" ht="34.200000000000003" x14ac:dyDescent="0.2">
      <c r="A369" s="1" t="s">
        <v>4351</v>
      </c>
      <c r="B369" s="1" t="s">
        <v>2251</v>
      </c>
      <c r="C369" s="9" t="s">
        <v>1798</v>
      </c>
      <c r="D369" s="7" t="s">
        <v>3070</v>
      </c>
      <c r="E369" s="7" t="s">
        <v>1744</v>
      </c>
      <c r="F369" s="3" t="s">
        <v>18</v>
      </c>
      <c r="G369" s="4">
        <v>20</v>
      </c>
      <c r="H369" s="2">
        <v>0</v>
      </c>
      <c r="I369" s="2">
        <f t="shared" ref="I369:I370" si="52">ROUND(G369 * H369,2)</f>
        <v>0</v>
      </c>
      <c r="J369" s="3" t="s">
        <v>440</v>
      </c>
    </row>
    <row r="370" spans="1:10" ht="22.8" x14ac:dyDescent="0.2">
      <c r="A370" s="1" t="s">
        <v>4351</v>
      </c>
      <c r="B370" s="1" t="s">
        <v>84</v>
      </c>
      <c r="C370" s="9" t="s">
        <v>3564</v>
      </c>
      <c r="D370" s="7" t="s">
        <v>3071</v>
      </c>
      <c r="E370" s="7" t="s">
        <v>4800</v>
      </c>
      <c r="F370" s="3" t="s">
        <v>18</v>
      </c>
      <c r="G370" s="4">
        <v>5</v>
      </c>
      <c r="H370" s="2">
        <v>0</v>
      </c>
      <c r="I370" s="2">
        <f t="shared" si="52"/>
        <v>0</v>
      </c>
      <c r="J370" s="3" t="s">
        <v>440</v>
      </c>
    </row>
    <row r="371" spans="1:10" ht="22.8" x14ac:dyDescent="0.2">
      <c r="A371" s="1" t="s">
        <v>26</v>
      </c>
      <c r="B371" s="1" t="s">
        <v>5743</v>
      </c>
      <c r="C371" s="9" t="s">
        <v>4019</v>
      </c>
      <c r="D371" s="7" t="s">
        <v>465</v>
      </c>
      <c r="E371" s="7" t="s">
        <v>3970</v>
      </c>
      <c r="F371" s="1"/>
      <c r="G371" s="1"/>
      <c r="H371" s="1"/>
      <c r="I371" s="1"/>
      <c r="J371" s="3" t="s">
        <v>440</v>
      </c>
    </row>
    <row r="372" spans="1:10" ht="22.8" x14ac:dyDescent="0.2">
      <c r="A372" s="1" t="s">
        <v>1289</v>
      </c>
      <c r="B372" s="1" t="s">
        <v>6167</v>
      </c>
      <c r="C372" s="9" t="s">
        <v>0</v>
      </c>
      <c r="D372" s="7" t="s">
        <v>6566</v>
      </c>
      <c r="E372" s="7" t="s">
        <v>56</v>
      </c>
      <c r="F372" s="1"/>
      <c r="G372" s="1"/>
      <c r="H372" s="1"/>
      <c r="I372" s="1"/>
      <c r="J372" s="3" t="s">
        <v>440</v>
      </c>
    </row>
    <row r="373" spans="1:10" x14ac:dyDescent="0.2">
      <c r="A373" s="1" t="s">
        <v>4351</v>
      </c>
      <c r="B373" s="1" t="s">
        <v>1799</v>
      </c>
      <c r="C373" s="9" t="s">
        <v>1800</v>
      </c>
      <c r="D373" s="7" t="s">
        <v>6567</v>
      </c>
      <c r="E373" s="7" t="s">
        <v>2626</v>
      </c>
      <c r="F373" s="3" t="s">
        <v>18</v>
      </c>
      <c r="G373" s="4">
        <v>10</v>
      </c>
      <c r="H373" s="2">
        <v>0</v>
      </c>
      <c r="I373" s="2">
        <f t="shared" ref="I373:I374" si="53">ROUND(G373 * H373,2)</f>
        <v>0</v>
      </c>
      <c r="J373" s="3" t="s">
        <v>440</v>
      </c>
    </row>
    <row r="374" spans="1:10" ht="22.8" x14ac:dyDescent="0.2">
      <c r="A374" s="1" t="s">
        <v>4351</v>
      </c>
      <c r="B374" s="1" t="s">
        <v>3118</v>
      </c>
      <c r="C374" s="9" t="s">
        <v>3565</v>
      </c>
      <c r="D374" s="7" t="s">
        <v>3075</v>
      </c>
      <c r="E374" s="7" t="s">
        <v>4384</v>
      </c>
      <c r="F374" s="3" t="s">
        <v>18</v>
      </c>
      <c r="G374" s="4">
        <v>15</v>
      </c>
      <c r="H374" s="2">
        <v>0</v>
      </c>
      <c r="I374" s="2">
        <f t="shared" si="53"/>
        <v>0</v>
      </c>
      <c r="J374" s="3" t="s">
        <v>440</v>
      </c>
    </row>
    <row r="375" spans="1:10" ht="22.8" x14ac:dyDescent="0.2">
      <c r="A375" s="1" t="s">
        <v>26</v>
      </c>
      <c r="B375" s="1" t="s">
        <v>1366</v>
      </c>
      <c r="C375" s="9" t="s">
        <v>5744</v>
      </c>
      <c r="D375" s="7" t="s">
        <v>465</v>
      </c>
      <c r="E375" s="7" t="s">
        <v>2627</v>
      </c>
      <c r="F375" s="1"/>
      <c r="G375" s="1"/>
      <c r="H375" s="1"/>
      <c r="I375" s="1"/>
      <c r="J375" s="3" t="s">
        <v>440</v>
      </c>
    </row>
    <row r="376" spans="1:10" ht="45.6" x14ac:dyDescent="0.2">
      <c r="A376" s="1" t="s">
        <v>1289</v>
      </c>
      <c r="B376" s="1" t="s">
        <v>520</v>
      </c>
      <c r="C376" s="9" t="s">
        <v>0</v>
      </c>
      <c r="D376" s="7" t="s">
        <v>472</v>
      </c>
      <c r="E376" s="7" t="s">
        <v>4841</v>
      </c>
      <c r="F376" s="1"/>
      <c r="G376" s="1"/>
      <c r="H376" s="1"/>
      <c r="I376" s="1"/>
      <c r="J376" s="3" t="s">
        <v>440</v>
      </c>
    </row>
    <row r="377" spans="1:10" x14ac:dyDescent="0.2">
      <c r="A377" s="1" t="s">
        <v>5248</v>
      </c>
      <c r="B377" s="1" t="s">
        <v>4432</v>
      </c>
      <c r="C377" s="9" t="s">
        <v>5306</v>
      </c>
      <c r="D377" s="7" t="s">
        <v>0</v>
      </c>
      <c r="E377" s="7" t="s">
        <v>5253</v>
      </c>
      <c r="F377" s="3" t="s">
        <v>459</v>
      </c>
      <c r="G377" s="4">
        <v>0</v>
      </c>
      <c r="H377" s="2">
        <v>0</v>
      </c>
      <c r="I377" s="8" t="s">
        <v>5248</v>
      </c>
      <c r="J377" s="3" t="s">
        <v>440</v>
      </c>
    </row>
    <row r="378" spans="1:10" x14ac:dyDescent="0.2">
      <c r="A378" s="1" t="s">
        <v>5248</v>
      </c>
      <c r="B378" s="1" t="s">
        <v>5307</v>
      </c>
      <c r="C378" s="9" t="s">
        <v>85</v>
      </c>
      <c r="D378" s="7" t="s">
        <v>0</v>
      </c>
      <c r="E378" s="7" t="s">
        <v>1743</v>
      </c>
      <c r="F378" s="3" t="s">
        <v>459</v>
      </c>
      <c r="G378" s="4">
        <v>0</v>
      </c>
      <c r="H378" s="2">
        <v>0</v>
      </c>
      <c r="I378" s="8" t="s">
        <v>5248</v>
      </c>
      <c r="J378" s="3" t="s">
        <v>440</v>
      </c>
    </row>
    <row r="379" spans="1:10" x14ac:dyDescent="0.2">
      <c r="A379" s="1" t="s">
        <v>5248</v>
      </c>
      <c r="B379" s="1" t="s">
        <v>2252</v>
      </c>
      <c r="C379" s="9" t="s">
        <v>1801</v>
      </c>
      <c r="D379" s="7" t="s">
        <v>0</v>
      </c>
      <c r="E379" s="7" t="s">
        <v>4799</v>
      </c>
      <c r="F379" s="3" t="s">
        <v>459</v>
      </c>
      <c r="G379" s="4">
        <v>0</v>
      </c>
      <c r="H379" s="2">
        <v>0</v>
      </c>
      <c r="I379" s="8" t="s">
        <v>5248</v>
      </c>
      <c r="J379" s="3" t="s">
        <v>440</v>
      </c>
    </row>
    <row r="380" spans="1:10" x14ac:dyDescent="0.2">
      <c r="A380" s="1" t="s">
        <v>4351</v>
      </c>
      <c r="B380" s="1" t="s">
        <v>3119</v>
      </c>
      <c r="C380" s="9" t="s">
        <v>3566</v>
      </c>
      <c r="D380" s="7" t="s">
        <v>0</v>
      </c>
      <c r="E380" s="7" t="s">
        <v>887</v>
      </c>
      <c r="F380" s="3" t="s">
        <v>459</v>
      </c>
      <c r="G380" s="4">
        <v>20</v>
      </c>
      <c r="H380" s="2">
        <v>0</v>
      </c>
      <c r="I380" s="2">
        <f t="shared" ref="I380:I381" si="54">ROUND(G380 * H380,2)</f>
        <v>0</v>
      </c>
      <c r="J380" s="3" t="s">
        <v>440</v>
      </c>
    </row>
    <row r="381" spans="1:10" x14ac:dyDescent="0.2">
      <c r="A381" s="1" t="s">
        <v>4351</v>
      </c>
      <c r="B381" s="1" t="s">
        <v>3567</v>
      </c>
      <c r="C381" s="9" t="s">
        <v>5308</v>
      </c>
      <c r="D381" s="7" t="s">
        <v>0</v>
      </c>
      <c r="E381" s="7" t="s">
        <v>4383</v>
      </c>
      <c r="F381" s="3" t="s">
        <v>459</v>
      </c>
      <c r="G381" s="4">
        <v>85</v>
      </c>
      <c r="H381" s="2">
        <v>0</v>
      </c>
      <c r="I381" s="2">
        <f t="shared" si="54"/>
        <v>0</v>
      </c>
      <c r="J381" s="3" t="s">
        <v>440</v>
      </c>
    </row>
    <row r="382" spans="1:10" ht="22.8" x14ac:dyDescent="0.2">
      <c r="A382" s="1" t="s">
        <v>26</v>
      </c>
      <c r="B382" s="1" t="s">
        <v>5309</v>
      </c>
      <c r="C382" s="9" t="s">
        <v>521</v>
      </c>
      <c r="D382" s="7" t="s">
        <v>4823</v>
      </c>
      <c r="E382" s="7" t="s">
        <v>1746</v>
      </c>
      <c r="F382" s="1"/>
      <c r="G382" s="1"/>
      <c r="H382" s="1"/>
      <c r="I382" s="1"/>
      <c r="J382" s="3" t="s">
        <v>440</v>
      </c>
    </row>
    <row r="383" spans="1:10" ht="45.6" x14ac:dyDescent="0.2">
      <c r="A383" s="1" t="s">
        <v>1289</v>
      </c>
      <c r="B383" s="1" t="s">
        <v>86</v>
      </c>
      <c r="C383" s="9" t="s">
        <v>0</v>
      </c>
      <c r="D383" s="7" t="s">
        <v>2253</v>
      </c>
      <c r="E383" s="7" t="s">
        <v>1367</v>
      </c>
      <c r="F383" s="1"/>
      <c r="G383" s="1"/>
      <c r="H383" s="1"/>
      <c r="I383" s="1"/>
      <c r="J383" s="3" t="s">
        <v>440</v>
      </c>
    </row>
    <row r="384" spans="1:10" x14ac:dyDescent="0.2">
      <c r="A384" s="1" t="s">
        <v>4351</v>
      </c>
      <c r="B384" s="1" t="s">
        <v>1802</v>
      </c>
      <c r="C384" s="9" t="s">
        <v>1803</v>
      </c>
      <c r="D384" s="7" t="s">
        <v>0</v>
      </c>
      <c r="E384" s="7" t="s">
        <v>5745</v>
      </c>
      <c r="F384" s="3" t="s">
        <v>459</v>
      </c>
      <c r="G384" s="4">
        <v>105</v>
      </c>
      <c r="H384" s="2">
        <v>0</v>
      </c>
      <c r="I384" s="2">
        <f t="shared" ref="I384:I385" si="55">ROUND(G384 * H384,2)</f>
        <v>0</v>
      </c>
      <c r="J384" s="3" t="s">
        <v>440</v>
      </c>
    </row>
    <row r="385" spans="1:10" x14ac:dyDescent="0.2">
      <c r="A385" s="1" t="s">
        <v>4351</v>
      </c>
      <c r="B385" s="1" t="s">
        <v>5310</v>
      </c>
      <c r="C385" s="9" t="s">
        <v>3568</v>
      </c>
      <c r="D385" s="7" t="s">
        <v>0</v>
      </c>
      <c r="E385" s="7" t="s">
        <v>3569</v>
      </c>
      <c r="F385" s="3" t="s">
        <v>459</v>
      </c>
      <c r="G385" s="4">
        <v>40</v>
      </c>
      <c r="H385" s="2">
        <v>0</v>
      </c>
      <c r="I385" s="2">
        <f t="shared" si="55"/>
        <v>0</v>
      </c>
      <c r="J385" s="3" t="s">
        <v>440</v>
      </c>
    </row>
    <row r="386" spans="1:10" ht="22.8" x14ac:dyDescent="0.2">
      <c r="A386" s="1" t="s">
        <v>26</v>
      </c>
      <c r="B386" s="1" t="s">
        <v>4433</v>
      </c>
      <c r="C386" s="9" t="s">
        <v>2254</v>
      </c>
      <c r="D386" s="7" t="s">
        <v>903</v>
      </c>
      <c r="E386" s="7" t="s">
        <v>1760</v>
      </c>
      <c r="F386" s="1"/>
      <c r="G386" s="1"/>
      <c r="H386" s="1"/>
      <c r="I386" s="1"/>
      <c r="J386" s="3" t="s">
        <v>440</v>
      </c>
    </row>
    <row r="387" spans="1:10" ht="22.8" x14ac:dyDescent="0.2">
      <c r="A387" s="1" t="s">
        <v>1289</v>
      </c>
      <c r="B387" s="1" t="s">
        <v>3570</v>
      </c>
      <c r="C387" s="9" t="s">
        <v>0</v>
      </c>
      <c r="D387" s="7" t="s">
        <v>905</v>
      </c>
      <c r="E387" s="7" t="s">
        <v>5704</v>
      </c>
      <c r="F387" s="1"/>
      <c r="G387" s="1"/>
      <c r="H387" s="1"/>
      <c r="I387" s="1"/>
      <c r="J387" s="3" t="s">
        <v>440</v>
      </c>
    </row>
    <row r="388" spans="1:10" x14ac:dyDescent="0.2">
      <c r="A388" s="1" t="s">
        <v>4351</v>
      </c>
      <c r="B388" s="1" t="s">
        <v>522</v>
      </c>
      <c r="C388" s="9" t="s">
        <v>5311</v>
      </c>
      <c r="D388" s="7" t="s">
        <v>1340</v>
      </c>
      <c r="E388" s="7" t="s">
        <v>46</v>
      </c>
      <c r="F388" s="3" t="s">
        <v>18</v>
      </c>
      <c r="G388" s="4">
        <v>26</v>
      </c>
      <c r="H388" s="2">
        <v>0</v>
      </c>
      <c r="I388" s="2">
        <f t="shared" ref="I388:I391" si="56">ROUND(G388 * H388,2)</f>
        <v>0</v>
      </c>
      <c r="J388" s="3" t="s">
        <v>440</v>
      </c>
    </row>
    <row r="389" spans="1:10" x14ac:dyDescent="0.2">
      <c r="A389" s="1" t="s">
        <v>4351</v>
      </c>
      <c r="B389" s="1" t="s">
        <v>1368</v>
      </c>
      <c r="C389" s="9" t="s">
        <v>87</v>
      </c>
      <c r="D389" s="7" t="s">
        <v>6579</v>
      </c>
      <c r="E389" s="7" t="s">
        <v>485</v>
      </c>
      <c r="F389" s="3" t="s">
        <v>18</v>
      </c>
      <c r="G389" s="4">
        <v>15</v>
      </c>
      <c r="H389" s="2">
        <v>0</v>
      </c>
      <c r="I389" s="2">
        <f t="shared" si="56"/>
        <v>0</v>
      </c>
      <c r="J389" s="3" t="s">
        <v>440</v>
      </c>
    </row>
    <row r="390" spans="1:10" ht="22.8" x14ac:dyDescent="0.2">
      <c r="A390" s="1" t="s">
        <v>4351</v>
      </c>
      <c r="B390" s="1" t="s">
        <v>2685</v>
      </c>
      <c r="C390" s="9" t="s">
        <v>1804</v>
      </c>
      <c r="D390" s="7" t="s">
        <v>2647</v>
      </c>
      <c r="E390" s="7" t="s">
        <v>906</v>
      </c>
      <c r="F390" s="3" t="s">
        <v>18</v>
      </c>
      <c r="G390" s="4">
        <v>15</v>
      </c>
      <c r="H390" s="2">
        <v>0</v>
      </c>
      <c r="I390" s="2">
        <f t="shared" si="56"/>
        <v>0</v>
      </c>
      <c r="J390" s="3" t="s">
        <v>440</v>
      </c>
    </row>
    <row r="391" spans="1:10" ht="22.8" x14ac:dyDescent="0.2">
      <c r="A391" s="1" t="s">
        <v>4351</v>
      </c>
      <c r="B391" s="1" t="s">
        <v>5312</v>
      </c>
      <c r="C391" s="9" t="s">
        <v>3571</v>
      </c>
      <c r="D391" s="7" t="s">
        <v>2647</v>
      </c>
      <c r="E391" s="7" t="s">
        <v>4399</v>
      </c>
      <c r="F391" s="3" t="s">
        <v>5246</v>
      </c>
      <c r="G391" s="4">
        <v>165</v>
      </c>
      <c r="H391" s="2">
        <v>0</v>
      </c>
      <c r="I391" s="2">
        <f t="shared" si="56"/>
        <v>0</v>
      </c>
      <c r="J391" s="3" t="s">
        <v>440</v>
      </c>
    </row>
    <row r="392" spans="1:10" ht="22.8" x14ac:dyDescent="0.2">
      <c r="A392" s="1" t="s">
        <v>26</v>
      </c>
      <c r="B392" s="1" t="s">
        <v>3572</v>
      </c>
      <c r="C392" s="9" t="s">
        <v>4434</v>
      </c>
      <c r="D392" s="7" t="s">
        <v>4823</v>
      </c>
      <c r="E392" s="7" t="s">
        <v>1769</v>
      </c>
      <c r="F392" s="1"/>
      <c r="G392" s="1"/>
      <c r="H392" s="1"/>
      <c r="I392" s="1"/>
      <c r="J392" s="3" t="s">
        <v>440</v>
      </c>
    </row>
    <row r="393" spans="1:10" ht="57" x14ac:dyDescent="0.2">
      <c r="A393" s="1" t="s">
        <v>1289</v>
      </c>
      <c r="B393" s="1" t="s">
        <v>6604</v>
      </c>
      <c r="C393" s="9" t="s">
        <v>0</v>
      </c>
      <c r="D393" s="7" t="s">
        <v>3560</v>
      </c>
      <c r="E393" s="7" t="s">
        <v>6161</v>
      </c>
      <c r="F393" s="1"/>
      <c r="G393" s="1"/>
      <c r="H393" s="1"/>
      <c r="I393" s="1"/>
      <c r="J393" s="3" t="s">
        <v>440</v>
      </c>
    </row>
    <row r="394" spans="1:10" x14ac:dyDescent="0.2">
      <c r="A394" s="1" t="s">
        <v>5248</v>
      </c>
      <c r="B394" s="1" t="s">
        <v>4843</v>
      </c>
      <c r="C394" s="9" t="s">
        <v>1805</v>
      </c>
      <c r="D394" s="7" t="s">
        <v>0</v>
      </c>
      <c r="E394" s="7" t="s">
        <v>6162</v>
      </c>
      <c r="F394" s="3" t="s">
        <v>6571</v>
      </c>
      <c r="G394" s="4">
        <v>0</v>
      </c>
      <c r="H394" s="2">
        <v>0</v>
      </c>
      <c r="I394" s="8" t="s">
        <v>5248</v>
      </c>
      <c r="J394" s="3" t="s">
        <v>440</v>
      </c>
    </row>
    <row r="395" spans="1:10" x14ac:dyDescent="0.2">
      <c r="A395" s="1" t="s">
        <v>5248</v>
      </c>
      <c r="B395" s="1" t="s">
        <v>3120</v>
      </c>
      <c r="C395" s="9" t="s">
        <v>3573</v>
      </c>
      <c r="D395" s="7" t="s">
        <v>0</v>
      </c>
      <c r="E395" s="7" t="s">
        <v>2678</v>
      </c>
      <c r="F395" s="3" t="s">
        <v>6571</v>
      </c>
      <c r="G395" s="4">
        <v>0</v>
      </c>
      <c r="H395" s="2">
        <v>0</v>
      </c>
      <c r="I395" s="8" t="s">
        <v>5248</v>
      </c>
      <c r="J395" s="3" t="s">
        <v>440</v>
      </c>
    </row>
    <row r="396" spans="1:10" x14ac:dyDescent="0.2">
      <c r="A396" s="1" t="s">
        <v>5248</v>
      </c>
      <c r="B396" s="1" t="s">
        <v>4844</v>
      </c>
      <c r="C396" s="9" t="s">
        <v>5313</v>
      </c>
      <c r="D396" s="7" t="s">
        <v>0</v>
      </c>
      <c r="E396" s="7" t="s">
        <v>6601</v>
      </c>
      <c r="F396" s="3" t="s">
        <v>6571</v>
      </c>
      <c r="G396" s="4">
        <v>0</v>
      </c>
      <c r="H396" s="2">
        <v>0</v>
      </c>
      <c r="I396" s="8" t="s">
        <v>5248</v>
      </c>
      <c r="J396" s="3" t="s">
        <v>440</v>
      </c>
    </row>
    <row r="397" spans="1:10" x14ac:dyDescent="0.2">
      <c r="A397" s="1" t="s">
        <v>5248</v>
      </c>
      <c r="B397" s="1" t="s">
        <v>5314</v>
      </c>
      <c r="C397" s="9" t="s">
        <v>88</v>
      </c>
      <c r="D397" s="7" t="s">
        <v>0</v>
      </c>
      <c r="E397" s="7" t="s">
        <v>3113</v>
      </c>
      <c r="F397" s="3" t="s">
        <v>6571</v>
      </c>
      <c r="G397" s="4">
        <v>0</v>
      </c>
      <c r="H397" s="2">
        <v>0</v>
      </c>
      <c r="I397" s="8" t="s">
        <v>5248</v>
      </c>
      <c r="J397" s="3" t="s">
        <v>440</v>
      </c>
    </row>
    <row r="398" spans="1:10" x14ac:dyDescent="0.2">
      <c r="A398" s="1" t="s">
        <v>5248</v>
      </c>
      <c r="B398" s="1" t="s">
        <v>5746</v>
      </c>
      <c r="C398" s="9" t="s">
        <v>1806</v>
      </c>
      <c r="D398" s="7" t="s">
        <v>0</v>
      </c>
      <c r="E398" s="7" t="s">
        <v>89</v>
      </c>
      <c r="F398" s="3" t="s">
        <v>6571</v>
      </c>
      <c r="G398" s="4">
        <v>0</v>
      </c>
      <c r="H398" s="2">
        <v>0</v>
      </c>
      <c r="I398" s="8" t="s">
        <v>5248</v>
      </c>
      <c r="J398" s="3" t="s">
        <v>440</v>
      </c>
    </row>
    <row r="399" spans="1:10" x14ac:dyDescent="0.2">
      <c r="A399" s="1" t="s">
        <v>4351</v>
      </c>
      <c r="B399" s="1" t="s">
        <v>1369</v>
      </c>
      <c r="C399" s="9" t="s">
        <v>3574</v>
      </c>
      <c r="D399" s="7" t="s">
        <v>0</v>
      </c>
      <c r="E399" s="7" t="s">
        <v>4020</v>
      </c>
      <c r="F399" s="3" t="s">
        <v>6571</v>
      </c>
      <c r="G399" s="4">
        <v>2</v>
      </c>
      <c r="H399" s="2">
        <v>0</v>
      </c>
      <c r="I399" s="2">
        <f>ROUND(G399 * H399,2)</f>
        <v>0</v>
      </c>
      <c r="J399" s="3" t="s">
        <v>440</v>
      </c>
    </row>
    <row r="400" spans="1:10" x14ac:dyDescent="0.2">
      <c r="A400" s="1" t="s">
        <v>5248</v>
      </c>
      <c r="B400" s="1" t="s">
        <v>3121</v>
      </c>
      <c r="C400" s="9" t="s">
        <v>5315</v>
      </c>
      <c r="D400" s="7" t="s">
        <v>0</v>
      </c>
      <c r="E400" s="7" t="s">
        <v>4435</v>
      </c>
      <c r="F400" s="3" t="s">
        <v>6571</v>
      </c>
      <c r="G400" s="4">
        <v>0</v>
      </c>
      <c r="H400" s="2">
        <v>0</v>
      </c>
      <c r="I400" s="8" t="s">
        <v>5248</v>
      </c>
      <c r="J400" s="3" t="s">
        <v>440</v>
      </c>
    </row>
    <row r="401" spans="1:10" x14ac:dyDescent="0.2">
      <c r="A401" s="1" t="s">
        <v>26</v>
      </c>
      <c r="B401" s="1" t="s">
        <v>6168</v>
      </c>
      <c r="C401" s="9" t="s">
        <v>6169</v>
      </c>
      <c r="D401" s="7" t="s">
        <v>0</v>
      </c>
      <c r="E401" s="7" t="s">
        <v>6582</v>
      </c>
      <c r="F401" s="1"/>
      <c r="G401" s="1"/>
      <c r="H401" s="1"/>
      <c r="I401" s="1"/>
      <c r="J401" s="3" t="s">
        <v>440</v>
      </c>
    </row>
    <row r="402" spans="1:10" ht="22.8" x14ac:dyDescent="0.2">
      <c r="A402" s="1" t="s">
        <v>1289</v>
      </c>
      <c r="B402" s="1" t="s">
        <v>6605</v>
      </c>
      <c r="C402" s="9" t="s">
        <v>0</v>
      </c>
      <c r="D402" s="7" t="s">
        <v>2649</v>
      </c>
      <c r="E402" s="7" t="s">
        <v>1764</v>
      </c>
      <c r="F402" s="1"/>
      <c r="G402" s="1"/>
      <c r="H402" s="1"/>
      <c r="I402" s="1"/>
      <c r="J402" s="3" t="s">
        <v>440</v>
      </c>
    </row>
    <row r="403" spans="1:10" ht="22.8" x14ac:dyDescent="0.2">
      <c r="A403" s="1" t="s">
        <v>4351</v>
      </c>
      <c r="B403" s="1" t="s">
        <v>1370</v>
      </c>
      <c r="C403" s="9" t="s">
        <v>5316</v>
      </c>
      <c r="D403" s="7" t="s">
        <v>4401</v>
      </c>
      <c r="E403" s="7" t="s">
        <v>1344</v>
      </c>
      <c r="F403" s="3" t="s">
        <v>18</v>
      </c>
      <c r="G403" s="4">
        <v>5</v>
      </c>
      <c r="H403" s="2">
        <v>0</v>
      </c>
      <c r="I403" s="2">
        <f>ROUND(G403 * H403,2)</f>
        <v>0</v>
      </c>
      <c r="J403" s="3" t="s">
        <v>440</v>
      </c>
    </row>
    <row r="404" spans="1:10" x14ac:dyDescent="0.2">
      <c r="A404" s="1" t="s">
        <v>1289</v>
      </c>
      <c r="B404" s="1" t="s">
        <v>1371</v>
      </c>
      <c r="C404" s="9" t="s">
        <v>0</v>
      </c>
      <c r="D404" s="7" t="s">
        <v>0</v>
      </c>
      <c r="E404" s="7" t="s">
        <v>5707</v>
      </c>
      <c r="F404" s="1"/>
      <c r="G404" s="1"/>
      <c r="H404" s="1"/>
      <c r="I404" s="1"/>
      <c r="J404" s="3" t="s">
        <v>440</v>
      </c>
    </row>
    <row r="405" spans="1:10" ht="22.8" x14ac:dyDescent="0.2">
      <c r="A405" s="1" t="s">
        <v>6524</v>
      </c>
      <c r="B405" s="1" t="s">
        <v>4436</v>
      </c>
      <c r="C405" s="9" t="s">
        <v>90</v>
      </c>
      <c r="D405" s="7" t="s">
        <v>5270</v>
      </c>
      <c r="E405" s="7" t="s">
        <v>4402</v>
      </c>
      <c r="F405" s="3" t="s">
        <v>454</v>
      </c>
      <c r="G405" s="4">
        <v>1</v>
      </c>
      <c r="H405" s="2">
        <v>10000</v>
      </c>
      <c r="I405" s="2">
        <f t="shared" ref="I405:I406" si="57">ROUND(H405,2)</f>
        <v>10000</v>
      </c>
      <c r="J405" s="3" t="s">
        <v>440</v>
      </c>
    </row>
    <row r="406" spans="1:10" ht="22.8" x14ac:dyDescent="0.2">
      <c r="A406" s="1" t="s">
        <v>6524</v>
      </c>
      <c r="B406" s="1" t="s">
        <v>523</v>
      </c>
      <c r="C406" s="9" t="s">
        <v>1807</v>
      </c>
      <c r="D406" s="7" t="s">
        <v>3536</v>
      </c>
      <c r="E406" s="7" t="s">
        <v>3537</v>
      </c>
      <c r="F406" s="3" t="s">
        <v>454</v>
      </c>
      <c r="G406" s="4">
        <v>1</v>
      </c>
      <c r="H406" s="2">
        <v>10000</v>
      </c>
      <c r="I406" s="2">
        <f t="shared" si="57"/>
        <v>10000</v>
      </c>
      <c r="J406" s="3" t="s">
        <v>440</v>
      </c>
    </row>
    <row r="407" spans="1:10" ht="57" x14ac:dyDescent="0.2">
      <c r="A407" s="1" t="s">
        <v>1289</v>
      </c>
      <c r="B407" s="1" t="s">
        <v>5317</v>
      </c>
      <c r="C407" s="9" t="s">
        <v>0</v>
      </c>
      <c r="D407" s="7" t="s">
        <v>6606</v>
      </c>
      <c r="E407" s="7" t="s">
        <v>2215</v>
      </c>
      <c r="F407" s="1"/>
      <c r="G407" s="1"/>
      <c r="H407" s="1"/>
      <c r="I407" s="1"/>
      <c r="J407" s="3" t="s">
        <v>440</v>
      </c>
    </row>
    <row r="408" spans="1:10" x14ac:dyDescent="0.2">
      <c r="A408" s="1" t="s">
        <v>4351</v>
      </c>
      <c r="B408" s="1" t="s">
        <v>934</v>
      </c>
      <c r="C408" s="9" t="s">
        <v>3575</v>
      </c>
      <c r="D408" s="7" t="s">
        <v>0</v>
      </c>
      <c r="E408" s="7" t="s">
        <v>3987</v>
      </c>
      <c r="F408" s="3" t="s">
        <v>4820</v>
      </c>
      <c r="G408" s="4">
        <v>1</v>
      </c>
      <c r="H408" s="2">
        <v>0</v>
      </c>
      <c r="I408" s="2">
        <f t="shared" ref="I408:I410" si="58">ROUND(G408 * H408,2)</f>
        <v>0</v>
      </c>
      <c r="J408" s="3" t="s">
        <v>440</v>
      </c>
    </row>
    <row r="409" spans="1:10" x14ac:dyDescent="0.2">
      <c r="A409" s="1" t="s">
        <v>4351</v>
      </c>
      <c r="B409" s="1" t="s">
        <v>4021</v>
      </c>
      <c r="C409" s="9" t="s">
        <v>5318</v>
      </c>
      <c r="D409" s="7" t="s">
        <v>0</v>
      </c>
      <c r="E409" s="7" t="s">
        <v>3988</v>
      </c>
      <c r="F409" s="3" t="s">
        <v>4820</v>
      </c>
      <c r="G409" s="4">
        <v>1</v>
      </c>
      <c r="H409" s="2">
        <v>0</v>
      </c>
      <c r="I409" s="2">
        <f t="shared" si="58"/>
        <v>0</v>
      </c>
      <c r="J409" s="3" t="s">
        <v>440</v>
      </c>
    </row>
    <row r="410" spans="1:10" x14ac:dyDescent="0.2">
      <c r="A410" s="1" t="s">
        <v>4351</v>
      </c>
      <c r="B410" s="1" t="s">
        <v>91</v>
      </c>
      <c r="C410" s="9" t="s">
        <v>92</v>
      </c>
      <c r="D410" s="7" t="s">
        <v>0</v>
      </c>
      <c r="E410" s="7" t="s">
        <v>3122</v>
      </c>
      <c r="F410" s="3" t="s">
        <v>4820</v>
      </c>
      <c r="G410" s="4">
        <v>1</v>
      </c>
      <c r="H410" s="2">
        <v>0</v>
      </c>
      <c r="I410" s="2">
        <f t="shared" si="58"/>
        <v>0</v>
      </c>
      <c r="J410" s="3" t="s">
        <v>440</v>
      </c>
    </row>
    <row r="411" spans="1:10" ht="45.6" x14ac:dyDescent="0.2">
      <c r="A411" s="1" t="s">
        <v>1289</v>
      </c>
      <c r="B411" s="1" t="s">
        <v>93</v>
      </c>
      <c r="C411" s="9" t="s">
        <v>0</v>
      </c>
      <c r="D411" s="7" t="s">
        <v>2686</v>
      </c>
      <c r="E411" s="7" t="s">
        <v>3538</v>
      </c>
      <c r="F411" s="1"/>
      <c r="G411" s="1"/>
      <c r="H411" s="1"/>
      <c r="I411" s="1"/>
      <c r="J411" s="3" t="s">
        <v>440</v>
      </c>
    </row>
    <row r="412" spans="1:10" x14ac:dyDescent="0.2">
      <c r="A412" s="1" t="s">
        <v>4351</v>
      </c>
      <c r="B412" s="1" t="s">
        <v>524</v>
      </c>
      <c r="C412" s="9" t="s">
        <v>1808</v>
      </c>
      <c r="D412" s="7" t="s">
        <v>0</v>
      </c>
      <c r="E412" s="7" t="s">
        <v>3987</v>
      </c>
      <c r="F412" s="3" t="s">
        <v>459</v>
      </c>
      <c r="G412" s="4">
        <v>20</v>
      </c>
      <c r="H412" s="2">
        <v>0</v>
      </c>
      <c r="I412" s="2">
        <f>ROUND(G412 * H412,2)</f>
        <v>0</v>
      </c>
      <c r="J412" s="3" t="s">
        <v>440</v>
      </c>
    </row>
    <row r="413" spans="1:10" ht="22.8" x14ac:dyDescent="0.2">
      <c r="A413" s="1" t="s">
        <v>26</v>
      </c>
      <c r="B413" s="1" t="s">
        <v>935</v>
      </c>
      <c r="C413" s="9" t="s">
        <v>936</v>
      </c>
      <c r="D413" s="7" t="s">
        <v>4823</v>
      </c>
      <c r="E413" s="7" t="s">
        <v>6107</v>
      </c>
      <c r="F413" s="1"/>
      <c r="G413" s="1"/>
      <c r="H413" s="1"/>
      <c r="I413" s="1"/>
      <c r="J413" s="3" t="s">
        <v>440</v>
      </c>
    </row>
    <row r="414" spans="1:10" ht="68.400000000000006" x14ac:dyDescent="0.2">
      <c r="A414" s="1" t="s">
        <v>6524</v>
      </c>
      <c r="B414" s="1" t="s">
        <v>4437</v>
      </c>
      <c r="C414" s="9" t="s">
        <v>1809</v>
      </c>
      <c r="D414" s="7" t="s">
        <v>5709</v>
      </c>
      <c r="E414" s="7" t="s">
        <v>1810</v>
      </c>
      <c r="F414" s="3" t="s">
        <v>6524</v>
      </c>
      <c r="G414" s="4">
        <v>1</v>
      </c>
      <c r="H414" s="2">
        <v>0</v>
      </c>
      <c r="I414" s="2">
        <f>ROUND(H414,2)</f>
        <v>0</v>
      </c>
      <c r="J414" s="3" t="s">
        <v>440</v>
      </c>
    </row>
    <row r="415" spans="1:10" ht="22.8" x14ac:dyDescent="0.2">
      <c r="A415" s="1" t="s">
        <v>1715</v>
      </c>
      <c r="B415" s="1" t="s">
        <v>1811</v>
      </c>
      <c r="C415" s="9" t="s">
        <v>5747</v>
      </c>
      <c r="D415" s="7" t="s">
        <v>4823</v>
      </c>
      <c r="E415" s="7" t="s">
        <v>4845</v>
      </c>
      <c r="F415" s="1"/>
      <c r="G415" s="1"/>
      <c r="H415" s="1"/>
      <c r="I415" s="1"/>
      <c r="J415" s="3" t="s">
        <v>440</v>
      </c>
    </row>
    <row r="416" spans="1:10" ht="34.200000000000003" x14ac:dyDescent="0.2">
      <c r="A416" s="1" t="s">
        <v>1289</v>
      </c>
      <c r="B416" s="1" t="s">
        <v>1372</v>
      </c>
      <c r="C416" s="9" t="s">
        <v>0</v>
      </c>
      <c r="D416" s="7" t="s">
        <v>4823</v>
      </c>
      <c r="E416" s="7" t="s">
        <v>3576</v>
      </c>
      <c r="F416" s="1"/>
      <c r="G416" s="1"/>
      <c r="H416" s="1"/>
      <c r="I416" s="1"/>
      <c r="J416" s="3" t="s">
        <v>440</v>
      </c>
    </row>
    <row r="417" spans="1:10" ht="34.200000000000003" x14ac:dyDescent="0.2">
      <c r="A417" s="1" t="s">
        <v>26</v>
      </c>
      <c r="B417" s="1" t="s">
        <v>937</v>
      </c>
      <c r="C417" s="9" t="s">
        <v>4022</v>
      </c>
      <c r="D417" s="7" t="s">
        <v>875</v>
      </c>
      <c r="E417" s="7" t="s">
        <v>5691</v>
      </c>
      <c r="F417" s="1"/>
      <c r="G417" s="1"/>
      <c r="H417" s="1"/>
      <c r="I417" s="1"/>
      <c r="J417" s="3" t="s">
        <v>440</v>
      </c>
    </row>
    <row r="418" spans="1:10" ht="22.8" x14ac:dyDescent="0.2">
      <c r="A418" s="1" t="s">
        <v>4351</v>
      </c>
      <c r="B418" s="1" t="s">
        <v>5319</v>
      </c>
      <c r="C418" s="9" t="s">
        <v>938</v>
      </c>
      <c r="D418" s="7" t="s">
        <v>28</v>
      </c>
      <c r="E418" s="7" t="s">
        <v>1321</v>
      </c>
      <c r="F418" s="3" t="s">
        <v>459</v>
      </c>
      <c r="G418" s="4">
        <v>60</v>
      </c>
      <c r="H418" s="2">
        <v>0</v>
      </c>
      <c r="I418" s="2">
        <f t="shared" ref="I418:I420" si="59">ROUND(G418 * H418,2)</f>
        <v>0</v>
      </c>
      <c r="J418" s="3" t="s">
        <v>440</v>
      </c>
    </row>
    <row r="419" spans="1:10" x14ac:dyDescent="0.2">
      <c r="A419" s="1" t="s">
        <v>4351</v>
      </c>
      <c r="B419" s="1" t="s">
        <v>525</v>
      </c>
      <c r="C419" s="9" t="s">
        <v>2687</v>
      </c>
      <c r="D419" s="7" t="s">
        <v>3544</v>
      </c>
      <c r="E419" s="7" t="s">
        <v>1323</v>
      </c>
      <c r="F419" s="3" t="s">
        <v>5246</v>
      </c>
      <c r="G419" s="4">
        <v>45</v>
      </c>
      <c r="H419" s="2">
        <v>0</v>
      </c>
      <c r="I419" s="2">
        <f t="shared" si="59"/>
        <v>0</v>
      </c>
      <c r="J419" s="3" t="s">
        <v>440</v>
      </c>
    </row>
    <row r="420" spans="1:10" ht="34.200000000000003" x14ac:dyDescent="0.2">
      <c r="A420" s="1" t="s">
        <v>4351</v>
      </c>
      <c r="B420" s="1" t="s">
        <v>1812</v>
      </c>
      <c r="C420" s="9" t="s">
        <v>4438</v>
      </c>
      <c r="D420" s="7" t="s">
        <v>6559</v>
      </c>
      <c r="E420" s="7" t="s">
        <v>464</v>
      </c>
      <c r="F420" s="3" t="s">
        <v>5246</v>
      </c>
      <c r="G420" s="4">
        <v>10</v>
      </c>
      <c r="H420" s="2">
        <v>0</v>
      </c>
      <c r="I420" s="2">
        <f t="shared" si="59"/>
        <v>0</v>
      </c>
      <c r="J420" s="3" t="s">
        <v>440</v>
      </c>
    </row>
    <row r="421" spans="1:10" ht="22.8" x14ac:dyDescent="0.2">
      <c r="A421" s="1" t="s">
        <v>26</v>
      </c>
      <c r="B421" s="1" t="s">
        <v>939</v>
      </c>
      <c r="C421" s="9" t="s">
        <v>5748</v>
      </c>
      <c r="D421" s="7" t="s">
        <v>465</v>
      </c>
      <c r="E421" s="7" t="s">
        <v>876</v>
      </c>
      <c r="F421" s="1"/>
      <c r="G421" s="1"/>
      <c r="H421" s="1"/>
      <c r="I421" s="1"/>
      <c r="J421" s="3" t="s">
        <v>440</v>
      </c>
    </row>
    <row r="422" spans="1:10" ht="57" x14ac:dyDescent="0.2">
      <c r="A422" s="1" t="s">
        <v>1289</v>
      </c>
      <c r="B422" s="1" t="s">
        <v>1813</v>
      </c>
      <c r="C422" s="9" t="s">
        <v>0</v>
      </c>
      <c r="D422" s="7" t="s">
        <v>3969</v>
      </c>
      <c r="E422" s="7" t="s">
        <v>3545</v>
      </c>
      <c r="F422" s="1"/>
      <c r="G422" s="1"/>
      <c r="H422" s="1"/>
      <c r="I422" s="1"/>
      <c r="J422" s="3" t="s">
        <v>440</v>
      </c>
    </row>
    <row r="423" spans="1:10" ht="34.200000000000003" x14ac:dyDescent="0.2">
      <c r="A423" s="1" t="s">
        <v>1289</v>
      </c>
      <c r="B423" s="1" t="s">
        <v>526</v>
      </c>
      <c r="C423" s="9" t="s">
        <v>0</v>
      </c>
      <c r="D423" s="7" t="s">
        <v>0</v>
      </c>
      <c r="E423" s="7" t="s">
        <v>6166</v>
      </c>
      <c r="F423" s="1"/>
      <c r="G423" s="1"/>
      <c r="H423" s="1"/>
      <c r="I423" s="1"/>
      <c r="J423" s="3" t="s">
        <v>440</v>
      </c>
    </row>
    <row r="424" spans="1:10" x14ac:dyDescent="0.2">
      <c r="A424" s="1" t="s">
        <v>4351</v>
      </c>
      <c r="B424" s="1" t="s">
        <v>2688</v>
      </c>
      <c r="C424" s="9" t="s">
        <v>4439</v>
      </c>
      <c r="D424" s="7" t="s">
        <v>0</v>
      </c>
      <c r="E424" s="7" t="s">
        <v>467</v>
      </c>
      <c r="F424" s="3" t="s">
        <v>459</v>
      </c>
      <c r="G424" s="4">
        <v>10</v>
      </c>
      <c r="H424" s="2">
        <v>0</v>
      </c>
      <c r="I424" s="2">
        <f t="shared" ref="I424:I425" si="60">ROUND(G424 * H424,2)</f>
        <v>0</v>
      </c>
      <c r="J424" s="3" t="s">
        <v>440</v>
      </c>
    </row>
    <row r="425" spans="1:10" x14ac:dyDescent="0.2">
      <c r="A425" s="1" t="s">
        <v>4351</v>
      </c>
      <c r="B425" s="1" t="s">
        <v>2255</v>
      </c>
      <c r="C425" s="9" t="s">
        <v>6170</v>
      </c>
      <c r="D425" s="7" t="s">
        <v>0</v>
      </c>
      <c r="E425" s="7" t="s">
        <v>6114</v>
      </c>
      <c r="F425" s="3" t="s">
        <v>459</v>
      </c>
      <c r="G425" s="4">
        <v>60</v>
      </c>
      <c r="H425" s="2">
        <v>0</v>
      </c>
      <c r="I425" s="2">
        <f t="shared" si="60"/>
        <v>0</v>
      </c>
      <c r="J425" s="3" t="s">
        <v>440</v>
      </c>
    </row>
    <row r="426" spans="1:10" ht="34.200000000000003" x14ac:dyDescent="0.2">
      <c r="A426" s="1" t="s">
        <v>1289</v>
      </c>
      <c r="B426" s="1" t="s">
        <v>5749</v>
      </c>
      <c r="C426" s="9" t="s">
        <v>0</v>
      </c>
      <c r="D426" s="7" t="s">
        <v>3070</v>
      </c>
      <c r="E426" s="7" t="s">
        <v>527</v>
      </c>
      <c r="F426" s="1"/>
      <c r="G426" s="1"/>
      <c r="H426" s="1"/>
      <c r="I426" s="1"/>
      <c r="J426" s="3" t="s">
        <v>440</v>
      </c>
    </row>
    <row r="427" spans="1:10" ht="34.200000000000003" x14ac:dyDescent="0.2">
      <c r="A427" s="1" t="s">
        <v>4351</v>
      </c>
      <c r="B427" s="1" t="s">
        <v>6171</v>
      </c>
      <c r="C427" s="9" t="s">
        <v>1373</v>
      </c>
      <c r="D427" s="7" t="s">
        <v>3070</v>
      </c>
      <c r="E427" s="7" t="s">
        <v>1744</v>
      </c>
      <c r="F427" s="3" t="s">
        <v>18</v>
      </c>
      <c r="G427" s="4">
        <v>3</v>
      </c>
      <c r="H427" s="2">
        <v>0</v>
      </c>
      <c r="I427" s="2">
        <f t="shared" ref="I427:I428" si="61">ROUND(G427 * H427,2)</f>
        <v>0</v>
      </c>
      <c r="J427" s="3" t="s">
        <v>440</v>
      </c>
    </row>
    <row r="428" spans="1:10" ht="22.8" x14ac:dyDescent="0.2">
      <c r="A428" s="1" t="s">
        <v>4351</v>
      </c>
      <c r="B428" s="1" t="s">
        <v>1374</v>
      </c>
      <c r="C428" s="9" t="s">
        <v>3123</v>
      </c>
      <c r="D428" s="7" t="s">
        <v>3071</v>
      </c>
      <c r="E428" s="7" t="s">
        <v>4800</v>
      </c>
      <c r="F428" s="3" t="s">
        <v>18</v>
      </c>
      <c r="G428" s="4">
        <v>2</v>
      </c>
      <c r="H428" s="2">
        <v>0</v>
      </c>
      <c r="I428" s="2">
        <f t="shared" si="61"/>
        <v>0</v>
      </c>
      <c r="J428" s="3" t="s">
        <v>440</v>
      </c>
    </row>
    <row r="429" spans="1:10" ht="22.8" x14ac:dyDescent="0.2">
      <c r="A429" s="1" t="s">
        <v>26</v>
      </c>
      <c r="B429" s="1" t="s">
        <v>4846</v>
      </c>
      <c r="C429" s="9" t="s">
        <v>528</v>
      </c>
      <c r="D429" s="7" t="s">
        <v>465</v>
      </c>
      <c r="E429" s="7" t="s">
        <v>3970</v>
      </c>
      <c r="F429" s="1"/>
      <c r="G429" s="1"/>
      <c r="H429" s="1"/>
      <c r="I429" s="1"/>
      <c r="J429" s="3" t="s">
        <v>440</v>
      </c>
    </row>
    <row r="430" spans="1:10" ht="22.8" x14ac:dyDescent="0.2">
      <c r="A430" s="1" t="s">
        <v>1289</v>
      </c>
      <c r="B430" s="1" t="s">
        <v>1814</v>
      </c>
      <c r="C430" s="9" t="s">
        <v>0</v>
      </c>
      <c r="D430" s="7" t="s">
        <v>6566</v>
      </c>
      <c r="E430" s="7" t="s">
        <v>56</v>
      </c>
      <c r="F430" s="1"/>
      <c r="G430" s="1"/>
      <c r="H430" s="1"/>
      <c r="I430" s="1"/>
      <c r="J430" s="3" t="s">
        <v>440</v>
      </c>
    </row>
    <row r="431" spans="1:10" x14ac:dyDescent="0.2">
      <c r="A431" s="1" t="s">
        <v>4351</v>
      </c>
      <c r="B431" s="1" t="s">
        <v>940</v>
      </c>
      <c r="C431" s="9" t="s">
        <v>941</v>
      </c>
      <c r="D431" s="7" t="s">
        <v>6567</v>
      </c>
      <c r="E431" s="7" t="s">
        <v>2626</v>
      </c>
      <c r="F431" s="3" t="s">
        <v>18</v>
      </c>
      <c r="G431" s="4">
        <v>3</v>
      </c>
      <c r="H431" s="2">
        <v>0</v>
      </c>
      <c r="I431" s="2">
        <f t="shared" ref="I431:I432" si="62">ROUND(G431 * H431,2)</f>
        <v>0</v>
      </c>
      <c r="J431" s="3" t="s">
        <v>440</v>
      </c>
    </row>
    <row r="432" spans="1:10" ht="22.8" x14ac:dyDescent="0.2">
      <c r="A432" s="1" t="s">
        <v>4351</v>
      </c>
      <c r="B432" s="1" t="s">
        <v>6172</v>
      </c>
      <c r="C432" s="9" t="s">
        <v>2689</v>
      </c>
      <c r="D432" s="7" t="s">
        <v>3075</v>
      </c>
      <c r="E432" s="7" t="s">
        <v>4384</v>
      </c>
      <c r="F432" s="3" t="s">
        <v>18</v>
      </c>
      <c r="G432" s="4">
        <v>2</v>
      </c>
      <c r="H432" s="2">
        <v>0</v>
      </c>
      <c r="I432" s="2">
        <f t="shared" si="62"/>
        <v>0</v>
      </c>
      <c r="J432" s="3" t="s">
        <v>440</v>
      </c>
    </row>
    <row r="433" spans="1:10" ht="22.8" x14ac:dyDescent="0.2">
      <c r="A433" s="1" t="s">
        <v>26</v>
      </c>
      <c r="B433" s="1" t="s">
        <v>4440</v>
      </c>
      <c r="C433" s="9" t="s">
        <v>2256</v>
      </c>
      <c r="D433" s="7" t="s">
        <v>4823</v>
      </c>
      <c r="E433" s="7" t="s">
        <v>1746</v>
      </c>
      <c r="F433" s="1"/>
      <c r="G433" s="1"/>
      <c r="H433" s="1"/>
      <c r="I433" s="1"/>
      <c r="J433" s="3" t="s">
        <v>440</v>
      </c>
    </row>
    <row r="434" spans="1:10" ht="34.200000000000003" x14ac:dyDescent="0.2">
      <c r="A434" s="1" t="s">
        <v>1289</v>
      </c>
      <c r="B434" s="1" t="s">
        <v>942</v>
      </c>
      <c r="C434" s="9" t="s">
        <v>0</v>
      </c>
      <c r="D434" s="7" t="s">
        <v>2253</v>
      </c>
      <c r="E434" s="7" t="s">
        <v>6600</v>
      </c>
      <c r="F434" s="1"/>
      <c r="G434" s="1"/>
      <c r="H434" s="1"/>
      <c r="I434" s="1"/>
      <c r="J434" s="3" t="s">
        <v>440</v>
      </c>
    </row>
    <row r="435" spans="1:10" x14ac:dyDescent="0.2">
      <c r="A435" s="1" t="s">
        <v>4351</v>
      </c>
      <c r="B435" s="1" t="s">
        <v>529</v>
      </c>
      <c r="C435" s="9" t="s">
        <v>4441</v>
      </c>
      <c r="D435" s="7" t="s">
        <v>0</v>
      </c>
      <c r="E435" s="7" t="s">
        <v>512</v>
      </c>
      <c r="F435" s="3" t="s">
        <v>459</v>
      </c>
      <c r="G435" s="4">
        <v>60</v>
      </c>
      <c r="H435" s="2">
        <v>0</v>
      </c>
      <c r="I435" s="2">
        <f>ROUND(G435 * H435,2)</f>
        <v>0</v>
      </c>
      <c r="J435" s="3" t="s">
        <v>440</v>
      </c>
    </row>
    <row r="436" spans="1:10" x14ac:dyDescent="0.2">
      <c r="A436" s="1" t="s">
        <v>5248</v>
      </c>
      <c r="B436" s="1" t="s">
        <v>1375</v>
      </c>
      <c r="C436" s="9" t="s">
        <v>6173</v>
      </c>
      <c r="D436" s="7" t="s">
        <v>0</v>
      </c>
      <c r="E436" s="7" t="s">
        <v>2257</v>
      </c>
      <c r="F436" s="3" t="s">
        <v>459</v>
      </c>
      <c r="G436" s="4">
        <v>0</v>
      </c>
      <c r="H436" s="2">
        <v>0</v>
      </c>
      <c r="I436" s="8" t="s">
        <v>5248</v>
      </c>
      <c r="J436" s="3" t="s">
        <v>440</v>
      </c>
    </row>
    <row r="437" spans="1:10" ht="22.8" x14ac:dyDescent="0.2">
      <c r="A437" s="1" t="s">
        <v>26</v>
      </c>
      <c r="B437" s="1" t="s">
        <v>1376</v>
      </c>
      <c r="C437" s="9" t="s">
        <v>4023</v>
      </c>
      <c r="D437" s="7" t="s">
        <v>903</v>
      </c>
      <c r="E437" s="7" t="s">
        <v>1760</v>
      </c>
      <c r="F437" s="1"/>
      <c r="G437" s="1"/>
      <c r="H437" s="1"/>
      <c r="I437" s="1"/>
      <c r="J437" s="3" t="s">
        <v>440</v>
      </c>
    </row>
    <row r="438" spans="1:10" ht="22.8" x14ac:dyDescent="0.2">
      <c r="A438" s="1" t="s">
        <v>1289</v>
      </c>
      <c r="B438" s="1" t="s">
        <v>6174</v>
      </c>
      <c r="C438" s="9" t="s">
        <v>0</v>
      </c>
      <c r="D438" s="7" t="s">
        <v>905</v>
      </c>
      <c r="E438" s="7" t="s">
        <v>5704</v>
      </c>
      <c r="F438" s="1"/>
      <c r="G438" s="1"/>
      <c r="H438" s="1"/>
      <c r="I438" s="1"/>
      <c r="J438" s="3" t="s">
        <v>440</v>
      </c>
    </row>
    <row r="439" spans="1:10" x14ac:dyDescent="0.2">
      <c r="A439" s="1" t="s">
        <v>4351</v>
      </c>
      <c r="B439" s="1" t="s">
        <v>1815</v>
      </c>
      <c r="C439" s="9" t="s">
        <v>943</v>
      </c>
      <c r="D439" s="7" t="s">
        <v>1340</v>
      </c>
      <c r="E439" s="7" t="s">
        <v>46</v>
      </c>
      <c r="F439" s="3" t="s">
        <v>18</v>
      </c>
      <c r="G439" s="4">
        <v>18</v>
      </c>
      <c r="H439" s="2">
        <v>0</v>
      </c>
      <c r="I439" s="2">
        <f t="shared" ref="I439:I442" si="63">ROUND(G439 * H439,2)</f>
        <v>0</v>
      </c>
      <c r="J439" s="3" t="s">
        <v>440</v>
      </c>
    </row>
    <row r="440" spans="1:10" x14ac:dyDescent="0.2">
      <c r="A440" s="1" t="s">
        <v>4351</v>
      </c>
      <c r="B440" s="1" t="s">
        <v>3124</v>
      </c>
      <c r="C440" s="9" t="s">
        <v>3125</v>
      </c>
      <c r="D440" s="7" t="s">
        <v>6579</v>
      </c>
      <c r="E440" s="7" t="s">
        <v>485</v>
      </c>
      <c r="F440" s="3" t="s">
        <v>18</v>
      </c>
      <c r="G440" s="4">
        <v>10</v>
      </c>
      <c r="H440" s="2">
        <v>0</v>
      </c>
      <c r="I440" s="2">
        <f t="shared" si="63"/>
        <v>0</v>
      </c>
      <c r="J440" s="3" t="s">
        <v>440</v>
      </c>
    </row>
    <row r="441" spans="1:10" ht="22.8" x14ac:dyDescent="0.2">
      <c r="A441" s="1" t="s">
        <v>4351</v>
      </c>
      <c r="B441" s="1" t="s">
        <v>6175</v>
      </c>
      <c r="C441" s="9" t="s">
        <v>4847</v>
      </c>
      <c r="D441" s="7" t="s">
        <v>2647</v>
      </c>
      <c r="E441" s="7" t="s">
        <v>906</v>
      </c>
      <c r="F441" s="3" t="s">
        <v>18</v>
      </c>
      <c r="G441" s="4">
        <v>1</v>
      </c>
      <c r="H441" s="2">
        <v>0</v>
      </c>
      <c r="I441" s="2">
        <f t="shared" si="63"/>
        <v>0</v>
      </c>
      <c r="J441" s="3" t="s">
        <v>440</v>
      </c>
    </row>
    <row r="442" spans="1:10" ht="22.8" x14ac:dyDescent="0.2">
      <c r="A442" s="1" t="s">
        <v>4351</v>
      </c>
      <c r="B442" s="1" t="s">
        <v>2258</v>
      </c>
      <c r="C442" s="9" t="s">
        <v>6607</v>
      </c>
      <c r="D442" s="7" t="s">
        <v>2647</v>
      </c>
      <c r="E442" s="7" t="s">
        <v>4399</v>
      </c>
      <c r="F442" s="3" t="s">
        <v>5246</v>
      </c>
      <c r="G442" s="4">
        <v>15</v>
      </c>
      <c r="H442" s="2">
        <v>0</v>
      </c>
      <c r="I442" s="2">
        <f t="shared" si="63"/>
        <v>0</v>
      </c>
      <c r="J442" s="3" t="s">
        <v>440</v>
      </c>
    </row>
    <row r="443" spans="1:10" x14ac:dyDescent="0.2">
      <c r="A443" s="1" t="s">
        <v>26</v>
      </c>
      <c r="B443" s="1" t="s">
        <v>3126</v>
      </c>
      <c r="C443" s="9" t="s">
        <v>5750</v>
      </c>
      <c r="D443" s="7" t="s">
        <v>0</v>
      </c>
      <c r="E443" s="7" t="s">
        <v>908</v>
      </c>
      <c r="F443" s="1"/>
      <c r="G443" s="1"/>
      <c r="H443" s="1"/>
      <c r="I443" s="1"/>
      <c r="J443" s="3" t="s">
        <v>440</v>
      </c>
    </row>
    <row r="444" spans="1:10" ht="34.200000000000003" x14ac:dyDescent="0.2">
      <c r="A444" s="1" t="s">
        <v>1289</v>
      </c>
      <c r="B444" s="1" t="s">
        <v>1816</v>
      </c>
      <c r="C444" s="9" t="s">
        <v>0</v>
      </c>
      <c r="D444" s="7" t="s">
        <v>909</v>
      </c>
      <c r="E444" s="7" t="s">
        <v>3090</v>
      </c>
      <c r="F444" s="1"/>
      <c r="G444" s="1"/>
      <c r="H444" s="1"/>
      <c r="I444" s="1"/>
    </row>
    <row r="445" spans="1:10" x14ac:dyDescent="0.2">
      <c r="A445" s="1" t="s">
        <v>4351</v>
      </c>
      <c r="B445" s="1" t="s">
        <v>2690</v>
      </c>
      <c r="C445" s="9" t="s">
        <v>4442</v>
      </c>
      <c r="D445" s="7" t="s">
        <v>0</v>
      </c>
      <c r="E445" s="7" t="s">
        <v>910</v>
      </c>
      <c r="F445" s="3" t="s">
        <v>18</v>
      </c>
      <c r="G445" s="4">
        <v>1</v>
      </c>
      <c r="H445" s="2">
        <v>0</v>
      </c>
      <c r="I445" s="2">
        <f t="shared" ref="I445:I447" si="64">ROUND(G445 * H445,2)</f>
        <v>0</v>
      </c>
    </row>
    <row r="446" spans="1:10" x14ac:dyDescent="0.2">
      <c r="A446" s="1" t="s">
        <v>4351</v>
      </c>
      <c r="B446" s="1" t="s">
        <v>6608</v>
      </c>
      <c r="C446" s="9" t="s">
        <v>6609</v>
      </c>
      <c r="D446" s="7" t="s">
        <v>0</v>
      </c>
      <c r="E446" s="7" t="s">
        <v>4818</v>
      </c>
      <c r="F446" s="3" t="s">
        <v>5246</v>
      </c>
      <c r="G446" s="4">
        <v>2</v>
      </c>
      <c r="H446" s="2">
        <v>0</v>
      </c>
      <c r="I446" s="2">
        <f t="shared" si="64"/>
        <v>0</v>
      </c>
    </row>
    <row r="447" spans="1:10" ht="45.6" x14ac:dyDescent="0.2">
      <c r="A447" s="1" t="s">
        <v>4351</v>
      </c>
      <c r="B447" s="1" t="s">
        <v>5320</v>
      </c>
      <c r="C447" s="9" t="s">
        <v>1377</v>
      </c>
      <c r="D447" s="7" t="s">
        <v>3534</v>
      </c>
      <c r="E447" s="7" t="s">
        <v>4819</v>
      </c>
      <c r="F447" s="3" t="s">
        <v>6571</v>
      </c>
      <c r="G447" s="4">
        <v>1</v>
      </c>
      <c r="H447" s="2">
        <v>0</v>
      </c>
      <c r="I447" s="2">
        <f t="shared" si="64"/>
        <v>0</v>
      </c>
    </row>
    <row r="448" spans="1:10" x14ac:dyDescent="0.2">
      <c r="A448" s="1" t="s">
        <v>26</v>
      </c>
      <c r="B448" s="1" t="s">
        <v>6176</v>
      </c>
      <c r="C448" s="9" t="s">
        <v>944</v>
      </c>
      <c r="D448" s="7" t="s">
        <v>0</v>
      </c>
      <c r="E448" s="7" t="s">
        <v>6107</v>
      </c>
      <c r="F448" s="1"/>
      <c r="G448" s="1"/>
      <c r="H448" s="1"/>
      <c r="I448" s="1"/>
    </row>
    <row r="449" spans="1:9" ht="34.200000000000003" x14ac:dyDescent="0.2">
      <c r="A449" s="1" t="s">
        <v>4351</v>
      </c>
      <c r="B449" s="1" t="s">
        <v>4024</v>
      </c>
      <c r="C449" s="9" t="s">
        <v>945</v>
      </c>
      <c r="D449" s="7" t="s">
        <v>1378</v>
      </c>
      <c r="E449" s="7" t="s">
        <v>530</v>
      </c>
      <c r="F449" s="3" t="s">
        <v>6524</v>
      </c>
      <c r="G449" s="4">
        <v>1</v>
      </c>
      <c r="H449" s="2">
        <v>0</v>
      </c>
      <c r="I449" s="2">
        <f>ROUND(G449 * H449,2)</f>
        <v>0</v>
      </c>
    </row>
  </sheetData>
  <mergeCells count="1">
    <mergeCell ref="E3:I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205"/>
  <sheetViews>
    <sheetView workbookViewId="0">
      <pane xSplit="5" ySplit="2" topLeftCell="F3" activePane="bottomRight" state="frozenSplit"/>
      <selection pane="topRight"/>
      <selection pane="bottomLeft"/>
      <selection pane="bottomRight" activeCell="K14" sqref="K14"/>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3577</v>
      </c>
      <c r="D7" s="6"/>
      <c r="E7" s="6" t="s">
        <v>4848</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2691</v>
      </c>
      <c r="C9" s="9" t="s">
        <v>94</v>
      </c>
      <c r="D9" s="7" t="s">
        <v>0</v>
      </c>
      <c r="E9" s="7" t="s">
        <v>4848</v>
      </c>
      <c r="F9" s="1"/>
      <c r="G9" s="1"/>
      <c r="H9" s="1"/>
      <c r="I9" s="1"/>
      <c r="J9" s="3" t="s">
        <v>440</v>
      </c>
    </row>
    <row r="10" spans="1:10" x14ac:dyDescent="0.2">
      <c r="A10" s="1" t="s">
        <v>1289</v>
      </c>
      <c r="B10" s="1" t="s">
        <v>3578</v>
      </c>
      <c r="C10" s="9" t="s">
        <v>0</v>
      </c>
      <c r="D10" s="7" t="s">
        <v>0</v>
      </c>
      <c r="E10" s="7" t="s">
        <v>1817</v>
      </c>
      <c r="F10" s="1"/>
      <c r="G10" s="1"/>
      <c r="H10" s="1"/>
      <c r="I10" s="1"/>
      <c r="J10" s="3" t="s">
        <v>440</v>
      </c>
    </row>
    <row r="11" spans="1:10" ht="34.200000000000003" x14ac:dyDescent="0.2">
      <c r="A11" s="1" t="s">
        <v>5207</v>
      </c>
      <c r="B11" s="1" t="s">
        <v>5321</v>
      </c>
      <c r="C11" s="9" t="s">
        <v>6610</v>
      </c>
      <c r="D11" s="7" t="s">
        <v>2692</v>
      </c>
      <c r="E11" s="7" t="s">
        <v>5691</v>
      </c>
      <c r="F11" s="1"/>
      <c r="G11" s="1"/>
      <c r="H11" s="1"/>
      <c r="I11" s="1"/>
      <c r="J11" s="3" t="s">
        <v>440</v>
      </c>
    </row>
    <row r="12" spans="1:10" ht="22.8" x14ac:dyDescent="0.2">
      <c r="A12" s="1" t="s">
        <v>4351</v>
      </c>
      <c r="B12" s="1" t="s">
        <v>531</v>
      </c>
      <c r="C12" s="9" t="s">
        <v>946</v>
      </c>
      <c r="D12" s="7" t="s">
        <v>532</v>
      </c>
      <c r="E12" s="7" t="s">
        <v>3127</v>
      </c>
      <c r="F12" s="3" t="s">
        <v>5246</v>
      </c>
      <c r="G12" s="4">
        <v>1200</v>
      </c>
      <c r="H12" s="2">
        <v>0</v>
      </c>
      <c r="I12" s="2">
        <f t="shared" ref="I12:I13" si="0">ROUND(G12 * H12,2)</f>
        <v>0</v>
      </c>
      <c r="J12" s="3" t="s">
        <v>440</v>
      </c>
    </row>
    <row r="13" spans="1:10" ht="22.8" x14ac:dyDescent="0.2">
      <c r="A13" s="1" t="s">
        <v>4351</v>
      </c>
      <c r="B13" s="1" t="s">
        <v>3579</v>
      </c>
      <c r="C13" s="9" t="s">
        <v>2693</v>
      </c>
      <c r="D13" s="7" t="s">
        <v>2694</v>
      </c>
      <c r="E13" s="7" t="s">
        <v>4849</v>
      </c>
      <c r="F13" s="3" t="s">
        <v>533</v>
      </c>
      <c r="G13" s="4">
        <v>320</v>
      </c>
      <c r="H13" s="2">
        <v>0</v>
      </c>
      <c r="I13" s="2">
        <f t="shared" si="0"/>
        <v>0</v>
      </c>
      <c r="J13" s="3" t="s">
        <v>440</v>
      </c>
    </row>
    <row r="14" spans="1:10" ht="34.200000000000003" x14ac:dyDescent="0.2">
      <c r="A14" s="1" t="s">
        <v>5207</v>
      </c>
      <c r="B14" s="1" t="s">
        <v>6177</v>
      </c>
      <c r="C14" s="9" t="s">
        <v>1818</v>
      </c>
      <c r="D14" s="7" t="s">
        <v>2259</v>
      </c>
      <c r="E14" s="7" t="s">
        <v>4443</v>
      </c>
      <c r="F14" s="1"/>
      <c r="G14" s="1"/>
      <c r="H14" s="1"/>
      <c r="I14" s="1"/>
      <c r="J14" s="3" t="s">
        <v>440</v>
      </c>
    </row>
    <row r="15" spans="1:10" ht="22.8" x14ac:dyDescent="0.2">
      <c r="A15" s="1" t="s">
        <v>4351</v>
      </c>
      <c r="B15" s="1" t="s">
        <v>5751</v>
      </c>
      <c r="C15" s="9" t="s">
        <v>4444</v>
      </c>
      <c r="D15" s="7" t="s">
        <v>4025</v>
      </c>
      <c r="E15" s="7" t="s">
        <v>6611</v>
      </c>
      <c r="F15" s="3" t="s">
        <v>5246</v>
      </c>
      <c r="G15" s="4">
        <v>1.5</v>
      </c>
      <c r="H15" s="2">
        <v>0</v>
      </c>
      <c r="I15" s="2">
        <f>ROUND(G15 * H15,2)</f>
        <v>0</v>
      </c>
      <c r="J15" s="3" t="s">
        <v>440</v>
      </c>
    </row>
    <row r="16" spans="1:10" ht="45.6" x14ac:dyDescent="0.2">
      <c r="A16" s="1" t="s">
        <v>1289</v>
      </c>
      <c r="B16" s="1" t="s">
        <v>3128</v>
      </c>
      <c r="C16" s="9" t="s">
        <v>0</v>
      </c>
      <c r="D16" s="7" t="s">
        <v>1379</v>
      </c>
      <c r="E16" s="7" t="s">
        <v>3129</v>
      </c>
      <c r="F16" s="1"/>
      <c r="G16" s="1"/>
      <c r="H16" s="1"/>
      <c r="I16" s="1"/>
      <c r="J16" s="3" t="s">
        <v>440</v>
      </c>
    </row>
    <row r="17" spans="1:10" x14ac:dyDescent="0.2">
      <c r="A17" s="1" t="s">
        <v>4351</v>
      </c>
      <c r="B17" s="1" t="s">
        <v>95</v>
      </c>
      <c r="C17" s="9" t="s">
        <v>6178</v>
      </c>
      <c r="D17" s="7" t="s">
        <v>0</v>
      </c>
      <c r="E17" s="7" t="s">
        <v>5322</v>
      </c>
      <c r="F17" s="3" t="s">
        <v>18</v>
      </c>
      <c r="G17" s="4">
        <v>10</v>
      </c>
      <c r="H17" s="2">
        <v>0</v>
      </c>
      <c r="I17" s="2">
        <f>ROUND(G17 * H17,2)</f>
        <v>0</v>
      </c>
      <c r="J17" s="3" t="s">
        <v>440</v>
      </c>
    </row>
    <row r="18" spans="1:10" ht="22.8" x14ac:dyDescent="0.2">
      <c r="A18" s="1" t="s">
        <v>1289</v>
      </c>
      <c r="B18" s="1" t="s">
        <v>2260</v>
      </c>
      <c r="C18" s="9" t="s">
        <v>0</v>
      </c>
      <c r="D18" s="7" t="s">
        <v>6179</v>
      </c>
      <c r="E18" s="7" t="s">
        <v>3130</v>
      </c>
      <c r="F18" s="1"/>
      <c r="G18" s="1"/>
      <c r="H18" s="1"/>
      <c r="I18" s="1"/>
      <c r="J18" s="3" t="s">
        <v>440</v>
      </c>
    </row>
    <row r="19" spans="1:10" x14ac:dyDescent="0.2">
      <c r="A19" s="1" t="s">
        <v>4351</v>
      </c>
      <c r="B19" s="1" t="s">
        <v>4445</v>
      </c>
      <c r="C19" s="9" t="s">
        <v>1380</v>
      </c>
      <c r="D19" s="7" t="s">
        <v>0</v>
      </c>
      <c r="E19" s="7" t="s">
        <v>5322</v>
      </c>
      <c r="F19" s="3" t="s">
        <v>18</v>
      </c>
      <c r="G19" s="4">
        <v>1360</v>
      </c>
      <c r="H19" s="2">
        <v>0</v>
      </c>
      <c r="I19" s="2">
        <f>ROUND(G19 * H19,2)</f>
        <v>0</v>
      </c>
      <c r="J19" s="3" t="s">
        <v>440</v>
      </c>
    </row>
    <row r="20" spans="1:10" ht="22.8" x14ac:dyDescent="0.2">
      <c r="A20" s="1" t="s">
        <v>1289</v>
      </c>
      <c r="B20" s="1" t="s">
        <v>2261</v>
      </c>
      <c r="C20" s="9" t="s">
        <v>0</v>
      </c>
      <c r="D20" s="7" t="s">
        <v>0</v>
      </c>
      <c r="E20" s="18" t="s">
        <v>4850</v>
      </c>
      <c r="F20" s="1"/>
      <c r="G20" s="1"/>
      <c r="H20" s="1"/>
      <c r="I20" s="1"/>
      <c r="J20" s="3" t="s">
        <v>440</v>
      </c>
    </row>
    <row r="21" spans="1:10" ht="22.8" x14ac:dyDescent="0.2">
      <c r="A21" s="1" t="s">
        <v>4351</v>
      </c>
      <c r="B21" s="1" t="s">
        <v>2262</v>
      </c>
      <c r="C21" s="9" t="s">
        <v>3131</v>
      </c>
      <c r="D21" s="7" t="s">
        <v>0</v>
      </c>
      <c r="E21" s="7" t="s">
        <v>5322</v>
      </c>
      <c r="F21" s="3" t="s">
        <v>454</v>
      </c>
      <c r="G21" s="4">
        <v>1</v>
      </c>
      <c r="H21" s="2">
        <v>5000</v>
      </c>
      <c r="I21" s="2">
        <f>ROUND(G21 * H21,2)</f>
        <v>5000</v>
      </c>
      <c r="J21" s="3" t="s">
        <v>440</v>
      </c>
    </row>
    <row r="22" spans="1:10" ht="45.6" x14ac:dyDescent="0.2">
      <c r="A22" s="1" t="s">
        <v>5207</v>
      </c>
      <c r="B22" s="1" t="s">
        <v>6180</v>
      </c>
      <c r="C22" s="9" t="s">
        <v>3580</v>
      </c>
      <c r="D22" s="7" t="s">
        <v>2695</v>
      </c>
      <c r="E22" s="7" t="s">
        <v>4026</v>
      </c>
      <c r="F22" s="1"/>
      <c r="G22" s="1"/>
      <c r="H22" s="1"/>
      <c r="I22" s="1"/>
      <c r="J22" s="3" t="s">
        <v>440</v>
      </c>
    </row>
    <row r="23" spans="1:10" ht="45.6" x14ac:dyDescent="0.2">
      <c r="A23" s="1" t="s">
        <v>4351</v>
      </c>
      <c r="B23" s="1" t="s">
        <v>96</v>
      </c>
      <c r="C23" s="9" t="s">
        <v>947</v>
      </c>
      <c r="D23" s="7" t="s">
        <v>0</v>
      </c>
      <c r="E23" s="7" t="s">
        <v>6612</v>
      </c>
      <c r="F23" s="3" t="s">
        <v>18</v>
      </c>
      <c r="G23" s="4">
        <v>1360</v>
      </c>
      <c r="H23" s="2">
        <v>0</v>
      </c>
      <c r="I23" s="2">
        <f>ROUND(G23 * H23,2)</f>
        <v>0</v>
      </c>
      <c r="J23" s="3" t="s">
        <v>440</v>
      </c>
    </row>
    <row r="24" spans="1:10" ht="34.200000000000003" x14ac:dyDescent="0.2">
      <c r="A24" s="1" t="s">
        <v>1289</v>
      </c>
      <c r="B24" s="1" t="s">
        <v>2696</v>
      </c>
      <c r="C24" s="9" t="s">
        <v>0</v>
      </c>
      <c r="D24" s="7" t="s">
        <v>5752</v>
      </c>
      <c r="E24" s="7" t="s">
        <v>6181</v>
      </c>
      <c r="F24" s="1"/>
      <c r="G24" s="1"/>
      <c r="H24" s="1"/>
      <c r="I24" s="1"/>
      <c r="J24" s="3" t="s">
        <v>440</v>
      </c>
    </row>
    <row r="25" spans="1:10" x14ac:dyDescent="0.2">
      <c r="A25" s="1" t="s">
        <v>4351</v>
      </c>
      <c r="B25" s="1" t="s">
        <v>948</v>
      </c>
      <c r="C25" s="9" t="s">
        <v>3132</v>
      </c>
      <c r="D25" s="7" t="s">
        <v>0</v>
      </c>
      <c r="E25" s="7" t="s">
        <v>5322</v>
      </c>
      <c r="F25" s="3" t="s">
        <v>5246</v>
      </c>
      <c r="G25" s="4">
        <v>25</v>
      </c>
      <c r="H25" s="2">
        <v>0</v>
      </c>
      <c r="I25" s="2">
        <f>ROUND(G25 * H25,2)</f>
        <v>0</v>
      </c>
      <c r="J25" s="3" t="s">
        <v>440</v>
      </c>
    </row>
    <row r="26" spans="1:10" ht="22.8" x14ac:dyDescent="0.2">
      <c r="A26" s="1" t="s">
        <v>5207</v>
      </c>
      <c r="B26" s="1" t="s">
        <v>2697</v>
      </c>
      <c r="C26" s="9" t="s">
        <v>5323</v>
      </c>
      <c r="D26" s="7" t="s">
        <v>2649</v>
      </c>
      <c r="E26" s="7" t="s">
        <v>5753</v>
      </c>
      <c r="F26" s="1"/>
      <c r="G26" s="1"/>
      <c r="H26" s="1"/>
      <c r="I26" s="1"/>
      <c r="J26" s="3" t="s">
        <v>440</v>
      </c>
    </row>
    <row r="27" spans="1:10" x14ac:dyDescent="0.2">
      <c r="A27" s="1" t="s">
        <v>4351</v>
      </c>
      <c r="B27" s="1" t="s">
        <v>97</v>
      </c>
      <c r="C27" s="9" t="s">
        <v>4446</v>
      </c>
      <c r="D27" s="7" t="s">
        <v>6613</v>
      </c>
      <c r="E27" s="7" t="s">
        <v>5324</v>
      </c>
      <c r="F27" s="3" t="s">
        <v>5246</v>
      </c>
      <c r="G27" s="4">
        <v>1020</v>
      </c>
      <c r="H27" s="2">
        <v>0</v>
      </c>
      <c r="I27" s="2">
        <f t="shared" ref="I27:I28" si="1">ROUND(G27 * H27,2)</f>
        <v>0</v>
      </c>
      <c r="J27" s="3" t="s">
        <v>440</v>
      </c>
    </row>
    <row r="28" spans="1:10" ht="57" x14ac:dyDescent="0.2">
      <c r="A28" s="1" t="s">
        <v>4351</v>
      </c>
      <c r="B28" s="1" t="s">
        <v>2698</v>
      </c>
      <c r="C28" s="9" t="s">
        <v>6614</v>
      </c>
      <c r="D28" s="7" t="s">
        <v>1381</v>
      </c>
      <c r="E28" s="7" t="s">
        <v>98</v>
      </c>
      <c r="F28" s="3" t="s">
        <v>5246</v>
      </c>
      <c r="G28" s="4">
        <v>1020</v>
      </c>
      <c r="H28" s="2">
        <v>0</v>
      </c>
      <c r="I28" s="2">
        <f t="shared" si="1"/>
        <v>0</v>
      </c>
      <c r="J28" s="3" t="s">
        <v>440</v>
      </c>
    </row>
    <row r="29" spans="1:10" ht="45.6" x14ac:dyDescent="0.2">
      <c r="A29" s="1" t="s">
        <v>5207</v>
      </c>
      <c r="B29" s="1" t="s">
        <v>1382</v>
      </c>
      <c r="C29" s="9" t="s">
        <v>99</v>
      </c>
      <c r="D29" s="7" t="s">
        <v>3581</v>
      </c>
      <c r="E29" s="7" t="s">
        <v>2263</v>
      </c>
      <c r="F29" s="1"/>
      <c r="G29" s="1"/>
      <c r="H29" s="1"/>
      <c r="I29" s="1"/>
      <c r="J29" s="3" t="s">
        <v>440</v>
      </c>
    </row>
    <row r="30" spans="1:10" ht="22.8" x14ac:dyDescent="0.2">
      <c r="A30" s="1" t="s">
        <v>1289</v>
      </c>
      <c r="B30" s="1" t="s">
        <v>2264</v>
      </c>
      <c r="C30" s="9" t="s">
        <v>0</v>
      </c>
      <c r="D30" s="7" t="s">
        <v>3946</v>
      </c>
      <c r="E30" s="7" t="s">
        <v>100</v>
      </c>
      <c r="F30" s="1"/>
      <c r="G30" s="1"/>
      <c r="H30" s="1"/>
      <c r="I30" s="1"/>
      <c r="J30" s="3" t="s">
        <v>440</v>
      </c>
    </row>
    <row r="31" spans="1:10" ht="22.8" x14ac:dyDescent="0.2">
      <c r="A31" s="1" t="s">
        <v>4351</v>
      </c>
      <c r="B31" s="1" t="s">
        <v>6615</v>
      </c>
      <c r="C31" s="9" t="s">
        <v>949</v>
      </c>
      <c r="D31" s="7" t="s">
        <v>0</v>
      </c>
      <c r="E31" s="7" t="s">
        <v>950</v>
      </c>
      <c r="F31" s="3" t="s">
        <v>5246</v>
      </c>
      <c r="G31" s="4">
        <v>30</v>
      </c>
      <c r="H31" s="2">
        <v>0</v>
      </c>
      <c r="I31" s="2">
        <f t="shared" ref="I31:I34" si="2">ROUND(G31 * H31,2)</f>
        <v>0</v>
      </c>
      <c r="J31" s="3" t="s">
        <v>440</v>
      </c>
    </row>
    <row r="32" spans="1:10" ht="22.8" x14ac:dyDescent="0.2">
      <c r="A32" s="1" t="s">
        <v>4351</v>
      </c>
      <c r="B32" s="1" t="s">
        <v>951</v>
      </c>
      <c r="C32" s="9" t="s">
        <v>3133</v>
      </c>
      <c r="D32" s="7" t="s">
        <v>0</v>
      </c>
      <c r="E32" s="7" t="s">
        <v>534</v>
      </c>
      <c r="F32" s="3" t="s">
        <v>5246</v>
      </c>
      <c r="G32" s="4">
        <v>186</v>
      </c>
      <c r="H32" s="2">
        <v>0</v>
      </c>
      <c r="I32" s="2">
        <f t="shared" si="2"/>
        <v>0</v>
      </c>
      <c r="J32" s="3" t="s">
        <v>440</v>
      </c>
    </row>
    <row r="33" spans="1:10" ht="22.8" x14ac:dyDescent="0.2">
      <c r="A33" s="1" t="s">
        <v>4351</v>
      </c>
      <c r="B33" s="1" t="s">
        <v>1383</v>
      </c>
      <c r="C33" s="9" t="s">
        <v>4851</v>
      </c>
      <c r="D33" s="7" t="s">
        <v>0</v>
      </c>
      <c r="E33" s="7" t="s">
        <v>1384</v>
      </c>
      <c r="F33" s="3" t="s">
        <v>5246</v>
      </c>
      <c r="G33" s="4">
        <v>65</v>
      </c>
      <c r="H33" s="2">
        <v>0</v>
      </c>
      <c r="I33" s="2">
        <f t="shared" si="2"/>
        <v>0</v>
      </c>
      <c r="J33" s="3" t="s">
        <v>440</v>
      </c>
    </row>
    <row r="34" spans="1:10" ht="22.8" x14ac:dyDescent="0.2">
      <c r="A34" s="1" t="s">
        <v>4351</v>
      </c>
      <c r="B34" s="1" t="s">
        <v>3582</v>
      </c>
      <c r="C34" s="9" t="s">
        <v>6616</v>
      </c>
      <c r="D34" s="7" t="s">
        <v>0</v>
      </c>
      <c r="E34" s="7" t="s">
        <v>4027</v>
      </c>
      <c r="F34" s="3" t="s">
        <v>5246</v>
      </c>
      <c r="G34" s="4">
        <v>5</v>
      </c>
      <c r="H34" s="2">
        <v>0</v>
      </c>
      <c r="I34" s="2">
        <f t="shared" si="2"/>
        <v>0</v>
      </c>
      <c r="J34" s="3" t="s">
        <v>440</v>
      </c>
    </row>
    <row r="35" spans="1:10" ht="22.8" x14ac:dyDescent="0.2">
      <c r="A35" s="1" t="s">
        <v>1289</v>
      </c>
      <c r="B35" s="1" t="s">
        <v>2265</v>
      </c>
      <c r="C35" s="9" t="s">
        <v>0</v>
      </c>
      <c r="D35" s="7" t="s">
        <v>5325</v>
      </c>
      <c r="E35" s="7" t="s">
        <v>3134</v>
      </c>
      <c r="F35" s="1"/>
      <c r="G35" s="1"/>
      <c r="H35" s="1"/>
      <c r="I35" s="1"/>
      <c r="J35" s="3" t="s">
        <v>440</v>
      </c>
    </row>
    <row r="36" spans="1:10" ht="45.6" x14ac:dyDescent="0.2">
      <c r="A36" s="1" t="s">
        <v>4351</v>
      </c>
      <c r="B36" s="1" t="s">
        <v>952</v>
      </c>
      <c r="C36" s="9" t="s">
        <v>1385</v>
      </c>
      <c r="D36" s="7" t="s">
        <v>0</v>
      </c>
      <c r="E36" s="7" t="s">
        <v>101</v>
      </c>
      <c r="F36" s="3" t="s">
        <v>18</v>
      </c>
      <c r="G36" s="4">
        <v>30</v>
      </c>
      <c r="H36" s="2">
        <v>0</v>
      </c>
      <c r="I36" s="2">
        <f>ROUND(G36 * H36,2)</f>
        <v>0</v>
      </c>
      <c r="J36" s="3" t="s">
        <v>440</v>
      </c>
    </row>
    <row r="37" spans="1:10" ht="34.200000000000003" x14ac:dyDescent="0.2">
      <c r="A37" s="1" t="s">
        <v>1289</v>
      </c>
      <c r="B37" s="1" t="s">
        <v>2699</v>
      </c>
      <c r="C37" s="9" t="s">
        <v>0</v>
      </c>
      <c r="D37" s="7" t="s">
        <v>5325</v>
      </c>
      <c r="E37" s="7" t="s">
        <v>2700</v>
      </c>
      <c r="F37" s="1"/>
      <c r="G37" s="1"/>
      <c r="H37" s="1"/>
      <c r="I37" s="1"/>
      <c r="J37" s="3" t="s">
        <v>440</v>
      </c>
    </row>
    <row r="38" spans="1:10" x14ac:dyDescent="0.2">
      <c r="A38" s="1" t="s">
        <v>4351</v>
      </c>
      <c r="B38" s="1" t="s">
        <v>4447</v>
      </c>
      <c r="C38" s="9" t="s">
        <v>3135</v>
      </c>
      <c r="D38" s="7" t="s">
        <v>0</v>
      </c>
      <c r="E38" s="7" t="s">
        <v>2266</v>
      </c>
      <c r="F38" s="3" t="s">
        <v>18</v>
      </c>
      <c r="G38" s="4">
        <v>8</v>
      </c>
      <c r="H38" s="2">
        <v>0</v>
      </c>
      <c r="I38" s="2">
        <f>ROUND(G38 * H38,2)</f>
        <v>0</v>
      </c>
      <c r="J38" s="3" t="s">
        <v>440</v>
      </c>
    </row>
    <row r="39" spans="1:10" ht="34.200000000000003" x14ac:dyDescent="0.2">
      <c r="A39" s="1" t="s">
        <v>1289</v>
      </c>
      <c r="B39" s="1" t="s">
        <v>3136</v>
      </c>
      <c r="C39" s="9" t="s">
        <v>0</v>
      </c>
      <c r="D39" s="7" t="s">
        <v>5325</v>
      </c>
      <c r="E39" s="7" t="s">
        <v>6617</v>
      </c>
      <c r="F39" s="1"/>
      <c r="G39" s="1"/>
      <c r="H39" s="1"/>
      <c r="I39" s="1"/>
      <c r="J39" s="3" t="s">
        <v>440</v>
      </c>
    </row>
    <row r="40" spans="1:10" x14ac:dyDescent="0.2">
      <c r="A40" s="1" t="s">
        <v>4351</v>
      </c>
      <c r="B40" s="1" t="s">
        <v>3583</v>
      </c>
      <c r="C40" s="9" t="s">
        <v>4852</v>
      </c>
      <c r="D40" s="7" t="s">
        <v>0</v>
      </c>
      <c r="E40" s="7" t="s">
        <v>953</v>
      </c>
      <c r="F40" s="3" t="s">
        <v>18</v>
      </c>
      <c r="G40" s="4">
        <v>17</v>
      </c>
      <c r="H40" s="2">
        <v>0</v>
      </c>
      <c r="I40" s="2">
        <f t="shared" ref="I40:I51" si="3">ROUND(G40 * H40,2)</f>
        <v>0</v>
      </c>
      <c r="J40" s="3" t="s">
        <v>440</v>
      </c>
    </row>
    <row r="41" spans="1:10" x14ac:dyDescent="0.2">
      <c r="A41" s="1" t="s">
        <v>4351</v>
      </c>
      <c r="B41" s="1" t="s">
        <v>5754</v>
      </c>
      <c r="C41" s="9" t="s">
        <v>6618</v>
      </c>
      <c r="D41" s="7" t="s">
        <v>0</v>
      </c>
      <c r="E41" s="7" t="s">
        <v>954</v>
      </c>
      <c r="F41" s="3" t="s">
        <v>18</v>
      </c>
      <c r="G41" s="4">
        <v>36</v>
      </c>
      <c r="H41" s="2">
        <v>0</v>
      </c>
      <c r="I41" s="2">
        <f t="shared" si="3"/>
        <v>0</v>
      </c>
      <c r="J41" s="3" t="s">
        <v>440</v>
      </c>
    </row>
    <row r="42" spans="1:10" x14ac:dyDescent="0.2">
      <c r="A42" s="1" t="s">
        <v>4351</v>
      </c>
      <c r="B42" s="1" t="s">
        <v>6619</v>
      </c>
      <c r="C42" s="9" t="s">
        <v>1386</v>
      </c>
      <c r="D42" s="7" t="s">
        <v>0</v>
      </c>
      <c r="E42" s="7" t="s">
        <v>535</v>
      </c>
      <c r="F42" s="3" t="s">
        <v>18</v>
      </c>
      <c r="G42" s="4">
        <v>10</v>
      </c>
      <c r="H42" s="2">
        <v>0</v>
      </c>
      <c r="I42" s="2">
        <f t="shared" si="3"/>
        <v>0</v>
      </c>
      <c r="J42" s="3" t="s">
        <v>440</v>
      </c>
    </row>
    <row r="43" spans="1:10" x14ac:dyDescent="0.2">
      <c r="A43" s="1" t="s">
        <v>4351</v>
      </c>
      <c r="B43" s="1" t="s">
        <v>102</v>
      </c>
      <c r="C43" s="9" t="s">
        <v>4853</v>
      </c>
      <c r="D43" s="7" t="s">
        <v>0</v>
      </c>
      <c r="E43" s="7" t="s">
        <v>1387</v>
      </c>
      <c r="F43" s="3" t="s">
        <v>18</v>
      </c>
      <c r="G43" s="4">
        <v>3</v>
      </c>
      <c r="H43" s="2">
        <v>0</v>
      </c>
      <c r="I43" s="2">
        <f t="shared" si="3"/>
        <v>0</v>
      </c>
      <c r="J43" s="3" t="s">
        <v>440</v>
      </c>
    </row>
    <row r="44" spans="1:10" x14ac:dyDescent="0.2">
      <c r="A44" s="1" t="s">
        <v>4351</v>
      </c>
      <c r="B44" s="1" t="s">
        <v>5326</v>
      </c>
      <c r="C44" s="9" t="s">
        <v>6620</v>
      </c>
      <c r="D44" s="7" t="s">
        <v>0</v>
      </c>
      <c r="E44" s="7" t="s">
        <v>4028</v>
      </c>
      <c r="F44" s="3" t="s">
        <v>18</v>
      </c>
      <c r="G44" s="4">
        <v>2</v>
      </c>
      <c r="H44" s="2">
        <v>0</v>
      </c>
      <c r="I44" s="2">
        <f t="shared" si="3"/>
        <v>0</v>
      </c>
      <c r="J44" s="3" t="s">
        <v>440</v>
      </c>
    </row>
    <row r="45" spans="1:10" x14ac:dyDescent="0.2">
      <c r="A45" s="1" t="s">
        <v>4351</v>
      </c>
      <c r="B45" s="1" t="s">
        <v>2267</v>
      </c>
      <c r="C45" s="9" t="s">
        <v>1388</v>
      </c>
      <c r="D45" s="7" t="s">
        <v>0</v>
      </c>
      <c r="E45" s="7" t="s">
        <v>4854</v>
      </c>
      <c r="F45" s="3" t="s">
        <v>18</v>
      </c>
      <c r="G45" s="4">
        <v>32</v>
      </c>
      <c r="H45" s="2">
        <v>0</v>
      </c>
      <c r="I45" s="2">
        <f t="shared" si="3"/>
        <v>0</v>
      </c>
      <c r="J45" s="3" t="s">
        <v>440</v>
      </c>
    </row>
    <row r="46" spans="1:10" x14ac:dyDescent="0.2">
      <c r="A46" s="1" t="s">
        <v>4351</v>
      </c>
      <c r="B46" s="1" t="s">
        <v>955</v>
      </c>
      <c r="C46" s="9" t="s">
        <v>3137</v>
      </c>
      <c r="D46" s="7" t="s">
        <v>0</v>
      </c>
      <c r="E46" s="7" t="s">
        <v>5327</v>
      </c>
      <c r="F46" s="3" t="s">
        <v>18</v>
      </c>
      <c r="G46" s="4">
        <v>14</v>
      </c>
      <c r="H46" s="2">
        <v>0</v>
      </c>
      <c r="I46" s="2">
        <f t="shared" si="3"/>
        <v>0</v>
      </c>
      <c r="J46" s="3" t="s">
        <v>440</v>
      </c>
    </row>
    <row r="47" spans="1:10" x14ac:dyDescent="0.2">
      <c r="A47" s="1" t="s">
        <v>4351</v>
      </c>
      <c r="B47" s="1" t="s">
        <v>5328</v>
      </c>
      <c r="C47" s="9" t="s">
        <v>4855</v>
      </c>
      <c r="D47" s="7" t="s">
        <v>0</v>
      </c>
      <c r="E47" s="7" t="s">
        <v>5329</v>
      </c>
      <c r="F47" s="3" t="s">
        <v>18</v>
      </c>
      <c r="G47" s="4">
        <v>2</v>
      </c>
      <c r="H47" s="2">
        <v>0</v>
      </c>
      <c r="I47" s="2">
        <f t="shared" si="3"/>
        <v>0</v>
      </c>
      <c r="J47" s="3" t="s">
        <v>440</v>
      </c>
    </row>
    <row r="48" spans="1:10" ht="22.8" x14ac:dyDescent="0.2">
      <c r="A48" s="1" t="s">
        <v>4351</v>
      </c>
      <c r="B48" s="1" t="s">
        <v>4856</v>
      </c>
      <c r="C48" s="9" t="s">
        <v>6621</v>
      </c>
      <c r="D48" s="7" t="s">
        <v>0</v>
      </c>
      <c r="E48" s="7" t="s">
        <v>5330</v>
      </c>
      <c r="F48" s="3" t="s">
        <v>459</v>
      </c>
      <c r="G48" s="4">
        <v>660</v>
      </c>
      <c r="H48" s="2">
        <v>0</v>
      </c>
      <c r="I48" s="2">
        <f t="shared" si="3"/>
        <v>0</v>
      </c>
      <c r="J48" s="3" t="s">
        <v>440</v>
      </c>
    </row>
    <row r="49" spans="1:10" x14ac:dyDescent="0.2">
      <c r="A49" s="1" t="s">
        <v>4351</v>
      </c>
      <c r="B49" s="1" t="s">
        <v>2701</v>
      </c>
      <c r="C49" s="9" t="s">
        <v>1389</v>
      </c>
      <c r="D49" s="7" t="s">
        <v>0</v>
      </c>
      <c r="E49" s="7" t="s">
        <v>2702</v>
      </c>
      <c r="F49" s="3" t="s">
        <v>18</v>
      </c>
      <c r="G49" s="4">
        <v>2</v>
      </c>
      <c r="H49" s="2">
        <v>0</v>
      </c>
      <c r="I49" s="2">
        <f t="shared" si="3"/>
        <v>0</v>
      </c>
      <c r="J49" s="3" t="s">
        <v>440</v>
      </c>
    </row>
    <row r="50" spans="1:10" x14ac:dyDescent="0.2">
      <c r="A50" s="1" t="s">
        <v>4351</v>
      </c>
      <c r="B50" s="1" t="s">
        <v>6182</v>
      </c>
      <c r="C50" s="9" t="s">
        <v>3138</v>
      </c>
      <c r="D50" s="7" t="s">
        <v>0</v>
      </c>
      <c r="E50" s="7" t="s">
        <v>2703</v>
      </c>
      <c r="F50" s="3" t="s">
        <v>18</v>
      </c>
      <c r="G50" s="4">
        <v>5</v>
      </c>
      <c r="H50" s="2">
        <v>0</v>
      </c>
      <c r="I50" s="2">
        <f t="shared" si="3"/>
        <v>0</v>
      </c>
      <c r="J50" s="3" t="s">
        <v>440</v>
      </c>
    </row>
    <row r="51" spans="1:10" x14ac:dyDescent="0.2">
      <c r="A51" s="1" t="s">
        <v>4351</v>
      </c>
      <c r="B51" s="1" t="s">
        <v>3584</v>
      </c>
      <c r="C51" s="9" t="s">
        <v>4857</v>
      </c>
      <c r="D51" s="7" t="s">
        <v>0</v>
      </c>
      <c r="E51" s="7" t="s">
        <v>4858</v>
      </c>
      <c r="F51" s="3" t="s">
        <v>18</v>
      </c>
      <c r="G51" s="4">
        <v>5</v>
      </c>
      <c r="H51" s="2">
        <v>0</v>
      </c>
      <c r="I51" s="2">
        <f t="shared" si="3"/>
        <v>0</v>
      </c>
      <c r="J51" s="3" t="s">
        <v>440</v>
      </c>
    </row>
    <row r="52" spans="1:10" ht="45.6" x14ac:dyDescent="0.2">
      <c r="A52" s="1" t="s">
        <v>5207</v>
      </c>
      <c r="B52" s="1" t="s">
        <v>6183</v>
      </c>
      <c r="C52" s="9" t="s">
        <v>1819</v>
      </c>
      <c r="D52" s="7" t="s">
        <v>6184</v>
      </c>
      <c r="E52" s="7" t="s">
        <v>5331</v>
      </c>
      <c r="F52" s="1"/>
      <c r="G52" s="1"/>
      <c r="H52" s="1"/>
      <c r="I52" s="1"/>
      <c r="J52" s="3" t="s">
        <v>440</v>
      </c>
    </row>
    <row r="53" spans="1:10" x14ac:dyDescent="0.2">
      <c r="A53" s="1" t="s">
        <v>1289</v>
      </c>
      <c r="B53" s="1" t="s">
        <v>5755</v>
      </c>
      <c r="C53" s="9" t="s">
        <v>0</v>
      </c>
      <c r="D53" s="7" t="s">
        <v>3974</v>
      </c>
      <c r="E53" s="7" t="s">
        <v>5332</v>
      </c>
      <c r="F53" s="1"/>
      <c r="G53" s="1"/>
      <c r="H53" s="1"/>
      <c r="I53" s="1"/>
      <c r="J53" s="3" t="s">
        <v>440</v>
      </c>
    </row>
    <row r="54" spans="1:10" x14ac:dyDescent="0.2">
      <c r="A54" s="1" t="s">
        <v>4351</v>
      </c>
      <c r="B54" s="1" t="s">
        <v>1820</v>
      </c>
      <c r="C54" s="9" t="s">
        <v>4448</v>
      </c>
      <c r="D54" s="7" t="s">
        <v>0</v>
      </c>
      <c r="E54" s="7" t="s">
        <v>4449</v>
      </c>
      <c r="F54" s="3" t="s">
        <v>5246</v>
      </c>
      <c r="G54" s="4">
        <v>220</v>
      </c>
      <c r="H54" s="2">
        <v>0</v>
      </c>
      <c r="I54" s="2">
        <f t="shared" ref="I54:I56" si="4">ROUND(G54 * H54,2)</f>
        <v>0</v>
      </c>
      <c r="J54" s="3" t="s">
        <v>440</v>
      </c>
    </row>
    <row r="55" spans="1:10" x14ac:dyDescent="0.2">
      <c r="A55" s="1" t="s">
        <v>4351</v>
      </c>
      <c r="B55" s="1" t="s">
        <v>103</v>
      </c>
      <c r="C55" s="9" t="s">
        <v>6622</v>
      </c>
      <c r="D55" s="7" t="s">
        <v>0</v>
      </c>
      <c r="E55" s="7" t="s">
        <v>4854</v>
      </c>
      <c r="F55" s="3" t="s">
        <v>5246</v>
      </c>
      <c r="G55" s="4">
        <v>90</v>
      </c>
      <c r="H55" s="2">
        <v>0</v>
      </c>
      <c r="I55" s="2">
        <f t="shared" si="4"/>
        <v>0</v>
      </c>
      <c r="J55" s="3" t="s">
        <v>440</v>
      </c>
    </row>
    <row r="56" spans="1:10" ht="22.8" x14ac:dyDescent="0.2">
      <c r="A56" s="1" t="s">
        <v>4351</v>
      </c>
      <c r="B56" s="1" t="s">
        <v>4859</v>
      </c>
      <c r="C56" s="9" t="s">
        <v>1390</v>
      </c>
      <c r="D56" s="7" t="s">
        <v>0</v>
      </c>
      <c r="E56" s="7" t="s">
        <v>1821</v>
      </c>
      <c r="F56" s="3" t="s">
        <v>5246</v>
      </c>
      <c r="G56" s="4">
        <v>28</v>
      </c>
      <c r="H56" s="2">
        <v>0</v>
      </c>
      <c r="I56" s="2">
        <f t="shared" si="4"/>
        <v>0</v>
      </c>
      <c r="J56" s="3" t="s">
        <v>440</v>
      </c>
    </row>
    <row r="57" spans="1:10" x14ac:dyDescent="0.2">
      <c r="A57" s="1" t="s">
        <v>5248</v>
      </c>
      <c r="B57" s="1" t="s">
        <v>3139</v>
      </c>
      <c r="C57" s="9" t="s">
        <v>3140</v>
      </c>
      <c r="D57" s="7" t="s">
        <v>0</v>
      </c>
      <c r="E57" s="7" t="s">
        <v>5329</v>
      </c>
      <c r="F57" s="3" t="s">
        <v>5246</v>
      </c>
      <c r="G57" s="4">
        <v>0</v>
      </c>
      <c r="H57" s="2">
        <v>0</v>
      </c>
      <c r="I57" s="8" t="s">
        <v>5248</v>
      </c>
      <c r="J57" s="3" t="s">
        <v>440</v>
      </c>
    </row>
    <row r="58" spans="1:10" x14ac:dyDescent="0.2">
      <c r="A58" s="1" t="s">
        <v>1289</v>
      </c>
      <c r="B58" s="1" t="s">
        <v>4860</v>
      </c>
      <c r="C58" s="9" t="s">
        <v>0</v>
      </c>
      <c r="D58" s="7" t="s">
        <v>3974</v>
      </c>
      <c r="E58" s="7" t="s">
        <v>956</v>
      </c>
      <c r="F58" s="1"/>
      <c r="G58" s="1"/>
      <c r="H58" s="1"/>
      <c r="I58" s="1"/>
      <c r="J58" s="3" t="s">
        <v>440</v>
      </c>
    </row>
    <row r="59" spans="1:10" x14ac:dyDescent="0.2">
      <c r="A59" s="1" t="s">
        <v>4351</v>
      </c>
      <c r="B59" s="1" t="s">
        <v>6185</v>
      </c>
      <c r="C59" s="9" t="s">
        <v>4861</v>
      </c>
      <c r="D59" s="7" t="s">
        <v>0</v>
      </c>
      <c r="E59" s="7" t="s">
        <v>5333</v>
      </c>
      <c r="F59" s="3" t="s">
        <v>5246</v>
      </c>
      <c r="G59" s="4">
        <v>14</v>
      </c>
      <c r="H59" s="2">
        <v>0</v>
      </c>
      <c r="I59" s="2">
        <f>ROUND(G59 * H59,2)</f>
        <v>0</v>
      </c>
      <c r="J59" s="3" t="s">
        <v>440</v>
      </c>
    </row>
    <row r="60" spans="1:10" x14ac:dyDescent="0.2">
      <c r="A60" s="1" t="s">
        <v>1289</v>
      </c>
      <c r="B60" s="1" t="s">
        <v>5756</v>
      </c>
      <c r="C60" s="9" t="s">
        <v>0</v>
      </c>
      <c r="D60" s="7" t="s">
        <v>2206</v>
      </c>
      <c r="E60" s="7" t="s">
        <v>104</v>
      </c>
      <c r="F60" s="1"/>
      <c r="G60" s="1"/>
      <c r="H60" s="1"/>
      <c r="I60" s="1"/>
      <c r="J60" s="3" t="s">
        <v>440</v>
      </c>
    </row>
    <row r="61" spans="1:10" x14ac:dyDescent="0.2">
      <c r="A61" s="1" t="s">
        <v>4351</v>
      </c>
      <c r="B61" s="1" t="s">
        <v>1391</v>
      </c>
      <c r="C61" s="9" t="s">
        <v>6623</v>
      </c>
      <c r="D61" s="7" t="s">
        <v>0</v>
      </c>
      <c r="E61" s="7" t="s">
        <v>953</v>
      </c>
      <c r="F61" s="3" t="s">
        <v>459</v>
      </c>
      <c r="G61" s="4">
        <v>95</v>
      </c>
      <c r="H61" s="2">
        <v>0</v>
      </c>
      <c r="I61" s="2">
        <f t="shared" ref="I61:I63" si="5">ROUND(G61 * H61,2)</f>
        <v>0</v>
      </c>
      <c r="J61" s="3" t="s">
        <v>440</v>
      </c>
    </row>
    <row r="62" spans="1:10" x14ac:dyDescent="0.2">
      <c r="A62" s="1" t="s">
        <v>4351</v>
      </c>
      <c r="B62" s="1" t="s">
        <v>2704</v>
      </c>
      <c r="C62" s="9" t="s">
        <v>1392</v>
      </c>
      <c r="D62" s="7" t="s">
        <v>0</v>
      </c>
      <c r="E62" s="7" t="s">
        <v>954</v>
      </c>
      <c r="F62" s="3" t="s">
        <v>459</v>
      </c>
      <c r="G62" s="4">
        <v>40</v>
      </c>
      <c r="H62" s="2">
        <v>0</v>
      </c>
      <c r="I62" s="2">
        <f t="shared" si="5"/>
        <v>0</v>
      </c>
      <c r="J62" s="3" t="s">
        <v>440</v>
      </c>
    </row>
    <row r="63" spans="1:10" x14ac:dyDescent="0.2">
      <c r="A63" s="1" t="s">
        <v>4351</v>
      </c>
      <c r="B63" s="1" t="s">
        <v>957</v>
      </c>
      <c r="C63" s="9" t="s">
        <v>3141</v>
      </c>
      <c r="D63" s="7" t="s">
        <v>0</v>
      </c>
      <c r="E63" s="7" t="s">
        <v>4862</v>
      </c>
      <c r="F63" s="3" t="s">
        <v>459</v>
      </c>
      <c r="G63" s="4">
        <v>31</v>
      </c>
      <c r="H63" s="2">
        <v>0</v>
      </c>
      <c r="I63" s="2">
        <f t="shared" si="5"/>
        <v>0</v>
      </c>
      <c r="J63" s="3" t="s">
        <v>440</v>
      </c>
    </row>
    <row r="64" spans="1:10" x14ac:dyDescent="0.2">
      <c r="A64" s="1" t="s">
        <v>5248</v>
      </c>
      <c r="B64" s="1" t="s">
        <v>4450</v>
      </c>
      <c r="C64" s="9" t="s">
        <v>4863</v>
      </c>
      <c r="D64" s="7" t="s">
        <v>0</v>
      </c>
      <c r="E64" s="7" t="s">
        <v>4029</v>
      </c>
      <c r="F64" s="3" t="s">
        <v>459</v>
      </c>
      <c r="G64" s="4">
        <v>0</v>
      </c>
      <c r="H64" s="2">
        <v>0</v>
      </c>
      <c r="I64" s="8" t="s">
        <v>5248</v>
      </c>
      <c r="J64" s="3" t="s">
        <v>440</v>
      </c>
    </row>
    <row r="65" spans="1:10" x14ac:dyDescent="0.2">
      <c r="A65" s="1" t="s">
        <v>4351</v>
      </c>
      <c r="B65" s="1" t="s">
        <v>2705</v>
      </c>
      <c r="C65" s="9" t="s">
        <v>4030</v>
      </c>
      <c r="D65" s="7" t="s">
        <v>0</v>
      </c>
      <c r="E65" s="7" t="s">
        <v>6624</v>
      </c>
      <c r="F65" s="3" t="s">
        <v>459</v>
      </c>
      <c r="G65" s="4">
        <v>10</v>
      </c>
      <c r="H65" s="2">
        <v>0</v>
      </c>
      <c r="I65" s="2">
        <f>ROUND(G65 * H65,2)</f>
        <v>0</v>
      </c>
      <c r="J65" s="3" t="s">
        <v>440</v>
      </c>
    </row>
    <row r="66" spans="1:10" ht="34.200000000000003" x14ac:dyDescent="0.2">
      <c r="A66" s="1" t="s">
        <v>1289</v>
      </c>
      <c r="B66" s="1" t="s">
        <v>105</v>
      </c>
      <c r="C66" s="9" t="s">
        <v>0</v>
      </c>
      <c r="D66" s="7" t="s">
        <v>5757</v>
      </c>
      <c r="E66" s="7" t="s">
        <v>1822</v>
      </c>
      <c r="F66" s="1"/>
      <c r="G66" s="1"/>
      <c r="H66" s="1"/>
      <c r="I66" s="1"/>
      <c r="J66" s="3" t="s">
        <v>440</v>
      </c>
    </row>
    <row r="67" spans="1:10" ht="22.8" x14ac:dyDescent="0.2">
      <c r="A67" s="1" t="s">
        <v>4351</v>
      </c>
      <c r="B67" s="1" t="s">
        <v>2706</v>
      </c>
      <c r="C67" s="9" t="s">
        <v>6186</v>
      </c>
      <c r="D67" s="7" t="s">
        <v>0</v>
      </c>
      <c r="E67" s="7" t="s">
        <v>6625</v>
      </c>
      <c r="F67" s="3" t="s">
        <v>459</v>
      </c>
      <c r="G67" s="4">
        <v>39</v>
      </c>
      <c r="H67" s="2">
        <v>0</v>
      </c>
      <c r="I67" s="2">
        <f>ROUND(G67 * H67,2)</f>
        <v>0</v>
      </c>
      <c r="J67" s="3" t="s">
        <v>440</v>
      </c>
    </row>
    <row r="68" spans="1:10" x14ac:dyDescent="0.2">
      <c r="A68" s="1" t="s">
        <v>1289</v>
      </c>
      <c r="B68" s="1" t="s">
        <v>5334</v>
      </c>
      <c r="C68" s="9" t="s">
        <v>0</v>
      </c>
      <c r="D68" s="7" t="s">
        <v>0</v>
      </c>
      <c r="E68" s="7" t="s">
        <v>958</v>
      </c>
      <c r="F68" s="1"/>
      <c r="G68" s="1"/>
      <c r="H68" s="1"/>
      <c r="I68" s="1"/>
      <c r="J68" s="3" t="s">
        <v>440</v>
      </c>
    </row>
    <row r="69" spans="1:10" ht="22.8" x14ac:dyDescent="0.2">
      <c r="A69" s="1" t="s">
        <v>4351</v>
      </c>
      <c r="B69" s="1" t="s">
        <v>6626</v>
      </c>
      <c r="C69" s="9" t="s">
        <v>959</v>
      </c>
      <c r="D69" s="7" t="s">
        <v>0</v>
      </c>
      <c r="E69" s="7" t="s">
        <v>4451</v>
      </c>
      <c r="F69" s="3" t="s">
        <v>6571</v>
      </c>
      <c r="G69" s="4">
        <v>18</v>
      </c>
      <c r="H69" s="2">
        <v>0</v>
      </c>
      <c r="I69" s="2">
        <f>ROUND(G69 * H69,2)</f>
        <v>0</v>
      </c>
      <c r="J69" s="3" t="s">
        <v>440</v>
      </c>
    </row>
    <row r="70" spans="1:10" x14ac:dyDescent="0.2">
      <c r="A70" s="1" t="s">
        <v>1289</v>
      </c>
      <c r="B70" s="1" t="s">
        <v>536</v>
      </c>
      <c r="C70" s="9" t="s">
        <v>0</v>
      </c>
      <c r="D70" s="7" t="s">
        <v>4031</v>
      </c>
      <c r="E70" s="7" t="s">
        <v>4864</v>
      </c>
      <c r="F70" s="1"/>
      <c r="G70" s="1"/>
      <c r="H70" s="1"/>
      <c r="I70" s="1"/>
      <c r="J70" s="3" t="s">
        <v>440</v>
      </c>
    </row>
    <row r="71" spans="1:10" ht="57" x14ac:dyDescent="0.2">
      <c r="A71" s="1" t="s">
        <v>1289</v>
      </c>
      <c r="B71" s="1" t="s">
        <v>3142</v>
      </c>
      <c r="C71" s="9" t="s">
        <v>0</v>
      </c>
      <c r="D71" s="7" t="s">
        <v>0</v>
      </c>
      <c r="E71" s="7" t="s">
        <v>537</v>
      </c>
      <c r="F71" s="1"/>
      <c r="G71" s="1"/>
      <c r="H71" s="1"/>
      <c r="I71" s="1"/>
      <c r="J71" s="3" t="s">
        <v>440</v>
      </c>
    </row>
    <row r="72" spans="1:10" x14ac:dyDescent="0.2">
      <c r="A72" s="1" t="s">
        <v>4351</v>
      </c>
      <c r="B72" s="1" t="s">
        <v>3585</v>
      </c>
      <c r="C72" s="9" t="s">
        <v>2707</v>
      </c>
      <c r="D72" s="7" t="s">
        <v>0</v>
      </c>
      <c r="E72" s="7" t="s">
        <v>4032</v>
      </c>
      <c r="F72" s="3" t="s">
        <v>4820</v>
      </c>
      <c r="G72" s="4">
        <v>5</v>
      </c>
      <c r="H72" s="2">
        <v>0</v>
      </c>
      <c r="I72" s="2">
        <f>ROUND(G72 * H72,2)</f>
        <v>0</v>
      </c>
      <c r="J72" s="3" t="s">
        <v>440</v>
      </c>
    </row>
    <row r="73" spans="1:10" ht="22.8" x14ac:dyDescent="0.2">
      <c r="A73" s="1" t="s">
        <v>1289</v>
      </c>
      <c r="B73" s="1" t="s">
        <v>4033</v>
      </c>
      <c r="C73" s="9" t="s">
        <v>4452</v>
      </c>
      <c r="D73" s="7" t="s">
        <v>0</v>
      </c>
      <c r="E73" s="7" t="s">
        <v>3586</v>
      </c>
      <c r="F73" s="1"/>
      <c r="G73" s="1"/>
      <c r="H73" s="1"/>
      <c r="I73" s="1"/>
      <c r="J73" s="3" t="s">
        <v>440</v>
      </c>
    </row>
    <row r="74" spans="1:10" x14ac:dyDescent="0.2">
      <c r="A74" s="1" t="s">
        <v>4351</v>
      </c>
      <c r="B74" s="1" t="s">
        <v>1393</v>
      </c>
      <c r="C74" s="9" t="s">
        <v>6187</v>
      </c>
      <c r="D74" s="7" t="s">
        <v>0</v>
      </c>
      <c r="E74" s="7" t="s">
        <v>4032</v>
      </c>
      <c r="F74" s="3" t="s">
        <v>6571</v>
      </c>
      <c r="G74" s="4">
        <v>1</v>
      </c>
      <c r="H74" s="2">
        <v>0</v>
      </c>
      <c r="I74" s="2">
        <f>ROUND(G74 * H74,2)</f>
        <v>0</v>
      </c>
      <c r="J74" s="3" t="s">
        <v>440</v>
      </c>
    </row>
    <row r="75" spans="1:10" ht="57" x14ac:dyDescent="0.2">
      <c r="A75" s="1" t="s">
        <v>1289</v>
      </c>
      <c r="B75" s="1" t="s">
        <v>6627</v>
      </c>
      <c r="C75" s="9" t="s">
        <v>0</v>
      </c>
      <c r="D75" s="7" t="s">
        <v>2708</v>
      </c>
      <c r="E75" s="7" t="s">
        <v>1394</v>
      </c>
      <c r="F75" s="1"/>
      <c r="G75" s="1"/>
      <c r="H75" s="1"/>
      <c r="I75" s="1"/>
      <c r="J75" s="3" t="s">
        <v>440</v>
      </c>
    </row>
    <row r="76" spans="1:10" x14ac:dyDescent="0.2">
      <c r="A76" s="1" t="s">
        <v>5248</v>
      </c>
      <c r="B76" s="1" t="s">
        <v>106</v>
      </c>
      <c r="C76" s="9" t="s">
        <v>960</v>
      </c>
      <c r="D76" s="7" t="s">
        <v>0</v>
      </c>
      <c r="E76" s="7" t="s">
        <v>107</v>
      </c>
      <c r="F76" s="3" t="s">
        <v>4820</v>
      </c>
      <c r="G76" s="4">
        <v>0</v>
      </c>
      <c r="H76" s="2">
        <v>0</v>
      </c>
      <c r="I76" s="8" t="s">
        <v>5248</v>
      </c>
      <c r="J76" s="3" t="s">
        <v>440</v>
      </c>
    </row>
    <row r="77" spans="1:10" x14ac:dyDescent="0.2">
      <c r="A77" s="1" t="s">
        <v>4351</v>
      </c>
      <c r="B77" s="1" t="s">
        <v>5335</v>
      </c>
      <c r="C77" s="9" t="s">
        <v>2709</v>
      </c>
      <c r="D77" s="7" t="s">
        <v>0</v>
      </c>
      <c r="E77" s="7" t="s">
        <v>108</v>
      </c>
      <c r="F77" s="3" t="s">
        <v>4820</v>
      </c>
      <c r="G77" s="4">
        <v>6</v>
      </c>
      <c r="H77" s="2">
        <v>0</v>
      </c>
      <c r="I77" s="2">
        <f>ROUND(G77 * H77,2)</f>
        <v>0</v>
      </c>
      <c r="J77" s="3" t="s">
        <v>440</v>
      </c>
    </row>
    <row r="78" spans="1:10" x14ac:dyDescent="0.2">
      <c r="A78" s="1" t="s">
        <v>5248</v>
      </c>
      <c r="B78" s="1" t="s">
        <v>2268</v>
      </c>
      <c r="C78" s="9" t="s">
        <v>4453</v>
      </c>
      <c r="D78" s="7" t="s">
        <v>0</v>
      </c>
      <c r="E78" s="7" t="s">
        <v>3143</v>
      </c>
      <c r="F78" s="3" t="s">
        <v>4820</v>
      </c>
      <c r="G78" s="4">
        <v>0</v>
      </c>
      <c r="H78" s="2">
        <v>0</v>
      </c>
      <c r="I78" s="8" t="s">
        <v>5248</v>
      </c>
      <c r="J78" s="3" t="s">
        <v>440</v>
      </c>
    </row>
    <row r="79" spans="1:10" x14ac:dyDescent="0.2">
      <c r="A79" s="1" t="s">
        <v>1289</v>
      </c>
      <c r="B79" s="1" t="s">
        <v>4034</v>
      </c>
      <c r="C79" s="9" t="s">
        <v>0</v>
      </c>
      <c r="D79" s="7" t="s">
        <v>0</v>
      </c>
      <c r="E79" s="7" t="s">
        <v>0</v>
      </c>
      <c r="F79" s="1"/>
      <c r="G79" s="1"/>
      <c r="H79" s="1"/>
      <c r="I79" s="1"/>
      <c r="J79" s="3" t="s">
        <v>440</v>
      </c>
    </row>
    <row r="80" spans="1:10" ht="22.8" x14ac:dyDescent="0.2">
      <c r="A80" s="1" t="s">
        <v>5248</v>
      </c>
      <c r="B80" s="1" t="s">
        <v>3144</v>
      </c>
      <c r="C80" s="9" t="s">
        <v>6188</v>
      </c>
      <c r="D80" s="7" t="s">
        <v>0</v>
      </c>
      <c r="E80" s="7" t="s">
        <v>5758</v>
      </c>
      <c r="F80" s="3" t="s">
        <v>459</v>
      </c>
      <c r="G80" s="4">
        <v>0</v>
      </c>
      <c r="H80" s="2">
        <v>0</v>
      </c>
      <c r="I80" s="8" t="s">
        <v>5248</v>
      </c>
      <c r="J80" s="3" t="s">
        <v>440</v>
      </c>
    </row>
    <row r="81" spans="1:10" ht="45.6" x14ac:dyDescent="0.2">
      <c r="A81" s="1" t="s">
        <v>5207</v>
      </c>
      <c r="B81" s="1" t="s">
        <v>6189</v>
      </c>
      <c r="C81" s="9" t="s">
        <v>3587</v>
      </c>
      <c r="D81" s="7" t="s">
        <v>6190</v>
      </c>
      <c r="E81" s="7" t="s">
        <v>4454</v>
      </c>
      <c r="F81" s="1"/>
      <c r="G81" s="1"/>
      <c r="H81" s="1"/>
      <c r="I81" s="1"/>
      <c r="J81" s="3" t="s">
        <v>440</v>
      </c>
    </row>
    <row r="82" spans="1:10" x14ac:dyDescent="0.2">
      <c r="A82" s="1" t="s">
        <v>1289</v>
      </c>
      <c r="B82" s="1" t="s">
        <v>2710</v>
      </c>
      <c r="C82" s="9" t="s">
        <v>0</v>
      </c>
      <c r="D82" s="7" t="s">
        <v>2711</v>
      </c>
      <c r="E82" s="7" t="s">
        <v>2712</v>
      </c>
      <c r="F82" s="1"/>
      <c r="G82" s="1"/>
      <c r="H82" s="1"/>
      <c r="I82" s="1"/>
      <c r="J82" s="3" t="s">
        <v>440</v>
      </c>
    </row>
    <row r="83" spans="1:10" x14ac:dyDescent="0.2">
      <c r="A83" s="1" t="s">
        <v>4351</v>
      </c>
      <c r="B83" s="1" t="s">
        <v>4865</v>
      </c>
      <c r="C83" s="9" t="s">
        <v>1395</v>
      </c>
      <c r="D83" s="7" t="s">
        <v>0</v>
      </c>
      <c r="E83" s="7" t="s">
        <v>3588</v>
      </c>
      <c r="F83" s="3" t="s">
        <v>6191</v>
      </c>
      <c r="G83" s="4">
        <v>0.55000000000000004</v>
      </c>
      <c r="H83" s="2">
        <v>0</v>
      </c>
      <c r="I83" s="2">
        <f>ROUND(G83 * H83,2)</f>
        <v>0</v>
      </c>
      <c r="J83" s="3" t="s">
        <v>440</v>
      </c>
    </row>
    <row r="84" spans="1:10" ht="22.8" x14ac:dyDescent="0.2">
      <c r="A84" s="1" t="s">
        <v>1289</v>
      </c>
      <c r="B84" s="1" t="s">
        <v>4455</v>
      </c>
      <c r="C84" s="9" t="s">
        <v>0</v>
      </c>
      <c r="D84" s="7" t="s">
        <v>961</v>
      </c>
      <c r="E84" s="7" t="s">
        <v>1396</v>
      </c>
      <c r="F84" s="1"/>
      <c r="G84" s="1"/>
      <c r="H84" s="1"/>
      <c r="I84" s="1"/>
      <c r="J84" s="3" t="s">
        <v>440</v>
      </c>
    </row>
    <row r="85" spans="1:10" x14ac:dyDescent="0.2">
      <c r="A85" s="1" t="s">
        <v>4351</v>
      </c>
      <c r="B85" s="1" t="s">
        <v>4456</v>
      </c>
      <c r="C85" s="9" t="s">
        <v>3145</v>
      </c>
      <c r="D85" s="7" t="s">
        <v>0</v>
      </c>
      <c r="E85" s="7" t="s">
        <v>5336</v>
      </c>
      <c r="F85" s="3" t="s">
        <v>6191</v>
      </c>
      <c r="G85" s="4">
        <v>0.4</v>
      </c>
      <c r="H85" s="2">
        <v>0</v>
      </c>
      <c r="I85" s="2">
        <f>ROUND(G85 * H85,2)</f>
        <v>0</v>
      </c>
      <c r="J85" s="3" t="s">
        <v>440</v>
      </c>
    </row>
    <row r="86" spans="1:10" x14ac:dyDescent="0.2">
      <c r="A86" s="1" t="s">
        <v>1289</v>
      </c>
      <c r="B86" s="1" t="s">
        <v>2269</v>
      </c>
      <c r="C86" s="9" t="s">
        <v>0</v>
      </c>
      <c r="D86" s="7" t="s">
        <v>2711</v>
      </c>
      <c r="E86" s="7" t="s">
        <v>3146</v>
      </c>
      <c r="F86" s="1"/>
      <c r="G86" s="1"/>
      <c r="H86" s="1"/>
      <c r="I86" s="1"/>
      <c r="J86" s="3" t="s">
        <v>440</v>
      </c>
    </row>
    <row r="87" spans="1:10" x14ac:dyDescent="0.2">
      <c r="A87" s="1" t="s">
        <v>4351</v>
      </c>
      <c r="B87" s="1" t="s">
        <v>2713</v>
      </c>
      <c r="C87" s="9" t="s">
        <v>4866</v>
      </c>
      <c r="D87" s="7" t="s">
        <v>0</v>
      </c>
      <c r="E87" s="7" t="s">
        <v>3588</v>
      </c>
      <c r="F87" s="3" t="s">
        <v>6191</v>
      </c>
      <c r="G87" s="4">
        <v>7.35</v>
      </c>
      <c r="H87" s="2">
        <v>0</v>
      </c>
      <c r="I87" s="2">
        <f>ROUND(G87 * H87,2)</f>
        <v>0</v>
      </c>
      <c r="J87" s="3" t="s">
        <v>440</v>
      </c>
    </row>
    <row r="88" spans="1:10" ht="22.8" x14ac:dyDescent="0.2">
      <c r="A88" s="1" t="s">
        <v>1289</v>
      </c>
      <c r="B88" s="1" t="s">
        <v>5759</v>
      </c>
      <c r="C88" s="9" t="s">
        <v>0</v>
      </c>
      <c r="D88" s="7" t="s">
        <v>961</v>
      </c>
      <c r="E88" s="7" t="s">
        <v>538</v>
      </c>
      <c r="F88" s="1"/>
      <c r="G88" s="1"/>
      <c r="H88" s="1"/>
      <c r="I88" s="1"/>
      <c r="J88" s="3" t="s">
        <v>440</v>
      </c>
    </row>
    <row r="89" spans="1:10" x14ac:dyDescent="0.2">
      <c r="A89" s="1" t="s">
        <v>4351</v>
      </c>
      <c r="B89" s="1" t="s">
        <v>3147</v>
      </c>
      <c r="C89" s="9" t="s">
        <v>6628</v>
      </c>
      <c r="D89" s="7" t="s">
        <v>0</v>
      </c>
      <c r="E89" s="7" t="s">
        <v>109</v>
      </c>
      <c r="F89" s="3" t="s">
        <v>6191</v>
      </c>
      <c r="G89" s="4">
        <v>1.4</v>
      </c>
      <c r="H89" s="2">
        <v>0</v>
      </c>
      <c r="I89" s="2">
        <f t="shared" ref="I89:I90" si="6">ROUND(G89 * H89,2)</f>
        <v>0</v>
      </c>
      <c r="J89" s="3" t="s">
        <v>440</v>
      </c>
    </row>
    <row r="90" spans="1:10" x14ac:dyDescent="0.2">
      <c r="A90" s="1" t="s">
        <v>4351</v>
      </c>
      <c r="B90" s="1" t="s">
        <v>1823</v>
      </c>
      <c r="C90" s="9" t="s">
        <v>1397</v>
      </c>
      <c r="D90" s="7" t="s">
        <v>0</v>
      </c>
      <c r="E90" s="7" t="s">
        <v>6192</v>
      </c>
      <c r="F90" s="3" t="s">
        <v>6191</v>
      </c>
      <c r="G90" s="4">
        <v>5.8</v>
      </c>
      <c r="H90" s="2">
        <v>0</v>
      </c>
      <c r="I90" s="2">
        <f t="shared" si="6"/>
        <v>0</v>
      </c>
      <c r="J90" s="3" t="s">
        <v>440</v>
      </c>
    </row>
    <row r="91" spans="1:10" x14ac:dyDescent="0.2">
      <c r="A91" s="1" t="s">
        <v>1289</v>
      </c>
      <c r="B91" s="1" t="s">
        <v>1398</v>
      </c>
      <c r="C91" s="9" t="s">
        <v>0</v>
      </c>
      <c r="D91" s="7" t="s">
        <v>6193</v>
      </c>
      <c r="E91" s="7" t="s">
        <v>6629</v>
      </c>
      <c r="F91" s="1"/>
      <c r="G91" s="1"/>
      <c r="H91" s="1"/>
      <c r="I91" s="1"/>
      <c r="J91" s="3" t="s">
        <v>440</v>
      </c>
    </row>
    <row r="92" spans="1:10" x14ac:dyDescent="0.2">
      <c r="A92" s="1" t="s">
        <v>4351</v>
      </c>
      <c r="B92" s="1" t="s">
        <v>5337</v>
      </c>
      <c r="C92" s="9" t="s">
        <v>3148</v>
      </c>
      <c r="D92" s="7" t="s">
        <v>0</v>
      </c>
      <c r="E92" s="7" t="s">
        <v>4035</v>
      </c>
      <c r="F92" s="3" t="s">
        <v>5246</v>
      </c>
      <c r="G92" s="4">
        <v>245</v>
      </c>
      <c r="H92" s="2">
        <v>0</v>
      </c>
      <c r="I92" s="2">
        <f>ROUND(G92 * H92,2)</f>
        <v>0</v>
      </c>
      <c r="J92" s="3" t="s">
        <v>440</v>
      </c>
    </row>
    <row r="93" spans="1:10" ht="45.6" x14ac:dyDescent="0.2">
      <c r="A93" s="1" t="s">
        <v>5207</v>
      </c>
      <c r="B93" s="1" t="s">
        <v>3149</v>
      </c>
      <c r="C93" s="9" t="s">
        <v>5338</v>
      </c>
      <c r="D93" s="7" t="s">
        <v>4457</v>
      </c>
      <c r="E93" s="7" t="s">
        <v>110</v>
      </c>
      <c r="F93" s="1"/>
      <c r="G93" s="1"/>
      <c r="H93" s="1"/>
      <c r="I93" s="1"/>
      <c r="J93" s="3" t="s">
        <v>440</v>
      </c>
    </row>
    <row r="94" spans="1:10" x14ac:dyDescent="0.2">
      <c r="A94" s="1" t="s">
        <v>1289</v>
      </c>
      <c r="B94" s="1" t="s">
        <v>5339</v>
      </c>
      <c r="C94" s="9" t="s">
        <v>0</v>
      </c>
      <c r="D94" s="7" t="s">
        <v>5340</v>
      </c>
      <c r="E94" s="7" t="s">
        <v>5341</v>
      </c>
      <c r="F94" s="1"/>
      <c r="G94" s="1"/>
      <c r="H94" s="1"/>
      <c r="I94" s="1"/>
      <c r="J94" s="3" t="s">
        <v>440</v>
      </c>
    </row>
    <row r="95" spans="1:10" x14ac:dyDescent="0.2">
      <c r="A95" s="1" t="s">
        <v>4351</v>
      </c>
      <c r="B95" s="1" t="s">
        <v>5760</v>
      </c>
      <c r="C95" s="9" t="s">
        <v>4867</v>
      </c>
      <c r="D95" s="7" t="s">
        <v>0</v>
      </c>
      <c r="E95" s="7" t="s">
        <v>2714</v>
      </c>
      <c r="F95" s="3" t="s">
        <v>5246</v>
      </c>
      <c r="G95" s="4">
        <v>180</v>
      </c>
      <c r="H95" s="2">
        <v>0</v>
      </c>
      <c r="I95" s="2">
        <f t="shared" ref="I95:I97" si="7">ROUND(G95 * H95,2)</f>
        <v>0</v>
      </c>
      <c r="J95" s="3" t="s">
        <v>440</v>
      </c>
    </row>
    <row r="96" spans="1:10" x14ac:dyDescent="0.2">
      <c r="A96" s="1" t="s">
        <v>4351</v>
      </c>
      <c r="B96" s="1" t="s">
        <v>5761</v>
      </c>
      <c r="C96" s="9" t="s">
        <v>6630</v>
      </c>
      <c r="D96" s="7" t="s">
        <v>0</v>
      </c>
      <c r="E96" s="7" t="s">
        <v>111</v>
      </c>
      <c r="F96" s="3" t="s">
        <v>5246</v>
      </c>
      <c r="G96" s="4">
        <v>60</v>
      </c>
      <c r="H96" s="2">
        <v>0</v>
      </c>
      <c r="I96" s="2">
        <f t="shared" si="7"/>
        <v>0</v>
      </c>
      <c r="J96" s="3" t="s">
        <v>440</v>
      </c>
    </row>
    <row r="97" spans="1:10" x14ac:dyDescent="0.2">
      <c r="A97" s="1" t="s">
        <v>4351</v>
      </c>
      <c r="B97" s="1" t="s">
        <v>5342</v>
      </c>
      <c r="C97" s="9" t="s">
        <v>1399</v>
      </c>
      <c r="D97" s="7" t="s">
        <v>0</v>
      </c>
      <c r="E97" s="7" t="s">
        <v>1400</v>
      </c>
      <c r="F97" s="3" t="s">
        <v>5246</v>
      </c>
      <c r="G97" s="4">
        <v>25</v>
      </c>
      <c r="H97" s="2">
        <v>0</v>
      </c>
      <c r="I97" s="2">
        <f t="shared" si="7"/>
        <v>0</v>
      </c>
      <c r="J97" s="3" t="s">
        <v>440</v>
      </c>
    </row>
    <row r="98" spans="1:10" ht="22.8" x14ac:dyDescent="0.2">
      <c r="A98" s="1" t="s">
        <v>1289</v>
      </c>
      <c r="B98" s="1" t="s">
        <v>4458</v>
      </c>
      <c r="C98" s="9" t="s">
        <v>0</v>
      </c>
      <c r="D98" s="7" t="s">
        <v>4459</v>
      </c>
      <c r="E98" s="7" t="s">
        <v>4036</v>
      </c>
      <c r="F98" s="1"/>
      <c r="G98" s="1"/>
      <c r="H98" s="1"/>
      <c r="I98" s="1"/>
      <c r="J98" s="3" t="s">
        <v>440</v>
      </c>
    </row>
    <row r="99" spans="1:10" x14ac:dyDescent="0.2">
      <c r="A99" s="1" t="s">
        <v>4351</v>
      </c>
      <c r="B99" s="1" t="s">
        <v>1401</v>
      </c>
      <c r="C99" s="9" t="s">
        <v>3150</v>
      </c>
      <c r="D99" s="7" t="s">
        <v>0</v>
      </c>
      <c r="E99" s="7" t="s">
        <v>6194</v>
      </c>
      <c r="F99" s="3" t="s">
        <v>5246</v>
      </c>
      <c r="G99" s="4">
        <v>41</v>
      </c>
      <c r="H99" s="2">
        <v>0</v>
      </c>
      <c r="I99" s="2">
        <f t="shared" ref="I99:I100" si="8">ROUND(G99 * H99,2)</f>
        <v>0</v>
      </c>
      <c r="J99" s="3" t="s">
        <v>440</v>
      </c>
    </row>
    <row r="100" spans="1:10" x14ac:dyDescent="0.2">
      <c r="A100" s="1" t="s">
        <v>4351</v>
      </c>
      <c r="B100" s="1" t="s">
        <v>539</v>
      </c>
      <c r="C100" s="9" t="s">
        <v>4868</v>
      </c>
      <c r="D100" s="7" t="s">
        <v>0</v>
      </c>
      <c r="E100" s="7" t="s">
        <v>540</v>
      </c>
      <c r="F100" s="3" t="s">
        <v>5246</v>
      </c>
      <c r="G100" s="4">
        <v>11</v>
      </c>
      <c r="H100" s="2">
        <v>0</v>
      </c>
      <c r="I100" s="2">
        <f t="shared" si="8"/>
        <v>0</v>
      </c>
      <c r="J100" s="3" t="s">
        <v>440</v>
      </c>
    </row>
    <row r="101" spans="1:10" x14ac:dyDescent="0.2">
      <c r="A101" s="1" t="s">
        <v>5248</v>
      </c>
      <c r="B101" s="1" t="s">
        <v>2715</v>
      </c>
      <c r="C101" s="9" t="s">
        <v>6631</v>
      </c>
      <c r="D101" s="7" t="s">
        <v>0</v>
      </c>
      <c r="E101" s="7" t="s">
        <v>2716</v>
      </c>
      <c r="F101" s="3" t="s">
        <v>5246</v>
      </c>
      <c r="G101" s="4">
        <v>0</v>
      </c>
      <c r="H101" s="2">
        <v>0</v>
      </c>
      <c r="I101" s="8" t="s">
        <v>5248</v>
      </c>
      <c r="J101" s="3" t="s">
        <v>440</v>
      </c>
    </row>
    <row r="102" spans="1:10" x14ac:dyDescent="0.2">
      <c r="A102" s="1" t="s">
        <v>4351</v>
      </c>
      <c r="B102" s="1" t="s">
        <v>541</v>
      </c>
      <c r="C102" s="9" t="s">
        <v>1402</v>
      </c>
      <c r="D102" s="7" t="s">
        <v>0</v>
      </c>
      <c r="E102" s="7" t="s">
        <v>1824</v>
      </c>
      <c r="F102" s="3" t="s">
        <v>5246</v>
      </c>
      <c r="G102" s="4">
        <v>4</v>
      </c>
      <c r="H102" s="2">
        <v>0</v>
      </c>
      <c r="I102" s="2">
        <f t="shared" ref="I102:I107" si="9">ROUND(G102 * H102,2)</f>
        <v>0</v>
      </c>
      <c r="J102" s="3" t="s">
        <v>440</v>
      </c>
    </row>
    <row r="103" spans="1:10" x14ac:dyDescent="0.2">
      <c r="A103" s="1" t="s">
        <v>4351</v>
      </c>
      <c r="B103" s="1" t="s">
        <v>6195</v>
      </c>
      <c r="C103" s="9" t="s">
        <v>3151</v>
      </c>
      <c r="D103" s="7" t="s">
        <v>0</v>
      </c>
      <c r="E103" s="7" t="s">
        <v>5343</v>
      </c>
      <c r="F103" s="3" t="s">
        <v>5246</v>
      </c>
      <c r="G103" s="4">
        <v>15</v>
      </c>
      <c r="H103" s="2">
        <v>0</v>
      </c>
      <c r="I103" s="2">
        <f t="shared" si="9"/>
        <v>0</v>
      </c>
      <c r="J103" s="3" t="s">
        <v>440</v>
      </c>
    </row>
    <row r="104" spans="1:10" x14ac:dyDescent="0.2">
      <c r="A104" s="1" t="s">
        <v>4351</v>
      </c>
      <c r="B104" s="1" t="s">
        <v>3589</v>
      </c>
      <c r="C104" s="9" t="s">
        <v>4869</v>
      </c>
      <c r="D104" s="7" t="s">
        <v>0</v>
      </c>
      <c r="E104" s="7" t="s">
        <v>2270</v>
      </c>
      <c r="F104" s="3" t="s">
        <v>5246</v>
      </c>
      <c r="G104" s="4">
        <v>14</v>
      </c>
      <c r="H104" s="2">
        <v>0</v>
      </c>
      <c r="I104" s="2">
        <f t="shared" si="9"/>
        <v>0</v>
      </c>
      <c r="J104" s="3" t="s">
        <v>440</v>
      </c>
    </row>
    <row r="105" spans="1:10" x14ac:dyDescent="0.2">
      <c r="A105" s="1" t="s">
        <v>4351</v>
      </c>
      <c r="B105" s="1" t="s">
        <v>2717</v>
      </c>
      <c r="C105" s="9" t="s">
        <v>3152</v>
      </c>
      <c r="D105" s="7" t="s">
        <v>0</v>
      </c>
      <c r="E105" s="7" t="s">
        <v>2271</v>
      </c>
      <c r="F105" s="3" t="s">
        <v>5246</v>
      </c>
      <c r="G105" s="4">
        <v>5</v>
      </c>
      <c r="H105" s="2">
        <v>0</v>
      </c>
      <c r="I105" s="2">
        <f t="shared" si="9"/>
        <v>0</v>
      </c>
      <c r="J105" s="3" t="s">
        <v>440</v>
      </c>
    </row>
    <row r="106" spans="1:10" ht="22.8" x14ac:dyDescent="0.2">
      <c r="A106" s="1" t="s">
        <v>4351</v>
      </c>
      <c r="B106" s="1" t="s">
        <v>3590</v>
      </c>
      <c r="C106" s="9" t="s">
        <v>4870</v>
      </c>
      <c r="D106" s="7" t="s">
        <v>0</v>
      </c>
      <c r="E106" s="7" t="s">
        <v>962</v>
      </c>
      <c r="F106" s="3" t="s">
        <v>5246</v>
      </c>
      <c r="G106" s="4">
        <v>8</v>
      </c>
      <c r="H106" s="2">
        <v>0</v>
      </c>
      <c r="I106" s="2">
        <f t="shared" si="9"/>
        <v>0</v>
      </c>
      <c r="J106" s="3" t="s">
        <v>440</v>
      </c>
    </row>
    <row r="107" spans="1:10" ht="22.8" x14ac:dyDescent="0.2">
      <c r="A107" s="1" t="s">
        <v>4351</v>
      </c>
      <c r="B107" s="1" t="s">
        <v>4037</v>
      </c>
      <c r="C107" s="9" t="s">
        <v>6632</v>
      </c>
      <c r="D107" s="7" t="s">
        <v>0</v>
      </c>
      <c r="E107" s="7" t="s">
        <v>3153</v>
      </c>
      <c r="F107" s="3" t="s">
        <v>5246</v>
      </c>
      <c r="G107" s="4">
        <v>107</v>
      </c>
      <c r="H107" s="2">
        <v>0</v>
      </c>
      <c r="I107" s="2">
        <f t="shared" si="9"/>
        <v>0</v>
      </c>
      <c r="J107" s="3" t="s">
        <v>440</v>
      </c>
    </row>
    <row r="108" spans="1:10" ht="22.8" x14ac:dyDescent="0.2">
      <c r="A108" s="1" t="s">
        <v>1289</v>
      </c>
      <c r="B108" s="1" t="s">
        <v>4038</v>
      </c>
      <c r="C108" s="9" t="s">
        <v>0</v>
      </c>
      <c r="D108" s="7" t="s">
        <v>4459</v>
      </c>
      <c r="E108" s="7" t="s">
        <v>4460</v>
      </c>
      <c r="F108" s="1"/>
      <c r="G108" s="1"/>
      <c r="H108" s="1"/>
      <c r="I108" s="1"/>
      <c r="J108" s="3" t="s">
        <v>440</v>
      </c>
    </row>
    <row r="109" spans="1:10" x14ac:dyDescent="0.2">
      <c r="A109" s="1" t="s">
        <v>4351</v>
      </c>
      <c r="B109" s="1" t="s">
        <v>4461</v>
      </c>
      <c r="C109" s="9" t="s">
        <v>1403</v>
      </c>
      <c r="D109" s="7" t="s">
        <v>0</v>
      </c>
      <c r="E109" s="7" t="s">
        <v>2272</v>
      </c>
      <c r="F109" s="3" t="s">
        <v>5246</v>
      </c>
      <c r="G109" s="4">
        <v>16</v>
      </c>
      <c r="H109" s="2">
        <v>0</v>
      </c>
      <c r="I109" s="2">
        <f t="shared" ref="I109:I110" si="10">ROUND(G109 * H109,2)</f>
        <v>0</v>
      </c>
      <c r="J109" s="3" t="s">
        <v>440</v>
      </c>
    </row>
    <row r="110" spans="1:10" x14ac:dyDescent="0.2">
      <c r="A110" s="1" t="s">
        <v>4351</v>
      </c>
      <c r="B110" s="1" t="s">
        <v>4039</v>
      </c>
      <c r="C110" s="9" t="s">
        <v>3591</v>
      </c>
      <c r="D110" s="7" t="s">
        <v>0</v>
      </c>
      <c r="E110" s="7" t="s">
        <v>2718</v>
      </c>
      <c r="F110" s="3" t="s">
        <v>5246</v>
      </c>
      <c r="G110" s="4">
        <v>3</v>
      </c>
      <c r="H110" s="2">
        <v>0</v>
      </c>
      <c r="I110" s="2">
        <f t="shared" si="10"/>
        <v>0</v>
      </c>
      <c r="J110" s="3" t="s">
        <v>440</v>
      </c>
    </row>
    <row r="111" spans="1:10" x14ac:dyDescent="0.2">
      <c r="A111" s="1" t="s">
        <v>5248</v>
      </c>
      <c r="B111" s="1" t="s">
        <v>6633</v>
      </c>
      <c r="C111" s="9" t="s">
        <v>5344</v>
      </c>
      <c r="D111" s="7" t="s">
        <v>0</v>
      </c>
      <c r="E111" s="7" t="s">
        <v>5345</v>
      </c>
      <c r="F111" s="3" t="s">
        <v>5246</v>
      </c>
      <c r="G111" s="4">
        <v>0</v>
      </c>
      <c r="H111" s="2">
        <v>0</v>
      </c>
      <c r="I111" s="8" t="s">
        <v>5248</v>
      </c>
      <c r="J111" s="3" t="s">
        <v>440</v>
      </c>
    </row>
    <row r="112" spans="1:10" x14ac:dyDescent="0.2">
      <c r="A112" s="1" t="s">
        <v>4351</v>
      </c>
      <c r="B112" s="1" t="s">
        <v>5346</v>
      </c>
      <c r="C112" s="9" t="s">
        <v>112</v>
      </c>
      <c r="D112" s="7" t="s">
        <v>0</v>
      </c>
      <c r="E112" s="7" t="s">
        <v>5347</v>
      </c>
      <c r="F112" s="3" t="s">
        <v>5246</v>
      </c>
      <c r="G112" s="4">
        <v>5.5</v>
      </c>
      <c r="H112" s="2">
        <v>0</v>
      </c>
      <c r="I112" s="2">
        <f>ROUND(G112 * H112,2)</f>
        <v>0</v>
      </c>
      <c r="J112" s="3" t="s">
        <v>440</v>
      </c>
    </row>
    <row r="113" spans="1:10" ht="45.6" x14ac:dyDescent="0.2">
      <c r="A113" s="1" t="s">
        <v>5207</v>
      </c>
      <c r="B113" s="1" t="s">
        <v>1825</v>
      </c>
      <c r="C113" s="9" t="s">
        <v>113</v>
      </c>
      <c r="D113" s="7" t="s">
        <v>6634</v>
      </c>
      <c r="E113" s="7" t="s">
        <v>2719</v>
      </c>
      <c r="F113" s="1"/>
      <c r="G113" s="1"/>
      <c r="H113" s="1"/>
      <c r="I113" s="1"/>
      <c r="J113" s="3" t="s">
        <v>440</v>
      </c>
    </row>
    <row r="114" spans="1:10" ht="22.8" x14ac:dyDescent="0.2">
      <c r="A114" s="1" t="s">
        <v>1289</v>
      </c>
      <c r="B114" s="1" t="s">
        <v>6196</v>
      </c>
      <c r="C114" s="9" t="s">
        <v>0</v>
      </c>
      <c r="D114" s="7" t="s">
        <v>0</v>
      </c>
      <c r="E114" s="7" t="s">
        <v>4040</v>
      </c>
      <c r="F114" s="1"/>
      <c r="G114" s="1"/>
      <c r="H114" s="1"/>
      <c r="I114" s="1"/>
      <c r="J114" s="3" t="s">
        <v>440</v>
      </c>
    </row>
    <row r="115" spans="1:10" x14ac:dyDescent="0.2">
      <c r="A115" s="1" t="s">
        <v>4351</v>
      </c>
      <c r="B115" s="1" t="s">
        <v>3592</v>
      </c>
      <c r="C115" s="9" t="s">
        <v>1404</v>
      </c>
      <c r="D115" s="7" t="s">
        <v>0</v>
      </c>
      <c r="E115" s="7" t="s">
        <v>4462</v>
      </c>
      <c r="F115" s="3" t="s">
        <v>459</v>
      </c>
      <c r="G115" s="4">
        <v>28</v>
      </c>
      <c r="H115" s="2">
        <v>0</v>
      </c>
      <c r="I115" s="2">
        <f t="shared" ref="I115:I117" si="11">ROUND(G115 * H115,2)</f>
        <v>0</v>
      </c>
      <c r="J115" s="3" t="s">
        <v>440</v>
      </c>
    </row>
    <row r="116" spans="1:10" ht="22.8" x14ac:dyDescent="0.2">
      <c r="A116" s="1" t="s">
        <v>4351</v>
      </c>
      <c r="B116" s="1" t="s">
        <v>6197</v>
      </c>
      <c r="C116" s="9" t="s">
        <v>3154</v>
      </c>
      <c r="D116" s="7" t="s">
        <v>0</v>
      </c>
      <c r="E116" s="7" t="s">
        <v>963</v>
      </c>
      <c r="F116" s="3" t="s">
        <v>459</v>
      </c>
      <c r="G116" s="4">
        <v>95</v>
      </c>
      <c r="H116" s="2">
        <v>0</v>
      </c>
      <c r="I116" s="2">
        <f t="shared" si="11"/>
        <v>0</v>
      </c>
      <c r="J116" s="3" t="s">
        <v>440</v>
      </c>
    </row>
    <row r="117" spans="1:10" ht="34.200000000000003" x14ac:dyDescent="0.2">
      <c r="A117" s="1" t="s">
        <v>4351</v>
      </c>
      <c r="B117" s="1" t="s">
        <v>5762</v>
      </c>
      <c r="C117" s="9" t="s">
        <v>4871</v>
      </c>
      <c r="D117" s="7" t="s">
        <v>0</v>
      </c>
      <c r="E117" s="7" t="s">
        <v>3155</v>
      </c>
      <c r="F117" s="3" t="s">
        <v>459</v>
      </c>
      <c r="G117" s="4">
        <v>22</v>
      </c>
      <c r="H117" s="2">
        <v>0</v>
      </c>
      <c r="I117" s="2">
        <f t="shared" si="11"/>
        <v>0</v>
      </c>
      <c r="J117" s="3" t="s">
        <v>440</v>
      </c>
    </row>
    <row r="118" spans="1:10" ht="22.8" x14ac:dyDescent="0.2">
      <c r="A118" s="1" t="s">
        <v>1289</v>
      </c>
      <c r="B118" s="1" t="s">
        <v>3593</v>
      </c>
      <c r="C118" s="9" t="s">
        <v>0</v>
      </c>
      <c r="D118" s="7" t="s">
        <v>0</v>
      </c>
      <c r="E118" s="7" t="s">
        <v>5763</v>
      </c>
      <c r="F118" s="1"/>
      <c r="G118" s="1"/>
      <c r="H118" s="1"/>
      <c r="I118" s="1"/>
      <c r="J118" s="3" t="s">
        <v>440</v>
      </c>
    </row>
    <row r="119" spans="1:10" ht="34.200000000000003" x14ac:dyDescent="0.2">
      <c r="A119" s="1" t="s">
        <v>4351</v>
      </c>
      <c r="B119" s="1" t="s">
        <v>2720</v>
      </c>
      <c r="C119" s="9" t="s">
        <v>6635</v>
      </c>
      <c r="D119" s="7" t="s">
        <v>0</v>
      </c>
      <c r="E119" s="7" t="s">
        <v>5348</v>
      </c>
      <c r="F119" s="3" t="s">
        <v>459</v>
      </c>
      <c r="G119" s="4">
        <v>29</v>
      </c>
      <c r="H119" s="2">
        <v>0</v>
      </c>
      <c r="I119" s="2">
        <f t="shared" ref="I119:I120" si="12">ROUND(G119 * H119,2)</f>
        <v>0</v>
      </c>
      <c r="J119" s="3" t="s">
        <v>440</v>
      </c>
    </row>
    <row r="120" spans="1:10" x14ac:dyDescent="0.2">
      <c r="A120" s="1" t="s">
        <v>4351</v>
      </c>
      <c r="B120" s="1" t="s">
        <v>4463</v>
      </c>
      <c r="C120" s="9" t="s">
        <v>1405</v>
      </c>
      <c r="D120" s="7" t="s">
        <v>0</v>
      </c>
      <c r="E120" s="7" t="s">
        <v>4041</v>
      </c>
      <c r="F120" s="3" t="s">
        <v>459</v>
      </c>
      <c r="G120" s="4">
        <v>560</v>
      </c>
      <c r="H120" s="2">
        <v>0</v>
      </c>
      <c r="I120" s="2">
        <f t="shared" si="12"/>
        <v>0</v>
      </c>
      <c r="J120" s="3" t="s">
        <v>440</v>
      </c>
    </row>
    <row r="121" spans="1:10" x14ac:dyDescent="0.2">
      <c r="A121" s="1" t="s">
        <v>1289</v>
      </c>
      <c r="B121" s="1" t="s">
        <v>3594</v>
      </c>
      <c r="C121" s="9" t="s">
        <v>0</v>
      </c>
      <c r="D121" s="7" t="s">
        <v>0</v>
      </c>
      <c r="E121" s="7" t="s">
        <v>5764</v>
      </c>
      <c r="F121" s="1"/>
      <c r="G121" s="1"/>
      <c r="H121" s="1"/>
      <c r="I121" s="1"/>
      <c r="J121" s="3" t="s">
        <v>440</v>
      </c>
    </row>
    <row r="122" spans="1:10" ht="57" x14ac:dyDescent="0.2">
      <c r="A122" s="1" t="s">
        <v>4351</v>
      </c>
      <c r="B122" s="1" t="s">
        <v>1826</v>
      </c>
      <c r="C122" s="9" t="s">
        <v>3156</v>
      </c>
      <c r="D122" s="7" t="s">
        <v>0</v>
      </c>
      <c r="E122" s="7" t="s">
        <v>4042</v>
      </c>
      <c r="F122" s="3" t="s">
        <v>459</v>
      </c>
      <c r="G122" s="4">
        <v>10</v>
      </c>
      <c r="H122" s="2">
        <v>0</v>
      </c>
      <c r="I122" s="2">
        <f>ROUND(G122 * H122,2)</f>
        <v>0</v>
      </c>
      <c r="J122" s="3" t="s">
        <v>440</v>
      </c>
    </row>
    <row r="123" spans="1:10" ht="34.200000000000003" x14ac:dyDescent="0.2">
      <c r="A123" s="1" t="s">
        <v>5207</v>
      </c>
      <c r="B123" s="1" t="s">
        <v>4464</v>
      </c>
      <c r="C123" s="9" t="s">
        <v>3157</v>
      </c>
      <c r="D123" s="7" t="s">
        <v>5349</v>
      </c>
      <c r="E123" s="7" t="s">
        <v>3158</v>
      </c>
      <c r="F123" s="1"/>
      <c r="G123" s="1"/>
      <c r="H123" s="1"/>
      <c r="I123" s="1"/>
      <c r="J123" s="3" t="s">
        <v>440</v>
      </c>
    </row>
    <row r="124" spans="1:10" x14ac:dyDescent="0.2">
      <c r="A124" s="1" t="s">
        <v>4351</v>
      </c>
      <c r="B124" s="1" t="s">
        <v>3595</v>
      </c>
      <c r="C124" s="9" t="s">
        <v>6636</v>
      </c>
      <c r="D124" s="7" t="s">
        <v>0</v>
      </c>
      <c r="E124" s="7" t="s">
        <v>2273</v>
      </c>
      <c r="F124" s="3" t="s">
        <v>18</v>
      </c>
      <c r="G124" s="4">
        <v>2</v>
      </c>
      <c r="H124" s="2">
        <v>0</v>
      </c>
      <c r="I124" s="2">
        <f>ROUND(G124 * H124,2)</f>
        <v>0</v>
      </c>
      <c r="J124" s="3" t="s">
        <v>440</v>
      </c>
    </row>
    <row r="125" spans="1:10" ht="34.200000000000003" x14ac:dyDescent="0.2">
      <c r="A125" s="1" t="s">
        <v>5207</v>
      </c>
      <c r="B125" s="1" t="s">
        <v>6198</v>
      </c>
      <c r="C125" s="9" t="s">
        <v>4872</v>
      </c>
      <c r="D125" s="7" t="s">
        <v>964</v>
      </c>
      <c r="E125" s="7" t="s">
        <v>2274</v>
      </c>
      <c r="F125" s="1"/>
      <c r="G125" s="1"/>
      <c r="H125" s="1"/>
      <c r="I125" s="1"/>
      <c r="J125" s="3" t="s">
        <v>440</v>
      </c>
    </row>
    <row r="126" spans="1:10" ht="57" x14ac:dyDescent="0.2">
      <c r="A126" s="1" t="s">
        <v>26</v>
      </c>
      <c r="B126" s="1" t="s">
        <v>1827</v>
      </c>
      <c r="C126" s="9" t="s">
        <v>3159</v>
      </c>
      <c r="D126" s="7" t="s">
        <v>1406</v>
      </c>
      <c r="E126" s="7" t="s">
        <v>965</v>
      </c>
      <c r="F126" s="1"/>
      <c r="G126" s="1"/>
      <c r="H126" s="1"/>
      <c r="I126" s="1"/>
      <c r="J126" s="3" t="s">
        <v>440</v>
      </c>
    </row>
    <row r="127" spans="1:10" ht="91.2" x14ac:dyDescent="0.2">
      <c r="A127" s="1" t="s">
        <v>4351</v>
      </c>
      <c r="B127" s="1" t="s">
        <v>3160</v>
      </c>
      <c r="C127" s="9" t="s">
        <v>4465</v>
      </c>
      <c r="D127" s="7" t="s">
        <v>2275</v>
      </c>
      <c r="E127" s="7" t="s">
        <v>4043</v>
      </c>
      <c r="F127" s="3" t="s">
        <v>459</v>
      </c>
      <c r="G127" s="4">
        <v>175</v>
      </c>
      <c r="H127" s="2">
        <v>0</v>
      </c>
      <c r="I127" s="2">
        <f t="shared" ref="I127:I128" si="13">ROUND(G127 * H127,2)</f>
        <v>0</v>
      </c>
      <c r="J127" s="3" t="s">
        <v>440</v>
      </c>
    </row>
    <row r="128" spans="1:10" x14ac:dyDescent="0.2">
      <c r="A128" s="1" t="s">
        <v>4351</v>
      </c>
      <c r="B128" s="1" t="s">
        <v>3596</v>
      </c>
      <c r="C128" s="9" t="s">
        <v>6199</v>
      </c>
      <c r="D128" s="7" t="s">
        <v>0</v>
      </c>
      <c r="E128" s="7" t="s">
        <v>4466</v>
      </c>
      <c r="F128" s="3" t="s">
        <v>459</v>
      </c>
      <c r="G128" s="4">
        <v>8</v>
      </c>
      <c r="H128" s="2">
        <v>0</v>
      </c>
      <c r="I128" s="2">
        <f t="shared" si="13"/>
        <v>0</v>
      </c>
      <c r="J128" s="3" t="s">
        <v>440</v>
      </c>
    </row>
    <row r="129" spans="1:10" x14ac:dyDescent="0.2">
      <c r="A129" s="1" t="s">
        <v>5207</v>
      </c>
      <c r="B129" s="1" t="s">
        <v>966</v>
      </c>
      <c r="C129" s="9" t="s">
        <v>6637</v>
      </c>
      <c r="D129" s="7" t="s">
        <v>0</v>
      </c>
      <c r="E129" s="7" t="s">
        <v>6107</v>
      </c>
      <c r="F129" s="1"/>
      <c r="G129" s="1"/>
      <c r="H129" s="1"/>
      <c r="I129" s="1"/>
      <c r="J129" s="3" t="s">
        <v>440</v>
      </c>
    </row>
    <row r="130" spans="1:10" x14ac:dyDescent="0.2">
      <c r="A130" s="1" t="s">
        <v>1289</v>
      </c>
      <c r="B130" s="1" t="s">
        <v>3161</v>
      </c>
      <c r="C130" s="9" t="s">
        <v>0</v>
      </c>
      <c r="D130" s="7" t="s">
        <v>0</v>
      </c>
      <c r="E130" s="7" t="s">
        <v>4873</v>
      </c>
      <c r="F130" s="1"/>
      <c r="G130" s="1"/>
      <c r="H130" s="1"/>
      <c r="I130" s="1"/>
      <c r="J130" s="3" t="s">
        <v>440</v>
      </c>
    </row>
    <row r="131" spans="1:10" ht="22.8" x14ac:dyDescent="0.2">
      <c r="A131" s="1" t="s">
        <v>4351</v>
      </c>
      <c r="B131" s="1" t="s">
        <v>2721</v>
      </c>
      <c r="C131" s="9" t="s">
        <v>6638</v>
      </c>
      <c r="D131" s="7" t="s">
        <v>6200</v>
      </c>
      <c r="E131" s="7" t="s">
        <v>114</v>
      </c>
      <c r="F131" s="3" t="s">
        <v>6524</v>
      </c>
      <c r="G131" s="4">
        <v>1</v>
      </c>
      <c r="H131" s="2">
        <v>0</v>
      </c>
      <c r="I131" s="2">
        <f t="shared" ref="I131:I132" si="14">ROUND(G131 * H131,2)</f>
        <v>0</v>
      </c>
      <c r="J131" s="3" t="s">
        <v>440</v>
      </c>
    </row>
    <row r="132" spans="1:10" ht="45.6" x14ac:dyDescent="0.2">
      <c r="A132" s="1" t="s">
        <v>4351</v>
      </c>
      <c r="B132" s="1" t="s">
        <v>4467</v>
      </c>
      <c r="C132" s="9" t="s">
        <v>1407</v>
      </c>
      <c r="D132" s="7" t="s">
        <v>0</v>
      </c>
      <c r="E132" s="7" t="s">
        <v>6201</v>
      </c>
      <c r="F132" s="3" t="s">
        <v>6571</v>
      </c>
      <c r="G132" s="4">
        <v>1</v>
      </c>
      <c r="H132" s="2">
        <v>0</v>
      </c>
      <c r="I132" s="2">
        <f t="shared" si="14"/>
        <v>0</v>
      </c>
      <c r="J132" s="3" t="s">
        <v>440</v>
      </c>
    </row>
    <row r="133" spans="1:10" x14ac:dyDescent="0.2">
      <c r="A133" s="1" t="s">
        <v>1289</v>
      </c>
      <c r="B133" s="1" t="s">
        <v>2722</v>
      </c>
      <c r="C133" s="9" t="s">
        <v>0</v>
      </c>
      <c r="D133" s="7" t="s">
        <v>0</v>
      </c>
      <c r="E133" s="7" t="s">
        <v>4044</v>
      </c>
      <c r="F133" s="1"/>
      <c r="G133" s="1"/>
      <c r="H133" s="1"/>
      <c r="I133" s="1"/>
      <c r="J133" s="3" t="s">
        <v>440</v>
      </c>
    </row>
    <row r="134" spans="1:10" ht="34.200000000000003" x14ac:dyDescent="0.2">
      <c r="A134" s="1" t="s">
        <v>6524</v>
      </c>
      <c r="B134" s="1" t="s">
        <v>4045</v>
      </c>
      <c r="C134" s="9" t="s">
        <v>3162</v>
      </c>
      <c r="D134" s="7" t="s">
        <v>0</v>
      </c>
      <c r="E134" s="7" t="s">
        <v>4468</v>
      </c>
      <c r="F134" s="3" t="s">
        <v>5231</v>
      </c>
      <c r="G134" s="4">
        <v>1</v>
      </c>
      <c r="H134" s="2">
        <v>1800000</v>
      </c>
      <c r="I134" s="2">
        <f>ROUND(H134,2)</f>
        <v>1800000</v>
      </c>
      <c r="J134" s="3" t="s">
        <v>440</v>
      </c>
    </row>
    <row r="135" spans="1:10" x14ac:dyDescent="0.2">
      <c r="A135" s="1" t="s">
        <v>5207</v>
      </c>
      <c r="B135" s="1" t="s">
        <v>5765</v>
      </c>
      <c r="C135" s="9" t="s">
        <v>1408</v>
      </c>
      <c r="D135" s="7" t="s">
        <v>0</v>
      </c>
      <c r="E135" s="7" t="s">
        <v>2619</v>
      </c>
      <c r="F135" s="1"/>
      <c r="G135" s="1"/>
      <c r="H135" s="1"/>
      <c r="I135" s="1"/>
      <c r="J135" s="3" t="s">
        <v>440</v>
      </c>
    </row>
    <row r="136" spans="1:10" ht="34.200000000000003" x14ac:dyDescent="0.2">
      <c r="A136" s="1" t="s">
        <v>26</v>
      </c>
      <c r="B136" s="1" t="s">
        <v>2723</v>
      </c>
      <c r="C136" s="9" t="s">
        <v>3163</v>
      </c>
      <c r="D136" s="7" t="s">
        <v>2692</v>
      </c>
      <c r="E136" s="7" t="s">
        <v>5691</v>
      </c>
      <c r="F136" s="1"/>
      <c r="G136" s="1"/>
      <c r="H136" s="1"/>
      <c r="I136" s="1"/>
      <c r="J136" s="3" t="s">
        <v>440</v>
      </c>
    </row>
    <row r="137" spans="1:10" x14ac:dyDescent="0.2">
      <c r="A137" s="1" t="s">
        <v>4351</v>
      </c>
      <c r="B137" s="1" t="s">
        <v>6202</v>
      </c>
      <c r="C137" s="9" t="s">
        <v>3597</v>
      </c>
      <c r="D137" s="7" t="s">
        <v>2253</v>
      </c>
      <c r="E137" s="7" t="s">
        <v>2724</v>
      </c>
      <c r="F137" s="3" t="s">
        <v>5246</v>
      </c>
      <c r="G137" s="4">
        <v>100</v>
      </c>
      <c r="H137" s="2">
        <v>0</v>
      </c>
      <c r="I137" s="2">
        <f t="shared" ref="I137:I138" si="15">ROUND(G137 * H137,2)</f>
        <v>0</v>
      </c>
      <c r="J137" s="3" t="s">
        <v>440</v>
      </c>
    </row>
    <row r="138" spans="1:10" ht="22.8" x14ac:dyDescent="0.2">
      <c r="A138" s="1" t="s">
        <v>4351</v>
      </c>
      <c r="B138" s="1" t="s">
        <v>6639</v>
      </c>
      <c r="C138" s="9" t="s">
        <v>5350</v>
      </c>
      <c r="D138" s="7" t="s">
        <v>1828</v>
      </c>
      <c r="E138" s="7" t="s">
        <v>6611</v>
      </c>
      <c r="F138" s="3" t="s">
        <v>5246</v>
      </c>
      <c r="G138" s="4">
        <v>100</v>
      </c>
      <c r="H138" s="2">
        <v>0</v>
      </c>
      <c r="I138" s="2">
        <f t="shared" si="15"/>
        <v>0</v>
      </c>
      <c r="J138" s="3" t="s">
        <v>440</v>
      </c>
    </row>
    <row r="139" spans="1:10" ht="22.8" x14ac:dyDescent="0.2">
      <c r="A139" s="1" t="s">
        <v>26</v>
      </c>
      <c r="B139" s="1" t="s">
        <v>5766</v>
      </c>
      <c r="C139" s="9" t="s">
        <v>4874</v>
      </c>
      <c r="D139" s="7" t="s">
        <v>465</v>
      </c>
      <c r="E139" s="7" t="s">
        <v>4046</v>
      </c>
      <c r="F139" s="1"/>
      <c r="G139" s="1"/>
      <c r="H139" s="1"/>
      <c r="I139" s="1"/>
      <c r="J139" s="3" t="s">
        <v>440</v>
      </c>
    </row>
    <row r="140" spans="1:10" ht="68.400000000000006" x14ac:dyDescent="0.2">
      <c r="A140" s="1" t="s">
        <v>1289</v>
      </c>
      <c r="B140" s="1" t="s">
        <v>1409</v>
      </c>
      <c r="C140" s="9" t="s">
        <v>0</v>
      </c>
      <c r="D140" s="7" t="s">
        <v>3164</v>
      </c>
      <c r="E140" s="7" t="s">
        <v>6640</v>
      </c>
      <c r="F140" s="1"/>
      <c r="G140" s="1"/>
      <c r="H140" s="1"/>
      <c r="I140" s="1"/>
      <c r="J140" s="3" t="s">
        <v>440</v>
      </c>
    </row>
    <row r="141" spans="1:10" x14ac:dyDescent="0.2">
      <c r="A141" s="1" t="s">
        <v>4351</v>
      </c>
      <c r="B141" s="1" t="s">
        <v>115</v>
      </c>
      <c r="C141" s="9" t="s">
        <v>116</v>
      </c>
      <c r="D141" s="7" t="s">
        <v>0</v>
      </c>
      <c r="E141" s="7" t="s">
        <v>467</v>
      </c>
      <c r="F141" s="3" t="s">
        <v>459</v>
      </c>
      <c r="G141" s="4">
        <v>5</v>
      </c>
      <c r="H141" s="2">
        <v>0</v>
      </c>
      <c r="I141" s="2">
        <f t="shared" ref="I141:I143" si="16">ROUND(G141 * H141,2)</f>
        <v>0</v>
      </c>
      <c r="J141" s="3" t="s">
        <v>440</v>
      </c>
    </row>
    <row r="142" spans="1:10" x14ac:dyDescent="0.2">
      <c r="A142" s="1" t="s">
        <v>4351</v>
      </c>
      <c r="B142" s="1" t="s">
        <v>3165</v>
      </c>
      <c r="C142" s="9" t="s">
        <v>1829</v>
      </c>
      <c r="D142" s="7" t="s">
        <v>0</v>
      </c>
      <c r="E142" s="7" t="s">
        <v>6114</v>
      </c>
      <c r="F142" s="3" t="s">
        <v>459</v>
      </c>
      <c r="G142" s="4">
        <v>15</v>
      </c>
      <c r="H142" s="2">
        <v>0</v>
      </c>
      <c r="I142" s="2">
        <f t="shared" si="16"/>
        <v>0</v>
      </c>
      <c r="J142" s="3" t="s">
        <v>440</v>
      </c>
    </row>
    <row r="143" spans="1:10" x14ac:dyDescent="0.2">
      <c r="A143" s="1" t="s">
        <v>4351</v>
      </c>
      <c r="B143" s="1" t="s">
        <v>1830</v>
      </c>
      <c r="C143" s="9" t="s">
        <v>3598</v>
      </c>
      <c r="D143" s="7" t="s">
        <v>0</v>
      </c>
      <c r="E143" s="7" t="s">
        <v>4795</v>
      </c>
      <c r="F143" s="3" t="s">
        <v>459</v>
      </c>
      <c r="G143" s="4">
        <v>25</v>
      </c>
      <c r="H143" s="2">
        <v>0</v>
      </c>
      <c r="I143" s="2">
        <f t="shared" si="16"/>
        <v>0</v>
      </c>
      <c r="J143" s="3" t="s">
        <v>440</v>
      </c>
    </row>
    <row r="144" spans="1:10" ht="34.200000000000003" x14ac:dyDescent="0.2">
      <c r="A144" s="1" t="s">
        <v>1289</v>
      </c>
      <c r="B144" s="1" t="s">
        <v>2725</v>
      </c>
      <c r="C144" s="9" t="s">
        <v>0</v>
      </c>
      <c r="D144" s="7" t="s">
        <v>3070</v>
      </c>
      <c r="E144" s="7" t="s">
        <v>1831</v>
      </c>
      <c r="F144" s="1"/>
      <c r="G144" s="1"/>
      <c r="H144" s="1"/>
      <c r="I144" s="1"/>
      <c r="J144" s="3" t="s">
        <v>440</v>
      </c>
    </row>
    <row r="145" spans="1:10" x14ac:dyDescent="0.2">
      <c r="A145" s="1" t="s">
        <v>4351</v>
      </c>
      <c r="B145" s="1" t="s">
        <v>4047</v>
      </c>
      <c r="C145" s="9" t="s">
        <v>5351</v>
      </c>
      <c r="D145" s="7" t="s">
        <v>4875</v>
      </c>
      <c r="E145" s="7" t="s">
        <v>1744</v>
      </c>
      <c r="F145" s="3" t="s">
        <v>18</v>
      </c>
      <c r="G145" s="4">
        <v>5</v>
      </c>
      <c r="H145" s="2">
        <v>0</v>
      </c>
      <c r="I145" s="2">
        <f t="shared" ref="I145:I146" si="17">ROUND(G145 * H145,2)</f>
        <v>0</v>
      </c>
      <c r="J145" s="3" t="s">
        <v>440</v>
      </c>
    </row>
    <row r="146" spans="1:10" ht="22.8" x14ac:dyDescent="0.2">
      <c r="A146" s="1" t="s">
        <v>4351</v>
      </c>
      <c r="B146" s="1" t="s">
        <v>3599</v>
      </c>
      <c r="C146" s="9" t="s">
        <v>117</v>
      </c>
      <c r="D146" s="7" t="s">
        <v>3071</v>
      </c>
      <c r="E146" s="7" t="s">
        <v>4800</v>
      </c>
      <c r="F146" s="3" t="s">
        <v>18</v>
      </c>
      <c r="G146" s="4">
        <v>5</v>
      </c>
      <c r="H146" s="2">
        <v>0</v>
      </c>
      <c r="I146" s="2">
        <f t="shared" si="17"/>
        <v>0</v>
      </c>
      <c r="J146" s="3" t="s">
        <v>440</v>
      </c>
    </row>
    <row r="147" spans="1:10" ht="22.8" x14ac:dyDescent="0.2">
      <c r="A147" s="1" t="s">
        <v>26</v>
      </c>
      <c r="B147" s="1" t="s">
        <v>542</v>
      </c>
      <c r="C147" s="9" t="s">
        <v>6641</v>
      </c>
      <c r="D147" s="7" t="s">
        <v>465</v>
      </c>
      <c r="E147" s="7" t="s">
        <v>3970</v>
      </c>
      <c r="F147" s="1"/>
      <c r="G147" s="1"/>
      <c r="H147" s="1"/>
      <c r="I147" s="1"/>
      <c r="J147" s="3" t="s">
        <v>440</v>
      </c>
    </row>
    <row r="148" spans="1:10" ht="22.8" x14ac:dyDescent="0.2">
      <c r="A148" s="1" t="s">
        <v>1289</v>
      </c>
      <c r="B148" s="1" t="s">
        <v>3166</v>
      </c>
      <c r="C148" s="9" t="s">
        <v>0</v>
      </c>
      <c r="D148" s="7" t="s">
        <v>6566</v>
      </c>
      <c r="E148" s="7" t="s">
        <v>3072</v>
      </c>
      <c r="F148" s="1"/>
      <c r="G148" s="1"/>
      <c r="H148" s="1"/>
      <c r="I148" s="1"/>
      <c r="J148" s="3" t="s">
        <v>440</v>
      </c>
    </row>
    <row r="149" spans="1:10" x14ac:dyDescent="0.2">
      <c r="A149" s="1" t="s">
        <v>4351</v>
      </c>
      <c r="B149" s="1" t="s">
        <v>6642</v>
      </c>
      <c r="C149" s="9" t="s">
        <v>3600</v>
      </c>
      <c r="D149" s="7" t="s">
        <v>6567</v>
      </c>
      <c r="E149" s="7" t="s">
        <v>2626</v>
      </c>
      <c r="F149" s="3" t="s">
        <v>18</v>
      </c>
      <c r="G149" s="4">
        <v>5</v>
      </c>
      <c r="H149" s="2">
        <v>0</v>
      </c>
      <c r="I149" s="2">
        <f t="shared" ref="I149:I150" si="18">ROUND(G149 * H149,2)</f>
        <v>0</v>
      </c>
      <c r="J149" s="3" t="s">
        <v>440</v>
      </c>
    </row>
    <row r="150" spans="1:10" ht="22.8" x14ac:dyDescent="0.2">
      <c r="A150" s="1" t="s">
        <v>4351</v>
      </c>
      <c r="B150" s="1" t="s">
        <v>1410</v>
      </c>
      <c r="C150" s="9" t="s">
        <v>5352</v>
      </c>
      <c r="D150" s="7" t="s">
        <v>3075</v>
      </c>
      <c r="E150" s="7" t="s">
        <v>4384</v>
      </c>
      <c r="F150" s="3" t="s">
        <v>18</v>
      </c>
      <c r="G150" s="4">
        <v>5</v>
      </c>
      <c r="H150" s="2">
        <v>0</v>
      </c>
      <c r="I150" s="2">
        <f t="shared" si="18"/>
        <v>0</v>
      </c>
      <c r="J150" s="3" t="s">
        <v>440</v>
      </c>
    </row>
    <row r="151" spans="1:10" ht="22.8" x14ac:dyDescent="0.2">
      <c r="A151" s="1" t="s">
        <v>26</v>
      </c>
      <c r="B151" s="1" t="s">
        <v>967</v>
      </c>
      <c r="C151" s="9" t="s">
        <v>1411</v>
      </c>
      <c r="D151" s="7" t="s">
        <v>465</v>
      </c>
      <c r="E151" s="7" t="s">
        <v>2627</v>
      </c>
      <c r="F151" s="1"/>
      <c r="G151" s="1"/>
      <c r="H151" s="1"/>
      <c r="I151" s="1"/>
      <c r="J151" s="3" t="s">
        <v>440</v>
      </c>
    </row>
    <row r="152" spans="1:10" ht="45.6" x14ac:dyDescent="0.2">
      <c r="A152" s="1" t="s">
        <v>1289</v>
      </c>
      <c r="B152" s="1" t="s">
        <v>543</v>
      </c>
      <c r="C152" s="9" t="s">
        <v>0</v>
      </c>
      <c r="D152" s="7" t="s">
        <v>472</v>
      </c>
      <c r="E152" s="7" t="s">
        <v>4386</v>
      </c>
      <c r="F152" s="1"/>
      <c r="G152" s="1"/>
      <c r="H152" s="1"/>
      <c r="I152" s="1"/>
      <c r="J152" s="3" t="s">
        <v>440</v>
      </c>
    </row>
    <row r="153" spans="1:10" x14ac:dyDescent="0.2">
      <c r="A153" s="1" t="s">
        <v>4351</v>
      </c>
      <c r="B153" s="1" t="s">
        <v>1832</v>
      </c>
      <c r="C153" s="9" t="s">
        <v>118</v>
      </c>
      <c r="D153" s="7" t="s">
        <v>0</v>
      </c>
      <c r="E153" s="7" t="s">
        <v>5253</v>
      </c>
      <c r="F153" s="3" t="s">
        <v>459</v>
      </c>
      <c r="G153" s="4">
        <v>15</v>
      </c>
      <c r="H153" s="2">
        <v>0</v>
      </c>
      <c r="I153" s="2">
        <f t="shared" ref="I153:I154" si="19">ROUND(G153 * H153,2)</f>
        <v>0</v>
      </c>
      <c r="J153" s="3" t="s">
        <v>440</v>
      </c>
    </row>
    <row r="154" spans="1:10" x14ac:dyDescent="0.2">
      <c r="A154" s="1" t="s">
        <v>4351</v>
      </c>
      <c r="B154" s="1" t="s">
        <v>544</v>
      </c>
      <c r="C154" s="9" t="s">
        <v>1833</v>
      </c>
      <c r="D154" s="7" t="s">
        <v>0</v>
      </c>
      <c r="E154" s="7" t="s">
        <v>1743</v>
      </c>
      <c r="F154" s="3" t="s">
        <v>459</v>
      </c>
      <c r="G154" s="4">
        <v>25</v>
      </c>
      <c r="H154" s="2">
        <v>0</v>
      </c>
      <c r="I154" s="2">
        <f t="shared" si="19"/>
        <v>0</v>
      </c>
      <c r="J154" s="3" t="s">
        <v>440</v>
      </c>
    </row>
    <row r="155" spans="1:10" ht="22.8" x14ac:dyDescent="0.2">
      <c r="A155" s="1" t="s">
        <v>26</v>
      </c>
      <c r="B155" s="1" t="s">
        <v>4469</v>
      </c>
      <c r="C155" s="9" t="s">
        <v>3167</v>
      </c>
      <c r="D155" s="7" t="s">
        <v>3061</v>
      </c>
      <c r="E155" s="7" t="s">
        <v>1746</v>
      </c>
      <c r="F155" s="1"/>
      <c r="G155" s="1"/>
      <c r="H155" s="1"/>
      <c r="I155" s="1"/>
      <c r="J155" s="3" t="s">
        <v>440</v>
      </c>
    </row>
    <row r="156" spans="1:10" ht="34.200000000000003" x14ac:dyDescent="0.2">
      <c r="A156" s="1" t="s">
        <v>1289</v>
      </c>
      <c r="B156" s="1" t="s">
        <v>3168</v>
      </c>
      <c r="C156" s="9" t="s">
        <v>0</v>
      </c>
      <c r="D156" s="7" t="s">
        <v>968</v>
      </c>
      <c r="E156" s="7" t="s">
        <v>3601</v>
      </c>
      <c r="F156" s="1"/>
      <c r="G156" s="1"/>
      <c r="H156" s="1"/>
      <c r="I156" s="1"/>
      <c r="J156" s="3" t="s">
        <v>440</v>
      </c>
    </row>
    <row r="157" spans="1:10" x14ac:dyDescent="0.2">
      <c r="A157" s="1" t="s">
        <v>4351</v>
      </c>
      <c r="B157" s="1" t="s">
        <v>5767</v>
      </c>
      <c r="C157" s="9" t="s">
        <v>3602</v>
      </c>
      <c r="D157" s="7" t="s">
        <v>0</v>
      </c>
      <c r="E157" s="7" t="s">
        <v>1834</v>
      </c>
      <c r="F157" s="3" t="s">
        <v>459</v>
      </c>
      <c r="G157" s="4">
        <v>20</v>
      </c>
      <c r="H157" s="2">
        <v>0</v>
      </c>
      <c r="I157" s="2">
        <f t="shared" ref="I157:I158" si="20">ROUND(G157 * H157,2)</f>
        <v>0</v>
      </c>
      <c r="J157" s="3" t="s">
        <v>440</v>
      </c>
    </row>
    <row r="158" spans="1:10" x14ac:dyDescent="0.2">
      <c r="A158" s="1" t="s">
        <v>4351</v>
      </c>
      <c r="B158" s="1" t="s">
        <v>6203</v>
      </c>
      <c r="C158" s="9" t="s">
        <v>5353</v>
      </c>
      <c r="D158" s="7" t="s">
        <v>0</v>
      </c>
      <c r="E158" s="7" t="s">
        <v>6643</v>
      </c>
      <c r="F158" s="3" t="s">
        <v>459</v>
      </c>
      <c r="G158" s="4">
        <v>25</v>
      </c>
      <c r="H158" s="2">
        <v>0</v>
      </c>
      <c r="I158" s="2">
        <f t="shared" si="20"/>
        <v>0</v>
      </c>
      <c r="J158" s="3" t="s">
        <v>440</v>
      </c>
    </row>
    <row r="159" spans="1:10" ht="34.200000000000003" x14ac:dyDescent="0.2">
      <c r="A159" s="1" t="s">
        <v>1289</v>
      </c>
      <c r="B159" s="1" t="s">
        <v>4048</v>
      </c>
      <c r="C159" s="9" t="s">
        <v>0</v>
      </c>
      <c r="D159" s="7" t="s">
        <v>5263</v>
      </c>
      <c r="E159" s="7" t="s">
        <v>969</v>
      </c>
      <c r="F159" s="1"/>
      <c r="G159" s="1"/>
      <c r="H159" s="1"/>
      <c r="I159" s="1"/>
      <c r="J159" s="3" t="s">
        <v>440</v>
      </c>
    </row>
    <row r="160" spans="1:10" x14ac:dyDescent="0.2">
      <c r="A160" s="1" t="s">
        <v>4351</v>
      </c>
      <c r="B160" s="1" t="s">
        <v>4876</v>
      </c>
      <c r="C160" s="9" t="s">
        <v>119</v>
      </c>
      <c r="D160" s="7" t="s">
        <v>0</v>
      </c>
      <c r="E160" s="7" t="s">
        <v>2726</v>
      </c>
      <c r="F160" s="3" t="s">
        <v>6571</v>
      </c>
      <c r="G160" s="4">
        <v>1</v>
      </c>
      <c r="H160" s="2">
        <v>0</v>
      </c>
      <c r="I160" s="2">
        <f t="shared" ref="I160:I161" si="21">ROUND(G160 * H160,2)</f>
        <v>0</v>
      </c>
      <c r="J160" s="3" t="s">
        <v>440</v>
      </c>
    </row>
    <row r="161" spans="1:10" x14ac:dyDescent="0.2">
      <c r="A161" s="1" t="s">
        <v>4351</v>
      </c>
      <c r="B161" s="1" t="s">
        <v>545</v>
      </c>
      <c r="C161" s="9" t="s">
        <v>1835</v>
      </c>
      <c r="D161" s="7" t="s">
        <v>0</v>
      </c>
      <c r="E161" s="7" t="s">
        <v>3080</v>
      </c>
      <c r="F161" s="3" t="s">
        <v>6571</v>
      </c>
      <c r="G161" s="4">
        <v>2</v>
      </c>
      <c r="H161" s="2">
        <v>0</v>
      </c>
      <c r="I161" s="2">
        <f t="shared" si="21"/>
        <v>0</v>
      </c>
      <c r="J161" s="3" t="s">
        <v>440</v>
      </c>
    </row>
    <row r="162" spans="1:10" ht="45.6" x14ac:dyDescent="0.2">
      <c r="A162" s="1" t="s">
        <v>1289</v>
      </c>
      <c r="B162" s="1" t="s">
        <v>3603</v>
      </c>
      <c r="C162" s="9" t="s">
        <v>0</v>
      </c>
      <c r="D162" s="7" t="s">
        <v>1747</v>
      </c>
      <c r="E162" s="7" t="s">
        <v>1333</v>
      </c>
      <c r="F162" s="1"/>
      <c r="G162" s="1"/>
      <c r="H162" s="1"/>
      <c r="I162" s="1"/>
      <c r="J162" s="3" t="s">
        <v>440</v>
      </c>
    </row>
    <row r="163" spans="1:10" ht="45.6" x14ac:dyDescent="0.2">
      <c r="A163" s="1" t="s">
        <v>4351</v>
      </c>
      <c r="B163" s="1" t="s">
        <v>5768</v>
      </c>
      <c r="C163" s="9" t="s">
        <v>3604</v>
      </c>
      <c r="D163" s="7" t="s">
        <v>0</v>
      </c>
      <c r="E163" s="7" t="s">
        <v>6644</v>
      </c>
      <c r="F163" s="3" t="s">
        <v>4820</v>
      </c>
      <c r="G163" s="4">
        <v>1</v>
      </c>
      <c r="H163" s="2">
        <v>0</v>
      </c>
      <c r="I163" s="2">
        <f>ROUND(G163 * H163,2)</f>
        <v>0</v>
      </c>
      <c r="J163" s="3" t="s">
        <v>440</v>
      </c>
    </row>
    <row r="164" spans="1:10" x14ac:dyDescent="0.2">
      <c r="A164" s="1" t="s">
        <v>1289</v>
      </c>
      <c r="B164" s="1" t="s">
        <v>2727</v>
      </c>
      <c r="C164" s="9" t="s">
        <v>0</v>
      </c>
      <c r="D164" s="7" t="s">
        <v>0</v>
      </c>
      <c r="E164" s="7" t="s">
        <v>3605</v>
      </c>
      <c r="F164" s="1"/>
      <c r="G164" s="1"/>
      <c r="H164" s="1"/>
      <c r="I164" s="1"/>
      <c r="J164" s="3" t="s">
        <v>440</v>
      </c>
    </row>
    <row r="165" spans="1:10" x14ac:dyDescent="0.2">
      <c r="A165" s="1" t="s">
        <v>4351</v>
      </c>
      <c r="B165" s="1" t="s">
        <v>6204</v>
      </c>
      <c r="C165" s="9" t="s">
        <v>5354</v>
      </c>
      <c r="D165" s="7" t="s">
        <v>0</v>
      </c>
      <c r="E165" s="7" t="s">
        <v>6645</v>
      </c>
      <c r="F165" s="3" t="s">
        <v>6571</v>
      </c>
      <c r="G165" s="4">
        <v>1</v>
      </c>
      <c r="H165" s="2">
        <v>0</v>
      </c>
      <c r="I165" s="2">
        <f>ROUND(G165 * H165,2)</f>
        <v>0</v>
      </c>
      <c r="J165" s="3" t="s">
        <v>440</v>
      </c>
    </row>
    <row r="166" spans="1:10" ht="22.8" x14ac:dyDescent="0.2">
      <c r="A166" s="1" t="s">
        <v>26</v>
      </c>
      <c r="B166" s="1" t="s">
        <v>970</v>
      </c>
      <c r="C166" s="9" t="s">
        <v>4877</v>
      </c>
      <c r="D166" s="7" t="s">
        <v>3061</v>
      </c>
      <c r="E166" s="7" t="s">
        <v>4808</v>
      </c>
      <c r="F166" s="1"/>
      <c r="G166" s="1"/>
      <c r="H166" s="1"/>
      <c r="I166" s="1"/>
      <c r="J166" s="3" t="s">
        <v>440</v>
      </c>
    </row>
    <row r="167" spans="1:10" ht="45.6" x14ac:dyDescent="0.2">
      <c r="A167" s="1" t="s">
        <v>1289</v>
      </c>
      <c r="B167" s="1" t="s">
        <v>4049</v>
      </c>
      <c r="C167" s="9" t="s">
        <v>0</v>
      </c>
      <c r="D167" s="7" t="s">
        <v>3974</v>
      </c>
      <c r="E167" s="7" t="s">
        <v>6646</v>
      </c>
      <c r="F167" s="1"/>
      <c r="G167" s="1"/>
      <c r="H167" s="1"/>
      <c r="I167" s="1"/>
      <c r="J167" s="3" t="s">
        <v>440</v>
      </c>
    </row>
    <row r="168" spans="1:10" x14ac:dyDescent="0.2">
      <c r="A168" s="1" t="s">
        <v>1289</v>
      </c>
      <c r="B168" s="1" t="s">
        <v>1412</v>
      </c>
      <c r="C168" s="9" t="s">
        <v>0</v>
      </c>
      <c r="D168" s="7" t="s">
        <v>0</v>
      </c>
      <c r="E168" s="7" t="s">
        <v>5769</v>
      </c>
      <c r="F168" s="1"/>
      <c r="G168" s="1"/>
      <c r="H168" s="1"/>
      <c r="I168" s="1"/>
      <c r="J168" s="3" t="s">
        <v>440</v>
      </c>
    </row>
    <row r="169" spans="1:10" x14ac:dyDescent="0.2">
      <c r="A169" s="1" t="s">
        <v>4351</v>
      </c>
      <c r="B169" s="1" t="s">
        <v>3606</v>
      </c>
      <c r="C169" s="9" t="s">
        <v>120</v>
      </c>
      <c r="D169" s="7" t="s">
        <v>0</v>
      </c>
      <c r="E169" s="7" t="s">
        <v>2728</v>
      </c>
      <c r="F169" s="3" t="s">
        <v>6571</v>
      </c>
      <c r="G169" s="4">
        <v>1</v>
      </c>
      <c r="H169" s="2">
        <v>0</v>
      </c>
      <c r="I169" s="2">
        <f t="shared" ref="I169:I171" si="22">ROUND(G169 * H169,2)</f>
        <v>0</v>
      </c>
      <c r="J169" s="3" t="s">
        <v>440</v>
      </c>
    </row>
    <row r="170" spans="1:10" x14ac:dyDescent="0.2">
      <c r="A170" s="1" t="s">
        <v>4351</v>
      </c>
      <c r="B170" s="1" t="s">
        <v>6647</v>
      </c>
      <c r="C170" s="9" t="s">
        <v>1836</v>
      </c>
      <c r="D170" s="7" t="s">
        <v>0</v>
      </c>
      <c r="E170" s="7" t="s">
        <v>121</v>
      </c>
      <c r="F170" s="3" t="s">
        <v>6571</v>
      </c>
      <c r="G170" s="4">
        <v>2</v>
      </c>
      <c r="H170" s="2">
        <v>0</v>
      </c>
      <c r="I170" s="2">
        <f t="shared" si="22"/>
        <v>0</v>
      </c>
      <c r="J170" s="3" t="s">
        <v>440</v>
      </c>
    </row>
    <row r="171" spans="1:10" x14ac:dyDescent="0.2">
      <c r="A171" s="1" t="s">
        <v>4351</v>
      </c>
      <c r="B171" s="1" t="s">
        <v>3169</v>
      </c>
      <c r="C171" s="9" t="s">
        <v>3607</v>
      </c>
      <c r="D171" s="7" t="s">
        <v>0</v>
      </c>
      <c r="E171" s="7" t="s">
        <v>2276</v>
      </c>
      <c r="F171" s="3" t="s">
        <v>6571</v>
      </c>
      <c r="G171" s="4">
        <v>1</v>
      </c>
      <c r="H171" s="2">
        <v>0</v>
      </c>
      <c r="I171" s="2">
        <f t="shared" si="22"/>
        <v>0</v>
      </c>
      <c r="J171" s="3" t="s">
        <v>440</v>
      </c>
    </row>
    <row r="172" spans="1:10" ht="68.400000000000006" x14ac:dyDescent="0.2">
      <c r="A172" s="1" t="s">
        <v>1289</v>
      </c>
      <c r="B172" s="1" t="s">
        <v>3608</v>
      </c>
      <c r="C172" s="9" t="s">
        <v>0</v>
      </c>
      <c r="D172" s="7" t="s">
        <v>3974</v>
      </c>
      <c r="E172" s="7" t="s">
        <v>6648</v>
      </c>
      <c r="F172" s="1"/>
      <c r="G172" s="1"/>
      <c r="H172" s="1"/>
      <c r="I172" s="1"/>
      <c r="J172" s="3" t="s">
        <v>440</v>
      </c>
    </row>
    <row r="173" spans="1:10" x14ac:dyDescent="0.2">
      <c r="A173" s="1" t="s">
        <v>4351</v>
      </c>
      <c r="B173" s="1" t="s">
        <v>4878</v>
      </c>
      <c r="C173" s="9" t="s">
        <v>5355</v>
      </c>
      <c r="D173" s="7" t="s">
        <v>0</v>
      </c>
      <c r="E173" s="7" t="s">
        <v>5356</v>
      </c>
      <c r="F173" s="3" t="s">
        <v>6571</v>
      </c>
      <c r="G173" s="4">
        <v>1</v>
      </c>
      <c r="H173" s="2">
        <v>0</v>
      </c>
      <c r="I173" s="2">
        <f t="shared" ref="I173:I176" si="23">ROUND(G173 * H173,2)</f>
        <v>0</v>
      </c>
      <c r="J173" s="3" t="s">
        <v>440</v>
      </c>
    </row>
    <row r="174" spans="1:10" x14ac:dyDescent="0.2">
      <c r="A174" s="1" t="s">
        <v>4351</v>
      </c>
      <c r="B174" s="1" t="s">
        <v>4470</v>
      </c>
      <c r="C174" s="9" t="s">
        <v>122</v>
      </c>
      <c r="D174" s="7" t="s">
        <v>0</v>
      </c>
      <c r="E174" s="7" t="s">
        <v>1837</v>
      </c>
      <c r="F174" s="3" t="s">
        <v>6571</v>
      </c>
      <c r="G174" s="4">
        <v>1</v>
      </c>
      <c r="H174" s="2">
        <v>0</v>
      </c>
      <c r="I174" s="2">
        <f t="shared" si="23"/>
        <v>0</v>
      </c>
      <c r="J174" s="3" t="s">
        <v>440</v>
      </c>
    </row>
    <row r="175" spans="1:10" x14ac:dyDescent="0.2">
      <c r="A175" s="1" t="s">
        <v>4351</v>
      </c>
      <c r="B175" s="1" t="s">
        <v>6649</v>
      </c>
      <c r="C175" s="9" t="s">
        <v>1838</v>
      </c>
      <c r="D175" s="7" t="s">
        <v>0</v>
      </c>
      <c r="E175" s="7" t="s">
        <v>6205</v>
      </c>
      <c r="F175" s="3" t="s">
        <v>6571</v>
      </c>
      <c r="G175" s="4">
        <v>2</v>
      </c>
      <c r="H175" s="2">
        <v>0</v>
      </c>
      <c r="I175" s="2">
        <f t="shared" si="23"/>
        <v>0</v>
      </c>
      <c r="J175" s="3" t="s">
        <v>440</v>
      </c>
    </row>
    <row r="176" spans="1:10" x14ac:dyDescent="0.2">
      <c r="A176" s="1" t="s">
        <v>4351</v>
      </c>
      <c r="B176" s="1" t="s">
        <v>2729</v>
      </c>
      <c r="C176" s="9" t="s">
        <v>3609</v>
      </c>
      <c r="D176" s="7" t="s">
        <v>0</v>
      </c>
      <c r="E176" s="7" t="s">
        <v>3170</v>
      </c>
      <c r="F176" s="3" t="s">
        <v>6571</v>
      </c>
      <c r="G176" s="4">
        <v>1</v>
      </c>
      <c r="H176" s="2">
        <v>0</v>
      </c>
      <c r="I176" s="2">
        <f t="shared" si="23"/>
        <v>0</v>
      </c>
      <c r="J176" s="3" t="s">
        <v>440</v>
      </c>
    </row>
    <row r="177" spans="1:10" x14ac:dyDescent="0.2">
      <c r="A177" s="1" t="s">
        <v>1289</v>
      </c>
      <c r="B177" s="1" t="s">
        <v>971</v>
      </c>
      <c r="C177" s="9" t="s">
        <v>0</v>
      </c>
      <c r="D177" s="7" t="s">
        <v>0</v>
      </c>
      <c r="E177" s="7" t="s">
        <v>4050</v>
      </c>
      <c r="F177" s="1"/>
      <c r="G177" s="1"/>
      <c r="H177" s="1"/>
      <c r="I177" s="1"/>
      <c r="J177" s="3" t="s">
        <v>440</v>
      </c>
    </row>
    <row r="178" spans="1:10" x14ac:dyDescent="0.2">
      <c r="A178" s="1" t="s">
        <v>4351</v>
      </c>
      <c r="B178" s="1" t="s">
        <v>2730</v>
      </c>
      <c r="C178" s="9" t="s">
        <v>5770</v>
      </c>
      <c r="D178" s="7" t="s">
        <v>0</v>
      </c>
      <c r="E178" s="7" t="s">
        <v>2726</v>
      </c>
      <c r="F178" s="3" t="s">
        <v>6571</v>
      </c>
      <c r="G178" s="4">
        <v>1</v>
      </c>
      <c r="H178" s="2">
        <v>0</v>
      </c>
      <c r="I178" s="2">
        <f t="shared" ref="I178:I179" si="24">ROUND(G178 * H178,2)</f>
        <v>0</v>
      </c>
      <c r="J178" s="3" t="s">
        <v>440</v>
      </c>
    </row>
    <row r="179" spans="1:10" x14ac:dyDescent="0.2">
      <c r="A179" s="1" t="s">
        <v>4351</v>
      </c>
      <c r="B179" s="1" t="s">
        <v>1839</v>
      </c>
      <c r="C179" s="9" t="s">
        <v>546</v>
      </c>
      <c r="D179" s="7" t="s">
        <v>0</v>
      </c>
      <c r="E179" s="7" t="s">
        <v>3080</v>
      </c>
      <c r="F179" s="3" t="s">
        <v>6571</v>
      </c>
      <c r="G179" s="4">
        <v>1</v>
      </c>
      <c r="H179" s="2">
        <v>0</v>
      </c>
      <c r="I179" s="2">
        <f t="shared" si="24"/>
        <v>0</v>
      </c>
      <c r="J179" s="3" t="s">
        <v>440</v>
      </c>
    </row>
    <row r="180" spans="1:10" x14ac:dyDescent="0.2">
      <c r="A180" s="1" t="s">
        <v>1289</v>
      </c>
      <c r="B180" s="1" t="s">
        <v>3610</v>
      </c>
      <c r="C180" s="9" t="s">
        <v>0</v>
      </c>
      <c r="D180" s="7" t="s">
        <v>0</v>
      </c>
      <c r="E180" s="7" t="s">
        <v>1413</v>
      </c>
      <c r="F180" s="1"/>
      <c r="G180" s="1"/>
      <c r="H180" s="1"/>
      <c r="I180" s="1"/>
      <c r="J180" s="3" t="s">
        <v>440</v>
      </c>
    </row>
    <row r="181" spans="1:10" x14ac:dyDescent="0.2">
      <c r="A181" s="1" t="s">
        <v>4351</v>
      </c>
      <c r="B181" s="1" t="s">
        <v>2277</v>
      </c>
      <c r="C181" s="9" t="s">
        <v>2278</v>
      </c>
      <c r="D181" s="7" t="s">
        <v>0</v>
      </c>
      <c r="E181" s="7" t="s">
        <v>2726</v>
      </c>
      <c r="F181" s="3" t="s">
        <v>6571</v>
      </c>
      <c r="G181" s="4">
        <v>1</v>
      </c>
      <c r="H181" s="2">
        <v>0</v>
      </c>
      <c r="I181" s="2">
        <f t="shared" ref="I181:I182" si="25">ROUND(G181 * H181,2)</f>
        <v>0</v>
      </c>
      <c r="J181" s="3" t="s">
        <v>440</v>
      </c>
    </row>
    <row r="182" spans="1:10" x14ac:dyDescent="0.2">
      <c r="A182" s="1" t="s">
        <v>4351</v>
      </c>
      <c r="B182" s="1" t="s">
        <v>547</v>
      </c>
      <c r="C182" s="9" t="s">
        <v>4051</v>
      </c>
      <c r="D182" s="7" t="s">
        <v>0</v>
      </c>
      <c r="E182" s="7" t="s">
        <v>3080</v>
      </c>
      <c r="F182" s="3" t="s">
        <v>6571</v>
      </c>
      <c r="G182" s="4">
        <v>1</v>
      </c>
      <c r="H182" s="2">
        <v>0</v>
      </c>
      <c r="I182" s="2">
        <f t="shared" si="25"/>
        <v>0</v>
      </c>
      <c r="J182" s="3" t="s">
        <v>440</v>
      </c>
    </row>
    <row r="183" spans="1:10" ht="22.8" x14ac:dyDescent="0.2">
      <c r="A183" s="1" t="s">
        <v>26</v>
      </c>
      <c r="B183" s="1" t="s">
        <v>1840</v>
      </c>
      <c r="C183" s="9" t="s">
        <v>6650</v>
      </c>
      <c r="D183" s="7" t="s">
        <v>903</v>
      </c>
      <c r="E183" s="7" t="s">
        <v>1760</v>
      </c>
      <c r="F183" s="1"/>
      <c r="G183" s="1"/>
      <c r="H183" s="1"/>
      <c r="I183" s="1"/>
      <c r="J183" s="3" t="s">
        <v>440</v>
      </c>
    </row>
    <row r="184" spans="1:10" ht="22.8" x14ac:dyDescent="0.2">
      <c r="A184" s="1" t="s">
        <v>1289</v>
      </c>
      <c r="B184" s="1" t="s">
        <v>6651</v>
      </c>
      <c r="C184" s="9" t="s">
        <v>0</v>
      </c>
      <c r="D184" s="7" t="s">
        <v>905</v>
      </c>
      <c r="E184" s="7" t="s">
        <v>123</v>
      </c>
      <c r="F184" s="1"/>
      <c r="G184" s="1"/>
      <c r="H184" s="1"/>
      <c r="I184" s="1"/>
      <c r="J184" s="3" t="s">
        <v>440</v>
      </c>
    </row>
    <row r="185" spans="1:10" x14ac:dyDescent="0.2">
      <c r="A185" s="1" t="s">
        <v>4351</v>
      </c>
      <c r="B185" s="1" t="s">
        <v>124</v>
      </c>
      <c r="C185" s="9" t="s">
        <v>3611</v>
      </c>
      <c r="D185" s="7" t="s">
        <v>1340</v>
      </c>
      <c r="E185" s="7" t="s">
        <v>46</v>
      </c>
      <c r="F185" s="3" t="s">
        <v>18</v>
      </c>
      <c r="G185" s="4">
        <v>25</v>
      </c>
      <c r="H185" s="2">
        <v>0</v>
      </c>
      <c r="I185" s="2">
        <f t="shared" ref="I185:I188" si="26">ROUND(G185 * H185,2)</f>
        <v>0</v>
      </c>
      <c r="J185" s="3" t="s">
        <v>440</v>
      </c>
    </row>
    <row r="186" spans="1:10" x14ac:dyDescent="0.2">
      <c r="A186" s="1" t="s">
        <v>4351</v>
      </c>
      <c r="B186" s="1" t="s">
        <v>548</v>
      </c>
      <c r="C186" s="9" t="s">
        <v>5357</v>
      </c>
      <c r="D186" s="7" t="s">
        <v>6579</v>
      </c>
      <c r="E186" s="7" t="s">
        <v>485</v>
      </c>
      <c r="F186" s="3" t="s">
        <v>18</v>
      </c>
      <c r="G186" s="4">
        <v>10</v>
      </c>
      <c r="H186" s="2">
        <v>0</v>
      </c>
      <c r="I186" s="2">
        <f t="shared" si="26"/>
        <v>0</v>
      </c>
      <c r="J186" s="3" t="s">
        <v>440</v>
      </c>
    </row>
    <row r="187" spans="1:10" ht="22.8" x14ac:dyDescent="0.2">
      <c r="A187" s="1" t="s">
        <v>4351</v>
      </c>
      <c r="B187" s="1" t="s">
        <v>125</v>
      </c>
      <c r="C187" s="9" t="s">
        <v>126</v>
      </c>
      <c r="D187" s="7" t="s">
        <v>2647</v>
      </c>
      <c r="E187" s="7" t="s">
        <v>906</v>
      </c>
      <c r="F187" s="3" t="s">
        <v>18</v>
      </c>
      <c r="G187" s="4">
        <v>4</v>
      </c>
      <c r="H187" s="2">
        <v>0</v>
      </c>
      <c r="I187" s="2">
        <f t="shared" si="26"/>
        <v>0</v>
      </c>
      <c r="J187" s="3" t="s">
        <v>440</v>
      </c>
    </row>
    <row r="188" spans="1:10" ht="22.8" x14ac:dyDescent="0.2">
      <c r="A188" s="1" t="s">
        <v>4351</v>
      </c>
      <c r="B188" s="1" t="s">
        <v>1841</v>
      </c>
      <c r="C188" s="9" t="s">
        <v>1842</v>
      </c>
      <c r="D188" s="7" t="s">
        <v>2647</v>
      </c>
      <c r="E188" s="7" t="s">
        <v>4399</v>
      </c>
      <c r="F188" s="3" t="s">
        <v>5246</v>
      </c>
      <c r="G188" s="4">
        <v>40</v>
      </c>
      <c r="H188" s="2">
        <v>0</v>
      </c>
      <c r="I188" s="2">
        <f t="shared" si="26"/>
        <v>0</v>
      </c>
      <c r="J188" s="3" t="s">
        <v>440</v>
      </c>
    </row>
    <row r="189" spans="1:10" x14ac:dyDescent="0.2">
      <c r="A189" s="1" t="s">
        <v>26</v>
      </c>
      <c r="B189" s="1" t="s">
        <v>6206</v>
      </c>
      <c r="C189" s="9" t="s">
        <v>1843</v>
      </c>
      <c r="D189" s="7" t="s">
        <v>0</v>
      </c>
      <c r="E189" s="7" t="s">
        <v>908</v>
      </c>
      <c r="F189" s="1"/>
      <c r="G189" s="1"/>
      <c r="H189" s="1"/>
      <c r="I189" s="1"/>
      <c r="J189" s="3" t="s">
        <v>440</v>
      </c>
    </row>
    <row r="190" spans="1:10" ht="34.200000000000003" x14ac:dyDescent="0.2">
      <c r="A190" s="1" t="s">
        <v>1289</v>
      </c>
      <c r="B190" s="1" t="s">
        <v>972</v>
      </c>
      <c r="C190" s="9" t="s">
        <v>0</v>
      </c>
      <c r="D190" s="7" t="s">
        <v>3171</v>
      </c>
      <c r="E190" s="7" t="s">
        <v>5771</v>
      </c>
      <c r="F190" s="1"/>
      <c r="G190" s="1"/>
      <c r="H190" s="1"/>
      <c r="I190" s="1"/>
      <c r="J190" s="3" t="s">
        <v>440</v>
      </c>
    </row>
    <row r="191" spans="1:10" x14ac:dyDescent="0.2">
      <c r="A191" s="1" t="s">
        <v>4351</v>
      </c>
      <c r="B191" s="1" t="s">
        <v>4879</v>
      </c>
      <c r="C191" s="9" t="s">
        <v>127</v>
      </c>
      <c r="D191" s="7" t="s">
        <v>0</v>
      </c>
      <c r="E191" s="7" t="s">
        <v>910</v>
      </c>
      <c r="F191" s="3" t="s">
        <v>18</v>
      </c>
      <c r="G191" s="4">
        <v>2</v>
      </c>
      <c r="H191" s="2">
        <v>0</v>
      </c>
      <c r="I191" s="2">
        <f t="shared" ref="I191:I193" si="27">ROUND(G191 * H191,2)</f>
        <v>0</v>
      </c>
      <c r="J191" s="3" t="s">
        <v>440</v>
      </c>
    </row>
    <row r="192" spans="1:10" x14ac:dyDescent="0.2">
      <c r="A192" s="1" t="s">
        <v>4351</v>
      </c>
      <c r="B192" s="1" t="s">
        <v>973</v>
      </c>
      <c r="C192" s="9" t="s">
        <v>1844</v>
      </c>
      <c r="D192" s="7" t="s">
        <v>0</v>
      </c>
      <c r="E192" s="7" t="s">
        <v>4818</v>
      </c>
      <c r="F192" s="3" t="s">
        <v>5246</v>
      </c>
      <c r="G192" s="4">
        <v>5</v>
      </c>
      <c r="H192" s="2">
        <v>0</v>
      </c>
      <c r="I192" s="2">
        <f t="shared" si="27"/>
        <v>0</v>
      </c>
      <c r="J192" s="3" t="s">
        <v>440</v>
      </c>
    </row>
    <row r="193" spans="1:10" ht="45.6" x14ac:dyDescent="0.2">
      <c r="A193" s="1" t="s">
        <v>4351</v>
      </c>
      <c r="B193" s="1" t="s">
        <v>128</v>
      </c>
      <c r="C193" s="9" t="s">
        <v>3612</v>
      </c>
      <c r="D193" s="7" t="s">
        <v>3534</v>
      </c>
      <c r="E193" s="7" t="s">
        <v>4819</v>
      </c>
      <c r="F193" s="3" t="s">
        <v>6571</v>
      </c>
      <c r="G193" s="4">
        <v>2</v>
      </c>
      <c r="H193" s="2">
        <v>0</v>
      </c>
      <c r="I193" s="2">
        <f t="shared" si="27"/>
        <v>0</v>
      </c>
      <c r="J193" s="3" t="s">
        <v>440</v>
      </c>
    </row>
    <row r="194" spans="1:10" ht="22.8" x14ac:dyDescent="0.2">
      <c r="A194" s="1" t="s">
        <v>26</v>
      </c>
      <c r="B194" s="1" t="s">
        <v>5772</v>
      </c>
      <c r="C194" s="9" t="s">
        <v>3613</v>
      </c>
      <c r="D194" s="7" t="s">
        <v>4823</v>
      </c>
      <c r="E194" s="7" t="s">
        <v>2279</v>
      </c>
      <c r="F194" s="1"/>
      <c r="G194" s="1"/>
      <c r="H194" s="1"/>
      <c r="I194" s="1"/>
      <c r="J194" s="3" t="s">
        <v>440</v>
      </c>
    </row>
    <row r="195" spans="1:10" ht="57" x14ac:dyDescent="0.2">
      <c r="A195" s="1" t="s">
        <v>1289</v>
      </c>
      <c r="B195" s="1" t="s">
        <v>1845</v>
      </c>
      <c r="C195" s="9" t="s">
        <v>0</v>
      </c>
      <c r="D195" s="7" t="s">
        <v>6652</v>
      </c>
      <c r="E195" s="7" t="s">
        <v>6161</v>
      </c>
      <c r="F195" s="1"/>
      <c r="G195" s="1"/>
      <c r="H195" s="1"/>
      <c r="I195" s="1"/>
      <c r="J195" s="3" t="s">
        <v>440</v>
      </c>
    </row>
    <row r="196" spans="1:10" x14ac:dyDescent="0.2">
      <c r="A196" s="1" t="s">
        <v>4351</v>
      </c>
      <c r="B196" s="1" t="s">
        <v>549</v>
      </c>
      <c r="C196" s="9" t="s">
        <v>3614</v>
      </c>
      <c r="D196" s="7" t="s">
        <v>0</v>
      </c>
      <c r="E196" s="7" t="s">
        <v>6162</v>
      </c>
      <c r="F196" s="3" t="s">
        <v>6571</v>
      </c>
      <c r="G196" s="4">
        <v>1</v>
      </c>
      <c r="H196" s="2">
        <v>0</v>
      </c>
      <c r="I196" s="2">
        <f t="shared" ref="I196:I199" si="28">ROUND(G196 * H196,2)</f>
        <v>0</v>
      </c>
      <c r="J196" s="3" t="s">
        <v>440</v>
      </c>
    </row>
    <row r="197" spans="1:10" x14ac:dyDescent="0.2">
      <c r="A197" s="1" t="s">
        <v>4351</v>
      </c>
      <c r="B197" s="1" t="s">
        <v>2280</v>
      </c>
      <c r="C197" s="9" t="s">
        <v>5358</v>
      </c>
      <c r="D197" s="7" t="s">
        <v>0</v>
      </c>
      <c r="E197" s="7" t="s">
        <v>2678</v>
      </c>
      <c r="F197" s="3" t="s">
        <v>6571</v>
      </c>
      <c r="G197" s="4">
        <v>1</v>
      </c>
      <c r="H197" s="2">
        <v>0</v>
      </c>
      <c r="I197" s="2">
        <f t="shared" si="28"/>
        <v>0</v>
      </c>
      <c r="J197" s="3" t="s">
        <v>440</v>
      </c>
    </row>
    <row r="198" spans="1:10" x14ac:dyDescent="0.2">
      <c r="A198" s="1" t="s">
        <v>4351</v>
      </c>
      <c r="B198" s="1" t="s">
        <v>6653</v>
      </c>
      <c r="C198" s="9" t="s">
        <v>129</v>
      </c>
      <c r="D198" s="7" t="s">
        <v>0</v>
      </c>
      <c r="E198" s="7" t="s">
        <v>6601</v>
      </c>
      <c r="F198" s="3" t="s">
        <v>6571</v>
      </c>
      <c r="G198" s="4">
        <v>2</v>
      </c>
      <c r="H198" s="2">
        <v>0</v>
      </c>
      <c r="I198" s="2">
        <f t="shared" si="28"/>
        <v>0</v>
      </c>
      <c r="J198" s="3" t="s">
        <v>440</v>
      </c>
    </row>
    <row r="199" spans="1:10" x14ac:dyDescent="0.2">
      <c r="A199" s="1" t="s">
        <v>4351</v>
      </c>
      <c r="B199" s="1" t="s">
        <v>550</v>
      </c>
      <c r="C199" s="9" t="s">
        <v>1846</v>
      </c>
      <c r="D199" s="7" t="s">
        <v>0</v>
      </c>
      <c r="E199" s="7" t="s">
        <v>3113</v>
      </c>
      <c r="F199" s="3" t="s">
        <v>6571</v>
      </c>
      <c r="G199" s="4">
        <v>1</v>
      </c>
      <c r="H199" s="2">
        <v>0</v>
      </c>
      <c r="I199" s="2">
        <f t="shared" si="28"/>
        <v>0</v>
      </c>
      <c r="J199" s="3" t="s">
        <v>440</v>
      </c>
    </row>
    <row r="200" spans="1:10" x14ac:dyDescent="0.2">
      <c r="A200" s="1" t="s">
        <v>26</v>
      </c>
      <c r="B200" s="1" t="s">
        <v>2281</v>
      </c>
      <c r="C200" s="9" t="s">
        <v>1414</v>
      </c>
      <c r="D200" s="7" t="s">
        <v>0</v>
      </c>
      <c r="E200" s="7" t="s">
        <v>6582</v>
      </c>
      <c r="F200" s="1"/>
      <c r="G200" s="1"/>
      <c r="H200" s="1"/>
      <c r="I200" s="1"/>
    </row>
    <row r="201" spans="1:10" ht="57" x14ac:dyDescent="0.2">
      <c r="A201" s="1" t="s">
        <v>1289</v>
      </c>
      <c r="B201" s="1" t="s">
        <v>130</v>
      </c>
      <c r="C201" s="9" t="s">
        <v>0</v>
      </c>
      <c r="D201" s="7" t="s">
        <v>2214</v>
      </c>
      <c r="E201" s="7" t="s">
        <v>5773</v>
      </c>
      <c r="F201" s="1"/>
      <c r="G201" s="1"/>
      <c r="H201" s="1"/>
      <c r="I201" s="1"/>
    </row>
    <row r="202" spans="1:10" x14ac:dyDescent="0.2">
      <c r="A202" s="1" t="s">
        <v>4351</v>
      </c>
      <c r="B202" s="1" t="s">
        <v>6654</v>
      </c>
      <c r="C202" s="9" t="s">
        <v>4880</v>
      </c>
      <c r="D202" s="7" t="s">
        <v>0</v>
      </c>
      <c r="E202" s="7" t="s">
        <v>974</v>
      </c>
      <c r="F202" s="3" t="s">
        <v>6571</v>
      </c>
      <c r="G202" s="4">
        <v>1</v>
      </c>
      <c r="H202" s="2">
        <v>0</v>
      </c>
      <c r="I202" s="2">
        <f>ROUND(G202 * H202,2)</f>
        <v>0</v>
      </c>
    </row>
    <row r="203" spans="1:10" x14ac:dyDescent="0.2">
      <c r="A203" s="1" t="s">
        <v>26</v>
      </c>
      <c r="B203" s="1" t="s">
        <v>131</v>
      </c>
      <c r="C203" s="9" t="s">
        <v>3172</v>
      </c>
      <c r="D203" s="7" t="s">
        <v>0</v>
      </c>
      <c r="E203" s="7" t="s">
        <v>6107</v>
      </c>
      <c r="F203" s="1"/>
      <c r="G203" s="1"/>
      <c r="H203" s="1"/>
      <c r="I203" s="1"/>
    </row>
    <row r="204" spans="1:10" ht="45.6" x14ac:dyDescent="0.2">
      <c r="A204" s="1" t="s">
        <v>4351</v>
      </c>
      <c r="B204" s="1" t="s">
        <v>5359</v>
      </c>
      <c r="C204" s="9" t="s">
        <v>1415</v>
      </c>
      <c r="D204" s="7" t="s">
        <v>4837</v>
      </c>
      <c r="E204" s="7" t="s">
        <v>1847</v>
      </c>
      <c r="F204" s="3" t="s">
        <v>6524</v>
      </c>
      <c r="G204" s="4">
        <v>1</v>
      </c>
      <c r="H204" s="2">
        <v>0</v>
      </c>
      <c r="I204" s="2">
        <f t="shared" ref="I204:I205" si="29">ROUND(G204 * H204,2)</f>
        <v>0</v>
      </c>
    </row>
    <row r="205" spans="1:10" ht="34.200000000000003" x14ac:dyDescent="0.2">
      <c r="A205" s="1" t="s">
        <v>4351</v>
      </c>
      <c r="B205" s="1" t="s">
        <v>6207</v>
      </c>
      <c r="C205" s="9" t="s">
        <v>3173</v>
      </c>
      <c r="D205" s="7" t="s">
        <v>4837</v>
      </c>
      <c r="E205" s="7" t="s">
        <v>132</v>
      </c>
      <c r="F205" s="3" t="s">
        <v>6524</v>
      </c>
      <c r="G205" s="4">
        <v>1</v>
      </c>
      <c r="H205" s="2">
        <v>0</v>
      </c>
      <c r="I205" s="2">
        <f t="shared" si="29"/>
        <v>0</v>
      </c>
    </row>
  </sheetData>
  <mergeCells count="1">
    <mergeCell ref="E3:I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05"/>
  <sheetViews>
    <sheetView workbookViewId="0">
      <pane xSplit="5" ySplit="2" topLeftCell="F3" activePane="bottomRight" state="frozenSplit"/>
      <selection pane="topRight"/>
      <selection pane="bottomLeft"/>
      <selection pane="bottomRight" activeCell="O13" sqref="O13"/>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2282</v>
      </c>
      <c r="D7" s="6"/>
      <c r="E7" s="6" t="s">
        <v>133</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975</v>
      </c>
      <c r="C9" s="9" t="s">
        <v>3615</v>
      </c>
      <c r="D9" s="7" t="s">
        <v>0</v>
      </c>
      <c r="E9" s="7" t="s">
        <v>133</v>
      </c>
      <c r="F9" s="1"/>
      <c r="G9" s="1"/>
      <c r="H9" s="1"/>
      <c r="I9" s="1"/>
      <c r="J9" s="3" t="s">
        <v>440</v>
      </c>
    </row>
    <row r="10" spans="1:10" ht="22.8" x14ac:dyDescent="0.2">
      <c r="A10" s="1" t="s">
        <v>1289</v>
      </c>
      <c r="B10" s="1" t="s">
        <v>976</v>
      </c>
      <c r="C10" s="9" t="s">
        <v>0</v>
      </c>
      <c r="D10" s="7" t="s">
        <v>0</v>
      </c>
      <c r="E10" s="7" t="s">
        <v>1416</v>
      </c>
      <c r="F10" s="1"/>
      <c r="G10" s="1"/>
      <c r="H10" s="1"/>
      <c r="I10" s="1"/>
      <c r="J10" s="3" t="s">
        <v>440</v>
      </c>
    </row>
    <row r="11" spans="1:10" ht="34.200000000000003" x14ac:dyDescent="0.2">
      <c r="A11" s="1" t="s">
        <v>5207</v>
      </c>
      <c r="B11" s="1" t="s">
        <v>1848</v>
      </c>
      <c r="C11" s="9" t="s">
        <v>6208</v>
      </c>
      <c r="D11" s="7" t="s">
        <v>4471</v>
      </c>
      <c r="E11" s="7" t="s">
        <v>5691</v>
      </c>
      <c r="F11" s="1"/>
      <c r="G11" s="1"/>
      <c r="H11" s="1"/>
      <c r="I11" s="1"/>
      <c r="J11" s="3" t="s">
        <v>440</v>
      </c>
    </row>
    <row r="12" spans="1:10" ht="22.8" x14ac:dyDescent="0.2">
      <c r="A12" s="1" t="s">
        <v>4351</v>
      </c>
      <c r="B12" s="1" t="s">
        <v>1849</v>
      </c>
      <c r="C12" s="9" t="s">
        <v>5360</v>
      </c>
      <c r="D12" s="7" t="s">
        <v>532</v>
      </c>
      <c r="E12" s="7" t="s">
        <v>464</v>
      </c>
      <c r="F12" s="3" t="s">
        <v>5246</v>
      </c>
      <c r="G12" s="4">
        <v>1500</v>
      </c>
      <c r="H12" s="2">
        <v>0</v>
      </c>
      <c r="I12" s="2">
        <f t="shared" ref="I12:I13" si="0">ROUND(G12 * H12,2)</f>
        <v>0</v>
      </c>
      <c r="J12" s="3" t="s">
        <v>440</v>
      </c>
    </row>
    <row r="13" spans="1:10" ht="22.8" x14ac:dyDescent="0.2">
      <c r="A13" s="1" t="s">
        <v>4351</v>
      </c>
      <c r="B13" s="1" t="s">
        <v>4052</v>
      </c>
      <c r="C13" s="9" t="s">
        <v>134</v>
      </c>
      <c r="D13" s="7" t="s">
        <v>2694</v>
      </c>
      <c r="E13" s="7" t="s">
        <v>4849</v>
      </c>
      <c r="F13" s="3" t="s">
        <v>533</v>
      </c>
      <c r="G13" s="4">
        <v>240</v>
      </c>
      <c r="H13" s="2">
        <v>0</v>
      </c>
      <c r="I13" s="2">
        <f t="shared" si="0"/>
        <v>0</v>
      </c>
      <c r="J13" s="3" t="s">
        <v>440</v>
      </c>
    </row>
    <row r="14" spans="1:10" ht="34.200000000000003" x14ac:dyDescent="0.2">
      <c r="A14" s="1" t="s">
        <v>5207</v>
      </c>
      <c r="B14" s="1" t="s">
        <v>5361</v>
      </c>
      <c r="C14" s="9" t="s">
        <v>977</v>
      </c>
      <c r="D14" s="7" t="s">
        <v>2259</v>
      </c>
      <c r="E14" s="7" t="s">
        <v>4443</v>
      </c>
      <c r="F14" s="1"/>
      <c r="G14" s="1"/>
      <c r="H14" s="1"/>
      <c r="I14" s="1"/>
      <c r="J14" s="3" t="s">
        <v>440</v>
      </c>
    </row>
    <row r="15" spans="1:10" ht="22.8" x14ac:dyDescent="0.2">
      <c r="A15" s="1" t="s">
        <v>4351</v>
      </c>
      <c r="B15" s="1" t="s">
        <v>135</v>
      </c>
      <c r="C15" s="9" t="s">
        <v>1850</v>
      </c>
      <c r="D15" s="7" t="s">
        <v>4025</v>
      </c>
      <c r="E15" s="7" t="s">
        <v>6611</v>
      </c>
      <c r="F15" s="3" t="s">
        <v>5246</v>
      </c>
      <c r="G15" s="4">
        <v>50</v>
      </c>
      <c r="H15" s="2">
        <v>0</v>
      </c>
      <c r="I15" s="2">
        <f>ROUND(G15 * H15,2)</f>
        <v>0</v>
      </c>
      <c r="J15" s="3" t="s">
        <v>440</v>
      </c>
    </row>
    <row r="16" spans="1:10" ht="45.6" x14ac:dyDescent="0.2">
      <c r="A16" s="1" t="s">
        <v>1289</v>
      </c>
      <c r="B16" s="1" t="s">
        <v>136</v>
      </c>
      <c r="C16" s="9" t="s">
        <v>0</v>
      </c>
      <c r="D16" s="7" t="s">
        <v>1379</v>
      </c>
      <c r="E16" s="7" t="s">
        <v>3129</v>
      </c>
      <c r="F16" s="1"/>
      <c r="G16" s="1"/>
      <c r="H16" s="1"/>
      <c r="I16" s="1"/>
      <c r="J16" s="3" t="s">
        <v>440</v>
      </c>
    </row>
    <row r="17" spans="1:10" x14ac:dyDescent="0.2">
      <c r="A17" s="1" t="s">
        <v>4351</v>
      </c>
      <c r="B17" s="1" t="s">
        <v>6655</v>
      </c>
      <c r="C17" s="9" t="s">
        <v>3616</v>
      </c>
      <c r="D17" s="7" t="s">
        <v>0</v>
      </c>
      <c r="E17" s="7" t="s">
        <v>1310</v>
      </c>
      <c r="F17" s="3" t="s">
        <v>18</v>
      </c>
      <c r="G17" s="4">
        <v>50</v>
      </c>
      <c r="H17" s="2">
        <v>0</v>
      </c>
      <c r="I17" s="2">
        <f>ROUND(G17 * H17,2)</f>
        <v>0</v>
      </c>
      <c r="J17" s="3" t="s">
        <v>440</v>
      </c>
    </row>
    <row r="18" spans="1:10" ht="22.8" x14ac:dyDescent="0.2">
      <c r="A18" s="1" t="s">
        <v>1289</v>
      </c>
      <c r="B18" s="1" t="s">
        <v>6209</v>
      </c>
      <c r="C18" s="9" t="s">
        <v>0</v>
      </c>
      <c r="D18" s="7" t="s">
        <v>6210</v>
      </c>
      <c r="E18" s="7" t="s">
        <v>1851</v>
      </c>
      <c r="F18" s="1"/>
      <c r="G18" s="1"/>
      <c r="H18" s="1"/>
      <c r="I18" s="1"/>
      <c r="J18" s="3" t="s">
        <v>440</v>
      </c>
    </row>
    <row r="19" spans="1:10" x14ac:dyDescent="0.2">
      <c r="A19" s="1" t="s">
        <v>4351</v>
      </c>
      <c r="B19" s="1" t="s">
        <v>2283</v>
      </c>
      <c r="C19" s="9" t="s">
        <v>5362</v>
      </c>
      <c r="D19" s="7" t="s">
        <v>0</v>
      </c>
      <c r="E19" s="7" t="s">
        <v>1310</v>
      </c>
      <c r="F19" s="3" t="s">
        <v>18</v>
      </c>
      <c r="G19" s="4">
        <v>2200</v>
      </c>
      <c r="H19" s="2">
        <v>0</v>
      </c>
      <c r="I19" s="2">
        <f>ROUND(G19 * H19,2)</f>
        <v>0</v>
      </c>
      <c r="J19" s="3" t="s">
        <v>440</v>
      </c>
    </row>
    <row r="20" spans="1:10" ht="22.8" x14ac:dyDescent="0.2">
      <c r="A20" s="1" t="s">
        <v>1289</v>
      </c>
      <c r="B20" s="1" t="s">
        <v>3617</v>
      </c>
      <c r="C20" s="9" t="s">
        <v>0</v>
      </c>
      <c r="D20" s="7" t="s">
        <v>0</v>
      </c>
      <c r="E20" s="18" t="s">
        <v>4850</v>
      </c>
      <c r="F20" s="1"/>
      <c r="G20" s="1"/>
      <c r="H20" s="1"/>
      <c r="I20" s="1"/>
      <c r="J20" s="3" t="s">
        <v>440</v>
      </c>
    </row>
    <row r="21" spans="1:10" ht="22.8" x14ac:dyDescent="0.2">
      <c r="A21" s="1" t="s">
        <v>4351</v>
      </c>
      <c r="B21" s="1" t="s">
        <v>4881</v>
      </c>
      <c r="C21" s="9" t="s">
        <v>137</v>
      </c>
      <c r="D21" s="7" t="s">
        <v>0</v>
      </c>
      <c r="E21" s="7" t="s">
        <v>1310</v>
      </c>
      <c r="F21" s="3" t="s">
        <v>454</v>
      </c>
      <c r="G21" s="4">
        <v>1</v>
      </c>
      <c r="H21" s="2">
        <v>5000</v>
      </c>
      <c r="I21" s="2">
        <f>ROUND(G21 * H21,2)</f>
        <v>5000</v>
      </c>
      <c r="J21" s="3" t="s">
        <v>440</v>
      </c>
    </row>
    <row r="22" spans="1:10" ht="34.200000000000003" x14ac:dyDescent="0.2">
      <c r="A22" s="1" t="s">
        <v>5207</v>
      </c>
      <c r="B22" s="1" t="s">
        <v>3618</v>
      </c>
      <c r="C22" s="9" t="s">
        <v>2731</v>
      </c>
      <c r="D22" s="7" t="s">
        <v>551</v>
      </c>
      <c r="E22" s="7" t="s">
        <v>4026</v>
      </c>
      <c r="F22" s="1"/>
      <c r="G22" s="1"/>
      <c r="H22" s="1"/>
      <c r="I22" s="1"/>
      <c r="J22" s="3" t="s">
        <v>440</v>
      </c>
    </row>
    <row r="23" spans="1:10" ht="45.6" x14ac:dyDescent="0.2">
      <c r="A23" s="1" t="s">
        <v>4351</v>
      </c>
      <c r="B23" s="1" t="s">
        <v>5363</v>
      </c>
      <c r="C23" s="9" t="s">
        <v>5364</v>
      </c>
      <c r="D23" s="7" t="s">
        <v>0</v>
      </c>
      <c r="E23" s="7" t="s">
        <v>2284</v>
      </c>
      <c r="F23" s="3" t="s">
        <v>18</v>
      </c>
      <c r="G23" s="4">
        <v>2200</v>
      </c>
      <c r="H23" s="2">
        <v>0</v>
      </c>
      <c r="I23" s="2">
        <f>ROUND(G23 * H23,2)</f>
        <v>0</v>
      </c>
      <c r="J23" s="3" t="s">
        <v>440</v>
      </c>
    </row>
    <row r="24" spans="1:10" ht="34.200000000000003" x14ac:dyDescent="0.2">
      <c r="A24" s="1" t="s">
        <v>1289</v>
      </c>
      <c r="B24" s="1" t="s">
        <v>4472</v>
      </c>
      <c r="C24" s="9" t="s">
        <v>0</v>
      </c>
      <c r="D24" s="7" t="s">
        <v>5752</v>
      </c>
      <c r="E24" s="7" t="s">
        <v>6181</v>
      </c>
      <c r="F24" s="1"/>
      <c r="G24" s="1"/>
      <c r="H24" s="1"/>
      <c r="I24" s="1"/>
      <c r="J24" s="3" t="s">
        <v>440</v>
      </c>
    </row>
    <row r="25" spans="1:10" x14ac:dyDescent="0.2">
      <c r="A25" s="1" t="s">
        <v>4351</v>
      </c>
      <c r="B25" s="1" t="s">
        <v>4473</v>
      </c>
      <c r="C25" s="9" t="s">
        <v>138</v>
      </c>
      <c r="D25" s="7" t="s">
        <v>0</v>
      </c>
      <c r="E25" s="7" t="s">
        <v>1310</v>
      </c>
      <c r="F25" s="3" t="s">
        <v>5246</v>
      </c>
      <c r="G25" s="4">
        <v>50</v>
      </c>
      <c r="H25" s="2">
        <v>0</v>
      </c>
      <c r="I25" s="2">
        <f>ROUND(G25 * H25,2)</f>
        <v>0</v>
      </c>
      <c r="J25" s="3" t="s">
        <v>440</v>
      </c>
    </row>
    <row r="26" spans="1:10" ht="22.8" x14ac:dyDescent="0.2">
      <c r="A26" s="1" t="s">
        <v>5207</v>
      </c>
      <c r="B26" s="1" t="s">
        <v>5365</v>
      </c>
      <c r="C26" s="9" t="s">
        <v>4882</v>
      </c>
      <c r="D26" s="7" t="s">
        <v>2649</v>
      </c>
      <c r="E26" s="7" t="s">
        <v>5753</v>
      </c>
      <c r="F26" s="1"/>
      <c r="G26" s="1"/>
      <c r="H26" s="1"/>
      <c r="I26" s="1"/>
      <c r="J26" s="3" t="s">
        <v>440</v>
      </c>
    </row>
    <row r="27" spans="1:10" x14ac:dyDescent="0.2">
      <c r="A27" s="1" t="s">
        <v>4351</v>
      </c>
      <c r="B27" s="1" t="s">
        <v>5774</v>
      </c>
      <c r="C27" s="9" t="s">
        <v>1852</v>
      </c>
      <c r="D27" s="7" t="s">
        <v>6613</v>
      </c>
      <c r="E27" s="7" t="s">
        <v>5324</v>
      </c>
      <c r="F27" s="3" t="s">
        <v>5246</v>
      </c>
      <c r="G27" s="4">
        <v>1500</v>
      </c>
      <c r="H27" s="2">
        <v>0</v>
      </c>
      <c r="I27" s="2">
        <f t="shared" ref="I27:I28" si="1">ROUND(G27 * H27,2)</f>
        <v>0</v>
      </c>
      <c r="J27" s="3" t="s">
        <v>440</v>
      </c>
    </row>
    <row r="28" spans="1:10" ht="57" x14ac:dyDescent="0.2">
      <c r="A28" s="1" t="s">
        <v>4351</v>
      </c>
      <c r="B28" s="1" t="s">
        <v>6656</v>
      </c>
      <c r="C28" s="9" t="s">
        <v>3619</v>
      </c>
      <c r="D28" s="7" t="s">
        <v>1381</v>
      </c>
      <c r="E28" s="7" t="s">
        <v>98</v>
      </c>
      <c r="F28" s="3" t="s">
        <v>5246</v>
      </c>
      <c r="G28" s="4">
        <v>1500</v>
      </c>
      <c r="H28" s="2">
        <v>0</v>
      </c>
      <c r="I28" s="2">
        <f t="shared" si="1"/>
        <v>0</v>
      </c>
      <c r="J28" s="3" t="s">
        <v>440</v>
      </c>
    </row>
    <row r="29" spans="1:10" ht="45.6" x14ac:dyDescent="0.2">
      <c r="A29" s="1" t="s">
        <v>5207</v>
      </c>
      <c r="B29" s="1" t="s">
        <v>5366</v>
      </c>
      <c r="C29" s="9" t="s">
        <v>6657</v>
      </c>
      <c r="D29" s="7" t="s">
        <v>4053</v>
      </c>
      <c r="E29" s="7" t="s">
        <v>2263</v>
      </c>
      <c r="F29" s="1"/>
      <c r="G29" s="1"/>
      <c r="H29" s="1"/>
      <c r="I29" s="1"/>
      <c r="J29" s="3" t="s">
        <v>440</v>
      </c>
    </row>
    <row r="30" spans="1:10" ht="22.8" x14ac:dyDescent="0.2">
      <c r="A30" s="1" t="s">
        <v>1289</v>
      </c>
      <c r="B30" s="1" t="s">
        <v>5367</v>
      </c>
      <c r="C30" s="9" t="s">
        <v>0</v>
      </c>
      <c r="D30" s="7" t="s">
        <v>3946</v>
      </c>
      <c r="E30" s="7" t="s">
        <v>100</v>
      </c>
      <c r="F30" s="1"/>
      <c r="G30" s="1"/>
      <c r="H30" s="1"/>
      <c r="I30" s="1"/>
      <c r="J30" s="3" t="s">
        <v>440</v>
      </c>
    </row>
    <row r="31" spans="1:10" x14ac:dyDescent="0.2">
      <c r="A31" s="1" t="s">
        <v>4351</v>
      </c>
      <c r="B31" s="1" t="s">
        <v>978</v>
      </c>
      <c r="C31" s="9" t="s">
        <v>5368</v>
      </c>
      <c r="D31" s="7" t="s">
        <v>0</v>
      </c>
      <c r="E31" s="7" t="s">
        <v>139</v>
      </c>
      <c r="F31" s="3" t="s">
        <v>5246</v>
      </c>
      <c r="G31" s="4">
        <v>20</v>
      </c>
      <c r="H31" s="2">
        <v>0</v>
      </c>
      <c r="I31" s="2">
        <f>ROUND(G31 * H31,2)</f>
        <v>0</v>
      </c>
      <c r="J31" s="3" t="s">
        <v>440</v>
      </c>
    </row>
    <row r="32" spans="1:10" ht="22.8" x14ac:dyDescent="0.2">
      <c r="A32" s="1" t="s">
        <v>1289</v>
      </c>
      <c r="B32" s="1" t="s">
        <v>5775</v>
      </c>
      <c r="C32" s="9" t="s">
        <v>0</v>
      </c>
      <c r="D32" s="7" t="s">
        <v>5325</v>
      </c>
      <c r="E32" s="7" t="s">
        <v>3134</v>
      </c>
      <c r="F32" s="1"/>
      <c r="G32" s="1"/>
      <c r="H32" s="1"/>
      <c r="I32" s="1"/>
      <c r="J32" s="3" t="s">
        <v>440</v>
      </c>
    </row>
    <row r="33" spans="1:10" x14ac:dyDescent="0.2">
      <c r="A33" s="1" t="s">
        <v>4351</v>
      </c>
      <c r="B33" s="1" t="s">
        <v>979</v>
      </c>
      <c r="C33" s="9" t="s">
        <v>140</v>
      </c>
      <c r="D33" s="7" t="s">
        <v>0</v>
      </c>
      <c r="E33" s="7" t="s">
        <v>3174</v>
      </c>
      <c r="F33" s="3" t="s">
        <v>18</v>
      </c>
      <c r="G33" s="4">
        <v>4</v>
      </c>
      <c r="H33" s="2">
        <v>0</v>
      </c>
      <c r="I33" s="2">
        <f>ROUND(G33 * H33,2)</f>
        <v>0</v>
      </c>
      <c r="J33" s="3" t="s">
        <v>440</v>
      </c>
    </row>
    <row r="34" spans="1:10" ht="34.200000000000003" x14ac:dyDescent="0.2">
      <c r="A34" s="1" t="s">
        <v>1289</v>
      </c>
      <c r="B34" s="1" t="s">
        <v>3175</v>
      </c>
      <c r="C34" s="9" t="s">
        <v>0</v>
      </c>
      <c r="D34" s="7" t="s">
        <v>5325</v>
      </c>
      <c r="E34" s="7" t="s">
        <v>552</v>
      </c>
      <c r="F34" s="1"/>
      <c r="G34" s="1"/>
      <c r="H34" s="1"/>
      <c r="I34" s="1"/>
      <c r="J34" s="3" t="s">
        <v>440</v>
      </c>
    </row>
    <row r="35" spans="1:10" x14ac:dyDescent="0.2">
      <c r="A35" s="1" t="s">
        <v>4351</v>
      </c>
      <c r="B35" s="1" t="s">
        <v>3620</v>
      </c>
      <c r="C35" s="9" t="s">
        <v>1853</v>
      </c>
      <c r="D35" s="7" t="s">
        <v>0</v>
      </c>
      <c r="E35" s="7" t="s">
        <v>5369</v>
      </c>
      <c r="F35" s="3" t="s">
        <v>18</v>
      </c>
      <c r="G35" s="4">
        <v>3</v>
      </c>
      <c r="H35" s="2">
        <v>0</v>
      </c>
      <c r="I35" s="2">
        <f t="shared" ref="I35:I36" si="2">ROUND(G35 * H35,2)</f>
        <v>0</v>
      </c>
      <c r="J35" s="3" t="s">
        <v>440</v>
      </c>
    </row>
    <row r="36" spans="1:10" x14ac:dyDescent="0.2">
      <c r="A36" s="1" t="s">
        <v>4351</v>
      </c>
      <c r="B36" s="1" t="s">
        <v>4054</v>
      </c>
      <c r="C36" s="9" t="s">
        <v>3621</v>
      </c>
      <c r="D36" s="7" t="s">
        <v>0</v>
      </c>
      <c r="E36" s="7" t="s">
        <v>553</v>
      </c>
      <c r="F36" s="3" t="s">
        <v>18</v>
      </c>
      <c r="G36" s="4">
        <v>5</v>
      </c>
      <c r="H36" s="2">
        <v>0</v>
      </c>
      <c r="I36" s="2">
        <f t="shared" si="2"/>
        <v>0</v>
      </c>
      <c r="J36" s="3" t="s">
        <v>440</v>
      </c>
    </row>
    <row r="37" spans="1:10" x14ac:dyDescent="0.2">
      <c r="A37" s="1" t="s">
        <v>5207</v>
      </c>
      <c r="B37" s="1" t="s">
        <v>2285</v>
      </c>
      <c r="C37" s="9" t="s">
        <v>1417</v>
      </c>
      <c r="D37" s="7" t="s">
        <v>4474</v>
      </c>
      <c r="E37" s="7" t="s">
        <v>554</v>
      </c>
      <c r="F37" s="1"/>
      <c r="G37" s="1"/>
      <c r="H37" s="1"/>
      <c r="I37" s="1"/>
      <c r="J37" s="3" t="s">
        <v>440</v>
      </c>
    </row>
    <row r="38" spans="1:10" x14ac:dyDescent="0.2">
      <c r="A38" s="1" t="s">
        <v>1289</v>
      </c>
      <c r="B38" s="1" t="s">
        <v>980</v>
      </c>
      <c r="C38" s="9" t="s">
        <v>0</v>
      </c>
      <c r="D38" s="7" t="s">
        <v>0</v>
      </c>
      <c r="E38" s="7" t="s">
        <v>141</v>
      </c>
      <c r="F38" s="1"/>
      <c r="G38" s="1"/>
      <c r="H38" s="1"/>
      <c r="I38" s="1"/>
      <c r="J38" s="3" t="s">
        <v>440</v>
      </c>
    </row>
    <row r="39" spans="1:10" x14ac:dyDescent="0.2">
      <c r="A39" s="1" t="s">
        <v>4351</v>
      </c>
      <c r="B39" s="1" t="s">
        <v>142</v>
      </c>
      <c r="C39" s="9" t="s">
        <v>1854</v>
      </c>
      <c r="D39" s="7" t="s">
        <v>0</v>
      </c>
      <c r="E39" s="7" t="s">
        <v>5776</v>
      </c>
      <c r="F39" s="3" t="s">
        <v>5246</v>
      </c>
      <c r="G39" s="4">
        <v>4755</v>
      </c>
      <c r="H39" s="2">
        <v>0</v>
      </c>
      <c r="I39" s="2">
        <f t="shared" ref="I39:I40" si="3">ROUND(G39 * H39,2)</f>
        <v>0</v>
      </c>
      <c r="J39" s="3" t="s">
        <v>440</v>
      </c>
    </row>
    <row r="40" spans="1:10" ht="45.6" x14ac:dyDescent="0.2">
      <c r="A40" s="1" t="s">
        <v>4351</v>
      </c>
      <c r="B40" s="1" t="s">
        <v>1855</v>
      </c>
      <c r="C40" s="9" t="s">
        <v>3622</v>
      </c>
      <c r="D40" s="7" t="s">
        <v>0</v>
      </c>
      <c r="E40" s="7" t="s">
        <v>2732</v>
      </c>
      <c r="F40" s="3" t="s">
        <v>5246</v>
      </c>
      <c r="G40" s="4">
        <v>4755</v>
      </c>
      <c r="H40" s="2">
        <v>0</v>
      </c>
      <c r="I40" s="2">
        <f t="shared" si="3"/>
        <v>0</v>
      </c>
      <c r="J40" s="3" t="s">
        <v>440</v>
      </c>
    </row>
    <row r="41" spans="1:10" ht="45.6" x14ac:dyDescent="0.2">
      <c r="A41" s="1" t="s">
        <v>5207</v>
      </c>
      <c r="B41" s="1" t="s">
        <v>4055</v>
      </c>
      <c r="C41" s="9" t="s">
        <v>3176</v>
      </c>
      <c r="D41" s="7" t="s">
        <v>4475</v>
      </c>
      <c r="E41" s="7" t="s">
        <v>5331</v>
      </c>
      <c r="F41" s="1"/>
      <c r="G41" s="1"/>
      <c r="H41" s="1"/>
      <c r="I41" s="1"/>
      <c r="J41" s="3" t="s">
        <v>440</v>
      </c>
    </row>
    <row r="42" spans="1:10" x14ac:dyDescent="0.2">
      <c r="A42" s="1" t="s">
        <v>1289</v>
      </c>
      <c r="B42" s="1" t="s">
        <v>5370</v>
      </c>
      <c r="C42" s="9" t="s">
        <v>0</v>
      </c>
      <c r="D42" s="7" t="s">
        <v>3974</v>
      </c>
      <c r="E42" s="7" t="s">
        <v>5332</v>
      </c>
      <c r="F42" s="1"/>
      <c r="G42" s="1"/>
      <c r="H42" s="1"/>
      <c r="I42" s="1"/>
      <c r="J42" s="3" t="s">
        <v>440</v>
      </c>
    </row>
    <row r="43" spans="1:10" x14ac:dyDescent="0.2">
      <c r="A43" s="1" t="s">
        <v>4351</v>
      </c>
      <c r="B43" s="1" t="s">
        <v>4883</v>
      </c>
      <c r="C43" s="9" t="s">
        <v>5371</v>
      </c>
      <c r="D43" s="7" t="s">
        <v>0</v>
      </c>
      <c r="E43" s="7" t="s">
        <v>1418</v>
      </c>
      <c r="F43" s="3" t="s">
        <v>5246</v>
      </c>
      <c r="G43" s="4">
        <v>20</v>
      </c>
      <c r="H43" s="2">
        <v>0</v>
      </c>
      <c r="I43" s="2">
        <f>ROUND(G43 * H43,2)</f>
        <v>0</v>
      </c>
      <c r="J43" s="3" t="s">
        <v>440</v>
      </c>
    </row>
    <row r="44" spans="1:10" ht="22.8" x14ac:dyDescent="0.2">
      <c r="A44" s="1" t="s">
        <v>1289</v>
      </c>
      <c r="B44" s="1" t="s">
        <v>1856</v>
      </c>
      <c r="C44" s="9" t="s">
        <v>0</v>
      </c>
      <c r="D44" s="7" t="s">
        <v>2206</v>
      </c>
      <c r="E44" s="7" t="s">
        <v>6211</v>
      </c>
      <c r="F44" s="1"/>
      <c r="G44" s="1"/>
      <c r="H44" s="1"/>
      <c r="I44" s="1"/>
      <c r="J44" s="3" t="s">
        <v>440</v>
      </c>
    </row>
    <row r="45" spans="1:10" x14ac:dyDescent="0.2">
      <c r="A45" s="1" t="s">
        <v>1289</v>
      </c>
      <c r="B45" s="1" t="s">
        <v>6212</v>
      </c>
      <c r="C45" s="9" t="s">
        <v>0</v>
      </c>
      <c r="D45" s="7" t="s">
        <v>3974</v>
      </c>
      <c r="E45" s="7" t="s">
        <v>555</v>
      </c>
      <c r="F45" s="1"/>
      <c r="G45" s="1"/>
      <c r="H45" s="1"/>
      <c r="I45" s="1"/>
      <c r="J45" s="3" t="s">
        <v>440</v>
      </c>
    </row>
    <row r="46" spans="1:10" x14ac:dyDescent="0.2">
      <c r="A46" s="1" t="s">
        <v>4351</v>
      </c>
      <c r="B46" s="1" t="s">
        <v>4476</v>
      </c>
      <c r="C46" s="9" t="s">
        <v>143</v>
      </c>
      <c r="D46" s="7" t="s">
        <v>0</v>
      </c>
      <c r="E46" s="7" t="s">
        <v>5372</v>
      </c>
      <c r="F46" s="3" t="s">
        <v>459</v>
      </c>
      <c r="G46" s="4">
        <v>1</v>
      </c>
      <c r="H46" s="2">
        <v>0</v>
      </c>
      <c r="I46" s="2">
        <f t="shared" ref="I46:I47" si="4">ROUND(G46 * H46,2)</f>
        <v>0</v>
      </c>
      <c r="J46" s="3" t="s">
        <v>440</v>
      </c>
    </row>
    <row r="47" spans="1:10" x14ac:dyDescent="0.2">
      <c r="A47" s="1" t="s">
        <v>4351</v>
      </c>
      <c r="B47" s="1" t="s">
        <v>2286</v>
      </c>
      <c r="C47" s="9" t="s">
        <v>1857</v>
      </c>
      <c r="D47" s="7" t="s">
        <v>0</v>
      </c>
      <c r="E47" s="7" t="s">
        <v>553</v>
      </c>
      <c r="F47" s="3" t="s">
        <v>5246</v>
      </c>
      <c r="G47" s="4">
        <v>20</v>
      </c>
      <c r="H47" s="2">
        <v>0</v>
      </c>
      <c r="I47" s="2">
        <f t="shared" si="4"/>
        <v>0</v>
      </c>
      <c r="J47" s="3" t="s">
        <v>440</v>
      </c>
    </row>
    <row r="48" spans="1:10" ht="34.200000000000003" x14ac:dyDescent="0.2">
      <c r="A48" s="1" t="s">
        <v>1289</v>
      </c>
      <c r="B48" s="1" t="s">
        <v>144</v>
      </c>
      <c r="C48" s="9" t="s">
        <v>0</v>
      </c>
      <c r="D48" s="7" t="s">
        <v>5757</v>
      </c>
      <c r="E48" s="7" t="s">
        <v>1822</v>
      </c>
      <c r="F48" s="1"/>
      <c r="G48" s="1"/>
      <c r="H48" s="1"/>
      <c r="I48" s="1"/>
      <c r="J48" s="3" t="s">
        <v>440</v>
      </c>
    </row>
    <row r="49" spans="1:10" x14ac:dyDescent="0.2">
      <c r="A49" s="1" t="s">
        <v>4351</v>
      </c>
      <c r="B49" s="1" t="s">
        <v>2287</v>
      </c>
      <c r="C49" s="9" t="s">
        <v>4056</v>
      </c>
      <c r="D49" s="7" t="s">
        <v>0</v>
      </c>
      <c r="E49" s="7" t="s">
        <v>4477</v>
      </c>
      <c r="F49" s="3" t="s">
        <v>459</v>
      </c>
      <c r="G49" s="4">
        <v>25</v>
      </c>
      <c r="H49" s="2">
        <v>0</v>
      </c>
      <c r="I49" s="2">
        <f>ROUND(G49 * H49,2)</f>
        <v>0</v>
      </c>
      <c r="J49" s="3" t="s">
        <v>440</v>
      </c>
    </row>
    <row r="50" spans="1:10" x14ac:dyDescent="0.2">
      <c r="A50" s="1" t="s">
        <v>1289</v>
      </c>
      <c r="B50" s="1" t="s">
        <v>5373</v>
      </c>
      <c r="C50" s="9" t="s">
        <v>0</v>
      </c>
      <c r="D50" s="7" t="s">
        <v>4031</v>
      </c>
      <c r="E50" s="7" t="s">
        <v>2288</v>
      </c>
      <c r="F50" s="1"/>
      <c r="G50" s="1"/>
      <c r="H50" s="1"/>
      <c r="I50" s="1"/>
      <c r="J50" s="3" t="s">
        <v>440</v>
      </c>
    </row>
    <row r="51" spans="1:10" ht="45.6" x14ac:dyDescent="0.2">
      <c r="A51" s="1" t="s">
        <v>1289</v>
      </c>
      <c r="B51" s="1" t="s">
        <v>4057</v>
      </c>
      <c r="C51" s="9" t="s">
        <v>0</v>
      </c>
      <c r="D51" s="7" t="s">
        <v>0</v>
      </c>
      <c r="E51" s="7" t="s">
        <v>5777</v>
      </c>
      <c r="F51" s="1"/>
      <c r="G51" s="1"/>
      <c r="H51" s="1"/>
      <c r="I51" s="1"/>
      <c r="J51" s="3" t="s">
        <v>440</v>
      </c>
    </row>
    <row r="52" spans="1:10" x14ac:dyDescent="0.2">
      <c r="A52" s="1" t="s">
        <v>4351</v>
      </c>
      <c r="B52" s="1" t="s">
        <v>3177</v>
      </c>
      <c r="C52" s="9" t="s">
        <v>5778</v>
      </c>
      <c r="D52" s="7" t="s">
        <v>0</v>
      </c>
      <c r="E52" s="7" t="s">
        <v>4058</v>
      </c>
      <c r="F52" s="3" t="s">
        <v>4820</v>
      </c>
      <c r="G52" s="4">
        <v>1</v>
      </c>
      <c r="H52" s="2">
        <v>0</v>
      </c>
      <c r="I52" s="2">
        <f>ROUND(G52 * H52,2)</f>
        <v>0</v>
      </c>
      <c r="J52" s="3" t="s">
        <v>440</v>
      </c>
    </row>
    <row r="53" spans="1:10" x14ac:dyDescent="0.2">
      <c r="A53" s="1" t="s">
        <v>5248</v>
      </c>
      <c r="B53" s="1" t="s">
        <v>2733</v>
      </c>
      <c r="C53" s="9" t="s">
        <v>556</v>
      </c>
      <c r="D53" s="7" t="s">
        <v>0</v>
      </c>
      <c r="E53" s="7" t="s">
        <v>981</v>
      </c>
      <c r="F53" s="3" t="s">
        <v>4820</v>
      </c>
      <c r="G53" s="4">
        <v>0</v>
      </c>
      <c r="H53" s="2">
        <v>0</v>
      </c>
      <c r="I53" s="8" t="s">
        <v>5248</v>
      </c>
      <c r="J53" s="3" t="s">
        <v>440</v>
      </c>
    </row>
    <row r="54" spans="1:10" ht="34.200000000000003" x14ac:dyDescent="0.2">
      <c r="A54" s="1" t="s">
        <v>1289</v>
      </c>
      <c r="B54" s="1" t="s">
        <v>145</v>
      </c>
      <c r="C54" s="9" t="s">
        <v>0</v>
      </c>
      <c r="D54" s="7" t="s">
        <v>4031</v>
      </c>
      <c r="E54" s="7" t="s">
        <v>6213</v>
      </c>
      <c r="F54" s="1"/>
      <c r="G54" s="1"/>
      <c r="H54" s="1"/>
      <c r="I54" s="1"/>
      <c r="J54" s="3" t="s">
        <v>440</v>
      </c>
    </row>
    <row r="55" spans="1:10" x14ac:dyDescent="0.2">
      <c r="A55" s="1" t="s">
        <v>5248</v>
      </c>
      <c r="B55" s="1" t="s">
        <v>4884</v>
      </c>
      <c r="C55" s="9" t="s">
        <v>2289</v>
      </c>
      <c r="D55" s="7" t="s">
        <v>0</v>
      </c>
      <c r="E55" s="7" t="s">
        <v>3178</v>
      </c>
      <c r="F55" s="3" t="s">
        <v>4820</v>
      </c>
      <c r="G55" s="4">
        <v>0</v>
      </c>
      <c r="H55" s="2">
        <v>0</v>
      </c>
      <c r="I55" s="8" t="s">
        <v>5248</v>
      </c>
      <c r="J55" s="3" t="s">
        <v>440</v>
      </c>
    </row>
    <row r="56" spans="1:10" x14ac:dyDescent="0.2">
      <c r="A56" s="1" t="s">
        <v>5248</v>
      </c>
      <c r="B56" s="1" t="s">
        <v>3623</v>
      </c>
      <c r="C56" s="9" t="s">
        <v>4059</v>
      </c>
      <c r="D56" s="7" t="s">
        <v>0</v>
      </c>
      <c r="E56" s="7" t="s">
        <v>4885</v>
      </c>
      <c r="F56" s="3" t="s">
        <v>4820</v>
      </c>
      <c r="G56" s="4">
        <v>0</v>
      </c>
      <c r="H56" s="2">
        <v>0</v>
      </c>
      <c r="I56" s="8" t="s">
        <v>5248</v>
      </c>
      <c r="J56" s="3" t="s">
        <v>440</v>
      </c>
    </row>
    <row r="57" spans="1:10" ht="34.200000000000003" x14ac:dyDescent="0.2">
      <c r="A57" s="1" t="s">
        <v>1289</v>
      </c>
      <c r="B57" s="1" t="s">
        <v>4886</v>
      </c>
      <c r="C57" s="9" t="s">
        <v>0</v>
      </c>
      <c r="D57" s="7" t="s">
        <v>4031</v>
      </c>
      <c r="E57" s="7" t="s">
        <v>1858</v>
      </c>
      <c r="F57" s="1"/>
      <c r="G57" s="1"/>
      <c r="H57" s="1"/>
      <c r="I57" s="1"/>
      <c r="J57" s="3" t="s">
        <v>440</v>
      </c>
    </row>
    <row r="58" spans="1:10" x14ac:dyDescent="0.2">
      <c r="A58" s="1" t="s">
        <v>5248</v>
      </c>
      <c r="B58" s="1" t="s">
        <v>146</v>
      </c>
      <c r="C58" s="9" t="s">
        <v>5779</v>
      </c>
      <c r="D58" s="7" t="s">
        <v>0</v>
      </c>
      <c r="E58" s="7" t="s">
        <v>4032</v>
      </c>
      <c r="F58" s="3" t="s">
        <v>4820</v>
      </c>
      <c r="G58" s="4">
        <v>0</v>
      </c>
      <c r="H58" s="2">
        <v>0</v>
      </c>
      <c r="I58" s="8" t="s">
        <v>5248</v>
      </c>
      <c r="J58" s="3" t="s">
        <v>440</v>
      </c>
    </row>
    <row r="59" spans="1:10" ht="22.8" x14ac:dyDescent="0.2">
      <c r="A59" s="1" t="s">
        <v>1289</v>
      </c>
      <c r="B59" s="1" t="s">
        <v>3624</v>
      </c>
      <c r="C59" s="9" t="s">
        <v>0</v>
      </c>
      <c r="D59" s="7" t="s">
        <v>2708</v>
      </c>
      <c r="E59" s="7" t="s">
        <v>4478</v>
      </c>
      <c r="F59" s="1"/>
      <c r="G59" s="1"/>
      <c r="H59" s="1"/>
      <c r="I59" s="1"/>
      <c r="J59" s="3" t="s">
        <v>440</v>
      </c>
    </row>
    <row r="60" spans="1:10" ht="34.200000000000003" x14ac:dyDescent="0.2">
      <c r="A60" s="1" t="s">
        <v>1289</v>
      </c>
      <c r="B60" s="1" t="s">
        <v>2290</v>
      </c>
      <c r="C60" s="9" t="s">
        <v>0</v>
      </c>
      <c r="D60" s="7" t="s">
        <v>0</v>
      </c>
      <c r="E60" s="7" t="s">
        <v>147</v>
      </c>
      <c r="F60" s="1"/>
      <c r="G60" s="1"/>
      <c r="H60" s="1"/>
      <c r="I60" s="1"/>
      <c r="J60" s="3" t="s">
        <v>440</v>
      </c>
    </row>
    <row r="61" spans="1:10" x14ac:dyDescent="0.2">
      <c r="A61" s="1" t="s">
        <v>5248</v>
      </c>
      <c r="B61" s="1" t="s">
        <v>982</v>
      </c>
      <c r="C61" s="9" t="s">
        <v>2291</v>
      </c>
      <c r="D61" s="7" t="s">
        <v>0</v>
      </c>
      <c r="E61" s="7" t="s">
        <v>4058</v>
      </c>
      <c r="F61" s="3" t="s">
        <v>6571</v>
      </c>
      <c r="G61" s="4">
        <v>0</v>
      </c>
      <c r="H61" s="2">
        <v>0</v>
      </c>
      <c r="I61" s="8" t="s">
        <v>5248</v>
      </c>
      <c r="J61" s="3" t="s">
        <v>440</v>
      </c>
    </row>
    <row r="62" spans="1:10" x14ac:dyDescent="0.2">
      <c r="A62" s="1" t="s">
        <v>4351</v>
      </c>
      <c r="B62" s="1" t="s">
        <v>3625</v>
      </c>
      <c r="C62" s="9" t="s">
        <v>4060</v>
      </c>
      <c r="D62" s="7" t="s">
        <v>0</v>
      </c>
      <c r="E62" s="7" t="s">
        <v>4061</v>
      </c>
      <c r="F62" s="3" t="s">
        <v>6571</v>
      </c>
      <c r="G62" s="4">
        <v>1</v>
      </c>
      <c r="H62" s="2">
        <v>0</v>
      </c>
      <c r="I62" s="2">
        <f>ROUND(G62 * H62,2)</f>
        <v>0</v>
      </c>
      <c r="J62" s="3" t="s">
        <v>440</v>
      </c>
    </row>
    <row r="63" spans="1:10" ht="34.200000000000003" x14ac:dyDescent="0.2">
      <c r="A63" s="1" t="s">
        <v>1289</v>
      </c>
      <c r="B63" s="1" t="s">
        <v>4887</v>
      </c>
      <c r="C63" s="9" t="s">
        <v>0</v>
      </c>
      <c r="D63" s="7" t="s">
        <v>0</v>
      </c>
      <c r="E63" s="7" t="s">
        <v>4479</v>
      </c>
      <c r="F63" s="1"/>
      <c r="G63" s="1"/>
      <c r="H63" s="1"/>
      <c r="I63" s="1"/>
      <c r="J63" s="3" t="s">
        <v>440</v>
      </c>
    </row>
    <row r="64" spans="1:10" x14ac:dyDescent="0.2">
      <c r="A64" s="1" t="s">
        <v>4351</v>
      </c>
      <c r="B64" s="1" t="s">
        <v>1419</v>
      </c>
      <c r="C64" s="9" t="s">
        <v>5780</v>
      </c>
      <c r="D64" s="7" t="s">
        <v>0</v>
      </c>
      <c r="E64" s="7" t="s">
        <v>4058</v>
      </c>
      <c r="F64" s="3" t="s">
        <v>6571</v>
      </c>
      <c r="G64" s="4">
        <v>1</v>
      </c>
      <c r="H64" s="2">
        <v>0</v>
      </c>
      <c r="I64" s="2">
        <f>ROUND(G64 * H64,2)</f>
        <v>0</v>
      </c>
      <c r="J64" s="3" t="s">
        <v>440</v>
      </c>
    </row>
    <row r="65" spans="1:10" x14ac:dyDescent="0.2">
      <c r="A65" s="1" t="s">
        <v>5248</v>
      </c>
      <c r="B65" s="1" t="s">
        <v>5781</v>
      </c>
      <c r="C65" s="9" t="s">
        <v>983</v>
      </c>
      <c r="D65" s="7" t="s">
        <v>0</v>
      </c>
      <c r="E65" s="7" t="s">
        <v>4061</v>
      </c>
      <c r="F65" s="3" t="s">
        <v>6571</v>
      </c>
      <c r="G65" s="4">
        <v>0</v>
      </c>
      <c r="H65" s="2">
        <v>0</v>
      </c>
      <c r="I65" s="8" t="s">
        <v>5248</v>
      </c>
      <c r="J65" s="3" t="s">
        <v>440</v>
      </c>
    </row>
    <row r="66" spans="1:10" ht="45.6" x14ac:dyDescent="0.2">
      <c r="A66" s="1" t="s">
        <v>5207</v>
      </c>
      <c r="B66" s="1" t="s">
        <v>6214</v>
      </c>
      <c r="C66" s="9" t="s">
        <v>4888</v>
      </c>
      <c r="D66" s="7" t="s">
        <v>557</v>
      </c>
      <c r="E66" s="7" t="s">
        <v>4454</v>
      </c>
      <c r="F66" s="1"/>
      <c r="G66" s="1"/>
      <c r="H66" s="1"/>
      <c r="I66" s="1"/>
      <c r="J66" s="3" t="s">
        <v>440</v>
      </c>
    </row>
    <row r="67" spans="1:10" x14ac:dyDescent="0.2">
      <c r="A67" s="1" t="s">
        <v>1289</v>
      </c>
      <c r="B67" s="1" t="s">
        <v>1420</v>
      </c>
      <c r="C67" s="9" t="s">
        <v>0</v>
      </c>
      <c r="D67" s="7" t="s">
        <v>2711</v>
      </c>
      <c r="E67" s="7" t="s">
        <v>2712</v>
      </c>
      <c r="F67" s="1"/>
      <c r="G67" s="1"/>
      <c r="H67" s="1"/>
      <c r="I67" s="1"/>
      <c r="J67" s="3" t="s">
        <v>440</v>
      </c>
    </row>
    <row r="68" spans="1:10" x14ac:dyDescent="0.2">
      <c r="A68" s="1" t="s">
        <v>4351</v>
      </c>
      <c r="B68" s="1" t="s">
        <v>5782</v>
      </c>
      <c r="C68" s="9" t="s">
        <v>1859</v>
      </c>
      <c r="D68" s="7" t="s">
        <v>0</v>
      </c>
      <c r="E68" s="7" t="s">
        <v>3588</v>
      </c>
      <c r="F68" s="3" t="s">
        <v>6191</v>
      </c>
      <c r="G68" s="4">
        <v>0.06</v>
      </c>
      <c r="H68" s="2">
        <v>0</v>
      </c>
      <c r="I68" s="2">
        <f>ROUND(G68 * H68,2)</f>
        <v>0</v>
      </c>
      <c r="J68" s="3" t="s">
        <v>440</v>
      </c>
    </row>
    <row r="69" spans="1:10" ht="22.8" x14ac:dyDescent="0.2">
      <c r="A69" s="1" t="s">
        <v>1289</v>
      </c>
      <c r="B69" s="1" t="s">
        <v>2292</v>
      </c>
      <c r="C69" s="9" t="s">
        <v>0</v>
      </c>
      <c r="D69" s="7" t="s">
        <v>961</v>
      </c>
      <c r="E69" s="7" t="s">
        <v>4889</v>
      </c>
      <c r="F69" s="1"/>
      <c r="G69" s="1"/>
      <c r="H69" s="1"/>
      <c r="I69" s="1"/>
      <c r="J69" s="3" t="s">
        <v>440</v>
      </c>
    </row>
    <row r="70" spans="1:10" x14ac:dyDescent="0.2">
      <c r="A70" s="1" t="s">
        <v>4351</v>
      </c>
      <c r="B70" s="1" t="s">
        <v>558</v>
      </c>
      <c r="C70" s="9" t="s">
        <v>3626</v>
      </c>
      <c r="D70" s="7" t="s">
        <v>0</v>
      </c>
      <c r="E70" s="7" t="s">
        <v>5336</v>
      </c>
      <c r="F70" s="3" t="s">
        <v>6191</v>
      </c>
      <c r="G70" s="4">
        <v>0.06</v>
      </c>
      <c r="H70" s="2">
        <v>0</v>
      </c>
      <c r="I70" s="2">
        <f>ROUND(G70 * H70,2)</f>
        <v>0</v>
      </c>
      <c r="J70" s="3" t="s">
        <v>440</v>
      </c>
    </row>
    <row r="71" spans="1:10" x14ac:dyDescent="0.2">
      <c r="A71" s="1" t="s">
        <v>1289</v>
      </c>
      <c r="B71" s="1" t="s">
        <v>2293</v>
      </c>
      <c r="C71" s="9" t="s">
        <v>0</v>
      </c>
      <c r="D71" s="7" t="s">
        <v>2711</v>
      </c>
      <c r="E71" s="7" t="s">
        <v>3146</v>
      </c>
      <c r="F71" s="1"/>
      <c r="G71" s="1"/>
      <c r="H71" s="1"/>
      <c r="I71" s="1"/>
      <c r="J71" s="3" t="s">
        <v>440</v>
      </c>
    </row>
    <row r="72" spans="1:10" x14ac:dyDescent="0.2">
      <c r="A72" s="1" t="s">
        <v>4351</v>
      </c>
      <c r="B72" s="1" t="s">
        <v>6215</v>
      </c>
      <c r="C72" s="9" t="s">
        <v>5374</v>
      </c>
      <c r="D72" s="7" t="s">
        <v>0</v>
      </c>
      <c r="E72" s="7" t="s">
        <v>3588</v>
      </c>
      <c r="F72" s="3" t="s">
        <v>6191</v>
      </c>
      <c r="G72" s="4">
        <v>1.1399999999999999</v>
      </c>
      <c r="H72" s="2">
        <v>0</v>
      </c>
      <c r="I72" s="2">
        <f>ROUND(G72 * H72,2)</f>
        <v>0</v>
      </c>
      <c r="J72" s="3" t="s">
        <v>440</v>
      </c>
    </row>
    <row r="73" spans="1:10" ht="22.8" x14ac:dyDescent="0.2">
      <c r="A73" s="1" t="s">
        <v>1289</v>
      </c>
      <c r="B73" s="1" t="s">
        <v>148</v>
      </c>
      <c r="C73" s="9" t="s">
        <v>0</v>
      </c>
      <c r="D73" s="7" t="s">
        <v>961</v>
      </c>
      <c r="E73" s="7" t="s">
        <v>4062</v>
      </c>
      <c r="F73" s="1"/>
      <c r="G73" s="1"/>
      <c r="H73" s="1"/>
      <c r="I73" s="1"/>
      <c r="J73" s="3" t="s">
        <v>440</v>
      </c>
    </row>
    <row r="74" spans="1:10" x14ac:dyDescent="0.2">
      <c r="A74" s="1" t="s">
        <v>4351</v>
      </c>
      <c r="B74" s="1" t="s">
        <v>3627</v>
      </c>
      <c r="C74" s="9" t="s">
        <v>559</v>
      </c>
      <c r="D74" s="7" t="s">
        <v>0</v>
      </c>
      <c r="E74" s="7" t="s">
        <v>109</v>
      </c>
      <c r="F74" s="3" t="s">
        <v>6191</v>
      </c>
      <c r="G74" s="4">
        <v>0.35</v>
      </c>
      <c r="H74" s="2">
        <v>0</v>
      </c>
      <c r="I74" s="2">
        <f t="shared" ref="I74:I76" si="5">ROUND(G74 * H74,2)</f>
        <v>0</v>
      </c>
      <c r="J74" s="3" t="s">
        <v>440</v>
      </c>
    </row>
    <row r="75" spans="1:10" x14ac:dyDescent="0.2">
      <c r="A75" s="1" t="s">
        <v>4351</v>
      </c>
      <c r="B75" s="1" t="s">
        <v>149</v>
      </c>
      <c r="C75" s="9" t="s">
        <v>2294</v>
      </c>
      <c r="D75" s="7" t="s">
        <v>0</v>
      </c>
      <c r="E75" s="7" t="s">
        <v>6192</v>
      </c>
      <c r="F75" s="3" t="s">
        <v>6191</v>
      </c>
      <c r="G75" s="4">
        <v>0.35</v>
      </c>
      <c r="H75" s="2">
        <v>0</v>
      </c>
      <c r="I75" s="2">
        <f t="shared" si="5"/>
        <v>0</v>
      </c>
      <c r="J75" s="3" t="s">
        <v>440</v>
      </c>
    </row>
    <row r="76" spans="1:10" x14ac:dyDescent="0.2">
      <c r="A76" s="1" t="s">
        <v>4351</v>
      </c>
      <c r="B76" s="1" t="s">
        <v>6658</v>
      </c>
      <c r="C76" s="9" t="s">
        <v>4063</v>
      </c>
      <c r="D76" s="7" t="s">
        <v>0</v>
      </c>
      <c r="E76" s="7" t="s">
        <v>4064</v>
      </c>
      <c r="F76" s="3" t="s">
        <v>6191</v>
      </c>
      <c r="G76" s="4">
        <v>0.44</v>
      </c>
      <c r="H76" s="2">
        <v>0</v>
      </c>
      <c r="I76" s="2">
        <f t="shared" si="5"/>
        <v>0</v>
      </c>
      <c r="J76" s="3" t="s">
        <v>440</v>
      </c>
    </row>
    <row r="77" spans="1:10" ht="45.6" x14ac:dyDescent="0.2">
      <c r="A77" s="1" t="s">
        <v>5207</v>
      </c>
      <c r="B77" s="1" t="s">
        <v>5783</v>
      </c>
      <c r="C77" s="9" t="s">
        <v>6659</v>
      </c>
      <c r="D77" s="7" t="s">
        <v>2734</v>
      </c>
      <c r="E77" s="7" t="s">
        <v>110</v>
      </c>
      <c r="F77" s="1"/>
      <c r="G77" s="1"/>
      <c r="H77" s="1"/>
      <c r="I77" s="1"/>
      <c r="J77" s="3" t="s">
        <v>440</v>
      </c>
    </row>
    <row r="78" spans="1:10" ht="22.8" x14ac:dyDescent="0.2">
      <c r="A78" s="1" t="s">
        <v>1289</v>
      </c>
      <c r="B78" s="1" t="s">
        <v>5375</v>
      </c>
      <c r="C78" s="9" t="s">
        <v>0</v>
      </c>
      <c r="D78" s="7" t="s">
        <v>4459</v>
      </c>
      <c r="E78" s="7" t="s">
        <v>3179</v>
      </c>
      <c r="F78" s="1"/>
      <c r="G78" s="1"/>
      <c r="H78" s="1"/>
      <c r="I78" s="1"/>
      <c r="J78" s="3" t="s">
        <v>440</v>
      </c>
    </row>
    <row r="79" spans="1:10" x14ac:dyDescent="0.2">
      <c r="A79" s="1" t="s">
        <v>4351</v>
      </c>
      <c r="B79" s="1" t="s">
        <v>5784</v>
      </c>
      <c r="C79" s="9" t="s">
        <v>5376</v>
      </c>
      <c r="D79" s="7" t="s">
        <v>0</v>
      </c>
      <c r="E79" s="7" t="s">
        <v>3180</v>
      </c>
      <c r="F79" s="3" t="s">
        <v>5246</v>
      </c>
      <c r="G79" s="4">
        <v>3</v>
      </c>
      <c r="H79" s="2">
        <v>0</v>
      </c>
      <c r="I79" s="2">
        <f t="shared" ref="I79:I80" si="6">ROUND(G79 * H79,2)</f>
        <v>0</v>
      </c>
      <c r="J79" s="3" t="s">
        <v>440</v>
      </c>
    </row>
    <row r="80" spans="1:10" x14ac:dyDescent="0.2">
      <c r="A80" s="1" t="s">
        <v>4351</v>
      </c>
      <c r="B80" s="1" t="s">
        <v>3628</v>
      </c>
      <c r="C80" s="9" t="s">
        <v>150</v>
      </c>
      <c r="D80" s="7" t="s">
        <v>0</v>
      </c>
      <c r="E80" s="7" t="s">
        <v>2735</v>
      </c>
      <c r="F80" s="3" t="s">
        <v>5246</v>
      </c>
      <c r="G80" s="4">
        <v>2</v>
      </c>
      <c r="H80" s="2">
        <v>0</v>
      </c>
      <c r="I80" s="2">
        <f t="shared" si="6"/>
        <v>0</v>
      </c>
      <c r="J80" s="3" t="s">
        <v>440</v>
      </c>
    </row>
    <row r="81" spans="1:10" ht="22.8" x14ac:dyDescent="0.2">
      <c r="A81" s="1" t="s">
        <v>1289</v>
      </c>
      <c r="B81" s="1" t="s">
        <v>6216</v>
      </c>
      <c r="C81" s="9" t="s">
        <v>0</v>
      </c>
      <c r="D81" s="7" t="s">
        <v>4459</v>
      </c>
      <c r="E81" s="7" t="s">
        <v>2736</v>
      </c>
      <c r="F81" s="1"/>
      <c r="G81" s="1"/>
      <c r="H81" s="1"/>
      <c r="I81" s="1"/>
      <c r="J81" s="3" t="s">
        <v>440</v>
      </c>
    </row>
    <row r="82" spans="1:10" x14ac:dyDescent="0.2">
      <c r="A82" s="1" t="s">
        <v>4351</v>
      </c>
      <c r="B82" s="1" t="s">
        <v>4890</v>
      </c>
      <c r="C82" s="9" t="s">
        <v>2295</v>
      </c>
      <c r="D82" s="7" t="s">
        <v>0</v>
      </c>
      <c r="E82" s="7" t="s">
        <v>553</v>
      </c>
      <c r="F82" s="3" t="s">
        <v>5246</v>
      </c>
      <c r="G82" s="4">
        <v>5</v>
      </c>
      <c r="H82" s="2">
        <v>0</v>
      </c>
      <c r="I82" s="2">
        <f>ROUND(G82 * H82,2)</f>
        <v>0</v>
      </c>
      <c r="J82" s="3" t="s">
        <v>440</v>
      </c>
    </row>
    <row r="83" spans="1:10" ht="22.8" x14ac:dyDescent="0.2">
      <c r="A83" s="1" t="s">
        <v>1289</v>
      </c>
      <c r="B83" s="1" t="s">
        <v>4480</v>
      </c>
      <c r="C83" s="9" t="s">
        <v>0</v>
      </c>
      <c r="D83" s="7" t="s">
        <v>4459</v>
      </c>
      <c r="E83" s="7" t="s">
        <v>984</v>
      </c>
      <c r="F83" s="1"/>
      <c r="G83" s="1"/>
      <c r="H83" s="1"/>
      <c r="I83" s="1"/>
      <c r="J83" s="3" t="s">
        <v>440</v>
      </c>
    </row>
    <row r="84" spans="1:10" x14ac:dyDescent="0.2">
      <c r="A84" s="1" t="s">
        <v>4351</v>
      </c>
      <c r="B84" s="1" t="s">
        <v>1421</v>
      </c>
      <c r="C84" s="9" t="s">
        <v>4065</v>
      </c>
      <c r="D84" s="7" t="s">
        <v>0</v>
      </c>
      <c r="E84" s="7" t="s">
        <v>4066</v>
      </c>
      <c r="F84" s="3" t="s">
        <v>5246</v>
      </c>
      <c r="G84" s="4">
        <v>4755</v>
      </c>
      <c r="H84" s="2">
        <v>0</v>
      </c>
      <c r="I84" s="2">
        <f>ROUND(G84 * H84,2)</f>
        <v>0</v>
      </c>
      <c r="J84" s="3" t="s">
        <v>440</v>
      </c>
    </row>
    <row r="85" spans="1:10" ht="34.200000000000003" x14ac:dyDescent="0.2">
      <c r="A85" s="1" t="s">
        <v>5207</v>
      </c>
      <c r="B85" s="1" t="s">
        <v>1860</v>
      </c>
      <c r="C85" s="9" t="s">
        <v>1861</v>
      </c>
      <c r="D85" s="7" t="s">
        <v>2296</v>
      </c>
      <c r="E85" s="7" t="s">
        <v>2719</v>
      </c>
      <c r="F85" s="1"/>
      <c r="G85" s="1"/>
      <c r="H85" s="1"/>
      <c r="I85" s="1"/>
      <c r="J85" s="3" t="s">
        <v>440</v>
      </c>
    </row>
    <row r="86" spans="1:10" ht="34.200000000000003" x14ac:dyDescent="0.2">
      <c r="A86" s="1" t="s">
        <v>1289</v>
      </c>
      <c r="B86" s="1" t="s">
        <v>1422</v>
      </c>
      <c r="C86" s="9" t="s">
        <v>0</v>
      </c>
      <c r="D86" s="7" t="s">
        <v>0</v>
      </c>
      <c r="E86" s="7" t="s">
        <v>6217</v>
      </c>
      <c r="F86" s="1"/>
      <c r="G86" s="1"/>
      <c r="H86" s="1"/>
      <c r="I86" s="1"/>
      <c r="J86" s="3" t="s">
        <v>440</v>
      </c>
    </row>
    <row r="87" spans="1:10" ht="57" x14ac:dyDescent="0.2">
      <c r="A87" s="1" t="s">
        <v>4351</v>
      </c>
      <c r="B87" s="1" t="s">
        <v>2737</v>
      </c>
      <c r="C87" s="9" t="s">
        <v>5377</v>
      </c>
      <c r="D87" s="7" t="s">
        <v>0</v>
      </c>
      <c r="E87" s="7" t="s">
        <v>1423</v>
      </c>
      <c r="F87" s="3" t="s">
        <v>459</v>
      </c>
      <c r="G87" s="4">
        <v>300</v>
      </c>
      <c r="H87" s="2">
        <v>0</v>
      </c>
      <c r="I87" s="2">
        <f t="shared" ref="I87:I88" si="7">ROUND(G87 * H87,2)</f>
        <v>0</v>
      </c>
      <c r="J87" s="3" t="s">
        <v>440</v>
      </c>
    </row>
    <row r="88" spans="1:10" ht="45.6" x14ac:dyDescent="0.2">
      <c r="A88" s="1" t="s">
        <v>4351</v>
      </c>
      <c r="B88" s="1" t="s">
        <v>1424</v>
      </c>
      <c r="C88" s="9" t="s">
        <v>151</v>
      </c>
      <c r="D88" s="7" t="s">
        <v>0</v>
      </c>
      <c r="E88" s="7" t="s">
        <v>2738</v>
      </c>
      <c r="F88" s="3" t="s">
        <v>459</v>
      </c>
      <c r="G88" s="4">
        <v>300</v>
      </c>
      <c r="H88" s="2">
        <v>0</v>
      </c>
      <c r="I88" s="2">
        <f t="shared" si="7"/>
        <v>0</v>
      </c>
      <c r="J88" s="3" t="s">
        <v>440</v>
      </c>
    </row>
    <row r="89" spans="1:10" ht="34.200000000000003" x14ac:dyDescent="0.2">
      <c r="A89" s="1" t="s">
        <v>1289</v>
      </c>
      <c r="B89" s="1" t="s">
        <v>6660</v>
      </c>
      <c r="C89" s="9" t="s">
        <v>0</v>
      </c>
      <c r="D89" s="7" t="s">
        <v>0</v>
      </c>
      <c r="E89" s="7" t="s">
        <v>1862</v>
      </c>
      <c r="F89" s="1"/>
      <c r="G89" s="1"/>
      <c r="H89" s="1"/>
      <c r="I89" s="1"/>
      <c r="J89" s="3" t="s">
        <v>440</v>
      </c>
    </row>
    <row r="90" spans="1:10" ht="57" x14ac:dyDescent="0.2">
      <c r="A90" s="1" t="s">
        <v>4351</v>
      </c>
      <c r="B90" s="1" t="s">
        <v>2739</v>
      </c>
      <c r="C90" s="9" t="s">
        <v>1863</v>
      </c>
      <c r="D90" s="7" t="s">
        <v>0</v>
      </c>
      <c r="E90" s="7" t="s">
        <v>4067</v>
      </c>
      <c r="F90" s="3" t="s">
        <v>459</v>
      </c>
      <c r="G90" s="4">
        <v>12</v>
      </c>
      <c r="H90" s="2">
        <v>0</v>
      </c>
      <c r="I90" s="2">
        <f t="shared" ref="I90:I91" si="8">ROUND(G90 * H90,2)</f>
        <v>0</v>
      </c>
      <c r="J90" s="3" t="s">
        <v>440</v>
      </c>
    </row>
    <row r="91" spans="1:10" ht="79.8" x14ac:dyDescent="0.2">
      <c r="A91" s="1" t="s">
        <v>4351</v>
      </c>
      <c r="B91" s="1" t="s">
        <v>1864</v>
      </c>
      <c r="C91" s="9" t="s">
        <v>3629</v>
      </c>
      <c r="D91" s="7" t="s">
        <v>0</v>
      </c>
      <c r="E91" s="7" t="s">
        <v>4481</v>
      </c>
      <c r="F91" s="3" t="s">
        <v>459</v>
      </c>
      <c r="G91" s="4">
        <v>600</v>
      </c>
      <c r="H91" s="2">
        <v>0</v>
      </c>
      <c r="I91" s="2">
        <f t="shared" si="8"/>
        <v>0</v>
      </c>
      <c r="J91" s="3" t="s">
        <v>440</v>
      </c>
    </row>
    <row r="92" spans="1:10" ht="34.200000000000003" x14ac:dyDescent="0.2">
      <c r="A92" s="1" t="s">
        <v>5207</v>
      </c>
      <c r="B92" s="1" t="s">
        <v>4891</v>
      </c>
      <c r="C92" s="9" t="s">
        <v>3630</v>
      </c>
      <c r="D92" s="7" t="s">
        <v>964</v>
      </c>
      <c r="E92" s="7" t="s">
        <v>2274</v>
      </c>
      <c r="F92" s="1"/>
      <c r="G92" s="1"/>
      <c r="H92" s="1"/>
      <c r="I92" s="1"/>
      <c r="J92" s="3" t="s">
        <v>440</v>
      </c>
    </row>
    <row r="93" spans="1:10" ht="22.8" x14ac:dyDescent="0.2">
      <c r="A93" s="1" t="s">
        <v>1289</v>
      </c>
      <c r="B93" s="1" t="s">
        <v>2740</v>
      </c>
      <c r="C93" s="9" t="s">
        <v>0</v>
      </c>
      <c r="D93" s="7" t="s">
        <v>2708</v>
      </c>
      <c r="E93" s="7" t="s">
        <v>4482</v>
      </c>
      <c r="F93" s="1"/>
      <c r="G93" s="1"/>
      <c r="H93" s="1"/>
      <c r="I93" s="1"/>
      <c r="J93" s="3" t="s">
        <v>440</v>
      </c>
    </row>
    <row r="94" spans="1:10" ht="22.8" x14ac:dyDescent="0.2">
      <c r="A94" s="1" t="s">
        <v>4351</v>
      </c>
      <c r="B94" s="1" t="s">
        <v>2741</v>
      </c>
      <c r="C94" s="9" t="s">
        <v>1865</v>
      </c>
      <c r="D94" s="7" t="s">
        <v>0</v>
      </c>
      <c r="E94" s="7" t="s">
        <v>3631</v>
      </c>
      <c r="F94" s="3" t="s">
        <v>459</v>
      </c>
      <c r="G94" s="4">
        <v>20</v>
      </c>
      <c r="H94" s="2">
        <v>0</v>
      </c>
      <c r="I94" s="2">
        <f>ROUND(G94 * H94,2)</f>
        <v>0</v>
      </c>
      <c r="J94" s="3" t="s">
        <v>440</v>
      </c>
    </row>
    <row r="95" spans="1:10" x14ac:dyDescent="0.2">
      <c r="A95" s="1" t="s">
        <v>1289</v>
      </c>
      <c r="B95" s="1" t="s">
        <v>560</v>
      </c>
      <c r="C95" s="9" t="s">
        <v>0</v>
      </c>
      <c r="D95" s="7" t="s">
        <v>0</v>
      </c>
      <c r="E95" s="7" t="s">
        <v>2742</v>
      </c>
      <c r="F95" s="1"/>
      <c r="G95" s="1"/>
      <c r="H95" s="1"/>
      <c r="I95" s="1"/>
      <c r="J95" s="3" t="s">
        <v>440</v>
      </c>
    </row>
    <row r="96" spans="1:10" ht="22.8" x14ac:dyDescent="0.2">
      <c r="A96" s="1" t="s">
        <v>6524</v>
      </c>
      <c r="B96" s="1" t="s">
        <v>1866</v>
      </c>
      <c r="C96" s="9" t="s">
        <v>3632</v>
      </c>
      <c r="D96" s="7" t="s">
        <v>0</v>
      </c>
      <c r="E96" s="7" t="s">
        <v>152</v>
      </c>
      <c r="F96" s="3" t="s">
        <v>454</v>
      </c>
      <c r="G96" s="4">
        <v>1</v>
      </c>
      <c r="H96" s="2">
        <v>50000</v>
      </c>
      <c r="I96" s="2">
        <f>ROUND(H96,2)</f>
        <v>50000</v>
      </c>
      <c r="J96" s="3" t="s">
        <v>440</v>
      </c>
    </row>
    <row r="97" spans="1:10" x14ac:dyDescent="0.2">
      <c r="A97" s="1" t="s">
        <v>5207</v>
      </c>
      <c r="B97" s="1" t="s">
        <v>2297</v>
      </c>
      <c r="C97" s="9" t="s">
        <v>5378</v>
      </c>
      <c r="D97" s="7" t="s">
        <v>0</v>
      </c>
      <c r="E97" s="7" t="s">
        <v>6107</v>
      </c>
      <c r="F97" s="1"/>
      <c r="G97" s="1"/>
      <c r="H97" s="1"/>
      <c r="I97" s="1"/>
      <c r="J97" s="3" t="s">
        <v>440</v>
      </c>
    </row>
    <row r="98" spans="1:10" x14ac:dyDescent="0.2">
      <c r="A98" s="1" t="s">
        <v>1289</v>
      </c>
      <c r="B98" s="1" t="s">
        <v>985</v>
      </c>
      <c r="C98" s="9" t="s">
        <v>0</v>
      </c>
      <c r="D98" s="7" t="s">
        <v>0</v>
      </c>
      <c r="E98" s="7" t="s">
        <v>986</v>
      </c>
      <c r="F98" s="1"/>
      <c r="G98" s="1"/>
      <c r="H98" s="1"/>
      <c r="I98" s="1"/>
      <c r="J98" s="3" t="s">
        <v>440</v>
      </c>
    </row>
    <row r="99" spans="1:10" ht="22.8" x14ac:dyDescent="0.2">
      <c r="A99" s="1" t="s">
        <v>4351</v>
      </c>
      <c r="B99" s="1" t="s">
        <v>153</v>
      </c>
      <c r="C99" s="9" t="s">
        <v>5379</v>
      </c>
      <c r="D99" s="7" t="s">
        <v>6200</v>
      </c>
      <c r="E99" s="7" t="s">
        <v>114</v>
      </c>
      <c r="F99" s="3" t="s">
        <v>6524</v>
      </c>
      <c r="G99" s="4">
        <v>1</v>
      </c>
      <c r="H99" s="2">
        <v>0</v>
      </c>
      <c r="I99" s="2">
        <f>ROUND(G99 * H99,2)</f>
        <v>0</v>
      </c>
      <c r="J99" s="3" t="s">
        <v>440</v>
      </c>
    </row>
    <row r="100" spans="1:10" x14ac:dyDescent="0.2">
      <c r="A100" s="1" t="s">
        <v>1289</v>
      </c>
      <c r="B100" s="1" t="s">
        <v>5785</v>
      </c>
      <c r="C100" s="9" t="s">
        <v>0</v>
      </c>
      <c r="D100" s="7" t="s">
        <v>0</v>
      </c>
      <c r="E100" s="7" t="s">
        <v>2743</v>
      </c>
      <c r="F100" s="1"/>
      <c r="G100" s="1"/>
      <c r="H100" s="1"/>
      <c r="I100" s="1"/>
    </row>
    <row r="101" spans="1:10" ht="34.200000000000003" x14ac:dyDescent="0.2">
      <c r="A101" s="1" t="s">
        <v>6524</v>
      </c>
      <c r="B101" s="1" t="s">
        <v>987</v>
      </c>
      <c r="C101" s="9" t="s">
        <v>154</v>
      </c>
      <c r="D101" s="7" t="s">
        <v>0</v>
      </c>
      <c r="E101" s="7" t="s">
        <v>5786</v>
      </c>
      <c r="F101" s="3" t="s">
        <v>5231</v>
      </c>
      <c r="G101" s="4">
        <v>1</v>
      </c>
      <c r="H101" s="2">
        <v>120000</v>
      </c>
      <c r="I101" s="2">
        <f>ROUND(H101,2)</f>
        <v>120000</v>
      </c>
    </row>
    <row r="102" spans="1:10" x14ac:dyDescent="0.2">
      <c r="A102" s="1" t="s">
        <v>1289</v>
      </c>
      <c r="B102" s="1" t="s">
        <v>155</v>
      </c>
      <c r="C102" s="9" t="s">
        <v>0</v>
      </c>
      <c r="D102" s="7" t="s">
        <v>0</v>
      </c>
      <c r="E102" s="7" t="s">
        <v>3181</v>
      </c>
      <c r="F102" s="1"/>
      <c r="G102" s="1"/>
      <c r="H102" s="1"/>
      <c r="I102" s="1"/>
    </row>
    <row r="103" spans="1:10" ht="34.200000000000003" x14ac:dyDescent="0.2">
      <c r="A103" s="1" t="s">
        <v>6524</v>
      </c>
      <c r="B103" s="1" t="s">
        <v>156</v>
      </c>
      <c r="C103" s="9" t="s">
        <v>1867</v>
      </c>
      <c r="D103" s="7" t="s">
        <v>0</v>
      </c>
      <c r="E103" s="7" t="s">
        <v>4468</v>
      </c>
      <c r="F103" s="3" t="s">
        <v>5231</v>
      </c>
      <c r="G103" s="4">
        <v>1</v>
      </c>
      <c r="H103" s="2">
        <v>5000000</v>
      </c>
      <c r="I103" s="2">
        <f>ROUND(H103,2)</f>
        <v>5000000</v>
      </c>
    </row>
    <row r="104" spans="1:10" x14ac:dyDescent="0.2">
      <c r="A104" s="1" t="s">
        <v>1289</v>
      </c>
      <c r="B104" s="1" t="s">
        <v>4483</v>
      </c>
      <c r="C104" s="9" t="s">
        <v>0</v>
      </c>
      <c r="D104" s="7" t="s">
        <v>0</v>
      </c>
      <c r="E104" s="7" t="s">
        <v>6218</v>
      </c>
      <c r="F104" s="1"/>
      <c r="G104" s="1"/>
      <c r="H104" s="1"/>
      <c r="I104" s="1"/>
    </row>
    <row r="105" spans="1:10" ht="22.8" x14ac:dyDescent="0.2">
      <c r="A105" s="1" t="s">
        <v>6524</v>
      </c>
      <c r="B105" s="1" t="s">
        <v>1425</v>
      </c>
      <c r="C105" s="9" t="s">
        <v>3633</v>
      </c>
      <c r="D105" s="7" t="s">
        <v>0</v>
      </c>
      <c r="E105" s="7" t="s">
        <v>561</v>
      </c>
      <c r="F105" s="3" t="s">
        <v>5231</v>
      </c>
      <c r="G105" s="4">
        <v>1</v>
      </c>
      <c r="H105" s="2">
        <v>50000</v>
      </c>
      <c r="I105" s="2">
        <f>ROUND(H105,2)</f>
        <v>50000</v>
      </c>
    </row>
  </sheetData>
  <mergeCells count="1">
    <mergeCell ref="E3:I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78"/>
  <sheetViews>
    <sheetView workbookViewId="0">
      <pane xSplit="5" ySplit="2" topLeftCell="F3" activePane="bottomRight" state="frozenSplit"/>
      <selection pane="topRight"/>
      <selection pane="bottomLeft"/>
      <selection pane="bottomRight" activeCell="E17" sqref="E17"/>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562</v>
      </c>
      <c r="D7" s="6"/>
      <c r="E7" s="6" t="s">
        <v>157</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158</v>
      </c>
      <c r="C9" s="9" t="s">
        <v>159</v>
      </c>
      <c r="D9" s="7" t="s">
        <v>0</v>
      </c>
      <c r="E9" s="7" t="s">
        <v>157</v>
      </c>
      <c r="F9" s="1"/>
      <c r="G9" s="1"/>
      <c r="H9" s="1"/>
      <c r="I9" s="1"/>
      <c r="J9" s="3" t="s">
        <v>440</v>
      </c>
    </row>
    <row r="10" spans="1:10" ht="22.8" x14ac:dyDescent="0.2">
      <c r="A10" s="1" t="s">
        <v>1289</v>
      </c>
      <c r="B10" s="1" t="s">
        <v>5380</v>
      </c>
      <c r="C10" s="9" t="s">
        <v>0</v>
      </c>
      <c r="D10" s="7" t="s">
        <v>0</v>
      </c>
      <c r="E10" s="7" t="s">
        <v>2298</v>
      </c>
      <c r="F10" s="1"/>
      <c r="G10" s="1"/>
      <c r="H10" s="1"/>
      <c r="I10" s="1"/>
      <c r="J10" s="3" t="s">
        <v>440</v>
      </c>
    </row>
    <row r="11" spans="1:10" ht="34.200000000000003" x14ac:dyDescent="0.2">
      <c r="A11" s="1" t="s">
        <v>5207</v>
      </c>
      <c r="B11" s="1" t="s">
        <v>4068</v>
      </c>
      <c r="C11" s="9" t="s">
        <v>5787</v>
      </c>
      <c r="D11" s="7" t="s">
        <v>2744</v>
      </c>
      <c r="E11" s="7" t="s">
        <v>5691</v>
      </c>
      <c r="F11" s="1"/>
      <c r="G11" s="1"/>
      <c r="H11" s="1"/>
      <c r="I11" s="1"/>
      <c r="J11" s="3" t="s">
        <v>440</v>
      </c>
    </row>
    <row r="12" spans="1:10" ht="22.8" x14ac:dyDescent="0.2">
      <c r="A12" s="1" t="s">
        <v>4351</v>
      </c>
      <c r="B12" s="1" t="s">
        <v>6661</v>
      </c>
      <c r="C12" s="9" t="s">
        <v>2745</v>
      </c>
      <c r="D12" s="7" t="s">
        <v>532</v>
      </c>
      <c r="E12" s="7" t="s">
        <v>464</v>
      </c>
      <c r="F12" s="3" t="s">
        <v>5246</v>
      </c>
      <c r="G12" s="4">
        <v>200</v>
      </c>
      <c r="H12" s="2">
        <v>0</v>
      </c>
      <c r="I12" s="2">
        <f>ROUND(G12 * H12,2)</f>
        <v>0</v>
      </c>
      <c r="J12" s="3" t="s">
        <v>440</v>
      </c>
    </row>
    <row r="13" spans="1:10" ht="22.8" x14ac:dyDescent="0.2">
      <c r="A13" s="1" t="s">
        <v>6524</v>
      </c>
      <c r="B13" s="1" t="s">
        <v>5381</v>
      </c>
      <c r="C13" s="9" t="s">
        <v>4484</v>
      </c>
      <c r="D13" s="7" t="s">
        <v>988</v>
      </c>
      <c r="E13" s="7" t="s">
        <v>6662</v>
      </c>
      <c r="F13" s="3" t="s">
        <v>6524</v>
      </c>
      <c r="G13" s="4">
        <v>1</v>
      </c>
      <c r="H13" s="2">
        <v>0</v>
      </c>
      <c r="I13" s="2">
        <f t="shared" ref="I13:I14" si="0">ROUND(H13,2)</f>
        <v>0</v>
      </c>
      <c r="J13" s="3" t="s">
        <v>440</v>
      </c>
    </row>
    <row r="14" spans="1:10" ht="22.8" x14ac:dyDescent="0.2">
      <c r="A14" s="1" t="s">
        <v>6524</v>
      </c>
      <c r="B14" s="1" t="s">
        <v>3634</v>
      </c>
      <c r="C14" s="9" t="s">
        <v>6219</v>
      </c>
      <c r="D14" s="7" t="s">
        <v>988</v>
      </c>
      <c r="E14" s="7" t="s">
        <v>4485</v>
      </c>
      <c r="F14" s="3" t="s">
        <v>6524</v>
      </c>
      <c r="G14" s="4">
        <v>1</v>
      </c>
      <c r="H14" s="2">
        <v>0</v>
      </c>
      <c r="I14" s="2">
        <f t="shared" si="0"/>
        <v>0</v>
      </c>
      <c r="J14" s="3" t="s">
        <v>440</v>
      </c>
    </row>
    <row r="15" spans="1:10" ht="22.8" x14ac:dyDescent="0.2">
      <c r="A15" s="1" t="s">
        <v>4351</v>
      </c>
      <c r="B15" s="1" t="s">
        <v>2746</v>
      </c>
      <c r="C15" s="9" t="s">
        <v>989</v>
      </c>
      <c r="D15" s="7" t="s">
        <v>2694</v>
      </c>
      <c r="E15" s="7" t="s">
        <v>4849</v>
      </c>
      <c r="F15" s="3" t="s">
        <v>533</v>
      </c>
      <c r="G15" s="4">
        <v>100</v>
      </c>
      <c r="H15" s="2">
        <v>0</v>
      </c>
      <c r="I15" s="2">
        <f>ROUND(G15 * H15,2)</f>
        <v>0</v>
      </c>
      <c r="J15" s="3" t="s">
        <v>440</v>
      </c>
    </row>
    <row r="16" spans="1:10" ht="34.200000000000003" x14ac:dyDescent="0.2">
      <c r="A16" s="1" t="s">
        <v>5207</v>
      </c>
      <c r="B16" s="1" t="s">
        <v>4486</v>
      </c>
      <c r="C16" s="9" t="s">
        <v>563</v>
      </c>
      <c r="D16" s="7" t="s">
        <v>2259</v>
      </c>
      <c r="E16" s="7" t="s">
        <v>4443</v>
      </c>
      <c r="F16" s="1"/>
      <c r="G16" s="1"/>
      <c r="H16" s="1"/>
      <c r="I16" s="1"/>
      <c r="J16" s="3" t="s">
        <v>440</v>
      </c>
    </row>
    <row r="17" spans="1:10" ht="22.8" x14ac:dyDescent="0.2">
      <c r="A17" s="1" t="s">
        <v>5248</v>
      </c>
      <c r="B17" s="1" t="s">
        <v>4487</v>
      </c>
      <c r="C17" s="9" t="s">
        <v>6220</v>
      </c>
      <c r="D17" s="7" t="s">
        <v>4025</v>
      </c>
      <c r="E17" s="7" t="s">
        <v>6611</v>
      </c>
      <c r="F17" s="3" t="s">
        <v>5246</v>
      </c>
      <c r="G17" s="4">
        <v>0</v>
      </c>
      <c r="H17" s="2">
        <v>0</v>
      </c>
      <c r="I17" s="8" t="s">
        <v>5248</v>
      </c>
      <c r="J17" s="3" t="s">
        <v>440</v>
      </c>
    </row>
    <row r="18" spans="1:10" ht="45.6" x14ac:dyDescent="0.2">
      <c r="A18" s="1" t="s">
        <v>1289</v>
      </c>
      <c r="B18" s="1" t="s">
        <v>3182</v>
      </c>
      <c r="C18" s="9" t="s">
        <v>0</v>
      </c>
      <c r="D18" s="7" t="s">
        <v>1379</v>
      </c>
      <c r="E18" s="7" t="s">
        <v>3129</v>
      </c>
      <c r="F18" s="1"/>
      <c r="G18" s="1"/>
      <c r="H18" s="1"/>
      <c r="I18" s="1"/>
      <c r="J18" s="3" t="s">
        <v>440</v>
      </c>
    </row>
    <row r="19" spans="1:10" x14ac:dyDescent="0.2">
      <c r="A19" s="1" t="s">
        <v>5248</v>
      </c>
      <c r="B19" s="1" t="s">
        <v>3183</v>
      </c>
      <c r="C19" s="9" t="s">
        <v>990</v>
      </c>
      <c r="D19" s="7" t="s">
        <v>0</v>
      </c>
      <c r="E19" s="7" t="s">
        <v>3964</v>
      </c>
      <c r="F19" s="3" t="s">
        <v>18</v>
      </c>
      <c r="G19" s="4">
        <v>0</v>
      </c>
      <c r="H19" s="2">
        <v>0</v>
      </c>
      <c r="I19" s="8" t="s">
        <v>5248</v>
      </c>
      <c r="J19" s="3" t="s">
        <v>440</v>
      </c>
    </row>
    <row r="20" spans="1:10" ht="22.8" x14ac:dyDescent="0.2">
      <c r="A20" s="1" t="s">
        <v>1289</v>
      </c>
      <c r="B20" s="1" t="s">
        <v>4069</v>
      </c>
      <c r="C20" s="9" t="s">
        <v>0</v>
      </c>
      <c r="D20" s="7" t="s">
        <v>6210</v>
      </c>
      <c r="E20" s="7" t="s">
        <v>1851</v>
      </c>
      <c r="F20" s="1"/>
      <c r="G20" s="1"/>
      <c r="H20" s="1"/>
      <c r="I20" s="1"/>
      <c r="J20" s="3" t="s">
        <v>440</v>
      </c>
    </row>
    <row r="21" spans="1:10" x14ac:dyDescent="0.2">
      <c r="A21" s="1" t="s">
        <v>4351</v>
      </c>
      <c r="B21" s="1" t="s">
        <v>3184</v>
      </c>
      <c r="C21" s="9" t="s">
        <v>2747</v>
      </c>
      <c r="D21" s="7" t="s">
        <v>0</v>
      </c>
      <c r="E21" s="7" t="s">
        <v>3964</v>
      </c>
      <c r="F21" s="3" t="s">
        <v>18</v>
      </c>
      <c r="G21" s="4">
        <v>1325</v>
      </c>
      <c r="H21" s="2">
        <v>0</v>
      </c>
      <c r="I21" s="2">
        <f>ROUND(G21 * H21,2)</f>
        <v>0</v>
      </c>
      <c r="J21" s="3" t="s">
        <v>440</v>
      </c>
    </row>
    <row r="22" spans="1:10" ht="22.8" x14ac:dyDescent="0.2">
      <c r="A22" s="1" t="s">
        <v>1289</v>
      </c>
      <c r="B22" s="1" t="s">
        <v>1426</v>
      </c>
      <c r="C22" s="9" t="s">
        <v>0</v>
      </c>
      <c r="D22" s="7" t="s">
        <v>0</v>
      </c>
      <c r="E22" s="18" t="s">
        <v>4850</v>
      </c>
      <c r="F22" s="1"/>
      <c r="G22" s="1"/>
      <c r="H22" s="1"/>
      <c r="I22" s="1"/>
      <c r="J22" s="3" t="s">
        <v>440</v>
      </c>
    </row>
    <row r="23" spans="1:10" ht="22.8" x14ac:dyDescent="0.2">
      <c r="A23" s="1" t="s">
        <v>4351</v>
      </c>
      <c r="B23" s="1" t="s">
        <v>2299</v>
      </c>
      <c r="C23" s="9" t="s">
        <v>4488</v>
      </c>
      <c r="D23" s="7" t="s">
        <v>0</v>
      </c>
      <c r="E23" s="7" t="s">
        <v>4892</v>
      </c>
      <c r="F23" s="3" t="s">
        <v>454</v>
      </c>
      <c r="G23" s="4">
        <v>1</v>
      </c>
      <c r="H23" s="2">
        <v>5000</v>
      </c>
      <c r="I23" s="2">
        <f>ROUND(G23 * H23,2)</f>
        <v>5000</v>
      </c>
      <c r="J23" s="3" t="s">
        <v>440</v>
      </c>
    </row>
    <row r="24" spans="1:10" ht="57" x14ac:dyDescent="0.2">
      <c r="A24" s="1" t="s">
        <v>5207</v>
      </c>
      <c r="B24" s="1" t="s">
        <v>4893</v>
      </c>
      <c r="C24" s="9" t="s">
        <v>2300</v>
      </c>
      <c r="D24" s="7" t="s">
        <v>160</v>
      </c>
      <c r="E24" s="7" t="s">
        <v>6221</v>
      </c>
      <c r="F24" s="1"/>
      <c r="G24" s="1"/>
      <c r="H24" s="1"/>
      <c r="I24" s="1"/>
      <c r="J24" s="3" t="s">
        <v>440</v>
      </c>
    </row>
    <row r="25" spans="1:10" x14ac:dyDescent="0.2">
      <c r="A25" s="1" t="s">
        <v>5248</v>
      </c>
      <c r="B25" s="1" t="s">
        <v>3185</v>
      </c>
      <c r="C25" s="9" t="s">
        <v>2748</v>
      </c>
      <c r="D25" s="7" t="s">
        <v>4875</v>
      </c>
      <c r="E25" s="7" t="s">
        <v>3186</v>
      </c>
      <c r="F25" s="3" t="s">
        <v>18</v>
      </c>
      <c r="G25" s="4">
        <v>0</v>
      </c>
      <c r="H25" s="2">
        <v>0</v>
      </c>
      <c r="I25" s="8" t="s">
        <v>5248</v>
      </c>
      <c r="J25" s="3" t="s">
        <v>440</v>
      </c>
    </row>
    <row r="26" spans="1:10" ht="34.200000000000003" x14ac:dyDescent="0.2">
      <c r="A26" s="1" t="s">
        <v>5207</v>
      </c>
      <c r="B26" s="1" t="s">
        <v>3187</v>
      </c>
      <c r="C26" s="9" t="s">
        <v>4070</v>
      </c>
      <c r="D26" s="7" t="s">
        <v>551</v>
      </c>
      <c r="E26" s="7" t="s">
        <v>4026</v>
      </c>
      <c r="F26" s="1"/>
      <c r="G26" s="1"/>
      <c r="H26" s="1"/>
      <c r="I26" s="1"/>
      <c r="J26" s="3" t="s">
        <v>440</v>
      </c>
    </row>
    <row r="27" spans="1:10" ht="57" x14ac:dyDescent="0.2">
      <c r="A27" s="1" t="s">
        <v>4351</v>
      </c>
      <c r="B27" s="1" t="s">
        <v>5382</v>
      </c>
      <c r="C27" s="9" t="s">
        <v>6222</v>
      </c>
      <c r="D27" s="7" t="s">
        <v>0</v>
      </c>
      <c r="E27" s="7" t="s">
        <v>4489</v>
      </c>
      <c r="F27" s="3" t="s">
        <v>18</v>
      </c>
      <c r="G27" s="4">
        <v>550</v>
      </c>
      <c r="H27" s="2">
        <v>0</v>
      </c>
      <c r="I27" s="2">
        <f>ROUND(G27 * H27,2)</f>
        <v>0</v>
      </c>
      <c r="J27" s="3" t="s">
        <v>440</v>
      </c>
    </row>
    <row r="28" spans="1:10" ht="22.8" x14ac:dyDescent="0.2">
      <c r="A28" s="1" t="s">
        <v>1289</v>
      </c>
      <c r="B28" s="1" t="s">
        <v>1427</v>
      </c>
      <c r="C28" s="9" t="s">
        <v>0</v>
      </c>
      <c r="D28" s="7" t="s">
        <v>2749</v>
      </c>
      <c r="E28" s="7" t="s">
        <v>6181</v>
      </c>
      <c r="F28" s="1"/>
      <c r="G28" s="1"/>
      <c r="H28" s="1"/>
      <c r="I28" s="1"/>
      <c r="J28" s="3" t="s">
        <v>440</v>
      </c>
    </row>
    <row r="29" spans="1:10" x14ac:dyDescent="0.2">
      <c r="A29" s="1" t="s">
        <v>4351</v>
      </c>
      <c r="B29" s="1" t="s">
        <v>3188</v>
      </c>
      <c r="C29" s="9" t="s">
        <v>991</v>
      </c>
      <c r="D29" s="7" t="s">
        <v>0</v>
      </c>
      <c r="E29" s="7" t="s">
        <v>3964</v>
      </c>
      <c r="F29" s="3" t="s">
        <v>6524</v>
      </c>
      <c r="G29" s="4">
        <v>1</v>
      </c>
      <c r="H29" s="2">
        <v>0</v>
      </c>
      <c r="I29" s="2">
        <f>ROUND(G29 * H29,2)</f>
        <v>0</v>
      </c>
      <c r="J29" s="3" t="s">
        <v>440</v>
      </c>
    </row>
    <row r="30" spans="1:10" ht="22.8" x14ac:dyDescent="0.2">
      <c r="A30" s="1" t="s">
        <v>5207</v>
      </c>
      <c r="B30" s="1" t="s">
        <v>2750</v>
      </c>
      <c r="C30" s="9" t="s">
        <v>5788</v>
      </c>
      <c r="D30" s="7" t="s">
        <v>2649</v>
      </c>
      <c r="E30" s="7" t="s">
        <v>5753</v>
      </c>
      <c r="F30" s="1"/>
      <c r="G30" s="1"/>
      <c r="H30" s="1"/>
      <c r="I30" s="1"/>
      <c r="J30" s="3" t="s">
        <v>440</v>
      </c>
    </row>
    <row r="31" spans="1:10" x14ac:dyDescent="0.2">
      <c r="A31" s="1" t="s">
        <v>4351</v>
      </c>
      <c r="B31" s="1" t="s">
        <v>3635</v>
      </c>
      <c r="C31" s="9" t="s">
        <v>2751</v>
      </c>
      <c r="D31" s="7" t="s">
        <v>6613</v>
      </c>
      <c r="E31" s="7" t="s">
        <v>5324</v>
      </c>
      <c r="F31" s="3" t="s">
        <v>5246</v>
      </c>
      <c r="G31" s="4">
        <v>1300</v>
      </c>
      <c r="H31" s="2">
        <v>0</v>
      </c>
      <c r="I31" s="2">
        <f t="shared" ref="I31:I32" si="1">ROUND(G31 * H31,2)</f>
        <v>0</v>
      </c>
      <c r="J31" s="3" t="s">
        <v>440</v>
      </c>
    </row>
    <row r="32" spans="1:10" ht="57" x14ac:dyDescent="0.2">
      <c r="A32" s="1" t="s">
        <v>4351</v>
      </c>
      <c r="B32" s="1" t="s">
        <v>2301</v>
      </c>
      <c r="C32" s="9" t="s">
        <v>4490</v>
      </c>
      <c r="D32" s="7" t="s">
        <v>1381</v>
      </c>
      <c r="E32" s="7" t="s">
        <v>1428</v>
      </c>
      <c r="F32" s="3" t="s">
        <v>5246</v>
      </c>
      <c r="G32" s="4">
        <v>1300</v>
      </c>
      <c r="H32" s="2">
        <v>0</v>
      </c>
      <c r="I32" s="2">
        <f t="shared" si="1"/>
        <v>0</v>
      </c>
      <c r="J32" s="3" t="s">
        <v>440</v>
      </c>
    </row>
    <row r="33" spans="1:10" ht="45.6" x14ac:dyDescent="0.2">
      <c r="A33" s="1" t="s">
        <v>5207</v>
      </c>
      <c r="B33" s="1" t="s">
        <v>4491</v>
      </c>
      <c r="C33" s="9" t="s">
        <v>564</v>
      </c>
      <c r="D33" s="7" t="s">
        <v>3581</v>
      </c>
      <c r="E33" s="7" t="s">
        <v>2263</v>
      </c>
      <c r="F33" s="1"/>
      <c r="G33" s="1"/>
      <c r="H33" s="1"/>
      <c r="I33" s="1"/>
      <c r="J33" s="3" t="s">
        <v>440</v>
      </c>
    </row>
    <row r="34" spans="1:10" ht="22.8" x14ac:dyDescent="0.2">
      <c r="A34" s="1" t="s">
        <v>1289</v>
      </c>
      <c r="B34" s="1" t="s">
        <v>1868</v>
      </c>
      <c r="C34" s="9" t="s">
        <v>0</v>
      </c>
      <c r="D34" s="7" t="s">
        <v>3946</v>
      </c>
      <c r="E34" s="7" t="s">
        <v>100</v>
      </c>
      <c r="F34" s="1"/>
      <c r="G34" s="1"/>
      <c r="H34" s="1"/>
      <c r="I34" s="1"/>
      <c r="J34" s="3" t="s">
        <v>440</v>
      </c>
    </row>
    <row r="35" spans="1:10" x14ac:dyDescent="0.2">
      <c r="A35" s="1" t="s">
        <v>4351</v>
      </c>
      <c r="B35" s="1" t="s">
        <v>5383</v>
      </c>
      <c r="C35" s="9" t="s">
        <v>6223</v>
      </c>
      <c r="D35" s="7" t="s">
        <v>0</v>
      </c>
      <c r="E35" s="7" t="s">
        <v>992</v>
      </c>
      <c r="F35" s="3" t="s">
        <v>5246</v>
      </c>
      <c r="G35" s="4">
        <v>140</v>
      </c>
      <c r="H35" s="2">
        <v>0</v>
      </c>
      <c r="I35" s="2">
        <f t="shared" ref="I35:I36" si="2">ROUND(G35 * H35,2)</f>
        <v>0</v>
      </c>
      <c r="J35" s="3" t="s">
        <v>440</v>
      </c>
    </row>
    <row r="36" spans="1:10" x14ac:dyDescent="0.2">
      <c r="A36" s="1" t="s">
        <v>4351</v>
      </c>
      <c r="B36" s="1" t="s">
        <v>4894</v>
      </c>
      <c r="C36" s="9" t="s">
        <v>993</v>
      </c>
      <c r="D36" s="7" t="s">
        <v>0</v>
      </c>
      <c r="E36" s="7" t="s">
        <v>5384</v>
      </c>
      <c r="F36" s="3" t="s">
        <v>5246</v>
      </c>
      <c r="G36" s="4">
        <v>15</v>
      </c>
      <c r="H36" s="2">
        <v>0</v>
      </c>
      <c r="I36" s="2">
        <f t="shared" si="2"/>
        <v>0</v>
      </c>
      <c r="J36" s="3" t="s">
        <v>440</v>
      </c>
    </row>
    <row r="37" spans="1:10" ht="22.8" x14ac:dyDescent="0.2">
      <c r="A37" s="1" t="s">
        <v>1289</v>
      </c>
      <c r="B37" s="1" t="s">
        <v>3636</v>
      </c>
      <c r="C37" s="9" t="s">
        <v>0</v>
      </c>
      <c r="D37" s="7" t="s">
        <v>5674</v>
      </c>
      <c r="E37" s="7" t="s">
        <v>565</v>
      </c>
      <c r="F37" s="1"/>
      <c r="G37" s="1"/>
      <c r="H37" s="1"/>
      <c r="I37" s="1"/>
      <c r="J37" s="3" t="s">
        <v>440</v>
      </c>
    </row>
    <row r="38" spans="1:10" x14ac:dyDescent="0.2">
      <c r="A38" s="1" t="s">
        <v>4351</v>
      </c>
      <c r="B38" s="1" t="s">
        <v>994</v>
      </c>
      <c r="C38" s="9" t="s">
        <v>2752</v>
      </c>
      <c r="D38" s="7" t="s">
        <v>0</v>
      </c>
      <c r="E38" s="7" t="s">
        <v>5789</v>
      </c>
      <c r="F38" s="3" t="s">
        <v>18</v>
      </c>
      <c r="G38" s="4">
        <v>5</v>
      </c>
      <c r="H38" s="2">
        <v>0</v>
      </c>
      <c r="I38" s="2">
        <f>ROUND(G38 * H38,2)</f>
        <v>0</v>
      </c>
      <c r="J38" s="3" t="s">
        <v>440</v>
      </c>
    </row>
    <row r="39" spans="1:10" ht="34.200000000000003" x14ac:dyDescent="0.2">
      <c r="A39" s="1" t="s">
        <v>1289</v>
      </c>
      <c r="B39" s="1" t="s">
        <v>4895</v>
      </c>
      <c r="C39" s="9" t="s">
        <v>0</v>
      </c>
      <c r="D39" s="7" t="s">
        <v>5325</v>
      </c>
      <c r="E39" s="7" t="s">
        <v>566</v>
      </c>
      <c r="F39" s="1"/>
      <c r="G39" s="1"/>
      <c r="H39" s="1"/>
      <c r="I39" s="1"/>
      <c r="J39" s="3" t="s">
        <v>440</v>
      </c>
    </row>
    <row r="40" spans="1:10" x14ac:dyDescent="0.2">
      <c r="A40" s="1" t="s">
        <v>4351</v>
      </c>
      <c r="B40" s="1" t="s">
        <v>1429</v>
      </c>
      <c r="C40" s="9" t="s">
        <v>4492</v>
      </c>
      <c r="D40" s="7" t="s">
        <v>0</v>
      </c>
      <c r="E40" s="7" t="s">
        <v>5790</v>
      </c>
      <c r="F40" s="3" t="s">
        <v>18</v>
      </c>
      <c r="G40" s="4">
        <v>120</v>
      </c>
      <c r="H40" s="2">
        <v>0</v>
      </c>
      <c r="I40" s="2">
        <f t="shared" ref="I40:I48" si="3">ROUND(G40 * H40,2)</f>
        <v>0</v>
      </c>
      <c r="J40" s="3" t="s">
        <v>440</v>
      </c>
    </row>
    <row r="41" spans="1:10" x14ac:dyDescent="0.2">
      <c r="A41" s="1" t="s">
        <v>4351</v>
      </c>
      <c r="B41" s="1" t="s">
        <v>3637</v>
      </c>
      <c r="C41" s="9" t="s">
        <v>6224</v>
      </c>
      <c r="D41" s="7" t="s">
        <v>0</v>
      </c>
      <c r="E41" s="7" t="s">
        <v>5385</v>
      </c>
      <c r="F41" s="3" t="s">
        <v>18</v>
      </c>
      <c r="G41" s="4">
        <v>45</v>
      </c>
      <c r="H41" s="2">
        <v>0</v>
      </c>
      <c r="I41" s="2">
        <f t="shared" si="3"/>
        <v>0</v>
      </c>
      <c r="J41" s="3" t="s">
        <v>440</v>
      </c>
    </row>
    <row r="42" spans="1:10" ht="22.8" x14ac:dyDescent="0.2">
      <c r="A42" s="1" t="s">
        <v>4351</v>
      </c>
      <c r="B42" s="1" t="s">
        <v>6663</v>
      </c>
      <c r="C42" s="9" t="s">
        <v>995</v>
      </c>
      <c r="D42" s="7" t="s">
        <v>0</v>
      </c>
      <c r="E42" s="7" t="s">
        <v>3638</v>
      </c>
      <c r="F42" s="3" t="s">
        <v>18</v>
      </c>
      <c r="G42" s="4">
        <v>4</v>
      </c>
      <c r="H42" s="2">
        <v>0</v>
      </c>
      <c r="I42" s="2">
        <f t="shared" si="3"/>
        <v>0</v>
      </c>
      <c r="J42" s="3" t="s">
        <v>440</v>
      </c>
    </row>
    <row r="43" spans="1:10" x14ac:dyDescent="0.2">
      <c r="A43" s="1" t="s">
        <v>4351</v>
      </c>
      <c r="B43" s="1" t="s">
        <v>3189</v>
      </c>
      <c r="C43" s="9" t="s">
        <v>3190</v>
      </c>
      <c r="D43" s="7" t="s">
        <v>0</v>
      </c>
      <c r="E43" s="7" t="s">
        <v>1869</v>
      </c>
      <c r="F43" s="3" t="s">
        <v>18</v>
      </c>
      <c r="G43" s="4">
        <v>28</v>
      </c>
      <c r="H43" s="2">
        <v>0</v>
      </c>
      <c r="I43" s="2">
        <f t="shared" si="3"/>
        <v>0</v>
      </c>
      <c r="J43" s="3" t="s">
        <v>440</v>
      </c>
    </row>
    <row r="44" spans="1:10" x14ac:dyDescent="0.2">
      <c r="A44" s="1" t="s">
        <v>4351</v>
      </c>
      <c r="B44" s="1" t="s">
        <v>4493</v>
      </c>
      <c r="C44" s="9" t="s">
        <v>4896</v>
      </c>
      <c r="D44" s="7" t="s">
        <v>0</v>
      </c>
      <c r="E44" s="7" t="s">
        <v>4494</v>
      </c>
      <c r="F44" s="3" t="s">
        <v>18</v>
      </c>
      <c r="G44" s="4">
        <v>3</v>
      </c>
      <c r="H44" s="2">
        <v>0</v>
      </c>
      <c r="I44" s="2">
        <f t="shared" si="3"/>
        <v>0</v>
      </c>
      <c r="J44" s="3" t="s">
        <v>440</v>
      </c>
    </row>
    <row r="45" spans="1:10" x14ac:dyDescent="0.2">
      <c r="A45" s="1" t="s">
        <v>4351</v>
      </c>
      <c r="B45" s="1" t="s">
        <v>4897</v>
      </c>
      <c r="C45" s="9" t="s">
        <v>6664</v>
      </c>
      <c r="D45" s="7" t="s">
        <v>0</v>
      </c>
      <c r="E45" s="7" t="s">
        <v>5386</v>
      </c>
      <c r="F45" s="3" t="s">
        <v>18</v>
      </c>
      <c r="G45" s="4">
        <v>54</v>
      </c>
      <c r="H45" s="2">
        <v>0</v>
      </c>
      <c r="I45" s="2">
        <f t="shared" si="3"/>
        <v>0</v>
      </c>
      <c r="J45" s="3" t="s">
        <v>440</v>
      </c>
    </row>
    <row r="46" spans="1:10" x14ac:dyDescent="0.2">
      <c r="A46" s="1" t="s">
        <v>4351</v>
      </c>
      <c r="B46" s="1" t="s">
        <v>567</v>
      </c>
      <c r="C46" s="9" t="s">
        <v>1430</v>
      </c>
      <c r="D46" s="7" t="s">
        <v>0</v>
      </c>
      <c r="E46" s="7" t="s">
        <v>5791</v>
      </c>
      <c r="F46" s="3" t="s">
        <v>18</v>
      </c>
      <c r="G46" s="4">
        <v>29</v>
      </c>
      <c r="H46" s="2">
        <v>0</v>
      </c>
      <c r="I46" s="2">
        <f t="shared" si="3"/>
        <v>0</v>
      </c>
      <c r="J46" s="3" t="s">
        <v>440</v>
      </c>
    </row>
    <row r="47" spans="1:10" x14ac:dyDescent="0.2">
      <c r="A47" s="1" t="s">
        <v>4351</v>
      </c>
      <c r="B47" s="1" t="s">
        <v>4898</v>
      </c>
      <c r="C47" s="9" t="s">
        <v>3191</v>
      </c>
      <c r="D47" s="7" t="s">
        <v>0</v>
      </c>
      <c r="E47" s="7" t="s">
        <v>996</v>
      </c>
      <c r="F47" s="3" t="s">
        <v>18</v>
      </c>
      <c r="G47" s="4">
        <v>2</v>
      </c>
      <c r="H47" s="2">
        <v>0</v>
      </c>
      <c r="I47" s="2">
        <f t="shared" si="3"/>
        <v>0</v>
      </c>
      <c r="J47" s="3" t="s">
        <v>440</v>
      </c>
    </row>
    <row r="48" spans="1:10" x14ac:dyDescent="0.2">
      <c r="A48" s="1" t="s">
        <v>4351</v>
      </c>
      <c r="B48" s="1" t="s">
        <v>6225</v>
      </c>
      <c r="C48" s="9" t="s">
        <v>5387</v>
      </c>
      <c r="D48" s="7" t="s">
        <v>0</v>
      </c>
      <c r="E48" s="7" t="s">
        <v>4071</v>
      </c>
      <c r="F48" s="3" t="s">
        <v>18</v>
      </c>
      <c r="G48" s="4">
        <v>4</v>
      </c>
      <c r="H48" s="2">
        <v>0</v>
      </c>
      <c r="I48" s="2">
        <f t="shared" si="3"/>
        <v>0</v>
      </c>
      <c r="J48" s="3" t="s">
        <v>440</v>
      </c>
    </row>
    <row r="49" spans="1:10" ht="22.8" x14ac:dyDescent="0.2">
      <c r="A49" s="1" t="s">
        <v>1289</v>
      </c>
      <c r="B49" s="1" t="s">
        <v>3639</v>
      </c>
      <c r="C49" s="9" t="s">
        <v>0</v>
      </c>
      <c r="D49" s="7" t="s">
        <v>0</v>
      </c>
      <c r="E49" s="7" t="s">
        <v>2302</v>
      </c>
      <c r="F49" s="1"/>
      <c r="G49" s="1"/>
      <c r="H49" s="1"/>
      <c r="I49" s="1"/>
      <c r="J49" s="3" t="s">
        <v>440</v>
      </c>
    </row>
    <row r="50" spans="1:10" x14ac:dyDescent="0.2">
      <c r="A50" s="1" t="s">
        <v>4351</v>
      </c>
      <c r="B50" s="1" t="s">
        <v>3640</v>
      </c>
      <c r="C50" s="9" t="s">
        <v>161</v>
      </c>
      <c r="D50" s="7" t="s">
        <v>0</v>
      </c>
      <c r="E50" s="7" t="s">
        <v>2303</v>
      </c>
      <c r="F50" s="3" t="s">
        <v>18</v>
      </c>
      <c r="G50" s="4">
        <v>25</v>
      </c>
      <c r="H50" s="2">
        <v>0</v>
      </c>
      <c r="I50" s="2">
        <f>ROUND(G50 * H50,2)</f>
        <v>0</v>
      </c>
      <c r="J50" s="3" t="s">
        <v>440</v>
      </c>
    </row>
    <row r="51" spans="1:10" ht="22.8" x14ac:dyDescent="0.2">
      <c r="A51" s="1" t="s">
        <v>1289</v>
      </c>
      <c r="B51" s="1" t="s">
        <v>997</v>
      </c>
      <c r="C51" s="9" t="s">
        <v>0</v>
      </c>
      <c r="D51" s="7" t="s">
        <v>5325</v>
      </c>
      <c r="E51" s="7" t="s">
        <v>4899</v>
      </c>
      <c r="F51" s="1"/>
      <c r="G51" s="1"/>
      <c r="H51" s="1"/>
      <c r="I51" s="1"/>
      <c r="J51" s="3" t="s">
        <v>440</v>
      </c>
    </row>
    <row r="52" spans="1:10" x14ac:dyDescent="0.2">
      <c r="A52" s="1" t="s">
        <v>4351</v>
      </c>
      <c r="B52" s="1" t="s">
        <v>568</v>
      </c>
      <c r="C52" s="9" t="s">
        <v>1870</v>
      </c>
      <c r="D52" s="7" t="s">
        <v>0</v>
      </c>
      <c r="E52" s="7" t="s">
        <v>4495</v>
      </c>
      <c r="F52" s="3" t="s">
        <v>18</v>
      </c>
      <c r="G52" s="4">
        <v>25</v>
      </c>
      <c r="H52" s="2">
        <v>0</v>
      </c>
      <c r="I52" s="2">
        <f>ROUND(G52 * H52,2)</f>
        <v>0</v>
      </c>
      <c r="J52" s="3" t="s">
        <v>440</v>
      </c>
    </row>
    <row r="53" spans="1:10" x14ac:dyDescent="0.2">
      <c r="A53" s="1" t="s">
        <v>1289</v>
      </c>
      <c r="B53" s="1" t="s">
        <v>4072</v>
      </c>
      <c r="C53" s="9" t="s">
        <v>0</v>
      </c>
      <c r="D53" s="7" t="s">
        <v>569</v>
      </c>
      <c r="E53" s="7" t="s">
        <v>5792</v>
      </c>
      <c r="F53" s="1"/>
      <c r="G53" s="1"/>
      <c r="H53" s="1"/>
      <c r="I53" s="1"/>
      <c r="J53" s="3" t="s">
        <v>440</v>
      </c>
    </row>
    <row r="54" spans="1:10" ht="22.8" x14ac:dyDescent="0.2">
      <c r="A54" s="1" t="s">
        <v>4351</v>
      </c>
      <c r="B54" s="1" t="s">
        <v>2753</v>
      </c>
      <c r="C54" s="9" t="s">
        <v>3641</v>
      </c>
      <c r="D54" s="7" t="s">
        <v>0</v>
      </c>
      <c r="E54" s="7" t="s">
        <v>4900</v>
      </c>
      <c r="F54" s="3" t="s">
        <v>18</v>
      </c>
      <c r="G54" s="4">
        <v>55</v>
      </c>
      <c r="H54" s="2">
        <v>0</v>
      </c>
      <c r="I54" s="2">
        <f>ROUND(G54 * H54,2)</f>
        <v>0</v>
      </c>
      <c r="J54" s="3" t="s">
        <v>440</v>
      </c>
    </row>
    <row r="55" spans="1:10" x14ac:dyDescent="0.2">
      <c r="A55" s="1" t="s">
        <v>5207</v>
      </c>
      <c r="B55" s="1" t="s">
        <v>1431</v>
      </c>
      <c r="C55" s="9" t="s">
        <v>2754</v>
      </c>
      <c r="D55" s="7" t="s">
        <v>4474</v>
      </c>
      <c r="E55" s="7" t="s">
        <v>554</v>
      </c>
      <c r="F55" s="1"/>
      <c r="G55" s="1"/>
      <c r="H55" s="1"/>
      <c r="I55" s="1"/>
      <c r="J55" s="3" t="s">
        <v>440</v>
      </c>
    </row>
    <row r="56" spans="1:10" x14ac:dyDescent="0.2">
      <c r="A56" s="1" t="s">
        <v>1289</v>
      </c>
      <c r="B56" s="1" t="s">
        <v>4901</v>
      </c>
      <c r="C56" s="9" t="s">
        <v>0</v>
      </c>
      <c r="D56" s="7" t="s">
        <v>0</v>
      </c>
      <c r="E56" s="7" t="s">
        <v>141</v>
      </c>
      <c r="F56" s="1"/>
      <c r="G56" s="1"/>
      <c r="H56" s="1"/>
      <c r="I56" s="1"/>
      <c r="J56" s="3" t="s">
        <v>440</v>
      </c>
    </row>
    <row r="57" spans="1:10" x14ac:dyDescent="0.2">
      <c r="A57" s="1" t="s">
        <v>4351</v>
      </c>
      <c r="B57" s="1" t="s">
        <v>5793</v>
      </c>
      <c r="C57" s="9" t="s">
        <v>2755</v>
      </c>
      <c r="D57" s="7" t="s">
        <v>4474</v>
      </c>
      <c r="E57" s="7" t="s">
        <v>5776</v>
      </c>
      <c r="F57" s="3" t="s">
        <v>5246</v>
      </c>
      <c r="G57" s="4">
        <v>685</v>
      </c>
      <c r="H57" s="2">
        <v>0</v>
      </c>
      <c r="I57" s="2">
        <f t="shared" ref="I57:I59" si="4">ROUND(G57 * H57,2)</f>
        <v>0</v>
      </c>
      <c r="J57" s="3" t="s">
        <v>440</v>
      </c>
    </row>
    <row r="58" spans="1:10" ht="45.6" x14ac:dyDescent="0.2">
      <c r="A58" s="1" t="s">
        <v>4351</v>
      </c>
      <c r="B58" s="1" t="s">
        <v>4496</v>
      </c>
      <c r="C58" s="9" t="s">
        <v>4497</v>
      </c>
      <c r="D58" s="7" t="s">
        <v>0</v>
      </c>
      <c r="E58" s="7" t="s">
        <v>2732</v>
      </c>
      <c r="F58" s="3" t="s">
        <v>5246</v>
      </c>
      <c r="G58" s="4">
        <v>685</v>
      </c>
      <c r="H58" s="2">
        <v>0</v>
      </c>
      <c r="I58" s="2">
        <f t="shared" si="4"/>
        <v>0</v>
      </c>
      <c r="J58" s="3" t="s">
        <v>440</v>
      </c>
    </row>
    <row r="59" spans="1:10" x14ac:dyDescent="0.2">
      <c r="A59" s="1" t="s">
        <v>4351</v>
      </c>
      <c r="B59" s="1" t="s">
        <v>162</v>
      </c>
      <c r="C59" s="9" t="s">
        <v>6226</v>
      </c>
      <c r="D59" s="7" t="s">
        <v>0</v>
      </c>
      <c r="E59" s="7" t="s">
        <v>4498</v>
      </c>
      <c r="F59" s="3" t="s">
        <v>5246</v>
      </c>
      <c r="G59" s="4">
        <v>40</v>
      </c>
      <c r="H59" s="2">
        <v>0</v>
      </c>
      <c r="I59" s="2">
        <f t="shared" si="4"/>
        <v>0</v>
      </c>
      <c r="J59" s="3" t="s">
        <v>440</v>
      </c>
    </row>
    <row r="60" spans="1:10" ht="34.200000000000003" x14ac:dyDescent="0.2">
      <c r="A60" s="1" t="s">
        <v>5207</v>
      </c>
      <c r="B60" s="1" t="s">
        <v>5794</v>
      </c>
      <c r="C60" s="9" t="s">
        <v>4499</v>
      </c>
      <c r="D60" s="7" t="s">
        <v>1432</v>
      </c>
      <c r="E60" s="7" t="s">
        <v>5331</v>
      </c>
      <c r="F60" s="1"/>
      <c r="G60" s="1"/>
      <c r="H60" s="1"/>
      <c r="I60" s="1"/>
      <c r="J60" s="3" t="s">
        <v>440</v>
      </c>
    </row>
    <row r="61" spans="1:10" x14ac:dyDescent="0.2">
      <c r="A61" s="1" t="s">
        <v>1289</v>
      </c>
      <c r="B61" s="1" t="s">
        <v>4500</v>
      </c>
      <c r="C61" s="9" t="s">
        <v>0</v>
      </c>
      <c r="D61" s="7" t="s">
        <v>3974</v>
      </c>
      <c r="E61" s="7" t="s">
        <v>998</v>
      </c>
      <c r="F61" s="1"/>
      <c r="G61" s="1"/>
      <c r="H61" s="1"/>
      <c r="I61" s="1"/>
      <c r="J61" s="3" t="s">
        <v>440</v>
      </c>
    </row>
    <row r="62" spans="1:10" x14ac:dyDescent="0.2">
      <c r="A62" s="1" t="s">
        <v>4351</v>
      </c>
      <c r="B62" s="1" t="s">
        <v>4501</v>
      </c>
      <c r="C62" s="9" t="s">
        <v>6227</v>
      </c>
      <c r="D62" s="7" t="s">
        <v>0</v>
      </c>
      <c r="E62" s="7" t="s">
        <v>999</v>
      </c>
      <c r="F62" s="3" t="s">
        <v>5246</v>
      </c>
      <c r="G62" s="4">
        <v>310</v>
      </c>
      <c r="H62" s="2">
        <v>0</v>
      </c>
      <c r="I62" s="2">
        <f t="shared" ref="I62:I65" si="5">ROUND(G62 * H62,2)</f>
        <v>0</v>
      </c>
      <c r="J62" s="3" t="s">
        <v>440</v>
      </c>
    </row>
    <row r="63" spans="1:10" x14ac:dyDescent="0.2">
      <c r="A63" s="1" t="s">
        <v>4351</v>
      </c>
      <c r="B63" s="1" t="s">
        <v>5388</v>
      </c>
      <c r="C63" s="9" t="s">
        <v>1000</v>
      </c>
      <c r="D63" s="7" t="s">
        <v>0</v>
      </c>
      <c r="E63" s="7" t="s">
        <v>570</v>
      </c>
      <c r="F63" s="3" t="s">
        <v>5246</v>
      </c>
      <c r="G63" s="4">
        <v>360</v>
      </c>
      <c r="H63" s="2">
        <v>0</v>
      </c>
      <c r="I63" s="2">
        <f t="shared" si="5"/>
        <v>0</v>
      </c>
      <c r="J63" s="3" t="s">
        <v>440</v>
      </c>
    </row>
    <row r="64" spans="1:10" x14ac:dyDescent="0.2">
      <c r="A64" s="1" t="s">
        <v>4351</v>
      </c>
      <c r="B64" s="1" t="s">
        <v>571</v>
      </c>
      <c r="C64" s="9" t="s">
        <v>2756</v>
      </c>
      <c r="D64" s="7" t="s">
        <v>0</v>
      </c>
      <c r="E64" s="7" t="s">
        <v>6228</v>
      </c>
      <c r="F64" s="3" t="s">
        <v>5246</v>
      </c>
      <c r="G64" s="4">
        <v>50</v>
      </c>
      <c r="H64" s="2">
        <v>0</v>
      </c>
      <c r="I64" s="2">
        <f t="shared" si="5"/>
        <v>0</v>
      </c>
      <c r="J64" s="3" t="s">
        <v>440</v>
      </c>
    </row>
    <row r="65" spans="1:10" x14ac:dyDescent="0.2">
      <c r="A65" s="1" t="s">
        <v>4351</v>
      </c>
      <c r="B65" s="1" t="s">
        <v>4902</v>
      </c>
      <c r="C65" s="9" t="s">
        <v>4502</v>
      </c>
      <c r="D65" s="7" t="s">
        <v>0</v>
      </c>
      <c r="E65" s="7" t="s">
        <v>5389</v>
      </c>
      <c r="F65" s="3" t="s">
        <v>5246</v>
      </c>
      <c r="G65" s="4">
        <v>50</v>
      </c>
      <c r="H65" s="2">
        <v>0</v>
      </c>
      <c r="I65" s="2">
        <f t="shared" si="5"/>
        <v>0</v>
      </c>
      <c r="J65" s="3" t="s">
        <v>440</v>
      </c>
    </row>
    <row r="66" spans="1:10" x14ac:dyDescent="0.2">
      <c r="A66" s="1" t="s">
        <v>1289</v>
      </c>
      <c r="B66" s="1" t="s">
        <v>4073</v>
      </c>
      <c r="C66" s="9" t="s">
        <v>0</v>
      </c>
      <c r="D66" s="7" t="s">
        <v>3974</v>
      </c>
      <c r="E66" s="7" t="s">
        <v>5332</v>
      </c>
      <c r="F66" s="1"/>
      <c r="G66" s="1"/>
      <c r="H66" s="1"/>
      <c r="I66" s="1"/>
      <c r="J66" s="3" t="s">
        <v>440</v>
      </c>
    </row>
    <row r="67" spans="1:10" x14ac:dyDescent="0.2">
      <c r="A67" s="1" t="s">
        <v>4351</v>
      </c>
      <c r="B67" s="1" t="s">
        <v>1433</v>
      </c>
      <c r="C67" s="9" t="s">
        <v>6229</v>
      </c>
      <c r="D67" s="7" t="s">
        <v>0</v>
      </c>
      <c r="E67" s="7" t="s">
        <v>2304</v>
      </c>
      <c r="F67" s="3" t="s">
        <v>5246</v>
      </c>
      <c r="G67" s="4">
        <v>15</v>
      </c>
      <c r="H67" s="2">
        <v>0</v>
      </c>
      <c r="I67" s="2">
        <f t="shared" ref="I67:I70" si="6">ROUND(G67 * H67,2)</f>
        <v>0</v>
      </c>
      <c r="J67" s="3" t="s">
        <v>440</v>
      </c>
    </row>
    <row r="68" spans="1:10" x14ac:dyDescent="0.2">
      <c r="A68" s="1" t="s">
        <v>4351</v>
      </c>
      <c r="B68" s="1" t="s">
        <v>1434</v>
      </c>
      <c r="C68" s="9" t="s">
        <v>1435</v>
      </c>
      <c r="D68" s="7" t="s">
        <v>0</v>
      </c>
      <c r="E68" s="7" t="s">
        <v>4071</v>
      </c>
      <c r="F68" s="3" t="s">
        <v>5246</v>
      </c>
      <c r="G68" s="4">
        <v>35</v>
      </c>
      <c r="H68" s="2">
        <v>0</v>
      </c>
      <c r="I68" s="2">
        <f t="shared" si="6"/>
        <v>0</v>
      </c>
      <c r="J68" s="3" t="s">
        <v>440</v>
      </c>
    </row>
    <row r="69" spans="1:10" x14ac:dyDescent="0.2">
      <c r="A69" s="1" t="s">
        <v>4351</v>
      </c>
      <c r="B69" s="1" t="s">
        <v>2757</v>
      </c>
      <c r="C69" s="9" t="s">
        <v>3192</v>
      </c>
      <c r="D69" s="7" t="s">
        <v>0</v>
      </c>
      <c r="E69" s="7" t="s">
        <v>572</v>
      </c>
      <c r="F69" s="3" t="s">
        <v>5246</v>
      </c>
      <c r="G69" s="4">
        <v>1</v>
      </c>
      <c r="H69" s="2">
        <v>0</v>
      </c>
      <c r="I69" s="2">
        <f t="shared" si="6"/>
        <v>0</v>
      </c>
      <c r="J69" s="3" t="s">
        <v>440</v>
      </c>
    </row>
    <row r="70" spans="1:10" x14ac:dyDescent="0.2">
      <c r="A70" s="1" t="s">
        <v>4351</v>
      </c>
      <c r="B70" s="1" t="s">
        <v>163</v>
      </c>
      <c r="C70" s="9" t="s">
        <v>4903</v>
      </c>
      <c r="D70" s="7" t="s">
        <v>0</v>
      </c>
      <c r="E70" s="7" t="s">
        <v>164</v>
      </c>
      <c r="F70" s="3" t="s">
        <v>5246</v>
      </c>
      <c r="G70" s="4">
        <v>30</v>
      </c>
      <c r="H70" s="2">
        <v>0</v>
      </c>
      <c r="I70" s="2">
        <f t="shared" si="6"/>
        <v>0</v>
      </c>
      <c r="J70" s="3" t="s">
        <v>440</v>
      </c>
    </row>
    <row r="71" spans="1:10" x14ac:dyDescent="0.2">
      <c r="A71" s="1" t="s">
        <v>1289</v>
      </c>
      <c r="B71" s="1" t="s">
        <v>2305</v>
      </c>
      <c r="C71" s="9" t="s">
        <v>0</v>
      </c>
      <c r="D71" s="7" t="s">
        <v>3974</v>
      </c>
      <c r="E71" s="7" t="s">
        <v>1871</v>
      </c>
      <c r="F71" s="1"/>
      <c r="G71" s="1"/>
      <c r="H71" s="1"/>
      <c r="I71" s="1"/>
      <c r="J71" s="3" t="s">
        <v>440</v>
      </c>
    </row>
    <row r="72" spans="1:10" x14ac:dyDescent="0.2">
      <c r="A72" s="1" t="s">
        <v>4351</v>
      </c>
      <c r="B72" s="1" t="s">
        <v>4904</v>
      </c>
      <c r="C72" s="9" t="s">
        <v>6665</v>
      </c>
      <c r="D72" s="7" t="s">
        <v>0</v>
      </c>
      <c r="E72" s="7" t="s">
        <v>1872</v>
      </c>
      <c r="F72" s="3" t="s">
        <v>5246</v>
      </c>
      <c r="G72" s="4">
        <v>62</v>
      </c>
      <c r="H72" s="2">
        <v>0</v>
      </c>
      <c r="I72" s="2">
        <f t="shared" ref="I72:I73" si="7">ROUND(G72 * H72,2)</f>
        <v>0</v>
      </c>
      <c r="J72" s="3" t="s">
        <v>440</v>
      </c>
    </row>
    <row r="73" spans="1:10" ht="22.8" x14ac:dyDescent="0.2">
      <c r="A73" s="1" t="s">
        <v>4351</v>
      </c>
      <c r="B73" s="1" t="s">
        <v>573</v>
      </c>
      <c r="C73" s="9" t="s">
        <v>574</v>
      </c>
      <c r="D73" s="7" t="s">
        <v>3974</v>
      </c>
      <c r="E73" s="7" t="s">
        <v>5795</v>
      </c>
      <c r="F73" s="3" t="s">
        <v>5246</v>
      </c>
      <c r="G73" s="4">
        <v>1</v>
      </c>
      <c r="H73" s="2">
        <v>0</v>
      </c>
      <c r="I73" s="2">
        <f t="shared" si="7"/>
        <v>0</v>
      </c>
      <c r="J73" s="3" t="s">
        <v>440</v>
      </c>
    </row>
    <row r="74" spans="1:10" x14ac:dyDescent="0.2">
      <c r="A74" s="1" t="s">
        <v>1289</v>
      </c>
      <c r="B74" s="1" t="s">
        <v>1873</v>
      </c>
      <c r="C74" s="9" t="s">
        <v>0</v>
      </c>
      <c r="D74" s="7" t="s">
        <v>3974</v>
      </c>
      <c r="E74" s="7" t="s">
        <v>956</v>
      </c>
      <c r="F74" s="1"/>
      <c r="G74" s="1"/>
      <c r="H74" s="1"/>
      <c r="I74" s="1"/>
      <c r="J74" s="3" t="s">
        <v>440</v>
      </c>
    </row>
    <row r="75" spans="1:10" ht="22.8" x14ac:dyDescent="0.2">
      <c r="A75" s="1" t="s">
        <v>4351</v>
      </c>
      <c r="B75" s="1" t="s">
        <v>1436</v>
      </c>
      <c r="C75" s="9" t="s">
        <v>2306</v>
      </c>
      <c r="D75" s="7" t="s">
        <v>0</v>
      </c>
      <c r="E75" s="7" t="s">
        <v>6666</v>
      </c>
      <c r="F75" s="3" t="s">
        <v>5246</v>
      </c>
      <c r="G75" s="4">
        <v>6</v>
      </c>
      <c r="H75" s="2">
        <v>0</v>
      </c>
      <c r="I75" s="2">
        <f t="shared" ref="I75:I76" si="8">ROUND(G75 * H75,2)</f>
        <v>0</v>
      </c>
      <c r="J75" s="3" t="s">
        <v>440</v>
      </c>
    </row>
    <row r="76" spans="1:10" x14ac:dyDescent="0.2">
      <c r="A76" s="1" t="s">
        <v>4351</v>
      </c>
      <c r="B76" s="1" t="s">
        <v>1874</v>
      </c>
      <c r="C76" s="9" t="s">
        <v>4074</v>
      </c>
      <c r="D76" s="7" t="s">
        <v>0</v>
      </c>
      <c r="E76" s="7" t="s">
        <v>2758</v>
      </c>
      <c r="F76" s="3" t="s">
        <v>5246</v>
      </c>
      <c r="G76" s="4">
        <v>1</v>
      </c>
      <c r="H76" s="2">
        <v>0</v>
      </c>
      <c r="I76" s="2">
        <f t="shared" si="8"/>
        <v>0</v>
      </c>
      <c r="J76" s="3" t="s">
        <v>440</v>
      </c>
    </row>
    <row r="77" spans="1:10" ht="22.8" x14ac:dyDescent="0.2">
      <c r="A77" s="1" t="s">
        <v>1289</v>
      </c>
      <c r="B77" s="1" t="s">
        <v>2759</v>
      </c>
      <c r="C77" s="9" t="s">
        <v>0</v>
      </c>
      <c r="D77" s="7" t="s">
        <v>2206</v>
      </c>
      <c r="E77" s="7" t="s">
        <v>6211</v>
      </c>
      <c r="F77" s="1"/>
      <c r="G77" s="1"/>
      <c r="H77" s="1"/>
      <c r="I77" s="1"/>
      <c r="J77" s="3" t="s">
        <v>440</v>
      </c>
    </row>
    <row r="78" spans="1:10" x14ac:dyDescent="0.2">
      <c r="A78" s="1" t="s">
        <v>1289</v>
      </c>
      <c r="B78" s="1" t="s">
        <v>2760</v>
      </c>
      <c r="C78" s="9" t="s">
        <v>0</v>
      </c>
      <c r="D78" s="7" t="s">
        <v>2253</v>
      </c>
      <c r="E78" s="7" t="s">
        <v>4503</v>
      </c>
      <c r="F78" s="1"/>
      <c r="G78" s="1"/>
      <c r="H78" s="1"/>
      <c r="I78" s="1"/>
      <c r="J78" s="3" t="s">
        <v>440</v>
      </c>
    </row>
    <row r="79" spans="1:10" x14ac:dyDescent="0.2">
      <c r="A79" s="1" t="s">
        <v>4351</v>
      </c>
      <c r="B79" s="1" t="s">
        <v>4504</v>
      </c>
      <c r="C79" s="9" t="s">
        <v>5796</v>
      </c>
      <c r="D79" s="7" t="s">
        <v>0</v>
      </c>
      <c r="E79" s="7" t="s">
        <v>1437</v>
      </c>
      <c r="F79" s="3" t="s">
        <v>459</v>
      </c>
      <c r="G79" s="4">
        <v>100</v>
      </c>
      <c r="H79" s="2">
        <v>0</v>
      </c>
      <c r="I79" s="2">
        <f>ROUND(G79 * H79,2)</f>
        <v>0</v>
      </c>
      <c r="J79" s="3" t="s">
        <v>440</v>
      </c>
    </row>
    <row r="80" spans="1:10" x14ac:dyDescent="0.2">
      <c r="A80" s="1" t="s">
        <v>1289</v>
      </c>
      <c r="B80" s="1" t="s">
        <v>4075</v>
      </c>
      <c r="C80" s="9" t="s">
        <v>0</v>
      </c>
      <c r="D80" s="7" t="s">
        <v>3974</v>
      </c>
      <c r="E80" s="7" t="s">
        <v>575</v>
      </c>
      <c r="F80" s="1"/>
      <c r="G80" s="1"/>
      <c r="H80" s="1"/>
      <c r="I80" s="1"/>
      <c r="J80" s="3" t="s">
        <v>440</v>
      </c>
    </row>
    <row r="81" spans="1:10" x14ac:dyDescent="0.2">
      <c r="A81" s="1" t="s">
        <v>4351</v>
      </c>
      <c r="B81" s="1" t="s">
        <v>2307</v>
      </c>
      <c r="C81" s="9" t="s">
        <v>1001</v>
      </c>
      <c r="D81" s="7" t="s">
        <v>0</v>
      </c>
      <c r="E81" s="7" t="s">
        <v>2761</v>
      </c>
      <c r="F81" s="3" t="s">
        <v>459</v>
      </c>
      <c r="G81" s="4">
        <v>90</v>
      </c>
      <c r="H81" s="2">
        <v>0</v>
      </c>
      <c r="I81" s="2">
        <f t="shared" ref="I81:I83" si="9">ROUND(G81 * H81,2)</f>
        <v>0</v>
      </c>
      <c r="J81" s="3" t="s">
        <v>440</v>
      </c>
    </row>
    <row r="82" spans="1:10" x14ac:dyDescent="0.2">
      <c r="A82" s="1" t="s">
        <v>4351</v>
      </c>
      <c r="B82" s="1" t="s">
        <v>165</v>
      </c>
      <c r="C82" s="9" t="s">
        <v>2762</v>
      </c>
      <c r="D82" s="7" t="s">
        <v>0</v>
      </c>
      <c r="E82" s="7" t="s">
        <v>5390</v>
      </c>
      <c r="F82" s="3" t="s">
        <v>459</v>
      </c>
      <c r="G82" s="4">
        <v>26</v>
      </c>
      <c r="H82" s="2">
        <v>0</v>
      </c>
      <c r="I82" s="2">
        <f t="shared" si="9"/>
        <v>0</v>
      </c>
      <c r="J82" s="3" t="s">
        <v>440</v>
      </c>
    </row>
    <row r="83" spans="1:10" x14ac:dyDescent="0.2">
      <c r="A83" s="1" t="s">
        <v>4351</v>
      </c>
      <c r="B83" s="1" t="s">
        <v>1438</v>
      </c>
      <c r="C83" s="9" t="s">
        <v>4505</v>
      </c>
      <c r="D83" s="7" t="s">
        <v>0</v>
      </c>
      <c r="E83" s="7" t="s">
        <v>4506</v>
      </c>
      <c r="F83" s="3" t="s">
        <v>459</v>
      </c>
      <c r="G83" s="4">
        <v>21</v>
      </c>
      <c r="H83" s="2">
        <v>0</v>
      </c>
      <c r="I83" s="2">
        <f t="shared" si="9"/>
        <v>0</v>
      </c>
      <c r="J83" s="3" t="s">
        <v>440</v>
      </c>
    </row>
    <row r="84" spans="1:10" x14ac:dyDescent="0.2">
      <c r="A84" s="1" t="s">
        <v>1289</v>
      </c>
      <c r="B84" s="1" t="s">
        <v>2308</v>
      </c>
      <c r="C84" s="9" t="s">
        <v>0</v>
      </c>
      <c r="D84" s="7" t="s">
        <v>3974</v>
      </c>
      <c r="E84" s="7" t="s">
        <v>4076</v>
      </c>
      <c r="F84" s="1"/>
      <c r="G84" s="1"/>
      <c r="H84" s="1"/>
      <c r="I84" s="1"/>
      <c r="J84" s="3" t="s">
        <v>440</v>
      </c>
    </row>
    <row r="85" spans="1:10" x14ac:dyDescent="0.2">
      <c r="A85" s="1" t="s">
        <v>4351</v>
      </c>
      <c r="B85" s="1" t="s">
        <v>6230</v>
      </c>
      <c r="C85" s="9" t="s">
        <v>6231</v>
      </c>
      <c r="D85" s="7" t="s">
        <v>0</v>
      </c>
      <c r="E85" s="7" t="s">
        <v>1439</v>
      </c>
      <c r="F85" s="3" t="s">
        <v>459</v>
      </c>
      <c r="G85" s="4">
        <v>100</v>
      </c>
      <c r="H85" s="2">
        <v>0</v>
      </c>
      <c r="I85" s="2">
        <f t="shared" ref="I85:I87" si="10">ROUND(G85 * H85,2)</f>
        <v>0</v>
      </c>
      <c r="J85" s="3" t="s">
        <v>440</v>
      </c>
    </row>
    <row r="86" spans="1:10" x14ac:dyDescent="0.2">
      <c r="A86" s="1" t="s">
        <v>4351</v>
      </c>
      <c r="B86" s="1" t="s">
        <v>4905</v>
      </c>
      <c r="C86" s="9" t="s">
        <v>1002</v>
      </c>
      <c r="D86" s="7" t="s">
        <v>0</v>
      </c>
      <c r="E86" s="7" t="s">
        <v>5391</v>
      </c>
      <c r="F86" s="3" t="s">
        <v>459</v>
      </c>
      <c r="G86" s="4">
        <v>95</v>
      </c>
      <c r="H86" s="2">
        <v>0</v>
      </c>
      <c r="I86" s="2">
        <f t="shared" si="10"/>
        <v>0</v>
      </c>
      <c r="J86" s="3" t="s">
        <v>440</v>
      </c>
    </row>
    <row r="87" spans="1:10" x14ac:dyDescent="0.2">
      <c r="A87" s="1" t="s">
        <v>4351</v>
      </c>
      <c r="B87" s="1" t="s">
        <v>1440</v>
      </c>
      <c r="C87" s="9" t="s">
        <v>2763</v>
      </c>
      <c r="D87" s="7" t="s">
        <v>0</v>
      </c>
      <c r="E87" s="7" t="s">
        <v>6667</v>
      </c>
      <c r="F87" s="3" t="s">
        <v>459</v>
      </c>
      <c r="G87" s="4">
        <v>2</v>
      </c>
      <c r="H87" s="2">
        <v>0</v>
      </c>
      <c r="I87" s="2">
        <f t="shared" si="10"/>
        <v>0</v>
      </c>
      <c r="J87" s="3" t="s">
        <v>440</v>
      </c>
    </row>
    <row r="88" spans="1:10" x14ac:dyDescent="0.2">
      <c r="A88" s="1" t="s">
        <v>5248</v>
      </c>
      <c r="B88" s="1" t="s">
        <v>1875</v>
      </c>
      <c r="C88" s="9" t="s">
        <v>5797</v>
      </c>
      <c r="D88" s="7" t="s">
        <v>0</v>
      </c>
      <c r="E88" s="7" t="s">
        <v>6232</v>
      </c>
      <c r="F88" s="3" t="s">
        <v>459</v>
      </c>
      <c r="G88" s="4">
        <v>0</v>
      </c>
      <c r="H88" s="2">
        <v>0</v>
      </c>
      <c r="I88" s="8" t="s">
        <v>5248</v>
      </c>
      <c r="J88" s="3" t="s">
        <v>440</v>
      </c>
    </row>
    <row r="89" spans="1:10" ht="34.200000000000003" x14ac:dyDescent="0.2">
      <c r="A89" s="1" t="s">
        <v>1289</v>
      </c>
      <c r="B89" s="1" t="s">
        <v>1876</v>
      </c>
      <c r="C89" s="9" t="s">
        <v>0</v>
      </c>
      <c r="D89" s="7" t="s">
        <v>5757</v>
      </c>
      <c r="E89" s="7" t="s">
        <v>1822</v>
      </c>
      <c r="F89" s="1"/>
      <c r="G89" s="1"/>
      <c r="H89" s="1"/>
      <c r="I89" s="1"/>
      <c r="J89" s="3" t="s">
        <v>440</v>
      </c>
    </row>
    <row r="90" spans="1:10" x14ac:dyDescent="0.2">
      <c r="A90" s="1" t="s">
        <v>5248</v>
      </c>
      <c r="B90" s="1" t="s">
        <v>4507</v>
      </c>
      <c r="C90" s="9" t="s">
        <v>576</v>
      </c>
      <c r="D90" s="7" t="s">
        <v>0</v>
      </c>
      <c r="E90" s="7" t="s">
        <v>4906</v>
      </c>
      <c r="F90" s="3" t="s">
        <v>459</v>
      </c>
      <c r="G90" s="4">
        <v>0</v>
      </c>
      <c r="H90" s="2">
        <v>0</v>
      </c>
      <c r="I90" s="8" t="s">
        <v>5248</v>
      </c>
      <c r="J90" s="3" t="s">
        <v>440</v>
      </c>
    </row>
    <row r="91" spans="1:10" x14ac:dyDescent="0.2">
      <c r="A91" s="1" t="s">
        <v>4351</v>
      </c>
      <c r="B91" s="1" t="s">
        <v>2764</v>
      </c>
      <c r="C91" s="9" t="s">
        <v>2765</v>
      </c>
      <c r="D91" s="7" t="s">
        <v>0</v>
      </c>
      <c r="E91" s="7" t="s">
        <v>2766</v>
      </c>
      <c r="F91" s="3" t="s">
        <v>459</v>
      </c>
      <c r="G91" s="4">
        <v>385</v>
      </c>
      <c r="H91" s="2">
        <v>0</v>
      </c>
      <c r="I91" s="2">
        <f t="shared" ref="I91:I92" si="11">ROUND(G91 * H91,2)</f>
        <v>0</v>
      </c>
      <c r="J91" s="3" t="s">
        <v>440</v>
      </c>
    </row>
    <row r="92" spans="1:10" x14ac:dyDescent="0.2">
      <c r="A92" s="1" t="s">
        <v>4351</v>
      </c>
      <c r="B92" s="1" t="s">
        <v>6668</v>
      </c>
      <c r="C92" s="9" t="s">
        <v>4508</v>
      </c>
      <c r="D92" s="7" t="s">
        <v>0</v>
      </c>
      <c r="E92" s="7" t="s">
        <v>1003</v>
      </c>
      <c r="F92" s="3" t="s">
        <v>459</v>
      </c>
      <c r="G92" s="4">
        <v>95</v>
      </c>
      <c r="H92" s="2">
        <v>0</v>
      </c>
      <c r="I92" s="2">
        <f t="shared" si="11"/>
        <v>0</v>
      </c>
      <c r="J92" s="3" t="s">
        <v>440</v>
      </c>
    </row>
    <row r="93" spans="1:10" x14ac:dyDescent="0.2">
      <c r="A93" s="1" t="s">
        <v>1289</v>
      </c>
      <c r="B93" s="1" t="s">
        <v>2309</v>
      </c>
      <c r="C93" s="9" t="s">
        <v>0</v>
      </c>
      <c r="D93" s="7" t="s">
        <v>4031</v>
      </c>
      <c r="E93" s="7" t="s">
        <v>6233</v>
      </c>
      <c r="F93" s="1"/>
      <c r="G93" s="1"/>
      <c r="H93" s="1"/>
      <c r="I93" s="1"/>
      <c r="J93" s="3" t="s">
        <v>440</v>
      </c>
    </row>
    <row r="94" spans="1:10" ht="34.200000000000003" x14ac:dyDescent="0.2">
      <c r="A94" s="1" t="s">
        <v>1289</v>
      </c>
      <c r="B94" s="1" t="s">
        <v>1877</v>
      </c>
      <c r="C94" s="9" t="s">
        <v>0</v>
      </c>
      <c r="D94" s="7" t="s">
        <v>3193</v>
      </c>
      <c r="E94" s="7" t="s">
        <v>5392</v>
      </c>
      <c r="F94" s="1"/>
      <c r="G94" s="1"/>
      <c r="H94" s="1"/>
      <c r="I94" s="1"/>
      <c r="J94" s="3" t="s">
        <v>440</v>
      </c>
    </row>
    <row r="95" spans="1:10" x14ac:dyDescent="0.2">
      <c r="A95" s="1" t="s">
        <v>1289</v>
      </c>
      <c r="B95" s="1" t="s">
        <v>6234</v>
      </c>
      <c r="C95" s="9" t="s">
        <v>0</v>
      </c>
      <c r="D95" s="7" t="s">
        <v>0</v>
      </c>
      <c r="E95" s="7" t="s">
        <v>5798</v>
      </c>
      <c r="F95" s="1"/>
      <c r="G95" s="1"/>
      <c r="H95" s="1"/>
      <c r="I95" s="1"/>
      <c r="J95" s="3" t="s">
        <v>440</v>
      </c>
    </row>
    <row r="96" spans="1:10" x14ac:dyDescent="0.2">
      <c r="A96" s="1" t="s">
        <v>4351</v>
      </c>
      <c r="B96" s="1" t="s">
        <v>3194</v>
      </c>
      <c r="C96" s="9" t="s">
        <v>6235</v>
      </c>
      <c r="D96" s="7" t="s">
        <v>0</v>
      </c>
      <c r="E96" s="7" t="s">
        <v>4077</v>
      </c>
      <c r="F96" s="3" t="s">
        <v>6571</v>
      </c>
      <c r="G96" s="4">
        <v>9</v>
      </c>
      <c r="H96" s="2">
        <v>0</v>
      </c>
      <c r="I96" s="2">
        <f>ROUND(G96 * H96,2)</f>
        <v>0</v>
      </c>
      <c r="J96" s="3" t="s">
        <v>440</v>
      </c>
    </row>
    <row r="97" spans="1:10" ht="22.8" x14ac:dyDescent="0.2">
      <c r="A97" s="1" t="s">
        <v>1289</v>
      </c>
      <c r="B97" s="1" t="s">
        <v>1004</v>
      </c>
      <c r="C97" s="9" t="s">
        <v>0</v>
      </c>
      <c r="D97" s="7" t="s">
        <v>1005</v>
      </c>
      <c r="E97" s="7" t="s">
        <v>577</v>
      </c>
      <c r="F97" s="1"/>
      <c r="G97" s="1"/>
      <c r="H97" s="1"/>
      <c r="I97" s="1"/>
      <c r="J97" s="3" t="s">
        <v>440</v>
      </c>
    </row>
    <row r="98" spans="1:10" x14ac:dyDescent="0.2">
      <c r="A98" s="1" t="s">
        <v>1289</v>
      </c>
      <c r="B98" s="1" t="s">
        <v>1878</v>
      </c>
      <c r="C98" s="9" t="s">
        <v>0</v>
      </c>
      <c r="D98" s="7" t="s">
        <v>0</v>
      </c>
      <c r="E98" s="7" t="s">
        <v>2767</v>
      </c>
      <c r="F98" s="1"/>
      <c r="G98" s="1"/>
      <c r="H98" s="1"/>
      <c r="I98" s="1"/>
      <c r="J98" s="3" t="s">
        <v>440</v>
      </c>
    </row>
    <row r="99" spans="1:10" x14ac:dyDescent="0.2">
      <c r="A99" s="1" t="s">
        <v>5248</v>
      </c>
      <c r="B99" s="1" t="s">
        <v>5393</v>
      </c>
      <c r="C99" s="9" t="s">
        <v>1006</v>
      </c>
      <c r="D99" s="7" t="s">
        <v>0</v>
      </c>
      <c r="E99" s="7" t="s">
        <v>5394</v>
      </c>
      <c r="F99" s="3" t="s">
        <v>6571</v>
      </c>
      <c r="G99" s="4">
        <v>0</v>
      </c>
      <c r="H99" s="2">
        <v>0</v>
      </c>
      <c r="I99" s="8" t="s">
        <v>5248</v>
      </c>
      <c r="J99" s="3" t="s">
        <v>440</v>
      </c>
    </row>
    <row r="100" spans="1:10" x14ac:dyDescent="0.2">
      <c r="A100" s="1" t="s">
        <v>5248</v>
      </c>
      <c r="B100" s="1" t="s">
        <v>2768</v>
      </c>
      <c r="C100" s="9" t="s">
        <v>2769</v>
      </c>
      <c r="D100" s="7" t="s">
        <v>0</v>
      </c>
      <c r="E100" s="7" t="s">
        <v>1879</v>
      </c>
      <c r="F100" s="3" t="s">
        <v>6571</v>
      </c>
      <c r="G100" s="4">
        <v>0</v>
      </c>
      <c r="H100" s="2">
        <v>0</v>
      </c>
      <c r="I100" s="8" t="s">
        <v>5248</v>
      </c>
      <c r="J100" s="3" t="s">
        <v>440</v>
      </c>
    </row>
    <row r="101" spans="1:10" ht="22.8" x14ac:dyDescent="0.2">
      <c r="A101" s="1" t="s">
        <v>1289</v>
      </c>
      <c r="B101" s="1" t="s">
        <v>3195</v>
      </c>
      <c r="C101" s="9" t="s">
        <v>0</v>
      </c>
      <c r="D101" s="7" t="s">
        <v>2708</v>
      </c>
      <c r="E101" s="7" t="s">
        <v>3642</v>
      </c>
      <c r="F101" s="1"/>
      <c r="G101" s="1"/>
      <c r="H101" s="1"/>
      <c r="I101" s="1"/>
      <c r="J101" s="3" t="s">
        <v>440</v>
      </c>
    </row>
    <row r="102" spans="1:10" ht="22.8" x14ac:dyDescent="0.2">
      <c r="A102" s="1" t="s">
        <v>1289</v>
      </c>
      <c r="B102" s="1" t="s">
        <v>3196</v>
      </c>
      <c r="C102" s="9" t="s">
        <v>0</v>
      </c>
      <c r="D102" s="7" t="s">
        <v>0</v>
      </c>
      <c r="E102" s="7" t="s">
        <v>5395</v>
      </c>
      <c r="F102" s="1"/>
      <c r="G102" s="1"/>
      <c r="H102" s="1"/>
      <c r="I102" s="1"/>
      <c r="J102" s="3" t="s">
        <v>440</v>
      </c>
    </row>
    <row r="103" spans="1:10" x14ac:dyDescent="0.2">
      <c r="A103" s="1" t="s">
        <v>1289</v>
      </c>
      <c r="B103" s="1" t="s">
        <v>5799</v>
      </c>
      <c r="C103" s="9" t="s">
        <v>0</v>
      </c>
      <c r="D103" s="7" t="s">
        <v>0</v>
      </c>
      <c r="E103" s="7" t="s">
        <v>5798</v>
      </c>
      <c r="F103" s="1"/>
      <c r="G103" s="1"/>
      <c r="H103" s="1"/>
      <c r="I103" s="1"/>
      <c r="J103" s="3" t="s">
        <v>440</v>
      </c>
    </row>
    <row r="104" spans="1:10" x14ac:dyDescent="0.2">
      <c r="A104" s="1" t="s">
        <v>4351</v>
      </c>
      <c r="B104" s="1" t="s">
        <v>6669</v>
      </c>
      <c r="C104" s="9" t="s">
        <v>4509</v>
      </c>
      <c r="D104" s="7" t="s">
        <v>0</v>
      </c>
      <c r="E104" s="7" t="s">
        <v>4510</v>
      </c>
      <c r="F104" s="3" t="s">
        <v>6571</v>
      </c>
      <c r="G104" s="4">
        <v>1</v>
      </c>
      <c r="H104" s="2">
        <v>0</v>
      </c>
      <c r="I104" s="2">
        <f>ROUND(G104 * H104,2)</f>
        <v>0</v>
      </c>
      <c r="J104" s="3" t="s">
        <v>440</v>
      </c>
    </row>
    <row r="105" spans="1:10" ht="34.200000000000003" x14ac:dyDescent="0.2">
      <c r="A105" s="1" t="s">
        <v>1289</v>
      </c>
      <c r="B105" s="1" t="s">
        <v>5396</v>
      </c>
      <c r="C105" s="9" t="s">
        <v>0</v>
      </c>
      <c r="D105" s="7" t="s">
        <v>0</v>
      </c>
      <c r="E105" s="7" t="s">
        <v>4078</v>
      </c>
      <c r="F105" s="1"/>
      <c r="G105" s="1"/>
      <c r="H105" s="1"/>
      <c r="I105" s="1"/>
      <c r="J105" s="3" t="s">
        <v>440</v>
      </c>
    </row>
    <row r="106" spans="1:10" x14ac:dyDescent="0.2">
      <c r="A106" s="1" t="s">
        <v>1289</v>
      </c>
      <c r="B106" s="1" t="s">
        <v>5800</v>
      </c>
      <c r="C106" s="9" t="s">
        <v>0</v>
      </c>
      <c r="D106" s="7" t="s">
        <v>0</v>
      </c>
      <c r="E106" s="7" t="s">
        <v>5798</v>
      </c>
      <c r="F106" s="1"/>
      <c r="G106" s="1"/>
      <c r="H106" s="1"/>
      <c r="I106" s="1"/>
      <c r="J106" s="3" t="s">
        <v>440</v>
      </c>
    </row>
    <row r="107" spans="1:10" x14ac:dyDescent="0.2">
      <c r="A107" s="1" t="s">
        <v>5248</v>
      </c>
      <c r="B107" s="1" t="s">
        <v>6670</v>
      </c>
      <c r="C107" s="9" t="s">
        <v>6236</v>
      </c>
      <c r="D107" s="7" t="s">
        <v>0</v>
      </c>
      <c r="E107" s="7" t="s">
        <v>4510</v>
      </c>
      <c r="F107" s="3" t="s">
        <v>6571</v>
      </c>
      <c r="G107" s="4">
        <v>0</v>
      </c>
      <c r="H107" s="2">
        <v>0</v>
      </c>
      <c r="I107" s="8" t="s">
        <v>5248</v>
      </c>
      <c r="J107" s="3" t="s">
        <v>440</v>
      </c>
    </row>
    <row r="108" spans="1:10" x14ac:dyDescent="0.2">
      <c r="A108" s="1" t="s">
        <v>1289</v>
      </c>
      <c r="B108" s="1" t="s">
        <v>4079</v>
      </c>
      <c r="C108" s="9" t="s">
        <v>0</v>
      </c>
      <c r="D108" s="7" t="s">
        <v>0</v>
      </c>
      <c r="E108" s="7" t="s">
        <v>166</v>
      </c>
      <c r="F108" s="1"/>
      <c r="G108" s="1"/>
      <c r="H108" s="1"/>
      <c r="I108" s="1"/>
      <c r="J108" s="3" t="s">
        <v>440</v>
      </c>
    </row>
    <row r="109" spans="1:10" x14ac:dyDescent="0.2">
      <c r="A109" s="1" t="s">
        <v>4351</v>
      </c>
      <c r="B109" s="1" t="s">
        <v>2770</v>
      </c>
      <c r="C109" s="9" t="s">
        <v>1007</v>
      </c>
      <c r="D109" s="7" t="s">
        <v>0</v>
      </c>
      <c r="E109" s="7" t="s">
        <v>2771</v>
      </c>
      <c r="F109" s="3" t="s">
        <v>459</v>
      </c>
      <c r="G109" s="4">
        <v>20</v>
      </c>
      <c r="H109" s="2">
        <v>0</v>
      </c>
      <c r="I109" s="2">
        <f>ROUND(G109 * H109,2)</f>
        <v>0</v>
      </c>
      <c r="J109" s="3" t="s">
        <v>440</v>
      </c>
    </row>
    <row r="110" spans="1:10" ht="45.6" x14ac:dyDescent="0.2">
      <c r="A110" s="1" t="s">
        <v>5207</v>
      </c>
      <c r="B110" s="1" t="s">
        <v>6237</v>
      </c>
      <c r="C110" s="9" t="s">
        <v>6238</v>
      </c>
      <c r="D110" s="7" t="s">
        <v>557</v>
      </c>
      <c r="E110" s="7" t="s">
        <v>3197</v>
      </c>
      <c r="F110" s="1"/>
      <c r="G110" s="1"/>
      <c r="H110" s="1"/>
      <c r="I110" s="1"/>
      <c r="J110" s="3" t="s">
        <v>440</v>
      </c>
    </row>
    <row r="111" spans="1:10" x14ac:dyDescent="0.2">
      <c r="A111" s="1" t="s">
        <v>1289</v>
      </c>
      <c r="B111" s="1" t="s">
        <v>1008</v>
      </c>
      <c r="C111" s="9" t="s">
        <v>0</v>
      </c>
      <c r="D111" s="7" t="s">
        <v>2711</v>
      </c>
      <c r="E111" s="7" t="s">
        <v>2712</v>
      </c>
      <c r="F111" s="1"/>
      <c r="G111" s="1"/>
      <c r="H111" s="1"/>
      <c r="I111" s="1"/>
      <c r="J111" s="3" t="s">
        <v>440</v>
      </c>
    </row>
    <row r="112" spans="1:10" x14ac:dyDescent="0.2">
      <c r="A112" s="1" t="s">
        <v>4351</v>
      </c>
      <c r="B112" s="1" t="s">
        <v>1009</v>
      </c>
      <c r="C112" s="9" t="s">
        <v>2772</v>
      </c>
      <c r="D112" s="7" t="s">
        <v>0</v>
      </c>
      <c r="E112" s="7" t="s">
        <v>3588</v>
      </c>
      <c r="F112" s="3" t="s">
        <v>6191</v>
      </c>
      <c r="G112" s="4">
        <v>2.13</v>
      </c>
      <c r="H112" s="2">
        <v>0</v>
      </c>
      <c r="I112" s="2">
        <f>ROUND(G112 * H112,2)</f>
        <v>0</v>
      </c>
      <c r="J112" s="3" t="s">
        <v>440</v>
      </c>
    </row>
    <row r="113" spans="1:10" ht="22.8" x14ac:dyDescent="0.2">
      <c r="A113" s="1" t="s">
        <v>1289</v>
      </c>
      <c r="B113" s="1" t="s">
        <v>5397</v>
      </c>
      <c r="C113" s="9" t="s">
        <v>0</v>
      </c>
      <c r="D113" s="7" t="s">
        <v>961</v>
      </c>
      <c r="E113" s="7" t="s">
        <v>1441</v>
      </c>
      <c r="F113" s="1"/>
      <c r="G113" s="1"/>
      <c r="H113" s="1"/>
      <c r="I113" s="1"/>
      <c r="J113" s="3" t="s">
        <v>440</v>
      </c>
    </row>
    <row r="114" spans="1:10" x14ac:dyDescent="0.2">
      <c r="A114" s="1" t="s">
        <v>4351</v>
      </c>
      <c r="B114" s="1" t="s">
        <v>1442</v>
      </c>
      <c r="C114" s="9" t="s">
        <v>4511</v>
      </c>
      <c r="D114" s="7" t="s">
        <v>0</v>
      </c>
      <c r="E114" s="7" t="s">
        <v>5336</v>
      </c>
      <c r="F114" s="3" t="s">
        <v>6191</v>
      </c>
      <c r="G114" s="4">
        <v>0.64</v>
      </c>
      <c r="H114" s="2">
        <v>0</v>
      </c>
      <c r="I114" s="2">
        <f t="shared" ref="I114:I115" si="12">ROUND(G114 * H114,2)</f>
        <v>0</v>
      </c>
      <c r="J114" s="3" t="s">
        <v>440</v>
      </c>
    </row>
    <row r="115" spans="1:10" x14ac:dyDescent="0.2">
      <c r="A115" s="1" t="s">
        <v>4351</v>
      </c>
      <c r="B115" s="1" t="s">
        <v>1880</v>
      </c>
      <c r="C115" s="9" t="s">
        <v>6239</v>
      </c>
      <c r="D115" s="7" t="s">
        <v>0</v>
      </c>
      <c r="E115" s="7" t="s">
        <v>109</v>
      </c>
      <c r="F115" s="3" t="s">
        <v>6191</v>
      </c>
      <c r="G115" s="4">
        <v>1.49</v>
      </c>
      <c r="H115" s="2">
        <v>0</v>
      </c>
      <c r="I115" s="2">
        <f t="shared" si="12"/>
        <v>0</v>
      </c>
      <c r="J115" s="3" t="s">
        <v>440</v>
      </c>
    </row>
    <row r="116" spans="1:10" x14ac:dyDescent="0.2">
      <c r="A116" s="1" t="s">
        <v>1289</v>
      </c>
      <c r="B116" s="1" t="s">
        <v>3198</v>
      </c>
      <c r="C116" s="9" t="s">
        <v>0</v>
      </c>
      <c r="D116" s="7" t="s">
        <v>2711</v>
      </c>
      <c r="E116" s="7" t="s">
        <v>3146</v>
      </c>
      <c r="F116" s="1"/>
      <c r="G116" s="1"/>
      <c r="H116" s="1"/>
      <c r="I116" s="1"/>
      <c r="J116" s="3" t="s">
        <v>440</v>
      </c>
    </row>
    <row r="117" spans="1:10" x14ac:dyDescent="0.2">
      <c r="A117" s="1" t="s">
        <v>4351</v>
      </c>
      <c r="B117" s="1" t="s">
        <v>3643</v>
      </c>
      <c r="C117" s="9" t="s">
        <v>1010</v>
      </c>
      <c r="D117" s="7" t="s">
        <v>0</v>
      </c>
      <c r="E117" s="7" t="s">
        <v>3588</v>
      </c>
      <c r="F117" s="3" t="s">
        <v>6191</v>
      </c>
      <c r="G117" s="4">
        <v>40.369999999999997</v>
      </c>
      <c r="H117" s="2">
        <v>0</v>
      </c>
      <c r="I117" s="2">
        <f>ROUND(G117 * H117,2)</f>
        <v>0</v>
      </c>
      <c r="J117" s="3" t="s">
        <v>440</v>
      </c>
    </row>
    <row r="118" spans="1:10" ht="22.8" x14ac:dyDescent="0.2">
      <c r="A118" s="1" t="s">
        <v>1289</v>
      </c>
      <c r="B118" s="1" t="s">
        <v>4080</v>
      </c>
      <c r="C118" s="9" t="s">
        <v>0</v>
      </c>
      <c r="D118" s="7" t="s">
        <v>961</v>
      </c>
      <c r="E118" s="7" t="s">
        <v>3644</v>
      </c>
      <c r="F118" s="1"/>
      <c r="G118" s="1"/>
      <c r="H118" s="1"/>
      <c r="I118" s="1"/>
      <c r="J118" s="3" t="s">
        <v>440</v>
      </c>
    </row>
    <row r="119" spans="1:10" x14ac:dyDescent="0.2">
      <c r="A119" s="1" t="s">
        <v>4351</v>
      </c>
      <c r="B119" s="1" t="s">
        <v>4081</v>
      </c>
      <c r="C119" s="9" t="s">
        <v>2773</v>
      </c>
      <c r="D119" s="7" t="s">
        <v>0</v>
      </c>
      <c r="E119" s="7" t="s">
        <v>109</v>
      </c>
      <c r="F119" s="3" t="s">
        <v>6191</v>
      </c>
      <c r="G119" s="4">
        <v>14.13</v>
      </c>
      <c r="H119" s="2">
        <v>0</v>
      </c>
      <c r="I119" s="2">
        <f t="shared" ref="I119:I122" si="13">ROUND(G119 * H119,2)</f>
        <v>0</v>
      </c>
      <c r="J119" s="3" t="s">
        <v>440</v>
      </c>
    </row>
    <row r="120" spans="1:10" x14ac:dyDescent="0.2">
      <c r="A120" s="1" t="s">
        <v>4351</v>
      </c>
      <c r="B120" s="1" t="s">
        <v>3645</v>
      </c>
      <c r="C120" s="9" t="s">
        <v>4907</v>
      </c>
      <c r="D120" s="7" t="s">
        <v>0</v>
      </c>
      <c r="E120" s="7" t="s">
        <v>6192</v>
      </c>
      <c r="F120" s="3" t="s">
        <v>6191</v>
      </c>
      <c r="G120" s="4">
        <v>16.149999999999999</v>
      </c>
      <c r="H120" s="2">
        <v>0</v>
      </c>
      <c r="I120" s="2">
        <f t="shared" si="13"/>
        <v>0</v>
      </c>
      <c r="J120" s="3" t="s">
        <v>440</v>
      </c>
    </row>
    <row r="121" spans="1:10" x14ac:dyDescent="0.2">
      <c r="A121" s="1" t="s">
        <v>4351</v>
      </c>
      <c r="B121" s="1" t="s">
        <v>167</v>
      </c>
      <c r="C121" s="9" t="s">
        <v>6671</v>
      </c>
      <c r="D121" s="7" t="s">
        <v>0</v>
      </c>
      <c r="E121" s="7" t="s">
        <v>4064</v>
      </c>
      <c r="F121" s="3" t="s">
        <v>6191</v>
      </c>
      <c r="G121" s="4">
        <v>8.07</v>
      </c>
      <c r="H121" s="2">
        <v>0</v>
      </c>
      <c r="I121" s="2">
        <f t="shared" si="13"/>
        <v>0</v>
      </c>
      <c r="J121" s="3" t="s">
        <v>440</v>
      </c>
    </row>
    <row r="122" spans="1:10" x14ac:dyDescent="0.2">
      <c r="A122" s="1" t="s">
        <v>4351</v>
      </c>
      <c r="B122" s="1" t="s">
        <v>6672</v>
      </c>
      <c r="C122" s="9" t="s">
        <v>1443</v>
      </c>
      <c r="D122" s="7" t="s">
        <v>0</v>
      </c>
      <c r="E122" s="7" t="s">
        <v>6673</v>
      </c>
      <c r="F122" s="3" t="s">
        <v>6191</v>
      </c>
      <c r="G122" s="4">
        <v>2.02</v>
      </c>
      <c r="H122" s="2">
        <v>0</v>
      </c>
      <c r="I122" s="2">
        <f t="shared" si="13"/>
        <v>0</v>
      </c>
      <c r="J122" s="3" t="s">
        <v>440</v>
      </c>
    </row>
    <row r="123" spans="1:10" x14ac:dyDescent="0.2">
      <c r="A123" s="1" t="s">
        <v>1289</v>
      </c>
      <c r="B123" s="1" t="s">
        <v>4512</v>
      </c>
      <c r="C123" s="9" t="s">
        <v>0</v>
      </c>
      <c r="D123" s="7" t="s">
        <v>6193</v>
      </c>
      <c r="E123" s="7" t="s">
        <v>6629</v>
      </c>
      <c r="F123" s="1"/>
      <c r="G123" s="1"/>
      <c r="H123" s="1"/>
      <c r="I123" s="1"/>
      <c r="J123" s="3" t="s">
        <v>440</v>
      </c>
    </row>
    <row r="124" spans="1:10" x14ac:dyDescent="0.2">
      <c r="A124" s="1" t="s">
        <v>4351</v>
      </c>
      <c r="B124" s="1" t="s">
        <v>5801</v>
      </c>
      <c r="C124" s="9" t="s">
        <v>3199</v>
      </c>
      <c r="D124" s="7" t="s">
        <v>0</v>
      </c>
      <c r="E124" s="7" t="s">
        <v>4035</v>
      </c>
      <c r="F124" s="3" t="s">
        <v>5246</v>
      </c>
      <c r="G124" s="4">
        <v>10</v>
      </c>
      <c r="H124" s="2">
        <v>0</v>
      </c>
      <c r="I124" s="2">
        <f>ROUND(G124 * H124,2)</f>
        <v>0</v>
      </c>
      <c r="J124" s="3" t="s">
        <v>440</v>
      </c>
    </row>
    <row r="125" spans="1:10" ht="45.6" x14ac:dyDescent="0.2">
      <c r="A125" s="1" t="s">
        <v>5207</v>
      </c>
      <c r="B125" s="1" t="s">
        <v>3200</v>
      </c>
      <c r="C125" s="9" t="s">
        <v>578</v>
      </c>
      <c r="D125" s="7" t="s">
        <v>2734</v>
      </c>
      <c r="E125" s="7" t="s">
        <v>110</v>
      </c>
      <c r="F125" s="1"/>
      <c r="G125" s="1"/>
      <c r="H125" s="1"/>
      <c r="I125" s="1"/>
      <c r="J125" s="3" t="s">
        <v>440</v>
      </c>
    </row>
    <row r="126" spans="1:10" x14ac:dyDescent="0.2">
      <c r="A126" s="1" t="s">
        <v>1289</v>
      </c>
      <c r="B126" s="1" t="s">
        <v>3646</v>
      </c>
      <c r="C126" s="9" t="s">
        <v>0</v>
      </c>
      <c r="D126" s="7" t="s">
        <v>5340</v>
      </c>
      <c r="E126" s="7" t="s">
        <v>3201</v>
      </c>
      <c r="F126" s="1"/>
      <c r="G126" s="1"/>
      <c r="H126" s="1"/>
      <c r="I126" s="1"/>
      <c r="J126" s="3" t="s">
        <v>440</v>
      </c>
    </row>
    <row r="127" spans="1:10" x14ac:dyDescent="0.2">
      <c r="A127" s="1" t="s">
        <v>4351</v>
      </c>
      <c r="B127" s="1" t="s">
        <v>1881</v>
      </c>
      <c r="C127" s="9" t="s">
        <v>4082</v>
      </c>
      <c r="D127" s="7" t="s">
        <v>0</v>
      </c>
      <c r="E127" s="7" t="s">
        <v>4908</v>
      </c>
      <c r="F127" s="3" t="s">
        <v>5246</v>
      </c>
      <c r="G127" s="4">
        <v>685</v>
      </c>
      <c r="H127" s="2">
        <v>0</v>
      </c>
      <c r="I127" s="2">
        <f t="shared" ref="I127:I129" si="14">ROUND(G127 * H127,2)</f>
        <v>0</v>
      </c>
      <c r="J127" s="3" t="s">
        <v>440</v>
      </c>
    </row>
    <row r="128" spans="1:10" x14ac:dyDescent="0.2">
      <c r="A128" s="1" t="s">
        <v>4351</v>
      </c>
      <c r="B128" s="1" t="s">
        <v>3202</v>
      </c>
      <c r="C128" s="9" t="s">
        <v>5802</v>
      </c>
      <c r="D128" s="7" t="s">
        <v>0</v>
      </c>
      <c r="E128" s="7" t="s">
        <v>1882</v>
      </c>
      <c r="F128" s="3" t="s">
        <v>5246</v>
      </c>
      <c r="G128" s="4">
        <v>40</v>
      </c>
      <c r="H128" s="2">
        <v>0</v>
      </c>
      <c r="I128" s="2">
        <f t="shared" si="14"/>
        <v>0</v>
      </c>
      <c r="J128" s="3" t="s">
        <v>440</v>
      </c>
    </row>
    <row r="129" spans="1:10" x14ac:dyDescent="0.2">
      <c r="A129" s="1" t="s">
        <v>4351</v>
      </c>
      <c r="B129" s="1" t="s">
        <v>5803</v>
      </c>
      <c r="C129" s="9" t="s">
        <v>579</v>
      </c>
      <c r="D129" s="7" t="s">
        <v>0</v>
      </c>
      <c r="E129" s="7" t="s">
        <v>4513</v>
      </c>
      <c r="F129" s="3" t="s">
        <v>5246</v>
      </c>
      <c r="G129" s="4">
        <v>50</v>
      </c>
      <c r="H129" s="2">
        <v>0</v>
      </c>
      <c r="I129" s="2">
        <f t="shared" si="14"/>
        <v>0</v>
      </c>
      <c r="J129" s="3" t="s">
        <v>440</v>
      </c>
    </row>
    <row r="130" spans="1:10" ht="22.8" x14ac:dyDescent="0.2">
      <c r="A130" s="1" t="s">
        <v>1289</v>
      </c>
      <c r="B130" s="1" t="s">
        <v>6674</v>
      </c>
      <c r="C130" s="9" t="s">
        <v>0</v>
      </c>
      <c r="D130" s="7" t="s">
        <v>4459</v>
      </c>
      <c r="E130" s="7" t="s">
        <v>3203</v>
      </c>
      <c r="F130" s="1"/>
      <c r="G130" s="1"/>
      <c r="H130" s="1"/>
      <c r="I130" s="1"/>
      <c r="J130" s="3" t="s">
        <v>440</v>
      </c>
    </row>
    <row r="131" spans="1:10" ht="22.8" x14ac:dyDescent="0.2">
      <c r="A131" s="1" t="s">
        <v>4351</v>
      </c>
      <c r="B131" s="1" t="s">
        <v>5804</v>
      </c>
      <c r="C131" s="9" t="s">
        <v>2310</v>
      </c>
      <c r="D131" s="7" t="s">
        <v>0</v>
      </c>
      <c r="E131" s="7" t="s">
        <v>3647</v>
      </c>
      <c r="F131" s="3" t="s">
        <v>5246</v>
      </c>
      <c r="G131" s="4">
        <v>35</v>
      </c>
      <c r="H131" s="2">
        <v>0</v>
      </c>
      <c r="I131" s="2">
        <f t="shared" ref="I131:I134" si="15">ROUND(G131 * H131,2)</f>
        <v>0</v>
      </c>
      <c r="J131" s="3" t="s">
        <v>440</v>
      </c>
    </row>
    <row r="132" spans="1:10" x14ac:dyDescent="0.2">
      <c r="A132" s="1" t="s">
        <v>4351</v>
      </c>
      <c r="B132" s="1" t="s">
        <v>2774</v>
      </c>
      <c r="C132" s="9" t="s">
        <v>4083</v>
      </c>
      <c r="D132" s="7" t="s">
        <v>0</v>
      </c>
      <c r="E132" s="7" t="s">
        <v>4084</v>
      </c>
      <c r="F132" s="3" t="s">
        <v>5246</v>
      </c>
      <c r="G132" s="4">
        <v>8</v>
      </c>
      <c r="H132" s="2">
        <v>0</v>
      </c>
      <c r="I132" s="2">
        <f t="shared" si="15"/>
        <v>0</v>
      </c>
      <c r="J132" s="3" t="s">
        <v>440</v>
      </c>
    </row>
    <row r="133" spans="1:10" x14ac:dyDescent="0.2">
      <c r="A133" s="1" t="s">
        <v>4351</v>
      </c>
      <c r="B133" s="1" t="s">
        <v>5398</v>
      </c>
      <c r="C133" s="9" t="s">
        <v>5805</v>
      </c>
      <c r="D133" s="7" t="s">
        <v>0</v>
      </c>
      <c r="E133" s="7" t="s">
        <v>6240</v>
      </c>
      <c r="F133" s="3" t="s">
        <v>5246</v>
      </c>
      <c r="G133" s="4">
        <v>10</v>
      </c>
      <c r="H133" s="2">
        <v>0</v>
      </c>
      <c r="I133" s="2">
        <f t="shared" si="15"/>
        <v>0</v>
      </c>
      <c r="J133" s="3" t="s">
        <v>440</v>
      </c>
    </row>
    <row r="134" spans="1:10" x14ac:dyDescent="0.2">
      <c r="A134" s="1" t="s">
        <v>4351</v>
      </c>
      <c r="B134" s="1" t="s">
        <v>4909</v>
      </c>
      <c r="C134" s="9" t="s">
        <v>580</v>
      </c>
      <c r="D134" s="7" t="s">
        <v>0</v>
      </c>
      <c r="E134" s="7" t="s">
        <v>5399</v>
      </c>
      <c r="F134" s="3" t="s">
        <v>5246</v>
      </c>
      <c r="G134" s="4">
        <v>5</v>
      </c>
      <c r="H134" s="2">
        <v>0</v>
      </c>
      <c r="I134" s="2">
        <f t="shared" si="15"/>
        <v>0</v>
      </c>
      <c r="J134" s="3" t="s">
        <v>440</v>
      </c>
    </row>
    <row r="135" spans="1:10" ht="22.8" x14ac:dyDescent="0.2">
      <c r="A135" s="1" t="s">
        <v>1289</v>
      </c>
      <c r="B135" s="1" t="s">
        <v>168</v>
      </c>
      <c r="C135" s="9" t="s">
        <v>0</v>
      </c>
      <c r="D135" s="7" t="s">
        <v>4459</v>
      </c>
      <c r="E135" s="7" t="s">
        <v>984</v>
      </c>
      <c r="F135" s="1"/>
      <c r="G135" s="1"/>
      <c r="H135" s="1"/>
      <c r="I135" s="1"/>
      <c r="J135" s="3" t="s">
        <v>440</v>
      </c>
    </row>
    <row r="136" spans="1:10" x14ac:dyDescent="0.2">
      <c r="A136" s="1" t="s">
        <v>4351</v>
      </c>
      <c r="B136" s="1" t="s">
        <v>1011</v>
      </c>
      <c r="C136" s="9" t="s">
        <v>2311</v>
      </c>
      <c r="D136" s="7" t="s">
        <v>0</v>
      </c>
      <c r="E136" s="7" t="s">
        <v>4085</v>
      </c>
      <c r="F136" s="3" t="s">
        <v>5246</v>
      </c>
      <c r="G136" s="4">
        <v>685</v>
      </c>
      <c r="H136" s="2">
        <v>0</v>
      </c>
      <c r="I136" s="2">
        <f>ROUND(G136 * H136,2)</f>
        <v>0</v>
      </c>
      <c r="J136" s="3" t="s">
        <v>440</v>
      </c>
    </row>
    <row r="137" spans="1:10" ht="34.200000000000003" x14ac:dyDescent="0.2">
      <c r="A137" s="1" t="s">
        <v>5207</v>
      </c>
      <c r="B137" s="1" t="s">
        <v>6675</v>
      </c>
      <c r="C137" s="9" t="s">
        <v>2312</v>
      </c>
      <c r="D137" s="7" t="s">
        <v>1012</v>
      </c>
      <c r="E137" s="7" t="s">
        <v>2719</v>
      </c>
      <c r="F137" s="1"/>
      <c r="G137" s="1"/>
      <c r="H137" s="1"/>
      <c r="I137" s="1"/>
      <c r="J137" s="3" t="s">
        <v>440</v>
      </c>
    </row>
    <row r="138" spans="1:10" ht="22.8" x14ac:dyDescent="0.2">
      <c r="A138" s="1" t="s">
        <v>1289</v>
      </c>
      <c r="B138" s="1" t="s">
        <v>2313</v>
      </c>
      <c r="C138" s="9" t="s">
        <v>0</v>
      </c>
      <c r="D138" s="7" t="s">
        <v>0</v>
      </c>
      <c r="E138" s="7" t="s">
        <v>1013</v>
      </c>
      <c r="F138" s="1"/>
      <c r="G138" s="1"/>
      <c r="H138" s="1"/>
      <c r="I138" s="1"/>
      <c r="J138" s="3" t="s">
        <v>440</v>
      </c>
    </row>
    <row r="139" spans="1:10" ht="79.8" x14ac:dyDescent="0.2">
      <c r="A139" s="1" t="s">
        <v>4351</v>
      </c>
      <c r="B139" s="1" t="s">
        <v>4514</v>
      </c>
      <c r="C139" s="9" t="s">
        <v>581</v>
      </c>
      <c r="D139" s="7" t="s">
        <v>0</v>
      </c>
      <c r="E139" s="7" t="s">
        <v>582</v>
      </c>
      <c r="F139" s="3" t="s">
        <v>459</v>
      </c>
      <c r="G139" s="4">
        <v>210</v>
      </c>
      <c r="H139" s="2">
        <v>0</v>
      </c>
      <c r="I139" s="2">
        <f t="shared" ref="I139:I140" si="16">ROUND(G139 * H139,2)</f>
        <v>0</v>
      </c>
      <c r="J139" s="3" t="s">
        <v>440</v>
      </c>
    </row>
    <row r="140" spans="1:10" ht="45.6" x14ac:dyDescent="0.2">
      <c r="A140" s="1" t="s">
        <v>4351</v>
      </c>
      <c r="B140" s="1" t="s">
        <v>4086</v>
      </c>
      <c r="C140" s="9" t="s">
        <v>2314</v>
      </c>
      <c r="D140" s="7" t="s">
        <v>0</v>
      </c>
      <c r="E140" s="7" t="s">
        <v>2738</v>
      </c>
      <c r="F140" s="3" t="s">
        <v>459</v>
      </c>
      <c r="G140" s="4">
        <v>210</v>
      </c>
      <c r="H140" s="2">
        <v>0</v>
      </c>
      <c r="I140" s="2">
        <f t="shared" si="16"/>
        <v>0</v>
      </c>
      <c r="J140" s="3" t="s">
        <v>440</v>
      </c>
    </row>
    <row r="141" spans="1:10" ht="34.200000000000003" x14ac:dyDescent="0.2">
      <c r="A141" s="1" t="s">
        <v>1289</v>
      </c>
      <c r="B141" s="1" t="s">
        <v>1014</v>
      </c>
      <c r="C141" s="9" t="s">
        <v>0</v>
      </c>
      <c r="D141" s="7" t="s">
        <v>0</v>
      </c>
      <c r="E141" s="7" t="s">
        <v>2775</v>
      </c>
      <c r="F141" s="1"/>
      <c r="G141" s="1"/>
      <c r="H141" s="1"/>
      <c r="I141" s="1"/>
      <c r="J141" s="3" t="s">
        <v>440</v>
      </c>
    </row>
    <row r="142" spans="1:10" ht="68.400000000000006" x14ac:dyDescent="0.2">
      <c r="A142" s="1" t="s">
        <v>4351</v>
      </c>
      <c r="B142" s="1" t="s">
        <v>4515</v>
      </c>
      <c r="C142" s="9" t="s">
        <v>4087</v>
      </c>
      <c r="D142" s="7" t="s">
        <v>0</v>
      </c>
      <c r="E142" s="7" t="s">
        <v>3204</v>
      </c>
      <c r="F142" s="3" t="s">
        <v>459</v>
      </c>
      <c r="G142" s="4">
        <v>50</v>
      </c>
      <c r="H142" s="2">
        <v>0</v>
      </c>
      <c r="I142" s="2">
        <f t="shared" ref="I142:I143" si="17">ROUND(G142 * H142,2)</f>
        <v>0</v>
      </c>
      <c r="J142" s="3" t="s">
        <v>440</v>
      </c>
    </row>
    <row r="143" spans="1:10" ht="45.6" x14ac:dyDescent="0.2">
      <c r="A143" s="1" t="s">
        <v>4351</v>
      </c>
      <c r="B143" s="1" t="s">
        <v>4088</v>
      </c>
      <c r="C143" s="9" t="s">
        <v>5806</v>
      </c>
      <c r="D143" s="7" t="s">
        <v>0</v>
      </c>
      <c r="E143" s="7" t="s">
        <v>2738</v>
      </c>
      <c r="F143" s="3" t="s">
        <v>459</v>
      </c>
      <c r="G143" s="4">
        <v>50</v>
      </c>
      <c r="H143" s="2">
        <v>0</v>
      </c>
      <c r="I143" s="2">
        <f t="shared" si="17"/>
        <v>0</v>
      </c>
      <c r="J143" s="3" t="s">
        <v>440</v>
      </c>
    </row>
    <row r="144" spans="1:10" ht="22.8" x14ac:dyDescent="0.2">
      <c r="A144" s="1" t="s">
        <v>1289</v>
      </c>
      <c r="B144" s="1" t="s">
        <v>5400</v>
      </c>
      <c r="C144" s="9" t="s">
        <v>0</v>
      </c>
      <c r="D144" s="7" t="s">
        <v>0</v>
      </c>
      <c r="E144" s="7" t="s">
        <v>6241</v>
      </c>
      <c r="F144" s="1"/>
      <c r="G144" s="1"/>
      <c r="H144" s="1"/>
      <c r="I144" s="1"/>
      <c r="J144" s="3" t="s">
        <v>440</v>
      </c>
    </row>
    <row r="145" spans="1:10" ht="45.6" x14ac:dyDescent="0.2">
      <c r="A145" s="1" t="s">
        <v>4351</v>
      </c>
      <c r="B145" s="1" t="s">
        <v>169</v>
      </c>
      <c r="C145" s="9" t="s">
        <v>583</v>
      </c>
      <c r="D145" s="7" t="s">
        <v>0</v>
      </c>
      <c r="E145" s="7" t="s">
        <v>3648</v>
      </c>
      <c r="F145" s="3" t="s">
        <v>459</v>
      </c>
      <c r="G145" s="4">
        <v>95</v>
      </c>
      <c r="H145" s="2">
        <v>0</v>
      </c>
      <c r="I145" s="2">
        <f t="shared" ref="I145:I146" si="18">ROUND(G145 * H145,2)</f>
        <v>0</v>
      </c>
      <c r="J145" s="3" t="s">
        <v>440</v>
      </c>
    </row>
    <row r="146" spans="1:10" ht="45.6" x14ac:dyDescent="0.2">
      <c r="A146" s="1" t="s">
        <v>4351</v>
      </c>
      <c r="B146" s="1" t="s">
        <v>1883</v>
      </c>
      <c r="C146" s="9" t="s">
        <v>2315</v>
      </c>
      <c r="D146" s="7" t="s">
        <v>0</v>
      </c>
      <c r="E146" s="7" t="s">
        <v>170</v>
      </c>
      <c r="F146" s="3" t="s">
        <v>459</v>
      </c>
      <c r="G146" s="4">
        <v>2</v>
      </c>
      <c r="H146" s="2">
        <v>0</v>
      </c>
      <c r="I146" s="2">
        <f t="shared" si="18"/>
        <v>0</v>
      </c>
      <c r="J146" s="3" t="s">
        <v>440</v>
      </c>
    </row>
    <row r="147" spans="1:10" ht="22.8" x14ac:dyDescent="0.2">
      <c r="A147" s="1" t="s">
        <v>1289</v>
      </c>
      <c r="B147" s="1" t="s">
        <v>6676</v>
      </c>
      <c r="C147" s="9" t="s">
        <v>0</v>
      </c>
      <c r="D147" s="7" t="s">
        <v>0</v>
      </c>
      <c r="E147" s="7" t="s">
        <v>4089</v>
      </c>
      <c r="F147" s="1"/>
      <c r="G147" s="1"/>
      <c r="H147" s="1"/>
      <c r="I147" s="1"/>
      <c r="J147" s="3" t="s">
        <v>440</v>
      </c>
    </row>
    <row r="148" spans="1:10" ht="57" x14ac:dyDescent="0.2">
      <c r="A148" s="1" t="s">
        <v>4351</v>
      </c>
      <c r="B148" s="1" t="s">
        <v>5807</v>
      </c>
      <c r="C148" s="9" t="s">
        <v>4090</v>
      </c>
      <c r="D148" s="7" t="s">
        <v>0</v>
      </c>
      <c r="E148" s="7" t="s">
        <v>5401</v>
      </c>
      <c r="F148" s="3" t="s">
        <v>459</v>
      </c>
      <c r="G148" s="4">
        <v>4</v>
      </c>
      <c r="H148" s="2">
        <v>0</v>
      </c>
      <c r="I148" s="2">
        <f t="shared" ref="I148:I149" si="19">ROUND(G148 * H148,2)</f>
        <v>0</v>
      </c>
      <c r="J148" s="3" t="s">
        <v>440</v>
      </c>
    </row>
    <row r="149" spans="1:10" ht="45.6" x14ac:dyDescent="0.2">
      <c r="A149" s="1" t="s">
        <v>4351</v>
      </c>
      <c r="B149" s="1" t="s">
        <v>4910</v>
      </c>
      <c r="C149" s="9" t="s">
        <v>5808</v>
      </c>
      <c r="D149" s="7" t="s">
        <v>0</v>
      </c>
      <c r="E149" s="7" t="s">
        <v>3648</v>
      </c>
      <c r="F149" s="3" t="s">
        <v>459</v>
      </c>
      <c r="G149" s="4">
        <v>2</v>
      </c>
      <c r="H149" s="2">
        <v>0</v>
      </c>
      <c r="I149" s="2">
        <f t="shared" si="19"/>
        <v>0</v>
      </c>
      <c r="J149" s="3" t="s">
        <v>440</v>
      </c>
    </row>
    <row r="150" spans="1:10" ht="22.8" x14ac:dyDescent="0.2">
      <c r="A150" s="1" t="s">
        <v>5207</v>
      </c>
      <c r="B150" s="1" t="s">
        <v>5809</v>
      </c>
      <c r="C150" s="9" t="s">
        <v>4091</v>
      </c>
      <c r="D150" s="7" t="s">
        <v>1884</v>
      </c>
      <c r="E150" s="7" t="s">
        <v>3205</v>
      </c>
      <c r="F150" s="1"/>
      <c r="G150" s="1"/>
      <c r="H150" s="1"/>
      <c r="I150" s="1"/>
      <c r="J150" s="3" t="s">
        <v>440</v>
      </c>
    </row>
    <row r="151" spans="1:10" ht="22.8" x14ac:dyDescent="0.2">
      <c r="A151" s="1" t="s">
        <v>1289</v>
      </c>
      <c r="B151" s="1" t="s">
        <v>171</v>
      </c>
      <c r="C151" s="9" t="s">
        <v>0</v>
      </c>
      <c r="D151" s="7" t="s">
        <v>0</v>
      </c>
      <c r="E151" s="7" t="s">
        <v>1444</v>
      </c>
      <c r="F151" s="1"/>
      <c r="G151" s="1"/>
      <c r="H151" s="1"/>
      <c r="I151" s="1"/>
      <c r="J151" s="3" t="s">
        <v>440</v>
      </c>
    </row>
    <row r="152" spans="1:10" ht="22.8" x14ac:dyDescent="0.2">
      <c r="A152" s="1" t="s">
        <v>4351</v>
      </c>
      <c r="B152" s="1" t="s">
        <v>1015</v>
      </c>
      <c r="C152" s="9" t="s">
        <v>4092</v>
      </c>
      <c r="D152" s="7" t="s">
        <v>1885</v>
      </c>
      <c r="E152" s="7" t="s">
        <v>584</v>
      </c>
      <c r="F152" s="3" t="s">
        <v>18</v>
      </c>
      <c r="G152" s="4">
        <v>0.5</v>
      </c>
      <c r="H152" s="2">
        <v>0</v>
      </c>
      <c r="I152" s="2">
        <f t="shared" ref="I152:I154" si="20">ROUND(G152 * H152,2)</f>
        <v>0</v>
      </c>
      <c r="J152" s="3" t="s">
        <v>440</v>
      </c>
    </row>
    <row r="153" spans="1:10" ht="22.8" x14ac:dyDescent="0.2">
      <c r="A153" s="1" t="s">
        <v>4351</v>
      </c>
      <c r="B153" s="1" t="s">
        <v>172</v>
      </c>
      <c r="C153" s="9" t="s">
        <v>5810</v>
      </c>
      <c r="D153" s="7" t="s">
        <v>0</v>
      </c>
      <c r="E153" s="7" t="s">
        <v>2316</v>
      </c>
      <c r="F153" s="3" t="s">
        <v>6571</v>
      </c>
      <c r="G153" s="4">
        <v>20</v>
      </c>
      <c r="H153" s="2">
        <v>0</v>
      </c>
      <c r="I153" s="2">
        <f t="shared" si="20"/>
        <v>0</v>
      </c>
      <c r="J153" s="3" t="s">
        <v>440</v>
      </c>
    </row>
    <row r="154" spans="1:10" x14ac:dyDescent="0.2">
      <c r="A154" s="1" t="s">
        <v>4351</v>
      </c>
      <c r="B154" s="1" t="s">
        <v>1886</v>
      </c>
      <c r="C154" s="9" t="s">
        <v>585</v>
      </c>
      <c r="D154" s="7" t="s">
        <v>0</v>
      </c>
      <c r="E154" s="7" t="s">
        <v>6242</v>
      </c>
      <c r="F154" s="3" t="s">
        <v>5246</v>
      </c>
      <c r="G154" s="4">
        <v>10</v>
      </c>
      <c r="H154" s="2">
        <v>0</v>
      </c>
      <c r="I154" s="2">
        <f t="shared" si="20"/>
        <v>0</v>
      </c>
      <c r="J154" s="3" t="s">
        <v>440</v>
      </c>
    </row>
    <row r="155" spans="1:10" ht="22.8" x14ac:dyDescent="0.2">
      <c r="A155" s="1" t="s">
        <v>5207</v>
      </c>
      <c r="B155" s="1" t="s">
        <v>6677</v>
      </c>
      <c r="C155" s="9" t="s">
        <v>5811</v>
      </c>
      <c r="D155" s="7" t="s">
        <v>3649</v>
      </c>
      <c r="E155" s="7" t="s">
        <v>173</v>
      </c>
      <c r="F155" s="1"/>
      <c r="G155" s="1"/>
      <c r="H155" s="1"/>
      <c r="I155" s="1"/>
      <c r="J155" s="3" t="s">
        <v>440</v>
      </c>
    </row>
    <row r="156" spans="1:10" ht="22.8" x14ac:dyDescent="0.2">
      <c r="A156" s="1" t="s">
        <v>1289</v>
      </c>
      <c r="B156" s="1" t="s">
        <v>2317</v>
      </c>
      <c r="C156" s="9" t="s">
        <v>0</v>
      </c>
      <c r="D156" s="7" t="s">
        <v>0</v>
      </c>
      <c r="E156" s="7" t="s">
        <v>6243</v>
      </c>
      <c r="F156" s="1"/>
      <c r="G156" s="1"/>
      <c r="H156" s="1"/>
      <c r="I156" s="1"/>
      <c r="J156" s="3" t="s">
        <v>440</v>
      </c>
    </row>
    <row r="157" spans="1:10" ht="22.8" x14ac:dyDescent="0.2">
      <c r="A157" s="1" t="s">
        <v>4351</v>
      </c>
      <c r="B157" s="1" t="s">
        <v>6678</v>
      </c>
      <c r="C157" s="9" t="s">
        <v>586</v>
      </c>
      <c r="D157" s="7" t="s">
        <v>0</v>
      </c>
      <c r="E157" s="7" t="s">
        <v>1445</v>
      </c>
      <c r="F157" s="3" t="s">
        <v>6571</v>
      </c>
      <c r="G157" s="4">
        <v>4</v>
      </c>
      <c r="H157" s="2">
        <v>0</v>
      </c>
      <c r="I157" s="2">
        <f t="shared" ref="I157:I158" si="21">ROUND(G157 * H157,2)</f>
        <v>0</v>
      </c>
      <c r="J157" s="3" t="s">
        <v>440</v>
      </c>
    </row>
    <row r="158" spans="1:10" ht="22.8" x14ac:dyDescent="0.2">
      <c r="A158" s="1" t="s">
        <v>4351</v>
      </c>
      <c r="B158" s="1" t="s">
        <v>1016</v>
      </c>
      <c r="C158" s="9" t="s">
        <v>2318</v>
      </c>
      <c r="D158" s="7" t="s">
        <v>0</v>
      </c>
      <c r="E158" s="7" t="s">
        <v>3650</v>
      </c>
      <c r="F158" s="3" t="s">
        <v>6571</v>
      </c>
      <c r="G158" s="4">
        <v>4</v>
      </c>
      <c r="H158" s="2">
        <v>0</v>
      </c>
      <c r="I158" s="2">
        <f t="shared" si="21"/>
        <v>0</v>
      </c>
      <c r="J158" s="3" t="s">
        <v>440</v>
      </c>
    </row>
    <row r="159" spans="1:10" ht="45.6" x14ac:dyDescent="0.2">
      <c r="A159" s="1" t="s">
        <v>5207</v>
      </c>
      <c r="B159" s="1" t="s">
        <v>3206</v>
      </c>
      <c r="C159" s="9" t="s">
        <v>587</v>
      </c>
      <c r="D159" s="7" t="s">
        <v>1887</v>
      </c>
      <c r="E159" s="7" t="s">
        <v>6244</v>
      </c>
      <c r="F159" s="1"/>
      <c r="G159" s="1"/>
      <c r="H159" s="1"/>
      <c r="I159" s="1"/>
      <c r="J159" s="3" t="s">
        <v>440</v>
      </c>
    </row>
    <row r="160" spans="1:10" x14ac:dyDescent="0.2">
      <c r="A160" s="1" t="s">
        <v>26</v>
      </c>
      <c r="B160" s="1" t="s">
        <v>3651</v>
      </c>
      <c r="C160" s="9" t="s">
        <v>4093</v>
      </c>
      <c r="D160" s="7" t="s">
        <v>0</v>
      </c>
      <c r="E160" s="7" t="s">
        <v>1746</v>
      </c>
      <c r="F160" s="1"/>
      <c r="G160" s="1"/>
      <c r="H160" s="1"/>
      <c r="I160" s="1"/>
      <c r="J160" s="3" t="s">
        <v>440</v>
      </c>
    </row>
    <row r="161" spans="1:10" ht="22.8" x14ac:dyDescent="0.2">
      <c r="A161" s="1" t="s">
        <v>1289</v>
      </c>
      <c r="B161" s="1" t="s">
        <v>2319</v>
      </c>
      <c r="C161" s="9" t="s">
        <v>0</v>
      </c>
      <c r="D161" s="7" t="s">
        <v>588</v>
      </c>
      <c r="E161" s="7" t="s">
        <v>4094</v>
      </c>
      <c r="F161" s="1"/>
      <c r="G161" s="1"/>
      <c r="H161" s="1"/>
      <c r="I161" s="1"/>
      <c r="J161" s="3" t="s">
        <v>440</v>
      </c>
    </row>
    <row r="162" spans="1:10" x14ac:dyDescent="0.2">
      <c r="A162" s="1" t="s">
        <v>1289</v>
      </c>
      <c r="B162" s="1" t="s">
        <v>589</v>
      </c>
      <c r="C162" s="9" t="s">
        <v>0</v>
      </c>
      <c r="D162" s="7" t="s">
        <v>0</v>
      </c>
      <c r="E162" s="7" t="s">
        <v>5812</v>
      </c>
      <c r="F162" s="1"/>
      <c r="G162" s="1"/>
      <c r="H162" s="1"/>
      <c r="I162" s="1"/>
      <c r="J162" s="3" t="s">
        <v>440</v>
      </c>
    </row>
    <row r="163" spans="1:10" x14ac:dyDescent="0.2">
      <c r="A163" s="1" t="s">
        <v>5248</v>
      </c>
      <c r="B163" s="1" t="s">
        <v>6679</v>
      </c>
      <c r="C163" s="9" t="s">
        <v>1888</v>
      </c>
      <c r="D163" s="7" t="s">
        <v>0</v>
      </c>
      <c r="E163" s="7" t="s">
        <v>6680</v>
      </c>
      <c r="F163" s="3" t="s">
        <v>6571</v>
      </c>
      <c r="G163" s="4">
        <v>0</v>
      </c>
      <c r="H163" s="2">
        <v>0</v>
      </c>
      <c r="I163" s="8" t="s">
        <v>5248</v>
      </c>
      <c r="J163" s="3" t="s">
        <v>440</v>
      </c>
    </row>
    <row r="164" spans="1:10" ht="22.8" x14ac:dyDescent="0.2">
      <c r="A164" s="1" t="s">
        <v>4351</v>
      </c>
      <c r="B164" s="1" t="s">
        <v>4516</v>
      </c>
      <c r="C164" s="9" t="s">
        <v>3652</v>
      </c>
      <c r="D164" s="7" t="s">
        <v>0</v>
      </c>
      <c r="E164" s="7" t="s">
        <v>3653</v>
      </c>
      <c r="F164" s="3" t="s">
        <v>6571</v>
      </c>
      <c r="G164" s="4">
        <v>1</v>
      </c>
      <c r="H164" s="2">
        <v>0</v>
      </c>
      <c r="I164" s="2">
        <f>ROUND(G164 * H164,2)</f>
        <v>0</v>
      </c>
      <c r="J164" s="3" t="s">
        <v>440</v>
      </c>
    </row>
    <row r="165" spans="1:10" x14ac:dyDescent="0.2">
      <c r="A165" s="1" t="s">
        <v>1289</v>
      </c>
      <c r="B165" s="1" t="s">
        <v>3654</v>
      </c>
      <c r="C165" s="9" t="s">
        <v>0</v>
      </c>
      <c r="D165" s="7" t="s">
        <v>0</v>
      </c>
      <c r="E165" s="7" t="s">
        <v>2776</v>
      </c>
      <c r="F165" s="1"/>
      <c r="G165" s="1"/>
      <c r="H165" s="1"/>
      <c r="I165" s="1"/>
      <c r="J165" s="3" t="s">
        <v>440</v>
      </c>
    </row>
    <row r="166" spans="1:10" ht="22.8" x14ac:dyDescent="0.2">
      <c r="A166" s="1" t="s">
        <v>4351</v>
      </c>
      <c r="B166" s="1" t="s">
        <v>6245</v>
      </c>
      <c r="C166" s="9" t="s">
        <v>5813</v>
      </c>
      <c r="D166" s="7" t="s">
        <v>0</v>
      </c>
      <c r="E166" s="7" t="s">
        <v>174</v>
      </c>
      <c r="F166" s="3" t="s">
        <v>6571</v>
      </c>
      <c r="G166" s="4">
        <v>1</v>
      </c>
      <c r="H166" s="2">
        <v>0</v>
      </c>
      <c r="I166" s="2">
        <f>ROUND(G166 * H166,2)</f>
        <v>0</v>
      </c>
      <c r="J166" s="3" t="s">
        <v>440</v>
      </c>
    </row>
    <row r="167" spans="1:10" x14ac:dyDescent="0.2">
      <c r="A167" s="1" t="s">
        <v>26</v>
      </c>
      <c r="B167" s="1" t="s">
        <v>4517</v>
      </c>
      <c r="C167" s="9" t="s">
        <v>5814</v>
      </c>
      <c r="D167" s="7" t="s">
        <v>0</v>
      </c>
      <c r="E167" s="7" t="s">
        <v>5724</v>
      </c>
      <c r="F167" s="1"/>
      <c r="G167" s="1"/>
      <c r="H167" s="1"/>
      <c r="I167" s="1"/>
      <c r="J167" s="3" t="s">
        <v>440</v>
      </c>
    </row>
    <row r="168" spans="1:10" ht="22.8" x14ac:dyDescent="0.2">
      <c r="A168" s="1" t="s">
        <v>1289</v>
      </c>
      <c r="B168" s="1" t="s">
        <v>6246</v>
      </c>
      <c r="C168" s="9" t="s">
        <v>0</v>
      </c>
      <c r="D168" s="7" t="s">
        <v>0</v>
      </c>
      <c r="E168" s="7" t="s">
        <v>2777</v>
      </c>
      <c r="F168" s="1"/>
      <c r="G168" s="1"/>
      <c r="H168" s="1"/>
      <c r="I168" s="1"/>
      <c r="J168" s="3" t="s">
        <v>440</v>
      </c>
    </row>
    <row r="169" spans="1:10" ht="22.8" x14ac:dyDescent="0.2">
      <c r="A169" s="1" t="s">
        <v>4351</v>
      </c>
      <c r="B169" s="1" t="s">
        <v>3655</v>
      </c>
      <c r="C169" s="9" t="s">
        <v>5402</v>
      </c>
      <c r="D169" s="7" t="s">
        <v>0</v>
      </c>
      <c r="E169" s="7" t="s">
        <v>4095</v>
      </c>
      <c r="F169" s="3" t="s">
        <v>6571</v>
      </c>
      <c r="G169" s="4">
        <v>9</v>
      </c>
      <c r="H169" s="2">
        <v>0</v>
      </c>
      <c r="I169" s="2">
        <f>ROUND(G169 * H169,2)</f>
        <v>0</v>
      </c>
      <c r="J169" s="3" t="s">
        <v>440</v>
      </c>
    </row>
    <row r="170" spans="1:10" x14ac:dyDescent="0.2">
      <c r="A170" s="1" t="s">
        <v>5207</v>
      </c>
      <c r="B170" s="1" t="s">
        <v>4911</v>
      </c>
      <c r="C170" s="9" t="s">
        <v>2778</v>
      </c>
      <c r="D170" s="7" t="s">
        <v>0</v>
      </c>
      <c r="E170" s="7" t="s">
        <v>2779</v>
      </c>
      <c r="F170" s="1"/>
      <c r="G170" s="1"/>
      <c r="H170" s="1"/>
      <c r="I170" s="1"/>
      <c r="J170" s="3" t="s">
        <v>440</v>
      </c>
    </row>
    <row r="171" spans="1:10" ht="34.200000000000003" x14ac:dyDescent="0.2">
      <c r="A171" s="1" t="s">
        <v>4351</v>
      </c>
      <c r="B171" s="1" t="s">
        <v>2780</v>
      </c>
      <c r="C171" s="9" t="s">
        <v>590</v>
      </c>
      <c r="D171" s="7" t="s">
        <v>1017</v>
      </c>
      <c r="E171" s="7" t="s">
        <v>1446</v>
      </c>
      <c r="F171" s="3" t="s">
        <v>5246</v>
      </c>
      <c r="G171" s="4">
        <v>755</v>
      </c>
      <c r="H171" s="2">
        <v>0</v>
      </c>
      <c r="I171" s="2">
        <f>ROUND(G171 * H171,2)</f>
        <v>0</v>
      </c>
      <c r="J171" s="3" t="s">
        <v>440</v>
      </c>
    </row>
    <row r="172" spans="1:10" x14ac:dyDescent="0.2">
      <c r="A172" s="1" t="s">
        <v>5207</v>
      </c>
      <c r="B172" s="1" t="s">
        <v>2320</v>
      </c>
      <c r="C172" s="9" t="s">
        <v>4518</v>
      </c>
      <c r="D172" s="7" t="s">
        <v>0</v>
      </c>
      <c r="E172" s="7" t="s">
        <v>6107</v>
      </c>
      <c r="F172" s="1"/>
      <c r="G172" s="1"/>
      <c r="H172" s="1"/>
      <c r="I172" s="1"/>
      <c r="J172" s="3" t="s">
        <v>440</v>
      </c>
    </row>
    <row r="173" spans="1:10" x14ac:dyDescent="0.2">
      <c r="A173" s="1" t="s">
        <v>1289</v>
      </c>
      <c r="B173" s="1" t="s">
        <v>6247</v>
      </c>
      <c r="C173" s="9" t="s">
        <v>0</v>
      </c>
      <c r="D173" s="7" t="s">
        <v>0</v>
      </c>
      <c r="E173" s="7" t="s">
        <v>986</v>
      </c>
      <c r="F173" s="1"/>
      <c r="G173" s="1"/>
      <c r="H173" s="1"/>
      <c r="I173" s="1"/>
    </row>
    <row r="174" spans="1:10" ht="22.8" x14ac:dyDescent="0.2">
      <c r="A174" s="1" t="s">
        <v>4351</v>
      </c>
      <c r="B174" s="1" t="s">
        <v>5815</v>
      </c>
      <c r="C174" s="9" t="s">
        <v>4096</v>
      </c>
      <c r="D174" s="7" t="s">
        <v>6200</v>
      </c>
      <c r="E174" s="7" t="s">
        <v>114</v>
      </c>
      <c r="F174" s="3" t="s">
        <v>6524</v>
      </c>
      <c r="G174" s="4">
        <v>1</v>
      </c>
      <c r="H174" s="2">
        <v>0</v>
      </c>
      <c r="I174" s="2">
        <f>ROUND(G174 * H174,2)</f>
        <v>0</v>
      </c>
    </row>
    <row r="175" spans="1:10" x14ac:dyDescent="0.2">
      <c r="A175" s="1" t="s">
        <v>1289</v>
      </c>
      <c r="B175" s="1" t="s">
        <v>591</v>
      </c>
      <c r="C175" s="9" t="s">
        <v>0</v>
      </c>
      <c r="D175" s="7" t="s">
        <v>0</v>
      </c>
      <c r="E175" s="7" t="s">
        <v>6248</v>
      </c>
      <c r="F175" s="1"/>
      <c r="G175" s="1"/>
      <c r="H175" s="1"/>
      <c r="I175" s="1"/>
    </row>
    <row r="176" spans="1:10" ht="34.200000000000003" x14ac:dyDescent="0.2">
      <c r="A176" s="1" t="s">
        <v>6524</v>
      </c>
      <c r="B176" s="1" t="s">
        <v>4912</v>
      </c>
      <c r="C176" s="9" t="s">
        <v>5816</v>
      </c>
      <c r="D176" s="7" t="s">
        <v>0</v>
      </c>
      <c r="E176" s="7" t="s">
        <v>4468</v>
      </c>
      <c r="F176" s="3" t="s">
        <v>5231</v>
      </c>
      <c r="G176" s="4">
        <v>1</v>
      </c>
      <c r="H176" s="2">
        <v>100000</v>
      </c>
      <c r="I176" s="2">
        <f>ROUND(H176,2)</f>
        <v>100000</v>
      </c>
    </row>
    <row r="177" spans="1:9" x14ac:dyDescent="0.2">
      <c r="A177" s="1" t="s">
        <v>5207</v>
      </c>
      <c r="B177" s="1" t="s">
        <v>5403</v>
      </c>
      <c r="C177" s="9" t="s">
        <v>6249</v>
      </c>
      <c r="D177" s="7" t="s">
        <v>0</v>
      </c>
      <c r="E177" s="7" t="s">
        <v>6250</v>
      </c>
      <c r="F177" s="1"/>
      <c r="G177" s="1"/>
      <c r="H177" s="1"/>
      <c r="I177" s="1"/>
    </row>
    <row r="178" spans="1:9" ht="68.400000000000006" x14ac:dyDescent="0.2">
      <c r="A178" s="1" t="s">
        <v>4351</v>
      </c>
      <c r="B178" s="1" t="s">
        <v>1018</v>
      </c>
      <c r="C178" s="9" t="s">
        <v>592</v>
      </c>
      <c r="D178" s="7" t="s">
        <v>0</v>
      </c>
      <c r="E178" s="7" t="s">
        <v>1019</v>
      </c>
      <c r="F178" s="3" t="s">
        <v>6524</v>
      </c>
      <c r="G178" s="4">
        <v>1</v>
      </c>
      <c r="H178" s="2">
        <v>0</v>
      </c>
      <c r="I178" s="2">
        <f>ROUND(G178 * H178,2)</f>
        <v>0</v>
      </c>
    </row>
  </sheetData>
  <mergeCells count="1">
    <mergeCell ref="E3:I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126"/>
  <sheetViews>
    <sheetView workbookViewId="0">
      <pane xSplit="5" ySplit="2" topLeftCell="F3" activePane="bottomRight" state="frozenSplit"/>
      <selection pane="topRight"/>
      <selection pane="bottomLeft"/>
      <selection pane="bottomRight" activeCell="L13" sqref="L13"/>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5817</v>
      </c>
      <c r="D7" s="6"/>
      <c r="E7" s="6" t="s">
        <v>6681</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3656</v>
      </c>
      <c r="C9" s="9" t="s">
        <v>3657</v>
      </c>
      <c r="D9" s="7" t="s">
        <v>0</v>
      </c>
      <c r="E9" s="7" t="s">
        <v>6681</v>
      </c>
      <c r="F9" s="1"/>
      <c r="G9" s="1"/>
      <c r="H9" s="1"/>
      <c r="I9" s="1"/>
      <c r="J9" s="3" t="s">
        <v>440</v>
      </c>
    </row>
    <row r="10" spans="1:10" ht="22.8" x14ac:dyDescent="0.2">
      <c r="A10" s="1" t="s">
        <v>1289</v>
      </c>
      <c r="B10" s="1" t="s">
        <v>4097</v>
      </c>
      <c r="C10" s="9" t="s">
        <v>0</v>
      </c>
      <c r="D10" s="7" t="s">
        <v>0</v>
      </c>
      <c r="E10" s="7" t="s">
        <v>4913</v>
      </c>
      <c r="F10" s="1"/>
      <c r="G10" s="1"/>
      <c r="H10" s="1"/>
      <c r="I10" s="1"/>
      <c r="J10" s="3" t="s">
        <v>440</v>
      </c>
    </row>
    <row r="11" spans="1:10" ht="34.200000000000003" x14ac:dyDescent="0.2">
      <c r="A11" s="1" t="s">
        <v>5207</v>
      </c>
      <c r="B11" s="1" t="s">
        <v>2321</v>
      </c>
      <c r="C11" s="9" t="s">
        <v>5404</v>
      </c>
      <c r="D11" s="7" t="s">
        <v>4471</v>
      </c>
      <c r="E11" s="7" t="s">
        <v>5691</v>
      </c>
      <c r="F11" s="1"/>
      <c r="G11" s="1"/>
      <c r="H11" s="1"/>
      <c r="I11" s="1"/>
      <c r="J11" s="3" t="s">
        <v>440</v>
      </c>
    </row>
    <row r="12" spans="1:10" ht="22.8" x14ac:dyDescent="0.2">
      <c r="A12" s="1" t="s">
        <v>4351</v>
      </c>
      <c r="B12" s="1" t="s">
        <v>2322</v>
      </c>
      <c r="C12" s="9" t="s">
        <v>6682</v>
      </c>
      <c r="D12" s="7" t="s">
        <v>532</v>
      </c>
      <c r="E12" s="7" t="s">
        <v>464</v>
      </c>
      <c r="F12" s="3" t="s">
        <v>5246</v>
      </c>
      <c r="G12" s="4">
        <v>200</v>
      </c>
      <c r="H12" s="2">
        <v>0</v>
      </c>
      <c r="I12" s="2">
        <f t="shared" ref="I12:I13" si="0">ROUND(G12 * H12,2)</f>
        <v>0</v>
      </c>
      <c r="J12" s="3" t="s">
        <v>440</v>
      </c>
    </row>
    <row r="13" spans="1:10" ht="22.8" x14ac:dyDescent="0.2">
      <c r="A13" s="1" t="s">
        <v>4351</v>
      </c>
      <c r="B13" s="1" t="s">
        <v>5818</v>
      </c>
      <c r="C13" s="9" t="s">
        <v>1889</v>
      </c>
      <c r="D13" s="7" t="s">
        <v>2694</v>
      </c>
      <c r="E13" s="7" t="s">
        <v>4849</v>
      </c>
      <c r="F13" s="3" t="s">
        <v>533</v>
      </c>
      <c r="G13" s="4">
        <v>10</v>
      </c>
      <c r="H13" s="2">
        <v>0</v>
      </c>
      <c r="I13" s="2">
        <f t="shared" si="0"/>
        <v>0</v>
      </c>
      <c r="J13" s="3" t="s">
        <v>440</v>
      </c>
    </row>
    <row r="14" spans="1:10" ht="34.200000000000003" x14ac:dyDescent="0.2">
      <c r="A14" s="1" t="s">
        <v>5207</v>
      </c>
      <c r="B14" s="1" t="s">
        <v>4519</v>
      </c>
      <c r="C14" s="9" t="s">
        <v>175</v>
      </c>
      <c r="D14" s="7" t="s">
        <v>3658</v>
      </c>
      <c r="E14" s="7" t="s">
        <v>4443</v>
      </c>
      <c r="F14" s="1"/>
      <c r="G14" s="1"/>
      <c r="H14" s="1"/>
      <c r="I14" s="1"/>
      <c r="J14" s="3" t="s">
        <v>440</v>
      </c>
    </row>
    <row r="15" spans="1:10" ht="45.6" x14ac:dyDescent="0.2">
      <c r="A15" s="1" t="s">
        <v>1289</v>
      </c>
      <c r="B15" s="1" t="s">
        <v>593</v>
      </c>
      <c r="C15" s="9" t="s">
        <v>0</v>
      </c>
      <c r="D15" s="7" t="s">
        <v>1379</v>
      </c>
      <c r="E15" s="7" t="s">
        <v>3129</v>
      </c>
      <c r="F15" s="1"/>
      <c r="G15" s="1"/>
      <c r="H15" s="1"/>
      <c r="I15" s="1"/>
      <c r="J15" s="3" t="s">
        <v>440</v>
      </c>
    </row>
    <row r="16" spans="1:10" x14ac:dyDescent="0.2">
      <c r="A16" s="1" t="s">
        <v>5248</v>
      </c>
      <c r="B16" s="1" t="s">
        <v>3207</v>
      </c>
      <c r="C16" s="9" t="s">
        <v>3208</v>
      </c>
      <c r="D16" s="7" t="s">
        <v>0</v>
      </c>
      <c r="E16" s="7" t="s">
        <v>6683</v>
      </c>
      <c r="F16" s="3" t="s">
        <v>18</v>
      </c>
      <c r="G16" s="4">
        <v>0</v>
      </c>
      <c r="H16" s="2">
        <v>0</v>
      </c>
      <c r="I16" s="8" t="s">
        <v>5248</v>
      </c>
      <c r="J16" s="3" t="s">
        <v>440</v>
      </c>
    </row>
    <row r="17" spans="1:10" ht="22.8" x14ac:dyDescent="0.2">
      <c r="A17" s="1" t="s">
        <v>1289</v>
      </c>
      <c r="B17" s="1" t="s">
        <v>5405</v>
      </c>
      <c r="C17" s="9" t="s">
        <v>0</v>
      </c>
      <c r="D17" s="7" t="s">
        <v>6210</v>
      </c>
      <c r="E17" s="7" t="s">
        <v>3209</v>
      </c>
      <c r="F17" s="1"/>
      <c r="G17" s="1"/>
      <c r="H17" s="1"/>
      <c r="I17" s="1"/>
      <c r="J17" s="3" t="s">
        <v>440</v>
      </c>
    </row>
    <row r="18" spans="1:10" x14ac:dyDescent="0.2">
      <c r="A18" s="1" t="s">
        <v>4351</v>
      </c>
      <c r="B18" s="1" t="s">
        <v>3659</v>
      </c>
      <c r="C18" s="9" t="s">
        <v>5406</v>
      </c>
      <c r="D18" s="7" t="s">
        <v>0</v>
      </c>
      <c r="E18" s="7" t="s">
        <v>6683</v>
      </c>
      <c r="F18" s="3" t="s">
        <v>18</v>
      </c>
      <c r="G18" s="4">
        <v>1260</v>
      </c>
      <c r="H18" s="2">
        <v>0</v>
      </c>
      <c r="I18" s="2">
        <f>ROUND(G18 * H18,2)</f>
        <v>0</v>
      </c>
      <c r="J18" s="3" t="s">
        <v>440</v>
      </c>
    </row>
    <row r="19" spans="1:10" ht="22.8" x14ac:dyDescent="0.2">
      <c r="A19" s="1" t="s">
        <v>1289</v>
      </c>
      <c r="B19" s="1" t="s">
        <v>3210</v>
      </c>
      <c r="C19" s="9" t="s">
        <v>0</v>
      </c>
      <c r="D19" s="7" t="s">
        <v>0</v>
      </c>
      <c r="E19" s="18" t="s">
        <v>4850</v>
      </c>
      <c r="F19" s="1"/>
      <c r="G19" s="1"/>
      <c r="H19" s="1"/>
      <c r="I19" s="1"/>
      <c r="J19" s="3" t="s">
        <v>440</v>
      </c>
    </row>
    <row r="20" spans="1:10" ht="22.8" x14ac:dyDescent="0.2">
      <c r="A20" s="1" t="s">
        <v>4351</v>
      </c>
      <c r="B20" s="1" t="s">
        <v>6251</v>
      </c>
      <c r="C20" s="9" t="s">
        <v>176</v>
      </c>
      <c r="D20" s="7" t="s">
        <v>0</v>
      </c>
      <c r="E20" s="7" t="s">
        <v>6683</v>
      </c>
      <c r="F20" s="3" t="s">
        <v>454</v>
      </c>
      <c r="G20" s="4">
        <v>1</v>
      </c>
      <c r="H20" s="2">
        <v>5000</v>
      </c>
      <c r="I20" s="2">
        <f>ROUND(G20 * H20,2)</f>
        <v>5000</v>
      </c>
      <c r="J20" s="3" t="s">
        <v>440</v>
      </c>
    </row>
    <row r="21" spans="1:10" ht="34.200000000000003" x14ac:dyDescent="0.2">
      <c r="A21" s="1" t="s">
        <v>5207</v>
      </c>
      <c r="B21" s="1" t="s">
        <v>594</v>
      </c>
      <c r="C21" s="9" t="s">
        <v>1890</v>
      </c>
      <c r="D21" s="7" t="s">
        <v>551</v>
      </c>
      <c r="E21" s="7" t="s">
        <v>4026</v>
      </c>
      <c r="F21" s="1"/>
      <c r="G21" s="1"/>
      <c r="H21" s="1"/>
      <c r="I21" s="1"/>
      <c r="J21" s="3" t="s">
        <v>440</v>
      </c>
    </row>
    <row r="22" spans="1:10" ht="45.6" x14ac:dyDescent="0.2">
      <c r="A22" s="1" t="s">
        <v>4351</v>
      </c>
      <c r="B22" s="1" t="s">
        <v>6684</v>
      </c>
      <c r="C22" s="9" t="s">
        <v>177</v>
      </c>
      <c r="D22" s="7" t="s">
        <v>5407</v>
      </c>
      <c r="E22" s="7" t="s">
        <v>4520</v>
      </c>
      <c r="F22" s="3" t="s">
        <v>18</v>
      </c>
      <c r="G22" s="4">
        <v>1260</v>
      </c>
      <c r="H22" s="2">
        <v>0</v>
      </c>
      <c r="I22" s="2">
        <f>ROUND(G22 * H22,2)</f>
        <v>0</v>
      </c>
      <c r="J22" s="3" t="s">
        <v>440</v>
      </c>
    </row>
    <row r="23" spans="1:10" ht="22.8" x14ac:dyDescent="0.2">
      <c r="A23" s="1" t="s">
        <v>5207</v>
      </c>
      <c r="B23" s="1" t="s">
        <v>2781</v>
      </c>
      <c r="C23" s="9" t="s">
        <v>3660</v>
      </c>
      <c r="D23" s="7" t="s">
        <v>2649</v>
      </c>
      <c r="E23" s="7" t="s">
        <v>5753</v>
      </c>
      <c r="F23" s="1"/>
      <c r="G23" s="1"/>
      <c r="H23" s="1"/>
      <c r="I23" s="1"/>
      <c r="J23" s="3" t="s">
        <v>440</v>
      </c>
    </row>
    <row r="24" spans="1:10" x14ac:dyDescent="0.2">
      <c r="A24" s="1" t="s">
        <v>4351</v>
      </c>
      <c r="B24" s="1" t="s">
        <v>5408</v>
      </c>
      <c r="C24" s="9" t="s">
        <v>3661</v>
      </c>
      <c r="D24" s="7" t="s">
        <v>6613</v>
      </c>
      <c r="E24" s="7" t="s">
        <v>5324</v>
      </c>
      <c r="F24" s="3" t="s">
        <v>5246</v>
      </c>
      <c r="G24" s="4">
        <v>2840</v>
      </c>
      <c r="H24" s="2">
        <v>0</v>
      </c>
      <c r="I24" s="2">
        <f t="shared" ref="I24:I25" si="1">ROUND(G24 * H24,2)</f>
        <v>0</v>
      </c>
      <c r="J24" s="3" t="s">
        <v>440</v>
      </c>
    </row>
    <row r="25" spans="1:10" ht="57" x14ac:dyDescent="0.2">
      <c r="A25" s="1" t="s">
        <v>4351</v>
      </c>
      <c r="B25" s="1" t="s">
        <v>5819</v>
      </c>
      <c r="C25" s="9" t="s">
        <v>5409</v>
      </c>
      <c r="D25" s="7" t="s">
        <v>1381</v>
      </c>
      <c r="E25" s="7" t="s">
        <v>1428</v>
      </c>
      <c r="F25" s="3" t="s">
        <v>5246</v>
      </c>
      <c r="G25" s="4">
        <v>2840</v>
      </c>
      <c r="H25" s="2">
        <v>0</v>
      </c>
      <c r="I25" s="2">
        <f t="shared" si="1"/>
        <v>0</v>
      </c>
      <c r="J25" s="3" t="s">
        <v>440</v>
      </c>
    </row>
    <row r="26" spans="1:10" ht="45.6" x14ac:dyDescent="0.2">
      <c r="A26" s="1" t="s">
        <v>5207</v>
      </c>
      <c r="B26" s="1" t="s">
        <v>5820</v>
      </c>
      <c r="C26" s="9" t="s">
        <v>5410</v>
      </c>
      <c r="D26" s="7" t="s">
        <v>4053</v>
      </c>
      <c r="E26" s="7" t="s">
        <v>2263</v>
      </c>
      <c r="F26" s="1"/>
      <c r="G26" s="1"/>
      <c r="H26" s="1"/>
      <c r="I26" s="1"/>
      <c r="J26" s="3" t="s">
        <v>440</v>
      </c>
    </row>
    <row r="27" spans="1:10" x14ac:dyDescent="0.2">
      <c r="A27" s="1" t="s">
        <v>1289</v>
      </c>
      <c r="B27" s="1" t="s">
        <v>2323</v>
      </c>
      <c r="C27" s="9" t="s">
        <v>0</v>
      </c>
      <c r="D27" s="7" t="s">
        <v>3946</v>
      </c>
      <c r="E27" s="7" t="s">
        <v>178</v>
      </c>
      <c r="F27" s="1"/>
      <c r="G27" s="1"/>
      <c r="H27" s="1"/>
      <c r="I27" s="1"/>
      <c r="J27" s="3" t="s">
        <v>440</v>
      </c>
    </row>
    <row r="28" spans="1:10" x14ac:dyDescent="0.2">
      <c r="A28" s="1" t="s">
        <v>4351</v>
      </c>
      <c r="B28" s="1" t="s">
        <v>3211</v>
      </c>
      <c r="C28" s="9" t="s">
        <v>179</v>
      </c>
      <c r="D28" s="7" t="s">
        <v>0</v>
      </c>
      <c r="E28" s="7" t="s">
        <v>1891</v>
      </c>
      <c r="F28" s="3" t="s">
        <v>5246</v>
      </c>
      <c r="G28" s="4">
        <v>95</v>
      </c>
      <c r="H28" s="2">
        <v>0</v>
      </c>
      <c r="I28" s="2">
        <f>ROUND(G28 * H28,2)</f>
        <v>0</v>
      </c>
      <c r="J28" s="3" t="s">
        <v>440</v>
      </c>
    </row>
    <row r="29" spans="1:10" x14ac:dyDescent="0.2">
      <c r="A29" s="1" t="s">
        <v>1289</v>
      </c>
      <c r="B29" s="1" t="s">
        <v>2782</v>
      </c>
      <c r="C29" s="9" t="s">
        <v>0</v>
      </c>
      <c r="D29" s="7" t="s">
        <v>5674</v>
      </c>
      <c r="E29" s="7" t="s">
        <v>5821</v>
      </c>
      <c r="F29" s="1"/>
      <c r="G29" s="1"/>
      <c r="H29" s="1"/>
      <c r="I29" s="1"/>
      <c r="J29" s="3" t="s">
        <v>440</v>
      </c>
    </row>
    <row r="30" spans="1:10" x14ac:dyDescent="0.2">
      <c r="A30" s="1" t="s">
        <v>4351</v>
      </c>
      <c r="B30" s="1" t="s">
        <v>6685</v>
      </c>
      <c r="C30" s="9" t="s">
        <v>1892</v>
      </c>
      <c r="D30" s="7" t="s">
        <v>0</v>
      </c>
      <c r="E30" s="7" t="s">
        <v>2783</v>
      </c>
      <c r="F30" s="3" t="s">
        <v>18</v>
      </c>
      <c r="G30" s="4">
        <v>35</v>
      </c>
      <c r="H30" s="2">
        <v>0</v>
      </c>
      <c r="I30" s="2">
        <f>ROUND(G30 * H30,2)</f>
        <v>0</v>
      </c>
      <c r="J30" s="3" t="s">
        <v>440</v>
      </c>
    </row>
    <row r="31" spans="1:10" x14ac:dyDescent="0.2">
      <c r="A31" s="1" t="s">
        <v>1289</v>
      </c>
      <c r="B31" s="1" t="s">
        <v>6252</v>
      </c>
      <c r="C31" s="9" t="s">
        <v>0</v>
      </c>
      <c r="D31" s="7" t="s">
        <v>5674</v>
      </c>
      <c r="E31" s="7" t="s">
        <v>3212</v>
      </c>
      <c r="F31" s="1"/>
      <c r="G31" s="1"/>
      <c r="H31" s="1"/>
      <c r="I31" s="1"/>
      <c r="J31" s="3" t="s">
        <v>440</v>
      </c>
    </row>
    <row r="32" spans="1:10" x14ac:dyDescent="0.2">
      <c r="A32" s="1" t="s">
        <v>4351</v>
      </c>
      <c r="B32" s="1" t="s">
        <v>3662</v>
      </c>
      <c r="C32" s="9" t="s">
        <v>3663</v>
      </c>
      <c r="D32" s="7" t="s">
        <v>0</v>
      </c>
      <c r="E32" s="7" t="s">
        <v>3664</v>
      </c>
      <c r="F32" s="3" t="s">
        <v>18</v>
      </c>
      <c r="G32" s="4">
        <v>2</v>
      </c>
      <c r="H32" s="2">
        <v>0</v>
      </c>
      <c r="I32" s="2">
        <f>ROUND(G32 * H32,2)</f>
        <v>0</v>
      </c>
      <c r="J32" s="3" t="s">
        <v>440</v>
      </c>
    </row>
    <row r="33" spans="1:10" ht="45.6" x14ac:dyDescent="0.2">
      <c r="A33" s="1" t="s">
        <v>5207</v>
      </c>
      <c r="B33" s="1" t="s">
        <v>4521</v>
      </c>
      <c r="C33" s="9" t="s">
        <v>180</v>
      </c>
      <c r="D33" s="7" t="s">
        <v>4475</v>
      </c>
      <c r="E33" s="7" t="s">
        <v>5331</v>
      </c>
      <c r="F33" s="1"/>
      <c r="G33" s="1"/>
      <c r="H33" s="1"/>
      <c r="I33" s="1"/>
      <c r="J33" s="3" t="s">
        <v>440</v>
      </c>
    </row>
    <row r="34" spans="1:10" x14ac:dyDescent="0.2">
      <c r="A34" s="1" t="s">
        <v>1289</v>
      </c>
      <c r="B34" s="1" t="s">
        <v>6253</v>
      </c>
      <c r="C34" s="9" t="s">
        <v>0</v>
      </c>
      <c r="D34" s="7" t="s">
        <v>2253</v>
      </c>
      <c r="E34" s="7" t="s">
        <v>3213</v>
      </c>
      <c r="F34" s="1"/>
      <c r="G34" s="1"/>
      <c r="H34" s="1"/>
      <c r="I34" s="1"/>
      <c r="J34" s="3" t="s">
        <v>440</v>
      </c>
    </row>
    <row r="35" spans="1:10" x14ac:dyDescent="0.2">
      <c r="A35" s="1" t="s">
        <v>4351</v>
      </c>
      <c r="B35" s="1" t="s">
        <v>595</v>
      </c>
      <c r="C35" s="9" t="s">
        <v>3665</v>
      </c>
      <c r="D35" s="7" t="s">
        <v>0</v>
      </c>
      <c r="E35" s="7" t="s">
        <v>6254</v>
      </c>
      <c r="F35" s="3" t="s">
        <v>5246</v>
      </c>
      <c r="G35" s="4">
        <v>10</v>
      </c>
      <c r="H35" s="2">
        <v>0</v>
      </c>
      <c r="I35" s="2">
        <f>ROUND(G35 * H35,2)</f>
        <v>0</v>
      </c>
      <c r="J35" s="3" t="s">
        <v>440</v>
      </c>
    </row>
    <row r="36" spans="1:10" ht="22.8" x14ac:dyDescent="0.2">
      <c r="A36" s="1" t="s">
        <v>1289</v>
      </c>
      <c r="B36" s="1" t="s">
        <v>181</v>
      </c>
      <c r="C36" s="9" t="s">
        <v>0</v>
      </c>
      <c r="D36" s="7" t="s">
        <v>3974</v>
      </c>
      <c r="E36" s="7" t="s">
        <v>1893</v>
      </c>
      <c r="F36" s="1"/>
      <c r="G36" s="1"/>
      <c r="H36" s="1"/>
      <c r="I36" s="1"/>
      <c r="J36" s="3" t="s">
        <v>440</v>
      </c>
    </row>
    <row r="37" spans="1:10" x14ac:dyDescent="0.2">
      <c r="A37" s="1" t="s">
        <v>1289</v>
      </c>
      <c r="B37" s="1" t="s">
        <v>5822</v>
      </c>
      <c r="C37" s="9" t="s">
        <v>0</v>
      </c>
      <c r="D37" s="7" t="s">
        <v>0</v>
      </c>
      <c r="E37" s="7" t="s">
        <v>3214</v>
      </c>
      <c r="F37" s="1"/>
      <c r="G37" s="1"/>
      <c r="H37" s="1"/>
      <c r="I37" s="1"/>
      <c r="J37" s="3" t="s">
        <v>440</v>
      </c>
    </row>
    <row r="38" spans="1:10" x14ac:dyDescent="0.2">
      <c r="A38" s="1" t="s">
        <v>4351</v>
      </c>
      <c r="B38" s="1" t="s">
        <v>6686</v>
      </c>
      <c r="C38" s="9" t="s">
        <v>5411</v>
      </c>
      <c r="D38" s="7" t="s">
        <v>0</v>
      </c>
      <c r="E38" s="7" t="s">
        <v>2783</v>
      </c>
      <c r="F38" s="3" t="s">
        <v>5246</v>
      </c>
      <c r="G38" s="4">
        <v>15</v>
      </c>
      <c r="H38" s="2">
        <v>0</v>
      </c>
      <c r="I38" s="2">
        <f>ROUND(G38 * H38,2)</f>
        <v>0</v>
      </c>
      <c r="J38" s="3" t="s">
        <v>440</v>
      </c>
    </row>
    <row r="39" spans="1:10" x14ac:dyDescent="0.2">
      <c r="A39" s="1" t="s">
        <v>1289</v>
      </c>
      <c r="B39" s="1" t="s">
        <v>3215</v>
      </c>
      <c r="C39" s="9" t="s">
        <v>0</v>
      </c>
      <c r="D39" s="7" t="s">
        <v>2206</v>
      </c>
      <c r="E39" s="7" t="s">
        <v>2324</v>
      </c>
      <c r="F39" s="1"/>
      <c r="G39" s="1"/>
      <c r="H39" s="1"/>
      <c r="I39" s="1"/>
      <c r="J39" s="3" t="s">
        <v>440</v>
      </c>
    </row>
    <row r="40" spans="1:10" x14ac:dyDescent="0.2">
      <c r="A40" s="1" t="s">
        <v>4351</v>
      </c>
      <c r="B40" s="1" t="s">
        <v>1020</v>
      </c>
      <c r="C40" s="9" t="s">
        <v>182</v>
      </c>
      <c r="D40" s="7" t="s">
        <v>0</v>
      </c>
      <c r="E40" s="7" t="s">
        <v>1894</v>
      </c>
      <c r="F40" s="3" t="s">
        <v>459</v>
      </c>
      <c r="G40" s="4">
        <v>40</v>
      </c>
      <c r="H40" s="2">
        <v>0</v>
      </c>
      <c r="I40" s="2">
        <f>ROUND(G40 * H40,2)</f>
        <v>0</v>
      </c>
      <c r="J40" s="3" t="s">
        <v>440</v>
      </c>
    </row>
    <row r="41" spans="1:10" ht="34.200000000000003" x14ac:dyDescent="0.2">
      <c r="A41" s="1" t="s">
        <v>1289</v>
      </c>
      <c r="B41" s="1" t="s">
        <v>5823</v>
      </c>
      <c r="C41" s="9" t="s">
        <v>0</v>
      </c>
      <c r="D41" s="7" t="s">
        <v>5757</v>
      </c>
      <c r="E41" s="7" t="s">
        <v>5824</v>
      </c>
      <c r="F41" s="1"/>
      <c r="G41" s="1"/>
      <c r="H41" s="1"/>
      <c r="I41" s="1"/>
      <c r="J41" s="3" t="s">
        <v>440</v>
      </c>
    </row>
    <row r="42" spans="1:10" x14ac:dyDescent="0.2">
      <c r="A42" s="1" t="s">
        <v>4351</v>
      </c>
      <c r="B42" s="1" t="s">
        <v>183</v>
      </c>
      <c r="C42" s="9" t="s">
        <v>1895</v>
      </c>
      <c r="D42" s="7" t="s">
        <v>0</v>
      </c>
      <c r="E42" s="7" t="s">
        <v>4906</v>
      </c>
      <c r="F42" s="3" t="s">
        <v>459</v>
      </c>
      <c r="G42" s="4">
        <v>35</v>
      </c>
      <c r="H42" s="2">
        <v>0</v>
      </c>
      <c r="I42" s="2">
        <f>ROUND(G42 * H42,2)</f>
        <v>0</v>
      </c>
      <c r="J42" s="3" t="s">
        <v>440</v>
      </c>
    </row>
    <row r="43" spans="1:10" ht="34.200000000000003" x14ac:dyDescent="0.2">
      <c r="A43" s="1" t="s">
        <v>5207</v>
      </c>
      <c r="B43" s="1" t="s">
        <v>596</v>
      </c>
      <c r="C43" s="9" t="s">
        <v>1896</v>
      </c>
      <c r="D43" s="7" t="s">
        <v>2325</v>
      </c>
      <c r="E43" s="7" t="s">
        <v>3197</v>
      </c>
      <c r="F43" s="1"/>
      <c r="G43" s="1"/>
      <c r="H43" s="1"/>
      <c r="I43" s="1"/>
      <c r="J43" s="3" t="s">
        <v>440</v>
      </c>
    </row>
    <row r="44" spans="1:10" x14ac:dyDescent="0.2">
      <c r="A44" s="1" t="s">
        <v>1289</v>
      </c>
      <c r="B44" s="1" t="s">
        <v>1447</v>
      </c>
      <c r="C44" s="9" t="s">
        <v>0</v>
      </c>
      <c r="D44" s="7" t="s">
        <v>5663</v>
      </c>
      <c r="E44" s="7" t="s">
        <v>4522</v>
      </c>
      <c r="F44" s="1"/>
      <c r="G44" s="1"/>
      <c r="H44" s="1"/>
      <c r="I44" s="1"/>
      <c r="J44" s="3" t="s">
        <v>440</v>
      </c>
    </row>
    <row r="45" spans="1:10" x14ac:dyDescent="0.2">
      <c r="A45" s="1" t="s">
        <v>4351</v>
      </c>
      <c r="B45" s="1" t="s">
        <v>1021</v>
      </c>
      <c r="C45" s="9" t="s">
        <v>184</v>
      </c>
      <c r="D45" s="7" t="s">
        <v>4098</v>
      </c>
      <c r="E45" s="7" t="s">
        <v>4523</v>
      </c>
      <c r="F45" s="3" t="s">
        <v>6191</v>
      </c>
      <c r="G45" s="4">
        <v>0.1</v>
      </c>
      <c r="H45" s="2">
        <v>0</v>
      </c>
      <c r="I45" s="2">
        <f>ROUND(G45 * H45,2)</f>
        <v>0</v>
      </c>
      <c r="J45" s="3" t="s">
        <v>440</v>
      </c>
    </row>
    <row r="46" spans="1:10" x14ac:dyDescent="0.2">
      <c r="A46" s="1" t="s">
        <v>1289</v>
      </c>
      <c r="B46" s="1" t="s">
        <v>4099</v>
      </c>
      <c r="C46" s="9" t="s">
        <v>0</v>
      </c>
      <c r="D46" s="7" t="s">
        <v>5663</v>
      </c>
      <c r="E46" s="7" t="s">
        <v>3666</v>
      </c>
      <c r="F46" s="1"/>
      <c r="G46" s="1"/>
      <c r="H46" s="1"/>
      <c r="I46" s="1"/>
      <c r="J46" s="3" t="s">
        <v>440</v>
      </c>
    </row>
    <row r="47" spans="1:10" x14ac:dyDescent="0.2">
      <c r="A47" s="1" t="s">
        <v>4351</v>
      </c>
      <c r="B47" s="1" t="s">
        <v>1448</v>
      </c>
      <c r="C47" s="9" t="s">
        <v>1897</v>
      </c>
      <c r="D47" s="7" t="s">
        <v>4098</v>
      </c>
      <c r="E47" s="7" t="s">
        <v>4523</v>
      </c>
      <c r="F47" s="3" t="s">
        <v>6191</v>
      </c>
      <c r="G47" s="4">
        <v>0.2</v>
      </c>
      <c r="H47" s="2">
        <v>0</v>
      </c>
      <c r="I47" s="2">
        <f>ROUND(G47 * H47,2)</f>
        <v>0</v>
      </c>
      <c r="J47" s="3" t="s">
        <v>440</v>
      </c>
    </row>
    <row r="48" spans="1:10" x14ac:dyDescent="0.2">
      <c r="A48" s="1" t="s">
        <v>1289</v>
      </c>
      <c r="B48" s="1" t="s">
        <v>6255</v>
      </c>
      <c r="C48" s="9" t="s">
        <v>0</v>
      </c>
      <c r="D48" s="7" t="s">
        <v>442</v>
      </c>
      <c r="E48" s="7" t="s">
        <v>6629</v>
      </c>
      <c r="F48" s="1"/>
      <c r="G48" s="1"/>
      <c r="H48" s="1"/>
      <c r="I48" s="1"/>
      <c r="J48" s="3" t="s">
        <v>440</v>
      </c>
    </row>
    <row r="49" spans="1:10" x14ac:dyDescent="0.2">
      <c r="A49" s="1" t="s">
        <v>4351</v>
      </c>
      <c r="B49" s="1" t="s">
        <v>5825</v>
      </c>
      <c r="C49" s="9" t="s">
        <v>3667</v>
      </c>
      <c r="D49" s="7" t="s">
        <v>4098</v>
      </c>
      <c r="E49" s="7" t="s">
        <v>4524</v>
      </c>
      <c r="F49" s="3" t="s">
        <v>5246</v>
      </c>
      <c r="G49" s="4">
        <v>95</v>
      </c>
      <c r="H49" s="2">
        <v>0</v>
      </c>
      <c r="I49" s="2">
        <f>ROUND(G49 * H49,2)</f>
        <v>0</v>
      </c>
      <c r="J49" s="3" t="s">
        <v>440</v>
      </c>
    </row>
    <row r="50" spans="1:10" ht="45.6" x14ac:dyDescent="0.2">
      <c r="A50" s="1" t="s">
        <v>5207</v>
      </c>
      <c r="B50" s="1" t="s">
        <v>3216</v>
      </c>
      <c r="C50" s="9" t="s">
        <v>3668</v>
      </c>
      <c r="D50" s="7" t="s">
        <v>2734</v>
      </c>
      <c r="E50" s="7" t="s">
        <v>110</v>
      </c>
      <c r="F50" s="1"/>
      <c r="G50" s="1"/>
      <c r="H50" s="1"/>
      <c r="I50" s="1"/>
      <c r="J50" s="3" t="s">
        <v>440</v>
      </c>
    </row>
    <row r="51" spans="1:10" x14ac:dyDescent="0.2">
      <c r="A51" s="1" t="s">
        <v>1289</v>
      </c>
      <c r="B51" s="1" t="s">
        <v>3669</v>
      </c>
      <c r="C51" s="9" t="s">
        <v>0</v>
      </c>
      <c r="D51" s="7" t="s">
        <v>5340</v>
      </c>
      <c r="E51" s="7" t="s">
        <v>3201</v>
      </c>
      <c r="F51" s="1"/>
      <c r="G51" s="1"/>
      <c r="H51" s="1"/>
      <c r="I51" s="1"/>
      <c r="J51" s="3" t="s">
        <v>440</v>
      </c>
    </row>
    <row r="52" spans="1:10" x14ac:dyDescent="0.2">
      <c r="A52" s="1" t="s">
        <v>4351</v>
      </c>
      <c r="B52" s="1" t="s">
        <v>1898</v>
      </c>
      <c r="C52" s="9" t="s">
        <v>3670</v>
      </c>
      <c r="D52" s="7" t="s">
        <v>0</v>
      </c>
      <c r="E52" s="7" t="s">
        <v>2783</v>
      </c>
      <c r="F52" s="3" t="s">
        <v>5246</v>
      </c>
      <c r="G52" s="4">
        <v>100</v>
      </c>
      <c r="H52" s="2">
        <v>0</v>
      </c>
      <c r="I52" s="2">
        <f>ROUND(G52 * H52,2)</f>
        <v>0</v>
      </c>
      <c r="J52" s="3" t="s">
        <v>440</v>
      </c>
    </row>
    <row r="53" spans="1:10" ht="22.8" x14ac:dyDescent="0.2">
      <c r="A53" s="1" t="s">
        <v>1289</v>
      </c>
      <c r="B53" s="1" t="s">
        <v>6256</v>
      </c>
      <c r="C53" s="9" t="s">
        <v>0</v>
      </c>
      <c r="D53" s="7" t="s">
        <v>4459</v>
      </c>
      <c r="E53" s="7" t="s">
        <v>4036</v>
      </c>
      <c r="F53" s="1"/>
      <c r="G53" s="1"/>
      <c r="H53" s="1"/>
      <c r="I53" s="1"/>
      <c r="J53" s="3" t="s">
        <v>440</v>
      </c>
    </row>
    <row r="54" spans="1:10" x14ac:dyDescent="0.2">
      <c r="A54" s="1" t="s">
        <v>4351</v>
      </c>
      <c r="B54" s="1" t="s">
        <v>6257</v>
      </c>
      <c r="C54" s="9" t="s">
        <v>5412</v>
      </c>
      <c r="D54" s="7" t="s">
        <v>0</v>
      </c>
      <c r="E54" s="7" t="s">
        <v>6258</v>
      </c>
      <c r="F54" s="3" t="s">
        <v>5246</v>
      </c>
      <c r="G54" s="4">
        <v>7</v>
      </c>
      <c r="H54" s="2">
        <v>0</v>
      </c>
      <c r="I54" s="2">
        <f>ROUND(G54 * H54,2)</f>
        <v>0</v>
      </c>
      <c r="J54" s="3" t="s">
        <v>440</v>
      </c>
    </row>
    <row r="55" spans="1:10" ht="34.200000000000003" x14ac:dyDescent="0.2">
      <c r="A55" s="1" t="s">
        <v>5207</v>
      </c>
      <c r="B55" s="1" t="s">
        <v>597</v>
      </c>
      <c r="C55" s="9" t="s">
        <v>5826</v>
      </c>
      <c r="D55" s="7" t="s">
        <v>1012</v>
      </c>
      <c r="E55" s="7" t="s">
        <v>2719</v>
      </c>
      <c r="F55" s="1"/>
      <c r="G55" s="1"/>
      <c r="H55" s="1"/>
      <c r="I55" s="1"/>
      <c r="J55" s="3" t="s">
        <v>440</v>
      </c>
    </row>
    <row r="56" spans="1:10" ht="45.6" x14ac:dyDescent="0.2">
      <c r="A56" s="1" t="s">
        <v>4351</v>
      </c>
      <c r="B56" s="1" t="s">
        <v>3671</v>
      </c>
      <c r="C56" s="9" t="s">
        <v>185</v>
      </c>
      <c r="D56" s="7" t="s">
        <v>0</v>
      </c>
      <c r="E56" s="7" t="s">
        <v>6687</v>
      </c>
      <c r="F56" s="3" t="s">
        <v>459</v>
      </c>
      <c r="G56" s="4">
        <v>100</v>
      </c>
      <c r="H56" s="2">
        <v>0</v>
      </c>
      <c r="I56" s="2">
        <f>ROUND(G56 * H56,2)</f>
        <v>0</v>
      </c>
      <c r="J56" s="3" t="s">
        <v>440</v>
      </c>
    </row>
    <row r="57" spans="1:10" ht="22.8" x14ac:dyDescent="0.2">
      <c r="A57" s="1" t="s">
        <v>5207</v>
      </c>
      <c r="B57" s="1" t="s">
        <v>3672</v>
      </c>
      <c r="C57" s="9" t="s">
        <v>6259</v>
      </c>
      <c r="D57" s="7" t="s">
        <v>3061</v>
      </c>
      <c r="E57" s="7" t="s">
        <v>2619</v>
      </c>
      <c r="F57" s="1"/>
      <c r="G57" s="1"/>
      <c r="H57" s="1"/>
      <c r="I57" s="1"/>
      <c r="J57" s="3" t="s">
        <v>440</v>
      </c>
    </row>
    <row r="58" spans="1:10" ht="22.8" x14ac:dyDescent="0.2">
      <c r="A58" s="1" t="s">
        <v>26</v>
      </c>
      <c r="B58" s="1" t="s">
        <v>6260</v>
      </c>
      <c r="C58" s="9" t="s">
        <v>2784</v>
      </c>
      <c r="D58" s="7" t="s">
        <v>465</v>
      </c>
      <c r="E58" s="7" t="s">
        <v>876</v>
      </c>
      <c r="F58" s="1"/>
      <c r="G58" s="1"/>
      <c r="H58" s="1"/>
      <c r="I58" s="1"/>
      <c r="J58" s="3" t="s">
        <v>440</v>
      </c>
    </row>
    <row r="59" spans="1:10" ht="57" x14ac:dyDescent="0.2">
      <c r="A59" s="1" t="s">
        <v>1289</v>
      </c>
      <c r="B59" s="1" t="s">
        <v>598</v>
      </c>
      <c r="C59" s="9" t="s">
        <v>0</v>
      </c>
      <c r="D59" s="7" t="s">
        <v>2326</v>
      </c>
      <c r="E59" s="7" t="s">
        <v>6261</v>
      </c>
      <c r="F59" s="1"/>
      <c r="G59" s="1"/>
      <c r="H59" s="1"/>
      <c r="I59" s="1"/>
      <c r="J59" s="3" t="s">
        <v>440</v>
      </c>
    </row>
    <row r="60" spans="1:10" x14ac:dyDescent="0.2">
      <c r="A60" s="1" t="s">
        <v>4351</v>
      </c>
      <c r="B60" s="1" t="s">
        <v>1022</v>
      </c>
      <c r="C60" s="9" t="s">
        <v>3673</v>
      </c>
      <c r="D60" s="7" t="s">
        <v>0</v>
      </c>
      <c r="E60" s="7" t="s">
        <v>186</v>
      </c>
      <c r="F60" s="3" t="s">
        <v>459</v>
      </c>
      <c r="G60" s="4">
        <v>460</v>
      </c>
      <c r="H60" s="2">
        <v>0</v>
      </c>
      <c r="I60" s="2">
        <f>ROUND(G60 * H60,2)</f>
        <v>0</v>
      </c>
      <c r="J60" s="3" t="s">
        <v>440</v>
      </c>
    </row>
    <row r="61" spans="1:10" ht="22.8" x14ac:dyDescent="0.2">
      <c r="A61" s="1" t="s">
        <v>26</v>
      </c>
      <c r="B61" s="1" t="s">
        <v>5827</v>
      </c>
      <c r="C61" s="9" t="s">
        <v>4525</v>
      </c>
      <c r="D61" s="7" t="s">
        <v>465</v>
      </c>
      <c r="E61" s="7" t="s">
        <v>3970</v>
      </c>
      <c r="F61" s="1"/>
      <c r="G61" s="1"/>
      <c r="H61" s="1"/>
      <c r="I61" s="1"/>
      <c r="J61" s="3" t="s">
        <v>440</v>
      </c>
    </row>
    <row r="62" spans="1:10" ht="22.8" x14ac:dyDescent="0.2">
      <c r="A62" s="1" t="s">
        <v>1289</v>
      </c>
      <c r="B62" s="1" t="s">
        <v>6262</v>
      </c>
      <c r="C62" s="9" t="s">
        <v>0</v>
      </c>
      <c r="D62" s="7" t="s">
        <v>0</v>
      </c>
      <c r="E62" s="7" t="s">
        <v>3072</v>
      </c>
      <c r="F62" s="1"/>
      <c r="G62" s="1"/>
      <c r="H62" s="1"/>
      <c r="I62" s="1"/>
      <c r="J62" s="3" t="s">
        <v>440</v>
      </c>
    </row>
    <row r="63" spans="1:10" x14ac:dyDescent="0.2">
      <c r="A63" s="1" t="s">
        <v>4351</v>
      </c>
      <c r="B63" s="1" t="s">
        <v>4526</v>
      </c>
      <c r="C63" s="9" t="s">
        <v>187</v>
      </c>
      <c r="D63" s="7" t="s">
        <v>6567</v>
      </c>
      <c r="E63" s="7" t="s">
        <v>2626</v>
      </c>
      <c r="F63" s="3" t="s">
        <v>18</v>
      </c>
      <c r="G63" s="4">
        <v>13</v>
      </c>
      <c r="H63" s="2">
        <v>0</v>
      </c>
      <c r="I63" s="2">
        <f t="shared" ref="I63:I64" si="2">ROUND(G63 * H63,2)</f>
        <v>0</v>
      </c>
      <c r="J63" s="3" t="s">
        <v>440</v>
      </c>
    </row>
    <row r="64" spans="1:10" ht="22.8" x14ac:dyDescent="0.2">
      <c r="A64" s="1" t="s">
        <v>4351</v>
      </c>
      <c r="B64" s="1" t="s">
        <v>1449</v>
      </c>
      <c r="C64" s="9" t="s">
        <v>1899</v>
      </c>
      <c r="D64" s="7" t="s">
        <v>3075</v>
      </c>
      <c r="E64" s="7" t="s">
        <v>4384</v>
      </c>
      <c r="F64" s="3" t="s">
        <v>18</v>
      </c>
      <c r="G64" s="4">
        <v>13</v>
      </c>
      <c r="H64" s="2">
        <v>0</v>
      </c>
      <c r="I64" s="2">
        <f t="shared" si="2"/>
        <v>0</v>
      </c>
      <c r="J64" s="3" t="s">
        <v>440</v>
      </c>
    </row>
    <row r="65" spans="1:10" ht="22.8" x14ac:dyDescent="0.2">
      <c r="A65" s="1" t="s">
        <v>26</v>
      </c>
      <c r="B65" s="1" t="s">
        <v>3217</v>
      </c>
      <c r="C65" s="9" t="s">
        <v>6263</v>
      </c>
      <c r="D65" s="7" t="s">
        <v>3061</v>
      </c>
      <c r="E65" s="7" t="s">
        <v>1746</v>
      </c>
      <c r="F65" s="1"/>
      <c r="G65" s="1"/>
      <c r="H65" s="1"/>
      <c r="I65" s="1"/>
      <c r="J65" s="3" t="s">
        <v>440</v>
      </c>
    </row>
    <row r="66" spans="1:10" ht="22.8" x14ac:dyDescent="0.2">
      <c r="A66" s="1" t="s">
        <v>1289</v>
      </c>
      <c r="B66" s="1" t="s">
        <v>3674</v>
      </c>
      <c r="C66" s="9" t="s">
        <v>0</v>
      </c>
      <c r="D66" s="7" t="s">
        <v>2253</v>
      </c>
      <c r="E66" s="7" t="s">
        <v>4914</v>
      </c>
      <c r="F66" s="1"/>
      <c r="G66" s="1"/>
      <c r="H66" s="1"/>
      <c r="I66" s="1"/>
      <c r="J66" s="3" t="s">
        <v>440</v>
      </c>
    </row>
    <row r="67" spans="1:10" x14ac:dyDescent="0.2">
      <c r="A67" s="1" t="s">
        <v>4351</v>
      </c>
      <c r="B67" s="1" t="s">
        <v>5413</v>
      </c>
      <c r="C67" s="9" t="s">
        <v>3675</v>
      </c>
      <c r="D67" s="7" t="s">
        <v>0</v>
      </c>
      <c r="E67" s="7" t="s">
        <v>2785</v>
      </c>
      <c r="F67" s="3" t="s">
        <v>459</v>
      </c>
      <c r="G67" s="4">
        <v>460</v>
      </c>
      <c r="H67" s="2">
        <v>0</v>
      </c>
      <c r="I67" s="2">
        <f>ROUND(G67 * H67,2)</f>
        <v>0</v>
      </c>
      <c r="J67" s="3" t="s">
        <v>440</v>
      </c>
    </row>
    <row r="68" spans="1:10" ht="34.200000000000003" x14ac:dyDescent="0.2">
      <c r="A68" s="1" t="s">
        <v>1289</v>
      </c>
      <c r="B68" s="1" t="s">
        <v>3218</v>
      </c>
      <c r="C68" s="9" t="s">
        <v>0</v>
      </c>
      <c r="D68" s="7" t="s">
        <v>5263</v>
      </c>
      <c r="E68" s="7" t="s">
        <v>969</v>
      </c>
      <c r="F68" s="1"/>
      <c r="G68" s="1"/>
      <c r="H68" s="1"/>
      <c r="I68" s="1"/>
      <c r="J68" s="3" t="s">
        <v>440</v>
      </c>
    </row>
    <row r="69" spans="1:10" x14ac:dyDescent="0.2">
      <c r="A69" s="1" t="s">
        <v>4351</v>
      </c>
      <c r="B69" s="1" t="s">
        <v>188</v>
      </c>
      <c r="C69" s="9" t="s">
        <v>5828</v>
      </c>
      <c r="D69" s="7" t="s">
        <v>0</v>
      </c>
      <c r="E69" s="7" t="s">
        <v>2327</v>
      </c>
      <c r="F69" s="3" t="s">
        <v>6571</v>
      </c>
      <c r="G69" s="4">
        <v>80</v>
      </c>
      <c r="H69" s="2">
        <v>0</v>
      </c>
      <c r="I69" s="2">
        <f>ROUND(G69 * H69,2)</f>
        <v>0</v>
      </c>
      <c r="J69" s="3" t="s">
        <v>440</v>
      </c>
    </row>
    <row r="70" spans="1:10" ht="22.8" x14ac:dyDescent="0.2">
      <c r="A70" s="1" t="s">
        <v>26</v>
      </c>
      <c r="B70" s="1" t="s">
        <v>4100</v>
      </c>
      <c r="C70" s="9" t="s">
        <v>1023</v>
      </c>
      <c r="D70" s="7" t="s">
        <v>3061</v>
      </c>
      <c r="E70" s="7" t="s">
        <v>4808</v>
      </c>
      <c r="F70" s="1"/>
      <c r="G70" s="1"/>
      <c r="H70" s="1"/>
      <c r="I70" s="1"/>
      <c r="J70" s="3" t="s">
        <v>440</v>
      </c>
    </row>
    <row r="71" spans="1:10" ht="34.200000000000003" x14ac:dyDescent="0.2">
      <c r="A71" s="1" t="s">
        <v>1289</v>
      </c>
      <c r="B71" s="1" t="s">
        <v>2786</v>
      </c>
      <c r="C71" s="9" t="s">
        <v>0</v>
      </c>
      <c r="D71" s="7" t="s">
        <v>2206</v>
      </c>
      <c r="E71" s="7" t="s">
        <v>3676</v>
      </c>
      <c r="F71" s="1"/>
      <c r="G71" s="1"/>
      <c r="H71" s="1"/>
      <c r="I71" s="1"/>
      <c r="J71" s="3" t="s">
        <v>440</v>
      </c>
    </row>
    <row r="72" spans="1:10" x14ac:dyDescent="0.2">
      <c r="A72" s="1" t="s">
        <v>4351</v>
      </c>
      <c r="B72" s="1" t="s">
        <v>1450</v>
      </c>
      <c r="C72" s="9" t="s">
        <v>189</v>
      </c>
      <c r="D72" s="7" t="s">
        <v>0</v>
      </c>
      <c r="E72" s="7" t="s">
        <v>3219</v>
      </c>
      <c r="F72" s="3" t="s">
        <v>6571</v>
      </c>
      <c r="G72" s="4">
        <v>20</v>
      </c>
      <c r="H72" s="2">
        <v>0</v>
      </c>
      <c r="I72" s="2">
        <f t="shared" ref="I72:I78" si="3">ROUND(G72 * H72,2)</f>
        <v>0</v>
      </c>
      <c r="J72" s="3" t="s">
        <v>440</v>
      </c>
    </row>
    <row r="73" spans="1:10" ht="22.8" x14ac:dyDescent="0.2">
      <c r="A73" s="1" t="s">
        <v>4351</v>
      </c>
      <c r="B73" s="1" t="s">
        <v>4915</v>
      </c>
      <c r="C73" s="9" t="s">
        <v>2328</v>
      </c>
      <c r="D73" s="7" t="s">
        <v>0</v>
      </c>
      <c r="E73" s="7" t="s">
        <v>190</v>
      </c>
      <c r="F73" s="3" t="s">
        <v>6571</v>
      </c>
      <c r="G73" s="4">
        <v>20</v>
      </c>
      <c r="H73" s="2">
        <v>0</v>
      </c>
      <c r="I73" s="2">
        <f t="shared" si="3"/>
        <v>0</v>
      </c>
      <c r="J73" s="3" t="s">
        <v>440</v>
      </c>
    </row>
    <row r="74" spans="1:10" ht="22.8" x14ac:dyDescent="0.2">
      <c r="A74" s="1" t="s">
        <v>4351</v>
      </c>
      <c r="B74" s="1" t="s">
        <v>4916</v>
      </c>
      <c r="C74" s="9" t="s">
        <v>4101</v>
      </c>
      <c r="D74" s="7" t="s">
        <v>0</v>
      </c>
      <c r="E74" s="7" t="s">
        <v>3220</v>
      </c>
      <c r="F74" s="3" t="s">
        <v>6571</v>
      </c>
      <c r="G74" s="4">
        <v>20</v>
      </c>
      <c r="H74" s="2">
        <v>0</v>
      </c>
      <c r="I74" s="2">
        <f t="shared" si="3"/>
        <v>0</v>
      </c>
      <c r="J74" s="3" t="s">
        <v>440</v>
      </c>
    </row>
    <row r="75" spans="1:10" ht="22.8" x14ac:dyDescent="0.2">
      <c r="A75" s="1" t="s">
        <v>4351</v>
      </c>
      <c r="B75" s="1" t="s">
        <v>5414</v>
      </c>
      <c r="C75" s="9" t="s">
        <v>5829</v>
      </c>
      <c r="D75" s="7" t="s">
        <v>0</v>
      </c>
      <c r="E75" s="7" t="s">
        <v>4917</v>
      </c>
      <c r="F75" s="3" t="s">
        <v>6571</v>
      </c>
      <c r="G75" s="4">
        <v>20</v>
      </c>
      <c r="H75" s="2">
        <v>0</v>
      </c>
      <c r="I75" s="2">
        <f t="shared" si="3"/>
        <v>0</v>
      </c>
      <c r="J75" s="3" t="s">
        <v>440</v>
      </c>
    </row>
    <row r="76" spans="1:10" ht="22.8" x14ac:dyDescent="0.2">
      <c r="A76" s="1" t="s">
        <v>4351</v>
      </c>
      <c r="B76" s="1" t="s">
        <v>2787</v>
      </c>
      <c r="C76" s="9" t="s">
        <v>599</v>
      </c>
      <c r="D76" s="7" t="s">
        <v>0</v>
      </c>
      <c r="E76" s="7" t="s">
        <v>1451</v>
      </c>
      <c r="F76" s="3" t="s">
        <v>6571</v>
      </c>
      <c r="G76" s="4">
        <v>20</v>
      </c>
      <c r="H76" s="2">
        <v>0</v>
      </c>
      <c r="I76" s="2">
        <f t="shared" si="3"/>
        <v>0</v>
      </c>
      <c r="J76" s="3" t="s">
        <v>440</v>
      </c>
    </row>
    <row r="77" spans="1:10" ht="22.8" x14ac:dyDescent="0.2">
      <c r="A77" s="1" t="s">
        <v>4351</v>
      </c>
      <c r="B77" s="1" t="s">
        <v>191</v>
      </c>
      <c r="C77" s="9" t="s">
        <v>2329</v>
      </c>
      <c r="D77" s="7" t="s">
        <v>0</v>
      </c>
      <c r="E77" s="7" t="s">
        <v>5830</v>
      </c>
      <c r="F77" s="3" t="s">
        <v>6571</v>
      </c>
      <c r="G77" s="4">
        <v>20</v>
      </c>
      <c r="H77" s="2">
        <v>0</v>
      </c>
      <c r="I77" s="2">
        <f t="shared" si="3"/>
        <v>0</v>
      </c>
      <c r="J77" s="3" t="s">
        <v>440</v>
      </c>
    </row>
    <row r="78" spans="1:10" ht="22.8" x14ac:dyDescent="0.2">
      <c r="A78" s="1" t="s">
        <v>4351</v>
      </c>
      <c r="B78" s="1" t="s">
        <v>4527</v>
      </c>
      <c r="C78" s="9" t="s">
        <v>4102</v>
      </c>
      <c r="D78" s="7" t="s">
        <v>0</v>
      </c>
      <c r="E78" s="7" t="s">
        <v>3221</v>
      </c>
      <c r="F78" s="3" t="s">
        <v>6571</v>
      </c>
      <c r="G78" s="4">
        <v>20</v>
      </c>
      <c r="H78" s="2">
        <v>0</v>
      </c>
      <c r="I78" s="2">
        <f t="shared" si="3"/>
        <v>0</v>
      </c>
      <c r="J78" s="3" t="s">
        <v>440</v>
      </c>
    </row>
    <row r="79" spans="1:10" ht="34.200000000000003" x14ac:dyDescent="0.2">
      <c r="A79" s="1" t="s">
        <v>1289</v>
      </c>
      <c r="B79" s="1" t="s">
        <v>6264</v>
      </c>
      <c r="C79" s="9" t="s">
        <v>0</v>
      </c>
      <c r="D79" s="7" t="s">
        <v>3974</v>
      </c>
      <c r="E79" s="7" t="s">
        <v>5831</v>
      </c>
      <c r="F79" s="1"/>
      <c r="G79" s="1"/>
      <c r="H79" s="1"/>
      <c r="I79" s="1"/>
      <c r="J79" s="3" t="s">
        <v>440</v>
      </c>
    </row>
    <row r="80" spans="1:10" ht="22.8" x14ac:dyDescent="0.2">
      <c r="A80" s="1" t="s">
        <v>4351</v>
      </c>
      <c r="B80" s="1" t="s">
        <v>5832</v>
      </c>
      <c r="C80" s="9" t="s">
        <v>5833</v>
      </c>
      <c r="D80" s="7" t="s">
        <v>0</v>
      </c>
      <c r="E80" s="7" t="s">
        <v>3222</v>
      </c>
      <c r="F80" s="3" t="s">
        <v>6571</v>
      </c>
      <c r="G80" s="4">
        <v>4</v>
      </c>
      <c r="H80" s="2">
        <v>0</v>
      </c>
      <c r="I80" s="2">
        <f t="shared" ref="I80:I84" si="4">ROUND(G80 * H80,2)</f>
        <v>0</v>
      </c>
      <c r="J80" s="3" t="s">
        <v>440</v>
      </c>
    </row>
    <row r="81" spans="1:10" ht="22.8" x14ac:dyDescent="0.2">
      <c r="A81" s="1" t="s">
        <v>4351</v>
      </c>
      <c r="B81" s="1" t="s">
        <v>2788</v>
      </c>
      <c r="C81" s="9" t="s">
        <v>600</v>
      </c>
      <c r="D81" s="7" t="s">
        <v>0</v>
      </c>
      <c r="E81" s="7" t="s">
        <v>2789</v>
      </c>
      <c r="F81" s="3" t="s">
        <v>6571</v>
      </c>
      <c r="G81" s="4">
        <v>2</v>
      </c>
      <c r="H81" s="2">
        <v>0</v>
      </c>
      <c r="I81" s="2">
        <f t="shared" si="4"/>
        <v>0</v>
      </c>
      <c r="J81" s="3" t="s">
        <v>440</v>
      </c>
    </row>
    <row r="82" spans="1:10" ht="22.8" x14ac:dyDescent="0.2">
      <c r="A82" s="1" t="s">
        <v>4351</v>
      </c>
      <c r="B82" s="1" t="s">
        <v>6688</v>
      </c>
      <c r="C82" s="9" t="s">
        <v>601</v>
      </c>
      <c r="D82" s="7" t="s">
        <v>0</v>
      </c>
      <c r="E82" s="7" t="s">
        <v>602</v>
      </c>
      <c r="F82" s="3" t="s">
        <v>6571</v>
      </c>
      <c r="G82" s="4">
        <v>40</v>
      </c>
      <c r="H82" s="2">
        <v>0</v>
      </c>
      <c r="I82" s="2">
        <f t="shared" si="4"/>
        <v>0</v>
      </c>
      <c r="J82" s="3" t="s">
        <v>440</v>
      </c>
    </row>
    <row r="83" spans="1:10" ht="22.8" x14ac:dyDescent="0.2">
      <c r="A83" s="1" t="s">
        <v>4351</v>
      </c>
      <c r="B83" s="1" t="s">
        <v>4528</v>
      </c>
      <c r="C83" s="9" t="s">
        <v>2330</v>
      </c>
      <c r="D83" s="7" t="s">
        <v>0</v>
      </c>
      <c r="E83" s="7" t="s">
        <v>603</v>
      </c>
      <c r="F83" s="3" t="s">
        <v>6571</v>
      </c>
      <c r="G83" s="4">
        <v>2</v>
      </c>
      <c r="H83" s="2">
        <v>0</v>
      </c>
      <c r="I83" s="2">
        <f t="shared" si="4"/>
        <v>0</v>
      </c>
      <c r="J83" s="3" t="s">
        <v>440</v>
      </c>
    </row>
    <row r="84" spans="1:10" ht="22.8" x14ac:dyDescent="0.2">
      <c r="A84" s="1" t="s">
        <v>4351</v>
      </c>
      <c r="B84" s="1" t="s">
        <v>5415</v>
      </c>
      <c r="C84" s="9" t="s">
        <v>4103</v>
      </c>
      <c r="D84" s="7" t="s">
        <v>0</v>
      </c>
      <c r="E84" s="7" t="s">
        <v>5416</v>
      </c>
      <c r="F84" s="3" t="s">
        <v>6571</v>
      </c>
      <c r="G84" s="4">
        <v>2</v>
      </c>
      <c r="H84" s="2">
        <v>0</v>
      </c>
      <c r="I84" s="2">
        <f t="shared" si="4"/>
        <v>0</v>
      </c>
      <c r="J84" s="3" t="s">
        <v>440</v>
      </c>
    </row>
    <row r="85" spans="1:10" ht="22.8" x14ac:dyDescent="0.2">
      <c r="A85" s="1" t="s">
        <v>26</v>
      </c>
      <c r="B85" s="1" t="s">
        <v>5834</v>
      </c>
      <c r="C85" s="9" t="s">
        <v>2790</v>
      </c>
      <c r="D85" s="7" t="s">
        <v>3061</v>
      </c>
      <c r="E85" s="7" t="s">
        <v>5724</v>
      </c>
      <c r="F85" s="1"/>
      <c r="G85" s="1"/>
      <c r="H85" s="1"/>
      <c r="I85" s="1"/>
      <c r="J85" s="3" t="s">
        <v>440</v>
      </c>
    </row>
    <row r="86" spans="1:10" ht="34.200000000000003" x14ac:dyDescent="0.2">
      <c r="A86" s="1" t="s">
        <v>1289</v>
      </c>
      <c r="B86" s="1" t="s">
        <v>2331</v>
      </c>
      <c r="C86" s="9" t="s">
        <v>0</v>
      </c>
      <c r="D86" s="7" t="s">
        <v>5705</v>
      </c>
      <c r="E86" s="7" t="s">
        <v>604</v>
      </c>
      <c r="F86" s="1"/>
      <c r="G86" s="1"/>
      <c r="H86" s="1"/>
      <c r="I86" s="1"/>
      <c r="J86" s="3" t="s">
        <v>440</v>
      </c>
    </row>
    <row r="87" spans="1:10" x14ac:dyDescent="0.2">
      <c r="A87" s="1" t="s">
        <v>1289</v>
      </c>
      <c r="B87" s="1" t="s">
        <v>2332</v>
      </c>
      <c r="C87" s="9" t="s">
        <v>0</v>
      </c>
      <c r="D87" s="7" t="s">
        <v>0</v>
      </c>
      <c r="E87" s="7" t="s">
        <v>5835</v>
      </c>
      <c r="F87" s="1"/>
      <c r="G87" s="1"/>
      <c r="H87" s="1"/>
      <c r="I87" s="1"/>
      <c r="J87" s="3" t="s">
        <v>440</v>
      </c>
    </row>
    <row r="88" spans="1:10" x14ac:dyDescent="0.2">
      <c r="A88" s="1" t="s">
        <v>4351</v>
      </c>
      <c r="B88" s="1" t="s">
        <v>1452</v>
      </c>
      <c r="C88" s="9" t="s">
        <v>3677</v>
      </c>
      <c r="D88" s="7" t="s">
        <v>0</v>
      </c>
      <c r="E88" s="7" t="s">
        <v>6689</v>
      </c>
      <c r="F88" s="3" t="s">
        <v>6571</v>
      </c>
      <c r="G88" s="4">
        <v>20</v>
      </c>
      <c r="H88" s="2">
        <v>0</v>
      </c>
      <c r="I88" s="2">
        <f>ROUND(G88 * H88,2)</f>
        <v>0</v>
      </c>
      <c r="J88" s="3" t="s">
        <v>440</v>
      </c>
    </row>
    <row r="89" spans="1:10" ht="22.8" x14ac:dyDescent="0.2">
      <c r="A89" s="1" t="s">
        <v>26</v>
      </c>
      <c r="B89" s="1" t="s">
        <v>5836</v>
      </c>
      <c r="C89" s="9" t="s">
        <v>4529</v>
      </c>
      <c r="D89" s="7" t="s">
        <v>903</v>
      </c>
      <c r="E89" s="7" t="s">
        <v>1760</v>
      </c>
      <c r="F89" s="1"/>
      <c r="G89" s="1"/>
      <c r="H89" s="1"/>
      <c r="I89" s="1"/>
      <c r="J89" s="3" t="s">
        <v>440</v>
      </c>
    </row>
    <row r="90" spans="1:10" ht="22.8" x14ac:dyDescent="0.2">
      <c r="A90" s="1" t="s">
        <v>1289</v>
      </c>
      <c r="B90" s="1" t="s">
        <v>4918</v>
      </c>
      <c r="C90" s="9" t="s">
        <v>0</v>
      </c>
      <c r="D90" s="7" t="s">
        <v>905</v>
      </c>
      <c r="E90" s="7" t="s">
        <v>123</v>
      </c>
      <c r="F90" s="1"/>
      <c r="G90" s="1"/>
      <c r="H90" s="1"/>
      <c r="I90" s="1"/>
      <c r="J90" s="3" t="s">
        <v>440</v>
      </c>
    </row>
    <row r="91" spans="1:10" x14ac:dyDescent="0.2">
      <c r="A91" s="1" t="s">
        <v>4351</v>
      </c>
      <c r="B91" s="1" t="s">
        <v>1453</v>
      </c>
      <c r="C91" s="9" t="s">
        <v>192</v>
      </c>
      <c r="D91" s="7" t="s">
        <v>1340</v>
      </c>
      <c r="E91" s="7" t="s">
        <v>46</v>
      </c>
      <c r="F91" s="3" t="s">
        <v>18</v>
      </c>
      <c r="G91" s="4">
        <v>155</v>
      </c>
      <c r="H91" s="2">
        <v>0</v>
      </c>
      <c r="I91" s="2">
        <f t="shared" ref="I91:I94" si="5">ROUND(G91 * H91,2)</f>
        <v>0</v>
      </c>
      <c r="J91" s="3" t="s">
        <v>440</v>
      </c>
    </row>
    <row r="92" spans="1:10" x14ac:dyDescent="0.2">
      <c r="A92" s="1" t="s">
        <v>4351</v>
      </c>
      <c r="B92" s="1" t="s">
        <v>5837</v>
      </c>
      <c r="C92" s="9" t="s">
        <v>2333</v>
      </c>
      <c r="D92" s="7" t="s">
        <v>6579</v>
      </c>
      <c r="E92" s="7" t="s">
        <v>485</v>
      </c>
      <c r="F92" s="3" t="s">
        <v>18</v>
      </c>
      <c r="G92" s="4">
        <v>75</v>
      </c>
      <c r="H92" s="2">
        <v>0</v>
      </c>
      <c r="I92" s="2">
        <f t="shared" si="5"/>
        <v>0</v>
      </c>
      <c r="J92" s="3" t="s">
        <v>440</v>
      </c>
    </row>
    <row r="93" spans="1:10" ht="22.8" x14ac:dyDescent="0.2">
      <c r="A93" s="1" t="s">
        <v>4351</v>
      </c>
      <c r="B93" s="1" t="s">
        <v>4919</v>
      </c>
      <c r="C93" s="9" t="s">
        <v>4104</v>
      </c>
      <c r="D93" s="7" t="s">
        <v>2647</v>
      </c>
      <c r="E93" s="7" t="s">
        <v>906</v>
      </c>
      <c r="F93" s="3" t="s">
        <v>18</v>
      </c>
      <c r="G93" s="4">
        <v>4</v>
      </c>
      <c r="H93" s="2">
        <v>0</v>
      </c>
      <c r="I93" s="2">
        <f t="shared" si="5"/>
        <v>0</v>
      </c>
      <c r="J93" s="3" t="s">
        <v>440</v>
      </c>
    </row>
    <row r="94" spans="1:10" ht="22.8" x14ac:dyDescent="0.2">
      <c r="A94" s="1" t="s">
        <v>4351</v>
      </c>
      <c r="B94" s="1" t="s">
        <v>1900</v>
      </c>
      <c r="C94" s="9" t="s">
        <v>5838</v>
      </c>
      <c r="D94" s="7" t="s">
        <v>2647</v>
      </c>
      <c r="E94" s="7" t="s">
        <v>4399</v>
      </c>
      <c r="F94" s="3" t="s">
        <v>5246</v>
      </c>
      <c r="G94" s="4">
        <v>70</v>
      </c>
      <c r="H94" s="2">
        <v>0</v>
      </c>
      <c r="I94" s="2">
        <f t="shared" si="5"/>
        <v>0</v>
      </c>
      <c r="J94" s="3" t="s">
        <v>440</v>
      </c>
    </row>
    <row r="95" spans="1:10" x14ac:dyDescent="0.2">
      <c r="A95" s="1" t="s">
        <v>26</v>
      </c>
      <c r="B95" s="1" t="s">
        <v>6690</v>
      </c>
      <c r="C95" s="9" t="s">
        <v>6265</v>
      </c>
      <c r="D95" s="7" t="s">
        <v>0</v>
      </c>
      <c r="E95" s="7" t="s">
        <v>908</v>
      </c>
      <c r="F95" s="1"/>
      <c r="G95" s="1"/>
      <c r="H95" s="1"/>
      <c r="I95" s="1"/>
      <c r="J95" s="3" t="s">
        <v>440</v>
      </c>
    </row>
    <row r="96" spans="1:10" ht="34.200000000000003" x14ac:dyDescent="0.2">
      <c r="A96" s="1" t="s">
        <v>1289</v>
      </c>
      <c r="B96" s="1" t="s">
        <v>1024</v>
      </c>
      <c r="C96" s="9" t="s">
        <v>0</v>
      </c>
      <c r="D96" s="7" t="s">
        <v>3171</v>
      </c>
      <c r="E96" s="7" t="s">
        <v>3678</v>
      </c>
      <c r="F96" s="1"/>
      <c r="G96" s="1"/>
      <c r="H96" s="1"/>
      <c r="I96" s="1"/>
      <c r="J96" s="3" t="s">
        <v>440</v>
      </c>
    </row>
    <row r="97" spans="1:10" x14ac:dyDescent="0.2">
      <c r="A97" s="1" t="s">
        <v>4351</v>
      </c>
      <c r="B97" s="1" t="s">
        <v>3223</v>
      </c>
      <c r="C97" s="9" t="s">
        <v>4105</v>
      </c>
      <c r="D97" s="7" t="s">
        <v>0</v>
      </c>
      <c r="E97" s="7" t="s">
        <v>910</v>
      </c>
      <c r="F97" s="3" t="s">
        <v>18</v>
      </c>
      <c r="G97" s="4">
        <v>5</v>
      </c>
      <c r="H97" s="2">
        <v>0</v>
      </c>
      <c r="I97" s="2">
        <f t="shared" ref="I97:I99" si="6">ROUND(G97 * H97,2)</f>
        <v>0</v>
      </c>
      <c r="J97" s="3" t="s">
        <v>440</v>
      </c>
    </row>
    <row r="98" spans="1:10" x14ac:dyDescent="0.2">
      <c r="A98" s="1" t="s">
        <v>4351</v>
      </c>
      <c r="B98" s="1" t="s">
        <v>3679</v>
      </c>
      <c r="C98" s="9" t="s">
        <v>5839</v>
      </c>
      <c r="D98" s="7" t="s">
        <v>0</v>
      </c>
      <c r="E98" s="7" t="s">
        <v>4818</v>
      </c>
      <c r="F98" s="3" t="s">
        <v>5246</v>
      </c>
      <c r="G98" s="4">
        <v>30</v>
      </c>
      <c r="H98" s="2">
        <v>0</v>
      </c>
      <c r="I98" s="2">
        <f t="shared" si="6"/>
        <v>0</v>
      </c>
      <c r="J98" s="3" t="s">
        <v>440</v>
      </c>
    </row>
    <row r="99" spans="1:10" ht="45.6" x14ac:dyDescent="0.2">
      <c r="A99" s="1" t="s">
        <v>4351</v>
      </c>
      <c r="B99" s="1" t="s">
        <v>2791</v>
      </c>
      <c r="C99" s="9" t="s">
        <v>605</v>
      </c>
      <c r="D99" s="7" t="s">
        <v>3534</v>
      </c>
      <c r="E99" s="7" t="s">
        <v>4819</v>
      </c>
      <c r="F99" s="3" t="s">
        <v>6571</v>
      </c>
      <c r="G99" s="4">
        <v>14</v>
      </c>
      <c r="H99" s="2">
        <v>0</v>
      </c>
      <c r="I99" s="2">
        <f t="shared" si="6"/>
        <v>0</v>
      </c>
      <c r="J99" s="3" t="s">
        <v>440</v>
      </c>
    </row>
    <row r="100" spans="1:10" ht="22.8" x14ac:dyDescent="0.2">
      <c r="A100" s="1" t="s">
        <v>5207</v>
      </c>
      <c r="B100" s="1" t="s">
        <v>606</v>
      </c>
      <c r="C100" s="9" t="s">
        <v>1025</v>
      </c>
      <c r="D100" s="7" t="s">
        <v>4823</v>
      </c>
      <c r="E100" s="7" t="s">
        <v>4106</v>
      </c>
      <c r="F100" s="1"/>
      <c r="G100" s="1"/>
      <c r="H100" s="1"/>
      <c r="I100" s="1"/>
      <c r="J100" s="3" t="s">
        <v>440</v>
      </c>
    </row>
    <row r="101" spans="1:10" ht="22.8" x14ac:dyDescent="0.2">
      <c r="A101" s="1" t="s">
        <v>26</v>
      </c>
      <c r="B101" s="1" t="s">
        <v>4107</v>
      </c>
      <c r="C101" s="9" t="s">
        <v>6266</v>
      </c>
      <c r="D101" s="7" t="s">
        <v>465</v>
      </c>
      <c r="E101" s="7" t="s">
        <v>4046</v>
      </c>
      <c r="F101" s="1"/>
      <c r="G101" s="1"/>
      <c r="H101" s="1"/>
      <c r="I101" s="1"/>
      <c r="J101" s="3" t="s">
        <v>440</v>
      </c>
    </row>
    <row r="102" spans="1:10" ht="57" x14ac:dyDescent="0.2">
      <c r="A102" s="1" t="s">
        <v>1289</v>
      </c>
      <c r="B102" s="1" t="s">
        <v>193</v>
      </c>
      <c r="C102" s="9" t="s">
        <v>0</v>
      </c>
      <c r="D102" s="7" t="s">
        <v>3969</v>
      </c>
      <c r="E102" s="7" t="s">
        <v>4108</v>
      </c>
      <c r="F102" s="1"/>
      <c r="G102" s="1"/>
      <c r="H102" s="1"/>
      <c r="I102" s="1"/>
      <c r="J102" s="3" t="s">
        <v>440</v>
      </c>
    </row>
    <row r="103" spans="1:10" x14ac:dyDescent="0.2">
      <c r="A103" s="1" t="s">
        <v>4351</v>
      </c>
      <c r="B103" s="1" t="s">
        <v>6267</v>
      </c>
      <c r="C103" s="9" t="s">
        <v>3224</v>
      </c>
      <c r="D103" s="7" t="s">
        <v>0</v>
      </c>
      <c r="E103" s="7" t="s">
        <v>467</v>
      </c>
      <c r="F103" s="3" t="s">
        <v>459</v>
      </c>
      <c r="G103" s="4">
        <v>30</v>
      </c>
      <c r="H103" s="2">
        <v>0</v>
      </c>
      <c r="I103" s="2">
        <f t="shared" ref="I103:I104" si="7">ROUND(G103 * H103,2)</f>
        <v>0</v>
      </c>
      <c r="J103" s="3" t="s">
        <v>440</v>
      </c>
    </row>
    <row r="104" spans="1:10" x14ac:dyDescent="0.2">
      <c r="A104" s="1" t="s">
        <v>4351</v>
      </c>
      <c r="B104" s="1" t="s">
        <v>1026</v>
      </c>
      <c r="C104" s="9" t="s">
        <v>4920</v>
      </c>
      <c r="D104" s="7" t="s">
        <v>0</v>
      </c>
      <c r="E104" s="7" t="s">
        <v>6114</v>
      </c>
      <c r="F104" s="3" t="s">
        <v>459</v>
      </c>
      <c r="G104" s="4">
        <v>235</v>
      </c>
      <c r="H104" s="2">
        <v>0</v>
      </c>
      <c r="I104" s="2">
        <f t="shared" si="7"/>
        <v>0</v>
      </c>
      <c r="J104" s="3" t="s">
        <v>440</v>
      </c>
    </row>
    <row r="105" spans="1:10" ht="22.8" x14ac:dyDescent="0.2">
      <c r="A105" s="1" t="s">
        <v>26</v>
      </c>
      <c r="B105" s="1" t="s">
        <v>3680</v>
      </c>
      <c r="C105" s="9" t="s">
        <v>1027</v>
      </c>
      <c r="D105" s="7" t="s">
        <v>465</v>
      </c>
      <c r="E105" s="7" t="s">
        <v>3970</v>
      </c>
      <c r="F105" s="1"/>
      <c r="G105" s="1"/>
      <c r="H105" s="1"/>
      <c r="I105" s="1"/>
      <c r="J105" s="3" t="s">
        <v>440</v>
      </c>
    </row>
    <row r="106" spans="1:10" ht="22.8" x14ac:dyDescent="0.2">
      <c r="A106" s="1" t="s">
        <v>1289</v>
      </c>
      <c r="B106" s="1" t="s">
        <v>3681</v>
      </c>
      <c r="C106" s="9" t="s">
        <v>0</v>
      </c>
      <c r="D106" s="7" t="s">
        <v>0</v>
      </c>
      <c r="E106" s="7" t="s">
        <v>3072</v>
      </c>
      <c r="F106" s="1"/>
      <c r="G106" s="1"/>
      <c r="H106" s="1"/>
      <c r="I106" s="1"/>
      <c r="J106" s="3" t="s">
        <v>440</v>
      </c>
    </row>
    <row r="107" spans="1:10" x14ac:dyDescent="0.2">
      <c r="A107" s="1" t="s">
        <v>4351</v>
      </c>
      <c r="B107" s="1" t="s">
        <v>2334</v>
      </c>
      <c r="C107" s="9" t="s">
        <v>6691</v>
      </c>
      <c r="D107" s="7" t="s">
        <v>6567</v>
      </c>
      <c r="E107" s="7" t="s">
        <v>2626</v>
      </c>
      <c r="F107" s="3" t="s">
        <v>18</v>
      </c>
      <c r="G107" s="4">
        <v>13</v>
      </c>
      <c r="H107" s="2">
        <v>0</v>
      </c>
      <c r="I107" s="2">
        <f t="shared" ref="I107:I108" si="8">ROUND(G107 * H107,2)</f>
        <v>0</v>
      </c>
      <c r="J107" s="3" t="s">
        <v>440</v>
      </c>
    </row>
    <row r="108" spans="1:10" ht="22.8" x14ac:dyDescent="0.2">
      <c r="A108" s="1" t="s">
        <v>4351</v>
      </c>
      <c r="B108" s="1" t="s">
        <v>1028</v>
      </c>
      <c r="C108" s="9" t="s">
        <v>1454</v>
      </c>
      <c r="D108" s="7" t="s">
        <v>3075</v>
      </c>
      <c r="E108" s="7" t="s">
        <v>4384</v>
      </c>
      <c r="F108" s="3" t="s">
        <v>18</v>
      </c>
      <c r="G108" s="4">
        <v>13</v>
      </c>
      <c r="H108" s="2">
        <v>0</v>
      </c>
      <c r="I108" s="2">
        <f t="shared" si="8"/>
        <v>0</v>
      </c>
      <c r="J108" s="3" t="s">
        <v>440</v>
      </c>
    </row>
    <row r="109" spans="1:10" ht="22.8" x14ac:dyDescent="0.2">
      <c r="A109" s="1" t="s">
        <v>26</v>
      </c>
      <c r="B109" s="1" t="s">
        <v>4921</v>
      </c>
      <c r="C109" s="9" t="s">
        <v>2792</v>
      </c>
      <c r="D109" s="7" t="s">
        <v>4823</v>
      </c>
      <c r="E109" s="7" t="s">
        <v>1746</v>
      </c>
      <c r="F109" s="1"/>
      <c r="G109" s="1"/>
      <c r="H109" s="1"/>
      <c r="I109" s="1"/>
      <c r="J109" s="3" t="s">
        <v>440</v>
      </c>
    </row>
    <row r="110" spans="1:10" ht="34.200000000000003" x14ac:dyDescent="0.2">
      <c r="A110" s="1" t="s">
        <v>1289</v>
      </c>
      <c r="B110" s="1" t="s">
        <v>2793</v>
      </c>
      <c r="C110" s="9" t="s">
        <v>0</v>
      </c>
      <c r="D110" s="7" t="s">
        <v>2253</v>
      </c>
      <c r="E110" s="7" t="s">
        <v>1029</v>
      </c>
      <c r="F110" s="1"/>
      <c r="G110" s="1"/>
      <c r="H110" s="1"/>
      <c r="I110" s="1"/>
      <c r="J110" s="3" t="s">
        <v>440</v>
      </c>
    </row>
    <row r="111" spans="1:10" x14ac:dyDescent="0.2">
      <c r="A111" s="1" t="s">
        <v>4351</v>
      </c>
      <c r="B111" s="1" t="s">
        <v>1455</v>
      </c>
      <c r="C111" s="9" t="s">
        <v>3225</v>
      </c>
      <c r="D111" s="7" t="s">
        <v>0</v>
      </c>
      <c r="E111" s="7" t="s">
        <v>512</v>
      </c>
      <c r="F111" s="3" t="s">
        <v>459</v>
      </c>
      <c r="G111" s="4">
        <v>265</v>
      </c>
      <c r="H111" s="2">
        <v>0</v>
      </c>
      <c r="I111" s="2">
        <f>ROUND(G111 * H111,2)</f>
        <v>0</v>
      </c>
      <c r="J111" s="3" t="s">
        <v>440</v>
      </c>
    </row>
    <row r="112" spans="1:10" ht="45.6" x14ac:dyDescent="0.2">
      <c r="A112" s="1" t="s">
        <v>1289</v>
      </c>
      <c r="B112" s="1" t="s">
        <v>5840</v>
      </c>
      <c r="C112" s="9" t="s">
        <v>0</v>
      </c>
      <c r="D112" s="7" t="s">
        <v>3974</v>
      </c>
      <c r="E112" s="7" t="s">
        <v>5841</v>
      </c>
      <c r="F112" s="1"/>
      <c r="G112" s="1"/>
      <c r="H112" s="1"/>
      <c r="I112" s="1"/>
      <c r="J112" s="3" t="s">
        <v>440</v>
      </c>
    </row>
    <row r="113" spans="1:10" x14ac:dyDescent="0.2">
      <c r="A113" s="1" t="s">
        <v>4351</v>
      </c>
      <c r="B113" s="1" t="s">
        <v>1456</v>
      </c>
      <c r="C113" s="9" t="s">
        <v>4922</v>
      </c>
      <c r="D113" s="7" t="s">
        <v>0</v>
      </c>
      <c r="E113" s="7" t="s">
        <v>512</v>
      </c>
      <c r="F113" s="3" t="s">
        <v>6571</v>
      </c>
      <c r="G113" s="4">
        <v>10</v>
      </c>
      <c r="H113" s="2">
        <v>0</v>
      </c>
      <c r="I113" s="2">
        <f>ROUND(G113 * H113,2)</f>
        <v>0</v>
      </c>
      <c r="J113" s="3" t="s">
        <v>440</v>
      </c>
    </row>
    <row r="114" spans="1:10" ht="22.8" x14ac:dyDescent="0.2">
      <c r="A114" s="1" t="s">
        <v>26</v>
      </c>
      <c r="B114" s="1" t="s">
        <v>4923</v>
      </c>
      <c r="C114" s="9" t="s">
        <v>4530</v>
      </c>
      <c r="D114" s="7" t="s">
        <v>903</v>
      </c>
      <c r="E114" s="7" t="s">
        <v>1760</v>
      </c>
      <c r="F114" s="1"/>
      <c r="G114" s="1"/>
      <c r="H114" s="1"/>
      <c r="I114" s="1"/>
      <c r="J114" s="3" t="s">
        <v>440</v>
      </c>
    </row>
    <row r="115" spans="1:10" ht="22.8" x14ac:dyDescent="0.2">
      <c r="A115" s="1" t="s">
        <v>1289</v>
      </c>
      <c r="B115" s="1" t="s">
        <v>1030</v>
      </c>
      <c r="C115" s="9" t="s">
        <v>0</v>
      </c>
      <c r="D115" s="7" t="s">
        <v>905</v>
      </c>
      <c r="E115" s="7" t="s">
        <v>123</v>
      </c>
      <c r="F115" s="1"/>
      <c r="G115" s="1"/>
      <c r="H115" s="1"/>
      <c r="I115" s="1"/>
      <c r="J115" s="3" t="s">
        <v>440</v>
      </c>
    </row>
    <row r="116" spans="1:10" x14ac:dyDescent="0.2">
      <c r="A116" s="1" t="s">
        <v>4351</v>
      </c>
      <c r="B116" s="1" t="s">
        <v>5842</v>
      </c>
      <c r="C116" s="9" t="s">
        <v>6692</v>
      </c>
      <c r="D116" s="7" t="s">
        <v>1340</v>
      </c>
      <c r="E116" s="7" t="s">
        <v>46</v>
      </c>
      <c r="F116" s="3" t="s">
        <v>18</v>
      </c>
      <c r="G116" s="4">
        <v>45</v>
      </c>
      <c r="H116" s="2">
        <v>0</v>
      </c>
      <c r="I116" s="2">
        <f t="shared" ref="I116:I119" si="9">ROUND(G116 * H116,2)</f>
        <v>0</v>
      </c>
      <c r="J116" s="3" t="s">
        <v>440</v>
      </c>
    </row>
    <row r="117" spans="1:10" x14ac:dyDescent="0.2">
      <c r="A117" s="1" t="s">
        <v>4351</v>
      </c>
      <c r="B117" s="1" t="s">
        <v>3682</v>
      </c>
      <c r="C117" s="9" t="s">
        <v>1457</v>
      </c>
      <c r="D117" s="7" t="s">
        <v>6579</v>
      </c>
      <c r="E117" s="7" t="s">
        <v>485</v>
      </c>
      <c r="F117" s="3" t="s">
        <v>18</v>
      </c>
      <c r="G117" s="4">
        <v>75</v>
      </c>
      <c r="H117" s="2">
        <v>0</v>
      </c>
      <c r="I117" s="2">
        <f t="shared" si="9"/>
        <v>0</v>
      </c>
      <c r="J117" s="3" t="s">
        <v>440</v>
      </c>
    </row>
    <row r="118" spans="1:10" ht="22.8" x14ac:dyDescent="0.2">
      <c r="A118" s="1" t="s">
        <v>4351</v>
      </c>
      <c r="B118" s="1" t="s">
        <v>607</v>
      </c>
      <c r="C118" s="9" t="s">
        <v>3226</v>
      </c>
      <c r="D118" s="7" t="s">
        <v>2647</v>
      </c>
      <c r="E118" s="7" t="s">
        <v>906</v>
      </c>
      <c r="F118" s="3" t="s">
        <v>18</v>
      </c>
      <c r="G118" s="4">
        <v>4</v>
      </c>
      <c r="H118" s="2">
        <v>0</v>
      </c>
      <c r="I118" s="2">
        <f t="shared" si="9"/>
        <v>0</v>
      </c>
      <c r="J118" s="3" t="s">
        <v>440</v>
      </c>
    </row>
    <row r="119" spans="1:10" ht="22.8" x14ac:dyDescent="0.2">
      <c r="A119" s="1" t="s">
        <v>4351</v>
      </c>
      <c r="B119" s="1" t="s">
        <v>3683</v>
      </c>
      <c r="C119" s="9" t="s">
        <v>4924</v>
      </c>
      <c r="D119" s="7" t="s">
        <v>2647</v>
      </c>
      <c r="E119" s="7" t="s">
        <v>4399</v>
      </c>
      <c r="F119" s="3" t="s">
        <v>5246</v>
      </c>
      <c r="G119" s="4">
        <v>70</v>
      </c>
      <c r="H119" s="2">
        <v>0</v>
      </c>
      <c r="I119" s="2">
        <f t="shared" si="9"/>
        <v>0</v>
      </c>
      <c r="J119" s="3" t="s">
        <v>440</v>
      </c>
    </row>
    <row r="120" spans="1:10" ht="22.8" x14ac:dyDescent="0.2">
      <c r="A120" s="1" t="s">
        <v>26</v>
      </c>
      <c r="B120" s="1" t="s">
        <v>2794</v>
      </c>
      <c r="C120" s="9" t="s">
        <v>6268</v>
      </c>
      <c r="D120" s="7" t="s">
        <v>4823</v>
      </c>
      <c r="E120" s="7" t="s">
        <v>1769</v>
      </c>
      <c r="F120" s="1"/>
      <c r="G120" s="1"/>
      <c r="H120" s="1"/>
      <c r="I120" s="1"/>
      <c r="J120" s="3" t="s">
        <v>440</v>
      </c>
    </row>
    <row r="121" spans="1:10" ht="57" x14ac:dyDescent="0.2">
      <c r="A121" s="1" t="s">
        <v>1289</v>
      </c>
      <c r="B121" s="1" t="s">
        <v>1901</v>
      </c>
      <c r="C121" s="9" t="s">
        <v>0</v>
      </c>
      <c r="D121" s="7" t="s">
        <v>3560</v>
      </c>
      <c r="E121" s="7" t="s">
        <v>5417</v>
      </c>
      <c r="F121" s="1"/>
      <c r="G121" s="1"/>
      <c r="H121" s="1"/>
      <c r="I121" s="1"/>
    </row>
    <row r="122" spans="1:10" x14ac:dyDescent="0.2">
      <c r="A122" s="1" t="s">
        <v>4351</v>
      </c>
      <c r="B122" s="1" t="s">
        <v>194</v>
      </c>
      <c r="C122" s="9" t="s">
        <v>3227</v>
      </c>
      <c r="D122" s="7" t="s">
        <v>0</v>
      </c>
      <c r="E122" s="7" t="s">
        <v>6162</v>
      </c>
      <c r="F122" s="3" t="s">
        <v>6571</v>
      </c>
      <c r="G122" s="4">
        <v>2</v>
      </c>
      <c r="H122" s="2">
        <v>0</v>
      </c>
      <c r="I122" s="2">
        <f t="shared" ref="I122:I123" si="10">ROUND(G122 * H122,2)</f>
        <v>0</v>
      </c>
    </row>
    <row r="123" spans="1:10" x14ac:dyDescent="0.2">
      <c r="A123" s="1" t="s">
        <v>4351</v>
      </c>
      <c r="B123" s="1" t="s">
        <v>2795</v>
      </c>
      <c r="C123" s="9" t="s">
        <v>4925</v>
      </c>
      <c r="D123" s="7" t="s">
        <v>0</v>
      </c>
      <c r="E123" s="7" t="s">
        <v>2678</v>
      </c>
      <c r="F123" s="3" t="s">
        <v>6571</v>
      </c>
      <c r="G123" s="4">
        <v>20</v>
      </c>
      <c r="H123" s="2">
        <v>0</v>
      </c>
      <c r="I123" s="2">
        <f t="shared" si="10"/>
        <v>0</v>
      </c>
    </row>
    <row r="124" spans="1:10" ht="22.8" x14ac:dyDescent="0.2">
      <c r="A124" s="1" t="s">
        <v>26</v>
      </c>
      <c r="B124" s="1" t="s">
        <v>195</v>
      </c>
      <c r="C124" s="9" t="s">
        <v>1031</v>
      </c>
      <c r="D124" s="7" t="s">
        <v>4823</v>
      </c>
      <c r="E124" s="7" t="s">
        <v>6107</v>
      </c>
      <c r="F124" s="1"/>
      <c r="G124" s="1"/>
      <c r="H124" s="1"/>
      <c r="I124" s="1"/>
    </row>
    <row r="125" spans="1:10" ht="57" x14ac:dyDescent="0.2">
      <c r="A125" s="1" t="s">
        <v>4351</v>
      </c>
      <c r="B125" s="1" t="s">
        <v>1902</v>
      </c>
      <c r="C125" s="9" t="s">
        <v>6693</v>
      </c>
      <c r="D125" s="7" t="s">
        <v>4109</v>
      </c>
      <c r="E125" s="7" t="s">
        <v>608</v>
      </c>
      <c r="F125" s="3" t="s">
        <v>6571</v>
      </c>
      <c r="G125" s="4">
        <v>1</v>
      </c>
      <c r="H125" s="2">
        <v>0</v>
      </c>
      <c r="I125" s="2">
        <f t="shared" ref="I125:I126" si="11">ROUND(G125 * H125,2)</f>
        <v>0</v>
      </c>
    </row>
    <row r="126" spans="1:10" ht="68.400000000000006" x14ac:dyDescent="0.2">
      <c r="A126" s="1" t="s">
        <v>4351</v>
      </c>
      <c r="B126" s="1" t="s">
        <v>3228</v>
      </c>
      <c r="C126" s="9" t="s">
        <v>1458</v>
      </c>
      <c r="D126" s="7" t="s">
        <v>0</v>
      </c>
      <c r="E126" s="7" t="s">
        <v>2335</v>
      </c>
      <c r="F126" s="3" t="s">
        <v>6571</v>
      </c>
      <c r="G126" s="4">
        <v>10</v>
      </c>
      <c r="H126" s="2">
        <v>0</v>
      </c>
      <c r="I126" s="2">
        <f t="shared" si="11"/>
        <v>0</v>
      </c>
    </row>
  </sheetData>
  <mergeCells count="1">
    <mergeCell ref="E3:I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355"/>
  <sheetViews>
    <sheetView workbookViewId="0">
      <pane xSplit="5" ySplit="2" topLeftCell="F3" activePane="bottomRight" state="frozenSplit"/>
      <selection pane="topRight"/>
      <selection pane="bottomLeft"/>
      <selection pane="bottomRight" activeCell="M13" sqref="M13"/>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4110</v>
      </c>
      <c r="D7" s="6"/>
      <c r="E7" s="6" t="s">
        <v>4111</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ht="22.8" x14ac:dyDescent="0.2">
      <c r="A9" s="1" t="s">
        <v>1715</v>
      </c>
      <c r="B9" s="1" t="s">
        <v>6694</v>
      </c>
      <c r="C9" s="9" t="s">
        <v>196</v>
      </c>
      <c r="D9" s="7" t="s">
        <v>0</v>
      </c>
      <c r="E9" s="7" t="s">
        <v>5843</v>
      </c>
      <c r="F9" s="1"/>
      <c r="G9" s="1"/>
      <c r="H9" s="1"/>
      <c r="I9" s="1"/>
      <c r="J9" s="3" t="s">
        <v>440</v>
      </c>
    </row>
    <row r="10" spans="1:10" ht="34.200000000000003" x14ac:dyDescent="0.2">
      <c r="A10" s="1" t="s">
        <v>1289</v>
      </c>
      <c r="B10" s="1" t="s">
        <v>4926</v>
      </c>
      <c r="C10" s="9" t="s">
        <v>0</v>
      </c>
      <c r="D10" s="7" t="s">
        <v>0</v>
      </c>
      <c r="E10" s="7" t="s">
        <v>3229</v>
      </c>
      <c r="F10" s="1"/>
      <c r="G10" s="1"/>
      <c r="H10" s="1"/>
      <c r="I10" s="1"/>
      <c r="J10" s="3" t="s">
        <v>440</v>
      </c>
    </row>
    <row r="11" spans="1:10" x14ac:dyDescent="0.2">
      <c r="A11" s="1" t="s">
        <v>5207</v>
      </c>
      <c r="B11" s="1" t="s">
        <v>6269</v>
      </c>
      <c r="C11" s="9" t="s">
        <v>4531</v>
      </c>
      <c r="D11" s="7" t="s">
        <v>0</v>
      </c>
      <c r="E11" s="7" t="s">
        <v>2796</v>
      </c>
      <c r="F11" s="1"/>
      <c r="G11" s="1"/>
      <c r="H11" s="1"/>
      <c r="I11" s="1"/>
      <c r="J11" s="3" t="s">
        <v>440</v>
      </c>
    </row>
    <row r="12" spans="1:10" ht="34.200000000000003" x14ac:dyDescent="0.2">
      <c r="A12" s="1" t="s">
        <v>26</v>
      </c>
      <c r="B12" s="1" t="s">
        <v>1903</v>
      </c>
      <c r="C12" s="9" t="s">
        <v>4112</v>
      </c>
      <c r="D12" s="7" t="s">
        <v>4471</v>
      </c>
      <c r="E12" s="7" t="s">
        <v>5691</v>
      </c>
      <c r="F12" s="1"/>
      <c r="G12" s="1"/>
      <c r="H12" s="1"/>
      <c r="I12" s="1"/>
      <c r="J12" s="3" t="s">
        <v>440</v>
      </c>
    </row>
    <row r="13" spans="1:10" ht="22.8" x14ac:dyDescent="0.2">
      <c r="A13" s="1" t="s">
        <v>4351</v>
      </c>
      <c r="B13" s="1" t="s">
        <v>3684</v>
      </c>
      <c r="C13" s="9" t="s">
        <v>1904</v>
      </c>
      <c r="D13" s="7" t="s">
        <v>532</v>
      </c>
      <c r="E13" s="7" t="s">
        <v>464</v>
      </c>
      <c r="F13" s="3" t="s">
        <v>5246</v>
      </c>
      <c r="G13" s="4">
        <v>200</v>
      </c>
      <c r="H13" s="2">
        <v>0</v>
      </c>
      <c r="I13" s="2">
        <f t="shared" ref="I13:I14" si="0">ROUND(G13 * H13,2)</f>
        <v>0</v>
      </c>
      <c r="J13" s="3" t="s">
        <v>440</v>
      </c>
    </row>
    <row r="14" spans="1:10" ht="22.8" x14ac:dyDescent="0.2">
      <c r="A14" s="1" t="s">
        <v>4351</v>
      </c>
      <c r="B14" s="1" t="s">
        <v>1905</v>
      </c>
      <c r="C14" s="9" t="s">
        <v>3685</v>
      </c>
      <c r="D14" s="7" t="s">
        <v>2694</v>
      </c>
      <c r="E14" s="7" t="s">
        <v>4849</v>
      </c>
      <c r="F14" s="3" t="s">
        <v>533</v>
      </c>
      <c r="G14" s="4">
        <v>10</v>
      </c>
      <c r="H14" s="2">
        <v>0</v>
      </c>
      <c r="I14" s="2">
        <f t="shared" si="0"/>
        <v>0</v>
      </c>
      <c r="J14" s="3" t="s">
        <v>440</v>
      </c>
    </row>
    <row r="15" spans="1:10" ht="34.200000000000003" x14ac:dyDescent="0.2">
      <c r="A15" s="1" t="s">
        <v>26</v>
      </c>
      <c r="B15" s="1" t="s">
        <v>6695</v>
      </c>
      <c r="C15" s="9" t="s">
        <v>5844</v>
      </c>
      <c r="D15" s="7" t="s">
        <v>3658</v>
      </c>
      <c r="E15" s="7" t="s">
        <v>4443</v>
      </c>
      <c r="F15" s="1"/>
      <c r="G15" s="1"/>
      <c r="H15" s="1"/>
      <c r="I15" s="1"/>
      <c r="J15" s="3" t="s">
        <v>440</v>
      </c>
    </row>
    <row r="16" spans="1:10" ht="22.8" x14ac:dyDescent="0.2">
      <c r="A16" s="1" t="s">
        <v>4351</v>
      </c>
      <c r="B16" s="1" t="s">
        <v>2797</v>
      </c>
      <c r="C16" s="9" t="s">
        <v>5418</v>
      </c>
      <c r="D16" s="7" t="s">
        <v>4025</v>
      </c>
      <c r="E16" s="7" t="s">
        <v>6611</v>
      </c>
      <c r="F16" s="3" t="s">
        <v>5246</v>
      </c>
      <c r="G16" s="4">
        <v>407</v>
      </c>
      <c r="H16" s="2">
        <v>0</v>
      </c>
      <c r="I16" s="2">
        <f>ROUND(G16 * H16,2)</f>
        <v>0</v>
      </c>
      <c r="J16" s="3" t="s">
        <v>440</v>
      </c>
    </row>
    <row r="17" spans="1:10" ht="45.6" x14ac:dyDescent="0.2">
      <c r="A17" s="1" t="s">
        <v>1289</v>
      </c>
      <c r="B17" s="1" t="s">
        <v>3230</v>
      </c>
      <c r="C17" s="9" t="s">
        <v>0</v>
      </c>
      <c r="D17" s="7" t="s">
        <v>1379</v>
      </c>
      <c r="E17" s="7" t="s">
        <v>3129</v>
      </c>
      <c r="F17" s="1"/>
      <c r="G17" s="1"/>
      <c r="H17" s="1"/>
      <c r="I17" s="1"/>
      <c r="J17" s="3" t="s">
        <v>440</v>
      </c>
    </row>
    <row r="18" spans="1:10" x14ac:dyDescent="0.2">
      <c r="A18" s="1" t="s">
        <v>4351</v>
      </c>
      <c r="B18" s="1" t="s">
        <v>6270</v>
      </c>
      <c r="C18" s="9" t="s">
        <v>197</v>
      </c>
      <c r="D18" s="7" t="s">
        <v>0</v>
      </c>
      <c r="E18" s="7" t="s">
        <v>2187</v>
      </c>
      <c r="F18" s="3" t="s">
        <v>18</v>
      </c>
      <c r="G18" s="4">
        <v>50</v>
      </c>
      <c r="H18" s="2">
        <v>0</v>
      </c>
      <c r="I18" s="2">
        <f t="shared" ref="I18:I20" si="1">ROUND(G18 * H18,2)</f>
        <v>0</v>
      </c>
      <c r="J18" s="3" t="s">
        <v>440</v>
      </c>
    </row>
    <row r="19" spans="1:10" x14ac:dyDescent="0.2">
      <c r="A19" s="1" t="s">
        <v>4351</v>
      </c>
      <c r="B19" s="1" t="s">
        <v>5845</v>
      </c>
      <c r="C19" s="9" t="s">
        <v>1906</v>
      </c>
      <c r="D19" s="7" t="s">
        <v>0</v>
      </c>
      <c r="E19" s="7" t="s">
        <v>6271</v>
      </c>
      <c r="F19" s="3" t="s">
        <v>18</v>
      </c>
      <c r="G19" s="4">
        <v>30</v>
      </c>
      <c r="H19" s="2">
        <v>0</v>
      </c>
      <c r="I19" s="2">
        <f t="shared" si="1"/>
        <v>0</v>
      </c>
      <c r="J19" s="3" t="s">
        <v>440</v>
      </c>
    </row>
    <row r="20" spans="1:10" ht="45.6" x14ac:dyDescent="0.2">
      <c r="A20" s="1" t="s">
        <v>4351</v>
      </c>
      <c r="B20" s="1" t="s">
        <v>609</v>
      </c>
      <c r="C20" s="9" t="s">
        <v>4113</v>
      </c>
      <c r="D20" s="7" t="s">
        <v>4927</v>
      </c>
      <c r="E20" s="7" t="s">
        <v>1032</v>
      </c>
      <c r="F20" s="3" t="s">
        <v>18</v>
      </c>
      <c r="G20" s="4">
        <v>60</v>
      </c>
      <c r="H20" s="2">
        <v>0</v>
      </c>
      <c r="I20" s="2">
        <f t="shared" si="1"/>
        <v>0</v>
      </c>
      <c r="J20" s="3" t="s">
        <v>440</v>
      </c>
    </row>
    <row r="21" spans="1:10" ht="22.8" x14ac:dyDescent="0.2">
      <c r="A21" s="1" t="s">
        <v>1289</v>
      </c>
      <c r="B21" s="1" t="s">
        <v>1033</v>
      </c>
      <c r="C21" s="9" t="s">
        <v>0</v>
      </c>
      <c r="D21" s="7" t="s">
        <v>6210</v>
      </c>
      <c r="E21" s="7" t="s">
        <v>6696</v>
      </c>
      <c r="F21" s="1"/>
      <c r="G21" s="1"/>
      <c r="H21" s="1"/>
      <c r="I21" s="1"/>
      <c r="J21" s="3" t="s">
        <v>440</v>
      </c>
    </row>
    <row r="22" spans="1:10" x14ac:dyDescent="0.2">
      <c r="A22" s="1" t="s">
        <v>4351</v>
      </c>
      <c r="B22" s="1" t="s">
        <v>198</v>
      </c>
      <c r="C22" s="9" t="s">
        <v>5846</v>
      </c>
      <c r="D22" s="7" t="s">
        <v>0</v>
      </c>
      <c r="E22" s="7" t="s">
        <v>2187</v>
      </c>
      <c r="F22" s="3" t="s">
        <v>18</v>
      </c>
      <c r="G22" s="4">
        <v>700</v>
      </c>
      <c r="H22" s="2">
        <v>0</v>
      </c>
      <c r="I22" s="2">
        <f t="shared" ref="I22:I23" si="2">ROUND(G22 * H22,2)</f>
        <v>0</v>
      </c>
      <c r="J22" s="3" t="s">
        <v>440</v>
      </c>
    </row>
    <row r="23" spans="1:10" x14ac:dyDescent="0.2">
      <c r="A23" s="1" t="s">
        <v>4351</v>
      </c>
      <c r="B23" s="1" t="s">
        <v>5419</v>
      </c>
      <c r="C23" s="9" t="s">
        <v>610</v>
      </c>
      <c r="D23" s="7" t="s">
        <v>0</v>
      </c>
      <c r="E23" s="7" t="s">
        <v>6271</v>
      </c>
      <c r="F23" s="3" t="s">
        <v>18</v>
      </c>
      <c r="G23" s="4">
        <v>90</v>
      </c>
      <c r="H23" s="2">
        <v>0</v>
      </c>
      <c r="I23" s="2">
        <f t="shared" si="2"/>
        <v>0</v>
      </c>
      <c r="J23" s="3" t="s">
        <v>440</v>
      </c>
    </row>
    <row r="24" spans="1:10" ht="22.8" x14ac:dyDescent="0.2">
      <c r="A24" s="1" t="s">
        <v>1289</v>
      </c>
      <c r="B24" s="1" t="s">
        <v>5847</v>
      </c>
      <c r="C24" s="9" t="s">
        <v>0</v>
      </c>
      <c r="D24" s="7" t="s">
        <v>0</v>
      </c>
      <c r="E24" s="18" t="s">
        <v>4850</v>
      </c>
      <c r="F24" s="1"/>
      <c r="G24" s="1"/>
      <c r="H24" s="1"/>
      <c r="I24" s="1"/>
      <c r="J24" s="3" t="s">
        <v>440</v>
      </c>
    </row>
    <row r="25" spans="1:10" ht="22.8" x14ac:dyDescent="0.2">
      <c r="A25" s="1" t="s">
        <v>4351</v>
      </c>
      <c r="B25" s="1" t="s">
        <v>5420</v>
      </c>
      <c r="C25" s="9" t="s">
        <v>2336</v>
      </c>
      <c r="D25" s="7" t="s">
        <v>0</v>
      </c>
      <c r="E25" s="7" t="s">
        <v>2187</v>
      </c>
      <c r="F25" s="3" t="s">
        <v>454</v>
      </c>
      <c r="G25" s="4">
        <v>1</v>
      </c>
      <c r="H25" s="2">
        <v>5000</v>
      </c>
      <c r="I25" s="2">
        <f t="shared" ref="I25:I26" si="3">ROUND(G25 * H25,2)</f>
        <v>5000</v>
      </c>
      <c r="J25" s="3" t="s">
        <v>440</v>
      </c>
    </row>
    <row r="26" spans="1:10" ht="22.8" x14ac:dyDescent="0.2">
      <c r="A26" s="1" t="s">
        <v>4351</v>
      </c>
      <c r="B26" s="1" t="s">
        <v>1459</v>
      </c>
      <c r="C26" s="9" t="s">
        <v>4114</v>
      </c>
      <c r="D26" s="7" t="s">
        <v>0</v>
      </c>
      <c r="E26" s="7" t="s">
        <v>6271</v>
      </c>
      <c r="F26" s="3" t="s">
        <v>454</v>
      </c>
      <c r="G26" s="4">
        <v>0</v>
      </c>
      <c r="H26" s="2">
        <v>5000</v>
      </c>
      <c r="I26" s="2">
        <f t="shared" si="3"/>
        <v>0</v>
      </c>
      <c r="J26" s="3" t="s">
        <v>440</v>
      </c>
    </row>
    <row r="27" spans="1:10" ht="57" x14ac:dyDescent="0.2">
      <c r="A27" s="1" t="s">
        <v>26</v>
      </c>
      <c r="B27" s="1" t="s">
        <v>2798</v>
      </c>
      <c r="C27" s="9" t="s">
        <v>611</v>
      </c>
      <c r="D27" s="7" t="s">
        <v>160</v>
      </c>
      <c r="E27" s="7" t="s">
        <v>1460</v>
      </c>
      <c r="F27" s="1"/>
      <c r="G27" s="1"/>
      <c r="H27" s="1"/>
      <c r="I27" s="1"/>
      <c r="J27" s="3" t="s">
        <v>440</v>
      </c>
    </row>
    <row r="28" spans="1:10" x14ac:dyDescent="0.2">
      <c r="A28" s="1" t="s">
        <v>4351</v>
      </c>
      <c r="B28" s="1" t="s">
        <v>2799</v>
      </c>
      <c r="C28" s="9" t="s">
        <v>1907</v>
      </c>
      <c r="D28" s="7" t="s">
        <v>4875</v>
      </c>
      <c r="E28" s="7" t="s">
        <v>3186</v>
      </c>
      <c r="F28" s="3" t="s">
        <v>18</v>
      </c>
      <c r="G28" s="4">
        <v>5</v>
      </c>
      <c r="H28" s="2">
        <v>0</v>
      </c>
      <c r="I28" s="2">
        <f>ROUND(G28 * H28,2)</f>
        <v>0</v>
      </c>
      <c r="J28" s="3" t="s">
        <v>440</v>
      </c>
    </row>
    <row r="29" spans="1:10" ht="34.200000000000003" x14ac:dyDescent="0.2">
      <c r="A29" s="1" t="s">
        <v>26</v>
      </c>
      <c r="B29" s="1" t="s">
        <v>6272</v>
      </c>
      <c r="C29" s="9" t="s">
        <v>2337</v>
      </c>
      <c r="D29" s="7" t="s">
        <v>551</v>
      </c>
      <c r="E29" s="7" t="s">
        <v>4026</v>
      </c>
      <c r="F29" s="1"/>
      <c r="G29" s="1"/>
      <c r="H29" s="1"/>
      <c r="I29" s="1"/>
      <c r="J29" s="3" t="s">
        <v>440</v>
      </c>
    </row>
    <row r="30" spans="1:10" ht="68.400000000000006" x14ac:dyDescent="0.2">
      <c r="A30" s="1" t="s">
        <v>4351</v>
      </c>
      <c r="B30" s="1" t="s">
        <v>4928</v>
      </c>
      <c r="C30" s="9" t="s">
        <v>5421</v>
      </c>
      <c r="D30" s="7" t="s">
        <v>0</v>
      </c>
      <c r="E30" s="7" t="s">
        <v>3686</v>
      </c>
      <c r="F30" s="3" t="s">
        <v>18</v>
      </c>
      <c r="G30" s="4">
        <v>975</v>
      </c>
      <c r="H30" s="2">
        <v>0</v>
      </c>
      <c r="I30" s="2">
        <f>ROUND(G30 * H30,2)</f>
        <v>0</v>
      </c>
      <c r="J30" s="3" t="s">
        <v>440</v>
      </c>
    </row>
    <row r="31" spans="1:10" ht="34.200000000000003" x14ac:dyDescent="0.2">
      <c r="A31" s="1" t="s">
        <v>26</v>
      </c>
      <c r="B31" s="1" t="s">
        <v>4532</v>
      </c>
      <c r="C31" s="9" t="s">
        <v>4533</v>
      </c>
      <c r="D31" s="7" t="s">
        <v>5752</v>
      </c>
      <c r="E31" s="7" t="s">
        <v>1461</v>
      </c>
      <c r="F31" s="1"/>
      <c r="G31" s="1"/>
      <c r="H31" s="1"/>
      <c r="I31" s="1"/>
      <c r="J31" s="3" t="s">
        <v>440</v>
      </c>
    </row>
    <row r="32" spans="1:10" ht="22.8" x14ac:dyDescent="0.2">
      <c r="A32" s="1" t="s">
        <v>1289</v>
      </c>
      <c r="B32" s="1" t="s">
        <v>5848</v>
      </c>
      <c r="C32" s="9" t="s">
        <v>0</v>
      </c>
      <c r="D32" s="7" t="s">
        <v>2749</v>
      </c>
      <c r="E32" s="7" t="s">
        <v>3687</v>
      </c>
      <c r="F32" s="1"/>
      <c r="G32" s="1"/>
      <c r="H32" s="1"/>
      <c r="I32" s="1"/>
      <c r="J32" s="3" t="s">
        <v>440</v>
      </c>
    </row>
    <row r="33" spans="1:10" x14ac:dyDescent="0.2">
      <c r="A33" s="1" t="s">
        <v>4351</v>
      </c>
      <c r="B33" s="1" t="s">
        <v>4115</v>
      </c>
      <c r="C33" s="9" t="s">
        <v>1908</v>
      </c>
      <c r="D33" s="7" t="s">
        <v>0</v>
      </c>
      <c r="E33" s="7" t="s">
        <v>1462</v>
      </c>
      <c r="F33" s="3" t="s">
        <v>5246</v>
      </c>
      <c r="G33" s="4">
        <v>20</v>
      </c>
      <c r="H33" s="2">
        <v>0</v>
      </c>
      <c r="I33" s="2">
        <f t="shared" ref="I33:I34" si="4">ROUND(G33 * H33,2)</f>
        <v>0</v>
      </c>
      <c r="J33" s="3" t="s">
        <v>440</v>
      </c>
    </row>
    <row r="34" spans="1:10" x14ac:dyDescent="0.2">
      <c r="A34" s="1" t="s">
        <v>4351</v>
      </c>
      <c r="B34" s="1" t="s">
        <v>4116</v>
      </c>
      <c r="C34" s="9" t="s">
        <v>3688</v>
      </c>
      <c r="D34" s="7" t="s">
        <v>0</v>
      </c>
      <c r="E34" s="7" t="s">
        <v>6271</v>
      </c>
      <c r="F34" s="3" t="s">
        <v>5246</v>
      </c>
      <c r="G34" s="4">
        <v>20</v>
      </c>
      <c r="H34" s="2">
        <v>0</v>
      </c>
      <c r="I34" s="2">
        <f t="shared" si="4"/>
        <v>0</v>
      </c>
      <c r="J34" s="3" t="s">
        <v>440</v>
      </c>
    </row>
    <row r="35" spans="1:10" ht="22.8" x14ac:dyDescent="0.2">
      <c r="A35" s="1" t="s">
        <v>26</v>
      </c>
      <c r="B35" s="1" t="s">
        <v>2338</v>
      </c>
      <c r="C35" s="9" t="s">
        <v>6273</v>
      </c>
      <c r="D35" s="7" t="s">
        <v>2649</v>
      </c>
      <c r="E35" s="7" t="s">
        <v>5753</v>
      </c>
      <c r="F35" s="1"/>
      <c r="G35" s="1"/>
      <c r="H35" s="1"/>
      <c r="I35" s="1"/>
      <c r="J35" s="3" t="s">
        <v>440</v>
      </c>
    </row>
    <row r="36" spans="1:10" x14ac:dyDescent="0.2">
      <c r="A36" s="1" t="s">
        <v>4351</v>
      </c>
      <c r="B36" s="1" t="s">
        <v>199</v>
      </c>
      <c r="C36" s="9" t="s">
        <v>5422</v>
      </c>
      <c r="D36" s="7" t="s">
        <v>6613</v>
      </c>
      <c r="E36" s="7" t="s">
        <v>5324</v>
      </c>
      <c r="F36" s="3" t="s">
        <v>5246</v>
      </c>
      <c r="G36" s="4">
        <v>407</v>
      </c>
      <c r="H36" s="2">
        <v>0</v>
      </c>
      <c r="I36" s="2">
        <f t="shared" ref="I36:I37" si="5">ROUND(G36 * H36,2)</f>
        <v>0</v>
      </c>
      <c r="J36" s="3" t="s">
        <v>440</v>
      </c>
    </row>
    <row r="37" spans="1:10" ht="57" x14ac:dyDescent="0.2">
      <c r="A37" s="1" t="s">
        <v>4351</v>
      </c>
      <c r="B37" s="1" t="s">
        <v>1909</v>
      </c>
      <c r="C37" s="9" t="s">
        <v>200</v>
      </c>
      <c r="D37" s="7" t="s">
        <v>1381</v>
      </c>
      <c r="E37" s="7" t="s">
        <v>1428</v>
      </c>
      <c r="F37" s="3" t="s">
        <v>5246</v>
      </c>
      <c r="G37" s="4">
        <v>402</v>
      </c>
      <c r="H37" s="2">
        <v>0</v>
      </c>
      <c r="I37" s="2">
        <f t="shared" si="5"/>
        <v>0</v>
      </c>
      <c r="J37" s="3" t="s">
        <v>440</v>
      </c>
    </row>
    <row r="38" spans="1:10" x14ac:dyDescent="0.2">
      <c r="A38" s="1" t="s">
        <v>1715</v>
      </c>
      <c r="B38" s="1" t="s">
        <v>4117</v>
      </c>
      <c r="C38" s="9" t="s">
        <v>1910</v>
      </c>
      <c r="D38" s="7" t="s">
        <v>0</v>
      </c>
      <c r="E38" s="7" t="s">
        <v>5849</v>
      </c>
      <c r="F38" s="1"/>
      <c r="G38" s="1"/>
      <c r="H38" s="1"/>
      <c r="I38" s="1"/>
      <c r="J38" s="3" t="s">
        <v>440</v>
      </c>
    </row>
    <row r="39" spans="1:10" ht="22.8" x14ac:dyDescent="0.2">
      <c r="A39" s="1" t="s">
        <v>1289</v>
      </c>
      <c r="B39" s="1" t="s">
        <v>6697</v>
      </c>
      <c r="C39" s="9" t="s">
        <v>0</v>
      </c>
      <c r="D39" s="7" t="s">
        <v>0</v>
      </c>
      <c r="E39" s="7" t="s">
        <v>1463</v>
      </c>
      <c r="F39" s="1"/>
      <c r="G39" s="1"/>
      <c r="H39" s="1"/>
      <c r="I39" s="1"/>
      <c r="J39" s="3" t="s">
        <v>440</v>
      </c>
    </row>
    <row r="40" spans="1:10" ht="45.6" x14ac:dyDescent="0.2">
      <c r="A40" s="1" t="s">
        <v>5207</v>
      </c>
      <c r="B40" s="1" t="s">
        <v>2339</v>
      </c>
      <c r="C40" s="9" t="s">
        <v>1034</v>
      </c>
      <c r="D40" s="7" t="s">
        <v>3581</v>
      </c>
      <c r="E40" s="7" t="s">
        <v>2263</v>
      </c>
      <c r="F40" s="1"/>
      <c r="G40" s="1"/>
      <c r="H40" s="1"/>
      <c r="I40" s="1"/>
      <c r="J40" s="3" t="s">
        <v>440</v>
      </c>
    </row>
    <row r="41" spans="1:10" ht="22.8" x14ac:dyDescent="0.2">
      <c r="A41" s="1" t="s">
        <v>1289</v>
      </c>
      <c r="B41" s="1" t="s">
        <v>4929</v>
      </c>
      <c r="C41" s="9" t="s">
        <v>0</v>
      </c>
      <c r="D41" s="7" t="s">
        <v>5674</v>
      </c>
      <c r="E41" s="7" t="s">
        <v>6698</v>
      </c>
      <c r="F41" s="1"/>
      <c r="G41" s="1"/>
      <c r="H41" s="1"/>
      <c r="I41" s="1"/>
      <c r="J41" s="3" t="s">
        <v>440</v>
      </c>
    </row>
    <row r="42" spans="1:10" x14ac:dyDescent="0.2">
      <c r="A42" s="1" t="s">
        <v>4351</v>
      </c>
      <c r="B42" s="1" t="s">
        <v>2800</v>
      </c>
      <c r="C42" s="9" t="s">
        <v>3689</v>
      </c>
      <c r="D42" s="7" t="s">
        <v>0</v>
      </c>
      <c r="E42" s="7" t="s">
        <v>4513</v>
      </c>
      <c r="F42" s="3" t="s">
        <v>18</v>
      </c>
      <c r="G42" s="4">
        <v>21</v>
      </c>
      <c r="H42" s="2">
        <v>0</v>
      </c>
      <c r="I42" s="2">
        <f>ROUND(G42 * H42,2)</f>
        <v>0</v>
      </c>
      <c r="J42" s="3" t="s">
        <v>440</v>
      </c>
    </row>
    <row r="43" spans="1:10" ht="22.8" x14ac:dyDescent="0.2">
      <c r="A43" s="1" t="s">
        <v>1289</v>
      </c>
      <c r="B43" s="1" t="s">
        <v>2340</v>
      </c>
      <c r="C43" s="9" t="s">
        <v>0</v>
      </c>
      <c r="D43" s="7" t="s">
        <v>5674</v>
      </c>
      <c r="E43" s="7" t="s">
        <v>6699</v>
      </c>
      <c r="F43" s="1"/>
      <c r="G43" s="1"/>
      <c r="H43" s="1"/>
      <c r="I43" s="1"/>
      <c r="J43" s="3" t="s">
        <v>440</v>
      </c>
    </row>
    <row r="44" spans="1:10" x14ac:dyDescent="0.2">
      <c r="A44" s="1" t="s">
        <v>4351</v>
      </c>
      <c r="B44" s="1" t="s">
        <v>2341</v>
      </c>
      <c r="C44" s="9" t="s">
        <v>5423</v>
      </c>
      <c r="D44" s="7" t="s">
        <v>0</v>
      </c>
      <c r="E44" s="7" t="s">
        <v>4118</v>
      </c>
      <c r="F44" s="3" t="s">
        <v>18</v>
      </c>
      <c r="G44" s="4">
        <v>5</v>
      </c>
      <c r="H44" s="2">
        <v>0</v>
      </c>
      <c r="I44" s="2">
        <f>ROUND(G44 * H44,2)</f>
        <v>0</v>
      </c>
      <c r="J44" s="3" t="s">
        <v>440</v>
      </c>
    </row>
    <row r="45" spans="1:10" ht="22.8" x14ac:dyDescent="0.2">
      <c r="A45" s="1" t="s">
        <v>1289</v>
      </c>
      <c r="B45" s="1" t="s">
        <v>4119</v>
      </c>
      <c r="C45" s="9" t="s">
        <v>0</v>
      </c>
      <c r="D45" s="7" t="s">
        <v>5674</v>
      </c>
      <c r="E45" s="7" t="s">
        <v>3690</v>
      </c>
      <c r="F45" s="1"/>
      <c r="G45" s="1"/>
      <c r="H45" s="1"/>
      <c r="I45" s="1"/>
      <c r="J45" s="3" t="s">
        <v>440</v>
      </c>
    </row>
    <row r="46" spans="1:10" x14ac:dyDescent="0.2">
      <c r="A46" s="1" t="s">
        <v>4351</v>
      </c>
      <c r="B46" s="1" t="s">
        <v>1035</v>
      </c>
      <c r="C46" s="9" t="s">
        <v>201</v>
      </c>
      <c r="D46" s="7" t="s">
        <v>0</v>
      </c>
      <c r="E46" s="7" t="s">
        <v>202</v>
      </c>
      <c r="F46" s="3" t="s">
        <v>18</v>
      </c>
      <c r="G46" s="4">
        <v>10</v>
      </c>
      <c r="H46" s="2">
        <v>0</v>
      </c>
      <c r="I46" s="2">
        <f t="shared" ref="I46:I48" si="6">ROUND(G46 * H46,2)</f>
        <v>0</v>
      </c>
      <c r="J46" s="3" t="s">
        <v>440</v>
      </c>
    </row>
    <row r="47" spans="1:10" x14ac:dyDescent="0.2">
      <c r="A47" s="1" t="s">
        <v>4351</v>
      </c>
      <c r="B47" s="1" t="s">
        <v>4534</v>
      </c>
      <c r="C47" s="9" t="s">
        <v>1911</v>
      </c>
      <c r="D47" s="7" t="s">
        <v>0</v>
      </c>
      <c r="E47" s="7" t="s">
        <v>2342</v>
      </c>
      <c r="F47" s="3" t="s">
        <v>18</v>
      </c>
      <c r="G47" s="4">
        <v>4</v>
      </c>
      <c r="H47" s="2">
        <v>0</v>
      </c>
      <c r="I47" s="2">
        <f t="shared" si="6"/>
        <v>0</v>
      </c>
      <c r="J47" s="3" t="s">
        <v>440</v>
      </c>
    </row>
    <row r="48" spans="1:10" x14ac:dyDescent="0.2">
      <c r="A48" s="1" t="s">
        <v>4351</v>
      </c>
      <c r="B48" s="1" t="s">
        <v>2343</v>
      </c>
      <c r="C48" s="9" t="s">
        <v>3691</v>
      </c>
      <c r="D48" s="7" t="s">
        <v>0</v>
      </c>
      <c r="E48" s="7" t="s">
        <v>4071</v>
      </c>
      <c r="F48" s="3" t="s">
        <v>18</v>
      </c>
      <c r="G48" s="4">
        <v>8</v>
      </c>
      <c r="H48" s="2">
        <v>0</v>
      </c>
      <c r="I48" s="2">
        <f t="shared" si="6"/>
        <v>0</v>
      </c>
      <c r="J48" s="3" t="s">
        <v>440</v>
      </c>
    </row>
    <row r="49" spans="1:10" x14ac:dyDescent="0.2">
      <c r="A49" s="1" t="s">
        <v>1289</v>
      </c>
      <c r="B49" s="1" t="s">
        <v>6274</v>
      </c>
      <c r="C49" s="9" t="s">
        <v>0</v>
      </c>
      <c r="D49" s="7" t="s">
        <v>0</v>
      </c>
      <c r="E49" s="7" t="s">
        <v>2344</v>
      </c>
      <c r="F49" s="1"/>
      <c r="G49" s="1"/>
      <c r="H49" s="1"/>
      <c r="I49" s="1"/>
      <c r="J49" s="3" t="s">
        <v>440</v>
      </c>
    </row>
    <row r="50" spans="1:10" ht="22.8" x14ac:dyDescent="0.2">
      <c r="A50" s="1" t="s">
        <v>4351</v>
      </c>
      <c r="B50" s="1" t="s">
        <v>3692</v>
      </c>
      <c r="C50" s="9" t="s">
        <v>5424</v>
      </c>
      <c r="D50" s="7" t="s">
        <v>4474</v>
      </c>
      <c r="E50" s="7" t="s">
        <v>203</v>
      </c>
      <c r="F50" s="3" t="s">
        <v>5246</v>
      </c>
      <c r="G50" s="4">
        <v>190</v>
      </c>
      <c r="H50" s="2">
        <v>0</v>
      </c>
      <c r="I50" s="2">
        <f>ROUND(G50 * H50,2)</f>
        <v>0</v>
      </c>
      <c r="J50" s="3" t="s">
        <v>440</v>
      </c>
    </row>
    <row r="51" spans="1:10" ht="34.200000000000003" x14ac:dyDescent="0.2">
      <c r="A51" s="1" t="s">
        <v>5207</v>
      </c>
      <c r="B51" s="1" t="s">
        <v>4535</v>
      </c>
      <c r="C51" s="9" t="s">
        <v>3231</v>
      </c>
      <c r="D51" s="7" t="s">
        <v>1432</v>
      </c>
      <c r="E51" s="7" t="s">
        <v>5331</v>
      </c>
      <c r="F51" s="1"/>
      <c r="G51" s="1"/>
      <c r="H51" s="1"/>
      <c r="I51" s="1"/>
      <c r="J51" s="3" t="s">
        <v>440</v>
      </c>
    </row>
    <row r="52" spans="1:10" x14ac:dyDescent="0.2">
      <c r="A52" s="1" t="s">
        <v>1289</v>
      </c>
      <c r="B52" s="1" t="s">
        <v>204</v>
      </c>
      <c r="C52" s="9" t="s">
        <v>0</v>
      </c>
      <c r="D52" s="7" t="s">
        <v>3974</v>
      </c>
      <c r="E52" s="7" t="s">
        <v>5850</v>
      </c>
      <c r="F52" s="1"/>
      <c r="G52" s="1"/>
      <c r="H52" s="1"/>
      <c r="I52" s="1"/>
      <c r="J52" s="3" t="s">
        <v>440</v>
      </c>
    </row>
    <row r="53" spans="1:10" x14ac:dyDescent="0.2">
      <c r="A53" s="1" t="s">
        <v>4351</v>
      </c>
      <c r="B53" s="1" t="s">
        <v>1912</v>
      </c>
      <c r="C53" s="9" t="s">
        <v>205</v>
      </c>
      <c r="D53" s="7" t="s">
        <v>0</v>
      </c>
      <c r="E53" s="7" t="s">
        <v>2345</v>
      </c>
      <c r="F53" s="3" t="s">
        <v>5246</v>
      </c>
      <c r="G53" s="4">
        <v>33</v>
      </c>
      <c r="H53" s="2">
        <v>0</v>
      </c>
      <c r="I53" s="2">
        <f t="shared" ref="I53:I55" si="7">ROUND(G53 * H53,2)</f>
        <v>0</v>
      </c>
      <c r="J53" s="3" t="s">
        <v>440</v>
      </c>
    </row>
    <row r="54" spans="1:10" x14ac:dyDescent="0.2">
      <c r="A54" s="1" t="s">
        <v>4351</v>
      </c>
      <c r="B54" s="1" t="s">
        <v>1036</v>
      </c>
      <c r="C54" s="9" t="s">
        <v>1913</v>
      </c>
      <c r="D54" s="7" t="s">
        <v>0</v>
      </c>
      <c r="E54" s="7" t="s">
        <v>612</v>
      </c>
      <c r="F54" s="3" t="s">
        <v>5246</v>
      </c>
      <c r="G54" s="4">
        <v>3</v>
      </c>
      <c r="H54" s="2">
        <v>0</v>
      </c>
      <c r="I54" s="2">
        <f t="shared" si="7"/>
        <v>0</v>
      </c>
      <c r="J54" s="3" t="s">
        <v>440</v>
      </c>
    </row>
    <row r="55" spans="1:10" x14ac:dyDescent="0.2">
      <c r="A55" s="1" t="s">
        <v>4351</v>
      </c>
      <c r="B55" s="1" t="s">
        <v>4930</v>
      </c>
      <c r="C55" s="9" t="s">
        <v>3693</v>
      </c>
      <c r="D55" s="7" t="s">
        <v>0</v>
      </c>
      <c r="E55" s="7" t="s">
        <v>5851</v>
      </c>
      <c r="F55" s="3" t="s">
        <v>5246</v>
      </c>
      <c r="G55" s="4">
        <v>39</v>
      </c>
      <c r="H55" s="2">
        <v>0</v>
      </c>
      <c r="I55" s="2">
        <f t="shared" si="7"/>
        <v>0</v>
      </c>
      <c r="J55" s="3" t="s">
        <v>440</v>
      </c>
    </row>
    <row r="56" spans="1:10" ht="34.200000000000003" x14ac:dyDescent="0.2">
      <c r="A56" s="1" t="s">
        <v>1289</v>
      </c>
      <c r="B56" s="1" t="s">
        <v>5425</v>
      </c>
      <c r="C56" s="9" t="s">
        <v>0</v>
      </c>
      <c r="D56" s="7" t="s">
        <v>5757</v>
      </c>
      <c r="E56" s="7" t="s">
        <v>1822</v>
      </c>
      <c r="F56" s="1"/>
      <c r="G56" s="1"/>
      <c r="H56" s="1"/>
      <c r="I56" s="1"/>
      <c r="J56" s="3" t="s">
        <v>440</v>
      </c>
    </row>
    <row r="57" spans="1:10" x14ac:dyDescent="0.2">
      <c r="A57" s="1" t="s">
        <v>4351</v>
      </c>
      <c r="B57" s="1" t="s">
        <v>5852</v>
      </c>
      <c r="C57" s="9" t="s">
        <v>5426</v>
      </c>
      <c r="D57" s="7" t="s">
        <v>0</v>
      </c>
      <c r="E57" s="7" t="s">
        <v>4906</v>
      </c>
      <c r="F57" s="3" t="s">
        <v>459</v>
      </c>
      <c r="G57" s="4">
        <v>47</v>
      </c>
      <c r="H57" s="2">
        <v>0</v>
      </c>
      <c r="I57" s="2">
        <f t="shared" ref="I57:I58" si="8">ROUND(G57 * H57,2)</f>
        <v>0</v>
      </c>
      <c r="J57" s="3" t="s">
        <v>440</v>
      </c>
    </row>
    <row r="58" spans="1:10" x14ac:dyDescent="0.2">
      <c r="A58" s="1" t="s">
        <v>4351</v>
      </c>
      <c r="B58" s="1" t="s">
        <v>1464</v>
      </c>
      <c r="C58" s="9" t="s">
        <v>206</v>
      </c>
      <c r="D58" s="7" t="s">
        <v>0</v>
      </c>
      <c r="E58" s="7" t="s">
        <v>613</v>
      </c>
      <c r="F58" s="3" t="s">
        <v>459</v>
      </c>
      <c r="G58" s="4">
        <v>11</v>
      </c>
      <c r="H58" s="2">
        <v>0</v>
      </c>
      <c r="I58" s="2">
        <f t="shared" si="8"/>
        <v>0</v>
      </c>
      <c r="J58" s="3" t="s">
        <v>440</v>
      </c>
    </row>
    <row r="59" spans="1:10" x14ac:dyDescent="0.2">
      <c r="A59" s="1" t="s">
        <v>1289</v>
      </c>
      <c r="B59" s="1" t="s">
        <v>6275</v>
      </c>
      <c r="C59" s="9" t="s">
        <v>0</v>
      </c>
      <c r="D59" s="7" t="s">
        <v>4031</v>
      </c>
      <c r="E59" s="7" t="s">
        <v>6233</v>
      </c>
      <c r="F59" s="1"/>
      <c r="G59" s="1"/>
      <c r="H59" s="1"/>
      <c r="I59" s="1"/>
      <c r="J59" s="3" t="s">
        <v>440</v>
      </c>
    </row>
    <row r="60" spans="1:10" ht="22.8" x14ac:dyDescent="0.2">
      <c r="A60" s="1" t="s">
        <v>1289</v>
      </c>
      <c r="B60" s="1" t="s">
        <v>4931</v>
      </c>
      <c r="C60" s="9" t="s">
        <v>0</v>
      </c>
      <c r="D60" s="7" t="s">
        <v>2708</v>
      </c>
      <c r="E60" s="7" t="s">
        <v>614</v>
      </c>
      <c r="F60" s="1"/>
      <c r="G60" s="1"/>
      <c r="H60" s="1"/>
      <c r="I60" s="1"/>
      <c r="J60" s="3" t="s">
        <v>440</v>
      </c>
    </row>
    <row r="61" spans="1:10" ht="22.8" x14ac:dyDescent="0.2">
      <c r="A61" s="1" t="s">
        <v>1289</v>
      </c>
      <c r="B61" s="1" t="s">
        <v>615</v>
      </c>
      <c r="C61" s="9" t="s">
        <v>0</v>
      </c>
      <c r="D61" s="7" t="s">
        <v>0</v>
      </c>
      <c r="E61" s="7" t="s">
        <v>1914</v>
      </c>
      <c r="F61" s="1"/>
      <c r="G61" s="1"/>
      <c r="H61" s="1"/>
      <c r="I61" s="1"/>
      <c r="J61" s="3" t="s">
        <v>440</v>
      </c>
    </row>
    <row r="62" spans="1:10" x14ac:dyDescent="0.2">
      <c r="A62" s="1" t="s">
        <v>1289</v>
      </c>
      <c r="B62" s="1" t="s">
        <v>1037</v>
      </c>
      <c r="C62" s="9" t="s">
        <v>0</v>
      </c>
      <c r="D62" s="7" t="s">
        <v>0</v>
      </c>
      <c r="E62" s="7" t="s">
        <v>1465</v>
      </c>
      <c r="F62" s="1"/>
      <c r="G62" s="1"/>
      <c r="H62" s="1"/>
      <c r="I62" s="1"/>
      <c r="J62" s="3" t="s">
        <v>440</v>
      </c>
    </row>
    <row r="63" spans="1:10" x14ac:dyDescent="0.2">
      <c r="A63" s="1" t="s">
        <v>4351</v>
      </c>
      <c r="B63" s="1" t="s">
        <v>6276</v>
      </c>
      <c r="C63" s="9" t="s">
        <v>1915</v>
      </c>
      <c r="D63" s="7" t="s">
        <v>0</v>
      </c>
      <c r="E63" s="7" t="s">
        <v>1916</v>
      </c>
      <c r="F63" s="3" t="s">
        <v>6571</v>
      </c>
      <c r="G63" s="4">
        <v>6</v>
      </c>
      <c r="H63" s="2">
        <v>0</v>
      </c>
      <c r="I63" s="2">
        <f>ROUND(G63 * H63,2)</f>
        <v>0</v>
      </c>
      <c r="J63" s="3" t="s">
        <v>440</v>
      </c>
    </row>
    <row r="64" spans="1:10" ht="34.200000000000003" x14ac:dyDescent="0.2">
      <c r="A64" s="1" t="s">
        <v>1289</v>
      </c>
      <c r="B64" s="1" t="s">
        <v>616</v>
      </c>
      <c r="C64" s="9" t="s">
        <v>0</v>
      </c>
      <c r="D64" s="7" t="s">
        <v>0</v>
      </c>
      <c r="E64" s="7" t="s">
        <v>5853</v>
      </c>
      <c r="F64" s="1"/>
      <c r="G64" s="1"/>
      <c r="H64" s="1"/>
      <c r="I64" s="1"/>
      <c r="J64" s="3" t="s">
        <v>440</v>
      </c>
    </row>
    <row r="65" spans="1:10" x14ac:dyDescent="0.2">
      <c r="A65" s="1" t="s">
        <v>1289</v>
      </c>
      <c r="B65" s="1" t="s">
        <v>5427</v>
      </c>
      <c r="C65" s="9" t="s">
        <v>0</v>
      </c>
      <c r="D65" s="7" t="s">
        <v>0</v>
      </c>
      <c r="E65" s="7" t="s">
        <v>1465</v>
      </c>
      <c r="F65" s="1"/>
      <c r="G65" s="1"/>
      <c r="H65" s="1"/>
      <c r="I65" s="1"/>
      <c r="J65" s="3" t="s">
        <v>440</v>
      </c>
    </row>
    <row r="66" spans="1:10" x14ac:dyDescent="0.2">
      <c r="A66" s="1" t="s">
        <v>4351</v>
      </c>
      <c r="B66" s="1" t="s">
        <v>5854</v>
      </c>
      <c r="C66" s="9" t="s">
        <v>4120</v>
      </c>
      <c r="D66" s="7" t="s">
        <v>0</v>
      </c>
      <c r="E66" s="7" t="s">
        <v>1916</v>
      </c>
      <c r="F66" s="3" t="s">
        <v>6571</v>
      </c>
      <c r="G66" s="4">
        <v>3</v>
      </c>
      <c r="H66" s="2">
        <v>0</v>
      </c>
      <c r="I66" s="2">
        <f>ROUND(G66 * H66,2)</f>
        <v>0</v>
      </c>
      <c r="J66" s="3" t="s">
        <v>440</v>
      </c>
    </row>
    <row r="67" spans="1:10" ht="34.200000000000003" x14ac:dyDescent="0.2">
      <c r="A67" s="1" t="s">
        <v>1289</v>
      </c>
      <c r="B67" s="1" t="s">
        <v>5428</v>
      </c>
      <c r="C67" s="9" t="s">
        <v>0</v>
      </c>
      <c r="D67" s="7" t="s">
        <v>0</v>
      </c>
      <c r="E67" s="7" t="s">
        <v>2801</v>
      </c>
      <c r="F67" s="1"/>
      <c r="G67" s="1"/>
      <c r="H67" s="1"/>
      <c r="I67" s="1"/>
      <c r="J67" s="3" t="s">
        <v>440</v>
      </c>
    </row>
    <row r="68" spans="1:10" x14ac:dyDescent="0.2">
      <c r="A68" s="1" t="s">
        <v>1289</v>
      </c>
      <c r="B68" s="1" t="s">
        <v>2346</v>
      </c>
      <c r="C68" s="9" t="s">
        <v>0</v>
      </c>
      <c r="D68" s="7" t="s">
        <v>0</v>
      </c>
      <c r="E68" s="7" t="s">
        <v>3232</v>
      </c>
      <c r="F68" s="1"/>
      <c r="G68" s="1"/>
      <c r="H68" s="1"/>
      <c r="I68" s="1"/>
      <c r="J68" s="3" t="s">
        <v>440</v>
      </c>
    </row>
    <row r="69" spans="1:10" x14ac:dyDescent="0.2">
      <c r="A69" s="1" t="s">
        <v>4351</v>
      </c>
      <c r="B69" s="1" t="s">
        <v>617</v>
      </c>
      <c r="C69" s="9" t="s">
        <v>5855</v>
      </c>
      <c r="D69" s="7" t="s">
        <v>0</v>
      </c>
      <c r="E69" s="7" t="s">
        <v>207</v>
      </c>
      <c r="F69" s="3" t="s">
        <v>6571</v>
      </c>
      <c r="G69" s="4">
        <v>2</v>
      </c>
      <c r="H69" s="2">
        <v>0</v>
      </c>
      <c r="I69" s="2">
        <f>ROUND(G69 * H69,2)</f>
        <v>0</v>
      </c>
      <c r="J69" s="3" t="s">
        <v>440</v>
      </c>
    </row>
    <row r="70" spans="1:10" ht="34.200000000000003" x14ac:dyDescent="0.2">
      <c r="A70" s="1" t="s">
        <v>1289</v>
      </c>
      <c r="B70" s="1" t="s">
        <v>2347</v>
      </c>
      <c r="C70" s="9" t="s">
        <v>0</v>
      </c>
      <c r="D70" s="7" t="s">
        <v>0</v>
      </c>
      <c r="E70" s="7" t="s">
        <v>4536</v>
      </c>
      <c r="F70" s="1"/>
      <c r="G70" s="1"/>
      <c r="H70" s="1"/>
      <c r="I70" s="1"/>
      <c r="J70" s="3" t="s">
        <v>440</v>
      </c>
    </row>
    <row r="71" spans="1:10" x14ac:dyDescent="0.2">
      <c r="A71" s="1" t="s">
        <v>1289</v>
      </c>
      <c r="B71" s="1" t="s">
        <v>5856</v>
      </c>
      <c r="C71" s="9" t="s">
        <v>0</v>
      </c>
      <c r="D71" s="7" t="s">
        <v>0</v>
      </c>
      <c r="E71" s="7" t="s">
        <v>3232</v>
      </c>
      <c r="F71" s="1"/>
      <c r="G71" s="1"/>
      <c r="H71" s="1"/>
      <c r="I71" s="1"/>
      <c r="J71" s="3" t="s">
        <v>440</v>
      </c>
    </row>
    <row r="72" spans="1:10" x14ac:dyDescent="0.2">
      <c r="A72" s="1" t="s">
        <v>4351</v>
      </c>
      <c r="B72" s="1" t="s">
        <v>5429</v>
      </c>
      <c r="C72" s="9" t="s">
        <v>618</v>
      </c>
      <c r="D72" s="7" t="s">
        <v>0</v>
      </c>
      <c r="E72" s="7" t="s">
        <v>3233</v>
      </c>
      <c r="F72" s="3" t="s">
        <v>6571</v>
      </c>
      <c r="G72" s="4">
        <v>1</v>
      </c>
      <c r="H72" s="2">
        <v>0</v>
      </c>
      <c r="I72" s="2">
        <f>ROUND(G72 * H72,2)</f>
        <v>0</v>
      </c>
      <c r="J72" s="3" t="s">
        <v>440</v>
      </c>
    </row>
    <row r="73" spans="1:10" ht="45.6" x14ac:dyDescent="0.2">
      <c r="A73" s="1" t="s">
        <v>5207</v>
      </c>
      <c r="B73" s="1" t="s">
        <v>4932</v>
      </c>
      <c r="C73" s="9" t="s">
        <v>4933</v>
      </c>
      <c r="D73" s="7" t="s">
        <v>557</v>
      </c>
      <c r="E73" s="7" t="s">
        <v>3197</v>
      </c>
      <c r="F73" s="1"/>
      <c r="G73" s="1"/>
      <c r="H73" s="1"/>
      <c r="I73" s="1"/>
      <c r="J73" s="3" t="s">
        <v>440</v>
      </c>
    </row>
    <row r="74" spans="1:10" x14ac:dyDescent="0.2">
      <c r="A74" s="1" t="s">
        <v>1289</v>
      </c>
      <c r="B74" s="1" t="s">
        <v>4121</v>
      </c>
      <c r="C74" s="9" t="s">
        <v>0</v>
      </c>
      <c r="D74" s="7" t="s">
        <v>2711</v>
      </c>
      <c r="E74" s="7" t="s">
        <v>3146</v>
      </c>
      <c r="F74" s="1"/>
      <c r="G74" s="1"/>
      <c r="H74" s="1"/>
      <c r="I74" s="1"/>
      <c r="J74" s="3" t="s">
        <v>440</v>
      </c>
    </row>
    <row r="75" spans="1:10" x14ac:dyDescent="0.2">
      <c r="A75" s="1" t="s">
        <v>4351</v>
      </c>
      <c r="B75" s="1" t="s">
        <v>1917</v>
      </c>
      <c r="C75" s="9" t="s">
        <v>3694</v>
      </c>
      <c r="D75" s="7" t="s">
        <v>0</v>
      </c>
      <c r="E75" s="7" t="s">
        <v>3588</v>
      </c>
      <c r="F75" s="3" t="s">
        <v>6191</v>
      </c>
      <c r="G75" s="4">
        <v>2.7</v>
      </c>
      <c r="H75" s="2">
        <v>0</v>
      </c>
      <c r="I75" s="2">
        <f>ROUND(G75 * H75,2)</f>
        <v>0</v>
      </c>
      <c r="J75" s="3" t="s">
        <v>440</v>
      </c>
    </row>
    <row r="76" spans="1:10" ht="22.8" x14ac:dyDescent="0.2">
      <c r="A76" s="1" t="s">
        <v>1289</v>
      </c>
      <c r="B76" s="1" t="s">
        <v>2348</v>
      </c>
      <c r="C76" s="9" t="s">
        <v>0</v>
      </c>
      <c r="D76" s="7" t="s">
        <v>961</v>
      </c>
      <c r="E76" s="7" t="s">
        <v>3695</v>
      </c>
      <c r="F76" s="1"/>
      <c r="G76" s="1"/>
      <c r="H76" s="1"/>
      <c r="I76" s="1"/>
      <c r="J76" s="3" t="s">
        <v>440</v>
      </c>
    </row>
    <row r="77" spans="1:10" x14ac:dyDescent="0.2">
      <c r="A77" s="1" t="s">
        <v>4351</v>
      </c>
      <c r="B77" s="1" t="s">
        <v>4537</v>
      </c>
      <c r="C77" s="9" t="s">
        <v>5430</v>
      </c>
      <c r="D77" s="7" t="s">
        <v>0</v>
      </c>
      <c r="E77" s="7" t="s">
        <v>109</v>
      </c>
      <c r="F77" s="3" t="s">
        <v>6191</v>
      </c>
      <c r="G77" s="4">
        <v>0.26</v>
      </c>
      <c r="H77" s="2">
        <v>0</v>
      </c>
      <c r="I77" s="2">
        <f t="shared" ref="I77:I80" si="9">ROUND(G77 * H77,2)</f>
        <v>0</v>
      </c>
      <c r="J77" s="3" t="s">
        <v>440</v>
      </c>
    </row>
    <row r="78" spans="1:10" x14ac:dyDescent="0.2">
      <c r="A78" s="1" t="s">
        <v>4351</v>
      </c>
      <c r="B78" s="1" t="s">
        <v>1918</v>
      </c>
      <c r="C78" s="9" t="s">
        <v>208</v>
      </c>
      <c r="D78" s="7" t="s">
        <v>0</v>
      </c>
      <c r="E78" s="7" t="s">
        <v>6192</v>
      </c>
      <c r="F78" s="3" t="s">
        <v>6191</v>
      </c>
      <c r="G78" s="4">
        <v>7.0000000000000007E-2</v>
      </c>
      <c r="H78" s="2">
        <v>0</v>
      </c>
      <c r="I78" s="2">
        <f t="shared" si="9"/>
        <v>0</v>
      </c>
      <c r="J78" s="3" t="s">
        <v>440</v>
      </c>
    </row>
    <row r="79" spans="1:10" x14ac:dyDescent="0.2">
      <c r="A79" s="1" t="s">
        <v>4351</v>
      </c>
      <c r="B79" s="1" t="s">
        <v>4538</v>
      </c>
      <c r="C79" s="9" t="s">
        <v>1919</v>
      </c>
      <c r="D79" s="7" t="s">
        <v>0</v>
      </c>
      <c r="E79" s="7" t="s">
        <v>4064</v>
      </c>
      <c r="F79" s="3" t="s">
        <v>6191</v>
      </c>
      <c r="G79" s="4">
        <v>0.6</v>
      </c>
      <c r="H79" s="2">
        <v>0</v>
      </c>
      <c r="I79" s="2">
        <f t="shared" si="9"/>
        <v>0</v>
      </c>
      <c r="J79" s="3" t="s">
        <v>440</v>
      </c>
    </row>
    <row r="80" spans="1:10" x14ac:dyDescent="0.2">
      <c r="A80" s="1" t="s">
        <v>4351</v>
      </c>
      <c r="B80" s="1" t="s">
        <v>2349</v>
      </c>
      <c r="C80" s="9" t="s">
        <v>3696</v>
      </c>
      <c r="D80" s="7" t="s">
        <v>0</v>
      </c>
      <c r="E80" s="7" t="s">
        <v>6673</v>
      </c>
      <c r="F80" s="3" t="s">
        <v>6191</v>
      </c>
      <c r="G80" s="4">
        <v>0.4</v>
      </c>
      <c r="H80" s="2">
        <v>0</v>
      </c>
      <c r="I80" s="2">
        <f t="shared" si="9"/>
        <v>0</v>
      </c>
      <c r="J80" s="3" t="s">
        <v>440</v>
      </c>
    </row>
    <row r="81" spans="1:10" ht="45.6" x14ac:dyDescent="0.2">
      <c r="A81" s="1" t="s">
        <v>5207</v>
      </c>
      <c r="B81" s="1" t="s">
        <v>3234</v>
      </c>
      <c r="C81" s="9" t="s">
        <v>6700</v>
      </c>
      <c r="D81" s="7" t="s">
        <v>2734</v>
      </c>
      <c r="E81" s="7" t="s">
        <v>110</v>
      </c>
      <c r="F81" s="1"/>
      <c r="G81" s="1"/>
      <c r="H81" s="1"/>
      <c r="I81" s="1"/>
      <c r="J81" s="3" t="s">
        <v>440</v>
      </c>
    </row>
    <row r="82" spans="1:10" ht="22.8" x14ac:dyDescent="0.2">
      <c r="A82" s="1" t="s">
        <v>1289</v>
      </c>
      <c r="B82" s="1" t="s">
        <v>1466</v>
      </c>
      <c r="C82" s="9" t="s">
        <v>0</v>
      </c>
      <c r="D82" s="7" t="s">
        <v>4459</v>
      </c>
      <c r="E82" s="7" t="s">
        <v>3203</v>
      </c>
      <c r="F82" s="1"/>
      <c r="G82" s="1"/>
      <c r="H82" s="1"/>
      <c r="I82" s="1"/>
      <c r="J82" s="3" t="s">
        <v>440</v>
      </c>
    </row>
    <row r="83" spans="1:10" x14ac:dyDescent="0.2">
      <c r="A83" s="1" t="s">
        <v>4351</v>
      </c>
      <c r="B83" s="1" t="s">
        <v>4934</v>
      </c>
      <c r="C83" s="9" t="s">
        <v>209</v>
      </c>
      <c r="D83" s="7" t="s">
        <v>0</v>
      </c>
      <c r="E83" s="7" t="s">
        <v>210</v>
      </c>
      <c r="F83" s="3" t="s">
        <v>5246</v>
      </c>
      <c r="G83" s="4">
        <v>43</v>
      </c>
      <c r="H83" s="2">
        <v>0</v>
      </c>
      <c r="I83" s="2">
        <f>ROUND(G83 * H83,2)</f>
        <v>0</v>
      </c>
      <c r="J83" s="3" t="s">
        <v>440</v>
      </c>
    </row>
    <row r="84" spans="1:10" ht="34.200000000000003" x14ac:dyDescent="0.2">
      <c r="A84" s="1" t="s">
        <v>5207</v>
      </c>
      <c r="B84" s="1" t="s">
        <v>2802</v>
      </c>
      <c r="C84" s="9" t="s">
        <v>1467</v>
      </c>
      <c r="D84" s="7" t="s">
        <v>2296</v>
      </c>
      <c r="E84" s="7" t="s">
        <v>2719</v>
      </c>
      <c r="F84" s="1"/>
      <c r="G84" s="1"/>
      <c r="H84" s="1"/>
      <c r="I84" s="1"/>
      <c r="J84" s="3" t="s">
        <v>440</v>
      </c>
    </row>
    <row r="85" spans="1:10" x14ac:dyDescent="0.2">
      <c r="A85" s="1" t="s">
        <v>1289</v>
      </c>
      <c r="B85" s="1" t="s">
        <v>4122</v>
      </c>
      <c r="C85" s="9" t="s">
        <v>0</v>
      </c>
      <c r="D85" s="7" t="s">
        <v>0</v>
      </c>
      <c r="E85" s="7" t="s">
        <v>619</v>
      </c>
      <c r="F85" s="1"/>
      <c r="G85" s="1"/>
      <c r="H85" s="1"/>
      <c r="I85" s="1"/>
      <c r="J85" s="3" t="s">
        <v>440</v>
      </c>
    </row>
    <row r="86" spans="1:10" ht="34.200000000000003" x14ac:dyDescent="0.2">
      <c r="A86" s="1" t="s">
        <v>4351</v>
      </c>
      <c r="B86" s="1" t="s">
        <v>4539</v>
      </c>
      <c r="C86" s="9" t="s">
        <v>3697</v>
      </c>
      <c r="D86" s="7" t="s">
        <v>0</v>
      </c>
      <c r="E86" s="7" t="s">
        <v>2350</v>
      </c>
      <c r="F86" s="3" t="s">
        <v>459</v>
      </c>
      <c r="G86" s="4">
        <v>30</v>
      </c>
      <c r="H86" s="2">
        <v>0</v>
      </c>
      <c r="I86" s="2">
        <f t="shared" ref="I86:I89" si="10">ROUND(G86 * H86,2)</f>
        <v>0</v>
      </c>
      <c r="J86" s="3" t="s">
        <v>440</v>
      </c>
    </row>
    <row r="87" spans="1:10" x14ac:dyDescent="0.2">
      <c r="A87" s="1" t="s">
        <v>4351</v>
      </c>
      <c r="B87" s="1" t="s">
        <v>5857</v>
      </c>
      <c r="C87" s="9" t="s">
        <v>5431</v>
      </c>
      <c r="D87" s="7" t="s">
        <v>0</v>
      </c>
      <c r="E87" s="7" t="s">
        <v>6277</v>
      </c>
      <c r="F87" s="3" t="s">
        <v>459</v>
      </c>
      <c r="G87" s="4">
        <v>50</v>
      </c>
      <c r="H87" s="2">
        <v>0</v>
      </c>
      <c r="I87" s="2">
        <f t="shared" si="10"/>
        <v>0</v>
      </c>
      <c r="J87" s="3" t="s">
        <v>440</v>
      </c>
    </row>
    <row r="88" spans="1:10" ht="22.8" x14ac:dyDescent="0.2">
      <c r="A88" s="1" t="s">
        <v>4351</v>
      </c>
      <c r="B88" s="1" t="s">
        <v>5432</v>
      </c>
      <c r="C88" s="9" t="s">
        <v>211</v>
      </c>
      <c r="D88" s="7" t="s">
        <v>0</v>
      </c>
      <c r="E88" s="7" t="s">
        <v>1468</v>
      </c>
      <c r="F88" s="3" t="s">
        <v>459</v>
      </c>
      <c r="G88" s="4">
        <v>95</v>
      </c>
      <c r="H88" s="2">
        <v>0</v>
      </c>
      <c r="I88" s="2">
        <f t="shared" si="10"/>
        <v>0</v>
      </c>
      <c r="J88" s="3" t="s">
        <v>440</v>
      </c>
    </row>
    <row r="89" spans="1:10" x14ac:dyDescent="0.2">
      <c r="A89" s="1" t="s">
        <v>4351</v>
      </c>
      <c r="B89" s="1" t="s">
        <v>4540</v>
      </c>
      <c r="C89" s="9" t="s">
        <v>1920</v>
      </c>
      <c r="D89" s="7" t="s">
        <v>0</v>
      </c>
      <c r="E89" s="7" t="s">
        <v>2351</v>
      </c>
      <c r="F89" s="3" t="s">
        <v>459</v>
      </c>
      <c r="G89" s="4">
        <v>21</v>
      </c>
      <c r="H89" s="2">
        <v>0</v>
      </c>
      <c r="I89" s="2">
        <f t="shared" si="10"/>
        <v>0</v>
      </c>
      <c r="J89" s="3" t="s">
        <v>440</v>
      </c>
    </row>
    <row r="90" spans="1:10" ht="22.8" x14ac:dyDescent="0.2">
      <c r="A90" s="1" t="s">
        <v>5207</v>
      </c>
      <c r="B90" s="1" t="s">
        <v>2352</v>
      </c>
      <c r="C90" s="9" t="s">
        <v>3235</v>
      </c>
      <c r="D90" s="7" t="s">
        <v>0</v>
      </c>
      <c r="E90" s="7" t="s">
        <v>4541</v>
      </c>
      <c r="F90" s="1"/>
      <c r="G90" s="1"/>
      <c r="H90" s="1"/>
      <c r="I90" s="1"/>
      <c r="J90" s="3" t="s">
        <v>440</v>
      </c>
    </row>
    <row r="91" spans="1:10" ht="57" x14ac:dyDescent="0.2">
      <c r="A91" s="1" t="s">
        <v>1289</v>
      </c>
      <c r="B91" s="1" t="s">
        <v>1469</v>
      </c>
      <c r="C91" s="9" t="s">
        <v>0</v>
      </c>
      <c r="D91" s="7" t="s">
        <v>0</v>
      </c>
      <c r="E91" s="7" t="s">
        <v>620</v>
      </c>
      <c r="F91" s="1"/>
      <c r="G91" s="1"/>
      <c r="H91" s="1"/>
      <c r="I91" s="1"/>
      <c r="J91" s="3" t="s">
        <v>440</v>
      </c>
    </row>
    <row r="92" spans="1:10" x14ac:dyDescent="0.2">
      <c r="A92" s="1" t="s">
        <v>4351</v>
      </c>
      <c r="B92" s="1" t="s">
        <v>4123</v>
      </c>
      <c r="C92" s="9" t="s">
        <v>212</v>
      </c>
      <c r="D92" s="7" t="s">
        <v>0</v>
      </c>
      <c r="E92" s="7" t="s">
        <v>1921</v>
      </c>
      <c r="F92" s="3" t="s">
        <v>6524</v>
      </c>
      <c r="G92" s="4">
        <v>1</v>
      </c>
      <c r="H92" s="2">
        <v>0</v>
      </c>
      <c r="I92" s="2">
        <f>ROUND(G92 * H92,2)</f>
        <v>0</v>
      </c>
      <c r="J92" s="3" t="s">
        <v>440</v>
      </c>
    </row>
    <row r="93" spans="1:10" x14ac:dyDescent="0.2">
      <c r="A93" s="1" t="s">
        <v>5207</v>
      </c>
      <c r="B93" s="1" t="s">
        <v>5433</v>
      </c>
      <c r="C93" s="9" t="s">
        <v>4935</v>
      </c>
      <c r="D93" s="7" t="s">
        <v>0</v>
      </c>
      <c r="E93" s="7" t="s">
        <v>2779</v>
      </c>
      <c r="F93" s="1"/>
      <c r="G93" s="1"/>
      <c r="H93" s="1"/>
      <c r="I93" s="1"/>
      <c r="J93" s="3" t="s">
        <v>440</v>
      </c>
    </row>
    <row r="94" spans="1:10" ht="22.8" x14ac:dyDescent="0.2">
      <c r="A94" s="1" t="s">
        <v>4351</v>
      </c>
      <c r="B94" s="1" t="s">
        <v>1038</v>
      </c>
      <c r="C94" s="9" t="s">
        <v>3698</v>
      </c>
      <c r="D94" s="7" t="s">
        <v>0</v>
      </c>
      <c r="E94" s="7" t="s">
        <v>1039</v>
      </c>
      <c r="F94" s="3" t="s">
        <v>6571</v>
      </c>
      <c r="G94" s="4">
        <v>60</v>
      </c>
      <c r="H94" s="2">
        <v>0</v>
      </c>
      <c r="I94" s="2">
        <f>ROUND(G94 * H94,2)</f>
        <v>0</v>
      </c>
      <c r="J94" s="3" t="s">
        <v>440</v>
      </c>
    </row>
    <row r="95" spans="1:10" x14ac:dyDescent="0.2">
      <c r="A95" s="1" t="s">
        <v>5207</v>
      </c>
      <c r="B95" s="1" t="s">
        <v>3699</v>
      </c>
      <c r="C95" s="9" t="s">
        <v>6701</v>
      </c>
      <c r="D95" s="7" t="s">
        <v>0</v>
      </c>
      <c r="E95" s="7" t="s">
        <v>6107</v>
      </c>
      <c r="F95" s="1"/>
      <c r="G95" s="1"/>
      <c r="H95" s="1"/>
      <c r="I95" s="1"/>
      <c r="J95" s="3" t="s">
        <v>440</v>
      </c>
    </row>
    <row r="96" spans="1:10" x14ac:dyDescent="0.2">
      <c r="A96" s="1" t="s">
        <v>1289</v>
      </c>
      <c r="B96" s="1" t="s">
        <v>213</v>
      </c>
      <c r="C96" s="9" t="s">
        <v>0</v>
      </c>
      <c r="D96" s="7" t="s">
        <v>0</v>
      </c>
      <c r="E96" s="7" t="s">
        <v>986</v>
      </c>
      <c r="F96" s="1"/>
      <c r="G96" s="1"/>
      <c r="H96" s="1"/>
      <c r="I96" s="1"/>
      <c r="J96" s="3" t="s">
        <v>440</v>
      </c>
    </row>
    <row r="97" spans="1:10" ht="22.8" x14ac:dyDescent="0.2">
      <c r="A97" s="1" t="s">
        <v>6524</v>
      </c>
      <c r="B97" s="1" t="s">
        <v>2353</v>
      </c>
      <c r="C97" s="9" t="s">
        <v>214</v>
      </c>
      <c r="D97" s="7" t="s">
        <v>6200</v>
      </c>
      <c r="E97" s="7" t="s">
        <v>114</v>
      </c>
      <c r="F97" s="3" t="s">
        <v>6524</v>
      </c>
      <c r="G97" s="4">
        <v>1</v>
      </c>
      <c r="H97" s="2">
        <v>0</v>
      </c>
      <c r="I97" s="2">
        <f>ROUND(H97,2)</f>
        <v>0</v>
      </c>
      <c r="J97" s="3" t="s">
        <v>440</v>
      </c>
    </row>
    <row r="98" spans="1:10" ht="22.8" x14ac:dyDescent="0.2">
      <c r="A98" s="1" t="s">
        <v>1289</v>
      </c>
      <c r="B98" s="1" t="s">
        <v>1922</v>
      </c>
      <c r="C98" s="9" t="s">
        <v>0</v>
      </c>
      <c r="D98" s="7" t="s">
        <v>0</v>
      </c>
      <c r="E98" s="7" t="s">
        <v>1923</v>
      </c>
      <c r="F98" s="1"/>
      <c r="G98" s="1"/>
      <c r="H98" s="1"/>
      <c r="I98" s="1"/>
      <c r="J98" s="3" t="s">
        <v>440</v>
      </c>
    </row>
    <row r="99" spans="1:10" ht="34.200000000000003" x14ac:dyDescent="0.2">
      <c r="A99" s="1" t="s">
        <v>6524</v>
      </c>
      <c r="B99" s="1" t="s">
        <v>1470</v>
      </c>
      <c r="C99" s="9" t="s">
        <v>1924</v>
      </c>
      <c r="D99" s="7" t="s">
        <v>0</v>
      </c>
      <c r="E99" s="7" t="s">
        <v>4468</v>
      </c>
      <c r="F99" s="3" t="s">
        <v>5231</v>
      </c>
      <c r="G99" s="4">
        <v>1</v>
      </c>
      <c r="H99" s="2">
        <v>1000000</v>
      </c>
      <c r="I99" s="2">
        <f>ROUND(H99,2)</f>
        <v>1000000</v>
      </c>
      <c r="J99" s="3" t="s">
        <v>440</v>
      </c>
    </row>
    <row r="100" spans="1:10" ht="22.8" x14ac:dyDescent="0.2">
      <c r="A100" s="1" t="s">
        <v>5207</v>
      </c>
      <c r="B100" s="1" t="s">
        <v>5434</v>
      </c>
      <c r="C100" s="9" t="s">
        <v>1471</v>
      </c>
      <c r="D100" s="7" t="s">
        <v>0</v>
      </c>
      <c r="E100" s="7" t="s">
        <v>1040</v>
      </c>
      <c r="F100" s="1"/>
      <c r="G100" s="1"/>
      <c r="H100" s="1"/>
      <c r="I100" s="1"/>
      <c r="J100" s="3" t="s">
        <v>440</v>
      </c>
    </row>
    <row r="101" spans="1:10" x14ac:dyDescent="0.2">
      <c r="A101" s="1" t="s">
        <v>1289</v>
      </c>
      <c r="B101" s="1" t="s">
        <v>4542</v>
      </c>
      <c r="C101" s="9" t="s">
        <v>0</v>
      </c>
      <c r="D101" s="7" t="s">
        <v>0</v>
      </c>
      <c r="E101" s="7" t="s">
        <v>1472</v>
      </c>
      <c r="F101" s="1"/>
      <c r="G101" s="1"/>
      <c r="H101" s="1"/>
      <c r="I101" s="1"/>
      <c r="J101" s="3" t="s">
        <v>440</v>
      </c>
    </row>
    <row r="102" spans="1:10" ht="34.200000000000003" x14ac:dyDescent="0.2">
      <c r="A102" s="1" t="s">
        <v>4351</v>
      </c>
      <c r="B102" s="1" t="s">
        <v>1041</v>
      </c>
      <c r="C102" s="9" t="s">
        <v>3700</v>
      </c>
      <c r="D102" s="7" t="s">
        <v>0</v>
      </c>
      <c r="E102" s="7" t="s">
        <v>1473</v>
      </c>
      <c r="F102" s="3" t="s">
        <v>5246</v>
      </c>
      <c r="G102" s="4">
        <v>63</v>
      </c>
      <c r="H102" s="2">
        <v>0</v>
      </c>
      <c r="I102" s="2">
        <f t="shared" ref="I102:I104" si="11">ROUND(G102 * H102,2)</f>
        <v>0</v>
      </c>
      <c r="J102" s="3" t="s">
        <v>440</v>
      </c>
    </row>
    <row r="103" spans="1:10" x14ac:dyDescent="0.2">
      <c r="A103" s="1" t="s">
        <v>4351</v>
      </c>
      <c r="B103" s="1" t="s">
        <v>4124</v>
      </c>
      <c r="C103" s="9" t="s">
        <v>5435</v>
      </c>
      <c r="D103" s="7" t="s">
        <v>0</v>
      </c>
      <c r="E103" s="7" t="s">
        <v>1042</v>
      </c>
      <c r="F103" s="3" t="s">
        <v>459</v>
      </c>
      <c r="G103" s="4">
        <v>343</v>
      </c>
      <c r="H103" s="2">
        <v>0</v>
      </c>
      <c r="I103" s="2">
        <f t="shared" si="11"/>
        <v>0</v>
      </c>
      <c r="J103" s="3" t="s">
        <v>440</v>
      </c>
    </row>
    <row r="104" spans="1:10" x14ac:dyDescent="0.2">
      <c r="A104" s="1" t="s">
        <v>4351</v>
      </c>
      <c r="B104" s="1" t="s">
        <v>2354</v>
      </c>
      <c r="C104" s="9" t="s">
        <v>215</v>
      </c>
      <c r="D104" s="7" t="s">
        <v>0</v>
      </c>
      <c r="E104" s="7" t="s">
        <v>4543</v>
      </c>
      <c r="F104" s="3" t="s">
        <v>6571</v>
      </c>
      <c r="G104" s="4">
        <v>50</v>
      </c>
      <c r="H104" s="2">
        <v>0</v>
      </c>
      <c r="I104" s="2">
        <f t="shared" si="11"/>
        <v>0</v>
      </c>
      <c r="J104" s="3" t="s">
        <v>440</v>
      </c>
    </row>
    <row r="105" spans="1:10" x14ac:dyDescent="0.2">
      <c r="A105" s="1" t="s">
        <v>1289</v>
      </c>
      <c r="B105" s="1" t="s">
        <v>2803</v>
      </c>
      <c r="C105" s="9" t="s">
        <v>0</v>
      </c>
      <c r="D105" s="7" t="s">
        <v>0</v>
      </c>
      <c r="E105" s="7" t="s">
        <v>4544</v>
      </c>
      <c r="F105" s="1"/>
      <c r="G105" s="1"/>
      <c r="H105" s="1"/>
      <c r="I105" s="1"/>
      <c r="J105" s="3" t="s">
        <v>440</v>
      </c>
    </row>
    <row r="106" spans="1:10" ht="22.8" x14ac:dyDescent="0.2">
      <c r="A106" s="1" t="s">
        <v>4351</v>
      </c>
      <c r="B106" s="1" t="s">
        <v>5436</v>
      </c>
      <c r="C106" s="9" t="s">
        <v>1925</v>
      </c>
      <c r="D106" s="7" t="s">
        <v>0</v>
      </c>
      <c r="E106" s="7" t="s">
        <v>1043</v>
      </c>
      <c r="F106" s="3" t="s">
        <v>6571</v>
      </c>
      <c r="G106" s="4">
        <v>6</v>
      </c>
      <c r="H106" s="2">
        <v>0</v>
      </c>
      <c r="I106" s="2">
        <f t="shared" ref="I106:I108" si="12">ROUND(G106 * H106,2)</f>
        <v>0</v>
      </c>
      <c r="J106" s="3" t="s">
        <v>440</v>
      </c>
    </row>
    <row r="107" spans="1:10" ht="22.8" x14ac:dyDescent="0.2">
      <c r="A107" s="1" t="s">
        <v>4351</v>
      </c>
      <c r="B107" s="1" t="s">
        <v>4545</v>
      </c>
      <c r="C107" s="9" t="s">
        <v>4125</v>
      </c>
      <c r="D107" s="7" t="s">
        <v>0</v>
      </c>
      <c r="E107" s="7" t="s">
        <v>5858</v>
      </c>
      <c r="F107" s="3" t="s">
        <v>459</v>
      </c>
      <c r="G107" s="4">
        <v>10</v>
      </c>
      <c r="H107" s="2">
        <v>0</v>
      </c>
      <c r="I107" s="2">
        <f t="shared" si="12"/>
        <v>0</v>
      </c>
      <c r="J107" s="3" t="s">
        <v>440</v>
      </c>
    </row>
    <row r="108" spans="1:10" x14ac:dyDescent="0.2">
      <c r="A108" s="1" t="s">
        <v>4351</v>
      </c>
      <c r="B108" s="1" t="s">
        <v>6278</v>
      </c>
      <c r="C108" s="9" t="s">
        <v>5859</v>
      </c>
      <c r="D108" s="7" t="s">
        <v>0</v>
      </c>
      <c r="E108" s="7" t="s">
        <v>1474</v>
      </c>
      <c r="F108" s="3" t="s">
        <v>459</v>
      </c>
      <c r="G108" s="4">
        <v>1</v>
      </c>
      <c r="H108" s="2">
        <v>0</v>
      </c>
      <c r="I108" s="2">
        <f t="shared" si="12"/>
        <v>0</v>
      </c>
      <c r="J108" s="3" t="s">
        <v>440</v>
      </c>
    </row>
    <row r="109" spans="1:10" x14ac:dyDescent="0.2">
      <c r="A109" s="1" t="s">
        <v>1289</v>
      </c>
      <c r="B109" s="1" t="s">
        <v>1044</v>
      </c>
      <c r="C109" s="9" t="s">
        <v>0</v>
      </c>
      <c r="D109" s="7" t="s">
        <v>0</v>
      </c>
      <c r="E109" s="7" t="s">
        <v>3701</v>
      </c>
      <c r="F109" s="1"/>
      <c r="G109" s="1"/>
      <c r="H109" s="1"/>
      <c r="I109" s="1"/>
      <c r="J109" s="3" t="s">
        <v>440</v>
      </c>
    </row>
    <row r="110" spans="1:10" ht="22.8" x14ac:dyDescent="0.2">
      <c r="A110" s="1" t="s">
        <v>4351</v>
      </c>
      <c r="B110" s="1" t="s">
        <v>216</v>
      </c>
      <c r="C110" s="9" t="s">
        <v>621</v>
      </c>
      <c r="D110" s="7" t="s">
        <v>0</v>
      </c>
      <c r="E110" s="7" t="s">
        <v>4546</v>
      </c>
      <c r="F110" s="3" t="s">
        <v>459</v>
      </c>
      <c r="G110" s="4">
        <v>50</v>
      </c>
      <c r="H110" s="2">
        <v>0</v>
      </c>
      <c r="I110" s="2">
        <f t="shared" ref="I110:I111" si="13">ROUND(G110 * H110,2)</f>
        <v>0</v>
      </c>
      <c r="J110" s="3" t="s">
        <v>440</v>
      </c>
    </row>
    <row r="111" spans="1:10" ht="22.8" x14ac:dyDescent="0.2">
      <c r="A111" s="1" t="s">
        <v>4351</v>
      </c>
      <c r="B111" s="1" t="s">
        <v>6279</v>
      </c>
      <c r="C111" s="9" t="s">
        <v>2355</v>
      </c>
      <c r="D111" s="7" t="s">
        <v>0</v>
      </c>
      <c r="E111" s="7" t="s">
        <v>1926</v>
      </c>
      <c r="F111" s="3" t="s">
        <v>5246</v>
      </c>
      <c r="G111" s="4">
        <v>130</v>
      </c>
      <c r="H111" s="2">
        <v>0</v>
      </c>
      <c r="I111" s="2">
        <f t="shared" si="13"/>
        <v>0</v>
      </c>
      <c r="J111" s="3" t="s">
        <v>440</v>
      </c>
    </row>
    <row r="112" spans="1:10" x14ac:dyDescent="0.2">
      <c r="A112" s="1" t="s">
        <v>1289</v>
      </c>
      <c r="B112" s="1" t="s">
        <v>4547</v>
      </c>
      <c r="C112" s="9" t="s">
        <v>0</v>
      </c>
      <c r="D112" s="7" t="s">
        <v>0</v>
      </c>
      <c r="E112" s="7" t="s">
        <v>6702</v>
      </c>
      <c r="F112" s="1"/>
      <c r="G112" s="1"/>
      <c r="H112" s="1"/>
      <c r="I112" s="1"/>
      <c r="J112" s="3" t="s">
        <v>440</v>
      </c>
    </row>
    <row r="113" spans="1:10" ht="22.8" x14ac:dyDescent="0.2">
      <c r="A113" s="1" t="s">
        <v>4351</v>
      </c>
      <c r="B113" s="1" t="s">
        <v>6703</v>
      </c>
      <c r="C113" s="9" t="s">
        <v>4126</v>
      </c>
      <c r="D113" s="7" t="s">
        <v>0</v>
      </c>
      <c r="E113" s="7" t="s">
        <v>2356</v>
      </c>
      <c r="F113" s="3" t="s">
        <v>5246</v>
      </c>
      <c r="G113" s="4">
        <v>225</v>
      </c>
      <c r="H113" s="2">
        <v>0</v>
      </c>
      <c r="I113" s="2">
        <f t="shared" ref="I113:I114" si="14">ROUND(G113 * H113,2)</f>
        <v>0</v>
      </c>
      <c r="J113" s="3" t="s">
        <v>440</v>
      </c>
    </row>
    <row r="114" spans="1:10" ht="22.8" x14ac:dyDescent="0.2">
      <c r="A114" s="1" t="s">
        <v>4351</v>
      </c>
      <c r="B114" s="1" t="s">
        <v>6704</v>
      </c>
      <c r="C114" s="9" t="s">
        <v>3236</v>
      </c>
      <c r="D114" s="7" t="s">
        <v>0</v>
      </c>
      <c r="E114" s="7" t="s">
        <v>1045</v>
      </c>
      <c r="F114" s="3" t="s">
        <v>459</v>
      </c>
      <c r="G114" s="4">
        <v>90</v>
      </c>
      <c r="H114" s="2">
        <v>0</v>
      </c>
      <c r="I114" s="2">
        <f t="shared" si="14"/>
        <v>0</v>
      </c>
      <c r="J114" s="3" t="s">
        <v>440</v>
      </c>
    </row>
    <row r="115" spans="1:10" ht="22.8" x14ac:dyDescent="0.2">
      <c r="A115" s="1" t="s">
        <v>1289</v>
      </c>
      <c r="B115" s="1" t="s">
        <v>4127</v>
      </c>
      <c r="C115" s="9" t="s">
        <v>0</v>
      </c>
      <c r="D115" s="7" t="s">
        <v>0</v>
      </c>
      <c r="E115" s="7" t="s">
        <v>217</v>
      </c>
      <c r="F115" s="1"/>
      <c r="G115" s="1"/>
      <c r="H115" s="1"/>
      <c r="I115" s="1"/>
      <c r="J115" s="3" t="s">
        <v>440</v>
      </c>
    </row>
    <row r="116" spans="1:10" ht="34.200000000000003" x14ac:dyDescent="0.2">
      <c r="A116" s="1" t="s">
        <v>4351</v>
      </c>
      <c r="B116" s="1" t="s">
        <v>2357</v>
      </c>
      <c r="C116" s="9" t="s">
        <v>4936</v>
      </c>
      <c r="D116" s="7" t="s">
        <v>0</v>
      </c>
      <c r="E116" s="7" t="s">
        <v>1927</v>
      </c>
      <c r="F116" s="3" t="s">
        <v>6571</v>
      </c>
      <c r="G116" s="4">
        <v>2</v>
      </c>
      <c r="H116" s="2">
        <v>0</v>
      </c>
      <c r="I116" s="2">
        <f t="shared" ref="I116:I118" si="15">ROUND(G116 * H116,2)</f>
        <v>0</v>
      </c>
      <c r="J116" s="3" t="s">
        <v>440</v>
      </c>
    </row>
    <row r="117" spans="1:10" ht="68.400000000000006" x14ac:dyDescent="0.2">
      <c r="A117" s="1" t="s">
        <v>4351</v>
      </c>
      <c r="B117" s="1" t="s">
        <v>1046</v>
      </c>
      <c r="C117" s="9" t="s">
        <v>6705</v>
      </c>
      <c r="D117" s="7" t="s">
        <v>0</v>
      </c>
      <c r="E117" s="7" t="s">
        <v>3237</v>
      </c>
      <c r="F117" s="3" t="s">
        <v>6571</v>
      </c>
      <c r="G117" s="4">
        <v>6</v>
      </c>
      <c r="H117" s="2">
        <v>0</v>
      </c>
      <c r="I117" s="2">
        <f t="shared" si="15"/>
        <v>0</v>
      </c>
      <c r="J117" s="3" t="s">
        <v>440</v>
      </c>
    </row>
    <row r="118" spans="1:10" x14ac:dyDescent="0.2">
      <c r="A118" s="1" t="s">
        <v>4351</v>
      </c>
      <c r="B118" s="1" t="s">
        <v>3238</v>
      </c>
      <c r="C118" s="9" t="s">
        <v>1928</v>
      </c>
      <c r="D118" s="7" t="s">
        <v>0</v>
      </c>
      <c r="E118" s="7" t="s">
        <v>6706</v>
      </c>
      <c r="F118" s="3" t="s">
        <v>5246</v>
      </c>
      <c r="G118" s="4">
        <v>175</v>
      </c>
      <c r="H118" s="2">
        <v>0</v>
      </c>
      <c r="I118" s="2">
        <f t="shared" si="15"/>
        <v>0</v>
      </c>
      <c r="J118" s="3" t="s">
        <v>440</v>
      </c>
    </row>
    <row r="119" spans="1:10" ht="22.8" x14ac:dyDescent="0.2">
      <c r="A119" s="1" t="s">
        <v>1289</v>
      </c>
      <c r="B119" s="1" t="s">
        <v>4937</v>
      </c>
      <c r="C119" s="9" t="s">
        <v>0</v>
      </c>
      <c r="D119" s="7" t="s">
        <v>0</v>
      </c>
      <c r="E119" s="7" t="s">
        <v>6707</v>
      </c>
      <c r="F119" s="1"/>
      <c r="G119" s="1"/>
      <c r="H119" s="1"/>
      <c r="I119" s="1"/>
      <c r="J119" s="3" t="s">
        <v>440</v>
      </c>
    </row>
    <row r="120" spans="1:10" x14ac:dyDescent="0.2">
      <c r="A120" s="1" t="s">
        <v>4351</v>
      </c>
      <c r="B120" s="1" t="s">
        <v>5437</v>
      </c>
      <c r="C120" s="9" t="s">
        <v>3702</v>
      </c>
      <c r="D120" s="7" t="s">
        <v>0</v>
      </c>
      <c r="E120" s="7" t="s">
        <v>5438</v>
      </c>
      <c r="F120" s="3" t="s">
        <v>6524</v>
      </c>
      <c r="G120" s="4">
        <v>1</v>
      </c>
      <c r="H120" s="2">
        <v>0</v>
      </c>
      <c r="I120" s="2">
        <f>ROUND(G120 * H120,2)</f>
        <v>0</v>
      </c>
      <c r="J120" s="3" t="s">
        <v>440</v>
      </c>
    </row>
    <row r="121" spans="1:10" ht="22.8" x14ac:dyDescent="0.2">
      <c r="A121" s="1" t="s">
        <v>1289</v>
      </c>
      <c r="B121" s="1" t="s">
        <v>4128</v>
      </c>
      <c r="C121" s="9" t="s">
        <v>0</v>
      </c>
      <c r="D121" s="7" t="s">
        <v>0</v>
      </c>
      <c r="E121" s="7" t="s">
        <v>1929</v>
      </c>
      <c r="F121" s="1"/>
      <c r="G121" s="1"/>
      <c r="H121" s="1"/>
      <c r="I121" s="1"/>
      <c r="J121" s="3" t="s">
        <v>440</v>
      </c>
    </row>
    <row r="122" spans="1:10" x14ac:dyDescent="0.2">
      <c r="A122" s="1" t="s">
        <v>4351</v>
      </c>
      <c r="B122" s="1" t="s">
        <v>4938</v>
      </c>
      <c r="C122" s="9" t="s">
        <v>5439</v>
      </c>
      <c r="D122" s="7" t="s">
        <v>0</v>
      </c>
      <c r="E122" s="7" t="s">
        <v>218</v>
      </c>
      <c r="F122" s="3" t="s">
        <v>6571</v>
      </c>
      <c r="G122" s="4">
        <v>6</v>
      </c>
      <c r="H122" s="2">
        <v>0</v>
      </c>
      <c r="I122" s="2">
        <f>ROUND(G122 * H122,2)</f>
        <v>0</v>
      </c>
      <c r="J122" s="3" t="s">
        <v>440</v>
      </c>
    </row>
    <row r="123" spans="1:10" x14ac:dyDescent="0.2">
      <c r="A123" s="1" t="s">
        <v>1715</v>
      </c>
      <c r="B123" s="1" t="s">
        <v>1047</v>
      </c>
      <c r="C123" s="9" t="s">
        <v>3703</v>
      </c>
      <c r="D123" s="7" t="s">
        <v>0</v>
      </c>
      <c r="E123" s="7" t="s">
        <v>1475</v>
      </c>
      <c r="F123" s="1"/>
      <c r="G123" s="1"/>
      <c r="H123" s="1"/>
      <c r="I123" s="1"/>
      <c r="J123" s="3" t="s">
        <v>440</v>
      </c>
    </row>
    <row r="124" spans="1:10" ht="22.8" x14ac:dyDescent="0.2">
      <c r="A124" s="1" t="s">
        <v>1289</v>
      </c>
      <c r="B124" s="1" t="s">
        <v>5440</v>
      </c>
      <c r="C124" s="9" t="s">
        <v>0</v>
      </c>
      <c r="D124" s="7" t="s">
        <v>0</v>
      </c>
      <c r="E124" s="7" t="s">
        <v>6708</v>
      </c>
      <c r="F124" s="1"/>
      <c r="G124" s="1"/>
      <c r="H124" s="1"/>
      <c r="I124" s="1"/>
      <c r="J124" s="3" t="s">
        <v>440</v>
      </c>
    </row>
    <row r="125" spans="1:10" ht="45.6" x14ac:dyDescent="0.2">
      <c r="A125" s="1" t="s">
        <v>5207</v>
      </c>
      <c r="B125" s="1" t="s">
        <v>2358</v>
      </c>
      <c r="C125" s="9" t="s">
        <v>4548</v>
      </c>
      <c r="D125" s="7" t="s">
        <v>3581</v>
      </c>
      <c r="E125" s="7" t="s">
        <v>2263</v>
      </c>
      <c r="F125" s="1"/>
      <c r="G125" s="1"/>
      <c r="H125" s="1"/>
      <c r="I125" s="1"/>
      <c r="J125" s="3" t="s">
        <v>440</v>
      </c>
    </row>
    <row r="126" spans="1:10" ht="22.8" x14ac:dyDescent="0.2">
      <c r="A126" s="1" t="s">
        <v>1289</v>
      </c>
      <c r="B126" s="1" t="s">
        <v>1048</v>
      </c>
      <c r="C126" s="9" t="s">
        <v>0</v>
      </c>
      <c r="D126" s="7" t="s">
        <v>3946</v>
      </c>
      <c r="E126" s="7" t="s">
        <v>100</v>
      </c>
      <c r="F126" s="1"/>
      <c r="G126" s="1"/>
      <c r="H126" s="1"/>
      <c r="I126" s="1"/>
      <c r="J126" s="3" t="s">
        <v>440</v>
      </c>
    </row>
    <row r="127" spans="1:10" x14ac:dyDescent="0.2">
      <c r="A127" s="1" t="s">
        <v>4351</v>
      </c>
      <c r="B127" s="1" t="s">
        <v>2804</v>
      </c>
      <c r="C127" s="9" t="s">
        <v>3239</v>
      </c>
      <c r="D127" s="7" t="s">
        <v>0</v>
      </c>
      <c r="E127" s="7" t="s">
        <v>1891</v>
      </c>
      <c r="F127" s="3" t="s">
        <v>5246</v>
      </c>
      <c r="G127" s="4">
        <v>15</v>
      </c>
      <c r="H127" s="2">
        <v>0</v>
      </c>
      <c r="I127" s="2">
        <f>ROUND(G127 * H127,2)</f>
        <v>0</v>
      </c>
      <c r="J127" s="3" t="s">
        <v>440</v>
      </c>
    </row>
    <row r="128" spans="1:10" ht="22.8" x14ac:dyDescent="0.2">
      <c r="A128" s="1" t="s">
        <v>1289</v>
      </c>
      <c r="B128" s="1" t="s">
        <v>1049</v>
      </c>
      <c r="C128" s="9" t="s">
        <v>0</v>
      </c>
      <c r="D128" s="7" t="s">
        <v>5674</v>
      </c>
      <c r="E128" s="7" t="s">
        <v>5441</v>
      </c>
      <c r="F128" s="1"/>
      <c r="G128" s="1"/>
      <c r="H128" s="1"/>
      <c r="I128" s="1"/>
      <c r="J128" s="3" t="s">
        <v>440</v>
      </c>
    </row>
    <row r="129" spans="1:10" x14ac:dyDescent="0.2">
      <c r="A129" s="1" t="s">
        <v>4351</v>
      </c>
      <c r="B129" s="1" t="s">
        <v>4129</v>
      </c>
      <c r="C129" s="9" t="s">
        <v>4939</v>
      </c>
      <c r="D129" s="7" t="s">
        <v>0</v>
      </c>
      <c r="E129" s="7" t="s">
        <v>4118</v>
      </c>
      <c r="F129" s="3" t="s">
        <v>18</v>
      </c>
      <c r="G129" s="4">
        <v>2</v>
      </c>
      <c r="H129" s="2">
        <v>0</v>
      </c>
      <c r="I129" s="2">
        <f>ROUND(G129 * H129,2)</f>
        <v>0</v>
      </c>
      <c r="J129" s="3" t="s">
        <v>440</v>
      </c>
    </row>
    <row r="130" spans="1:10" ht="34.200000000000003" x14ac:dyDescent="0.2">
      <c r="A130" s="1" t="s">
        <v>1289</v>
      </c>
      <c r="B130" s="1" t="s">
        <v>622</v>
      </c>
      <c r="C130" s="9" t="s">
        <v>0</v>
      </c>
      <c r="D130" s="7" t="s">
        <v>5325</v>
      </c>
      <c r="E130" s="7" t="s">
        <v>6280</v>
      </c>
      <c r="F130" s="1"/>
      <c r="G130" s="1"/>
      <c r="H130" s="1"/>
      <c r="I130" s="1"/>
      <c r="J130" s="3" t="s">
        <v>440</v>
      </c>
    </row>
    <row r="131" spans="1:10" x14ac:dyDescent="0.2">
      <c r="A131" s="1" t="s">
        <v>4351</v>
      </c>
      <c r="B131" s="1" t="s">
        <v>1476</v>
      </c>
      <c r="C131" s="9" t="s">
        <v>6709</v>
      </c>
      <c r="D131" s="7" t="s">
        <v>0</v>
      </c>
      <c r="E131" s="7" t="s">
        <v>4908</v>
      </c>
      <c r="F131" s="3" t="s">
        <v>18</v>
      </c>
      <c r="G131" s="4">
        <v>14</v>
      </c>
      <c r="H131" s="2">
        <v>0</v>
      </c>
      <c r="I131" s="2">
        <f t="shared" ref="I131:I133" si="16">ROUND(G131 * H131,2)</f>
        <v>0</v>
      </c>
      <c r="J131" s="3" t="s">
        <v>440</v>
      </c>
    </row>
    <row r="132" spans="1:10" x14ac:dyDescent="0.2">
      <c r="A132" s="1" t="s">
        <v>4351</v>
      </c>
      <c r="B132" s="1" t="s">
        <v>6281</v>
      </c>
      <c r="C132" s="9" t="s">
        <v>1477</v>
      </c>
      <c r="D132" s="7" t="s">
        <v>0</v>
      </c>
      <c r="E132" s="7" t="s">
        <v>5442</v>
      </c>
      <c r="F132" s="3" t="s">
        <v>18</v>
      </c>
      <c r="G132" s="4">
        <v>23</v>
      </c>
      <c r="H132" s="2">
        <v>0</v>
      </c>
      <c r="I132" s="2">
        <f t="shared" si="16"/>
        <v>0</v>
      </c>
      <c r="J132" s="3" t="s">
        <v>440</v>
      </c>
    </row>
    <row r="133" spans="1:10" x14ac:dyDescent="0.2">
      <c r="A133" s="1" t="s">
        <v>4351</v>
      </c>
      <c r="B133" s="1" t="s">
        <v>2805</v>
      </c>
      <c r="C133" s="9" t="s">
        <v>3240</v>
      </c>
      <c r="D133" s="7" t="s">
        <v>0</v>
      </c>
      <c r="E133" s="7" t="s">
        <v>219</v>
      </c>
      <c r="F133" s="3" t="s">
        <v>18</v>
      </c>
      <c r="G133" s="4">
        <v>5</v>
      </c>
      <c r="H133" s="2">
        <v>0</v>
      </c>
      <c r="I133" s="2">
        <f t="shared" si="16"/>
        <v>0</v>
      </c>
      <c r="J133" s="3" t="s">
        <v>440</v>
      </c>
    </row>
    <row r="134" spans="1:10" ht="22.8" x14ac:dyDescent="0.2">
      <c r="A134" s="1" t="s">
        <v>1289</v>
      </c>
      <c r="B134" s="1" t="s">
        <v>6282</v>
      </c>
      <c r="C134" s="9" t="s">
        <v>0</v>
      </c>
      <c r="D134" s="7" t="s">
        <v>5674</v>
      </c>
      <c r="E134" s="7" t="s">
        <v>2302</v>
      </c>
      <c r="F134" s="1"/>
      <c r="G134" s="1"/>
      <c r="H134" s="1"/>
      <c r="I134" s="1"/>
      <c r="J134" s="3" t="s">
        <v>440</v>
      </c>
    </row>
    <row r="135" spans="1:10" ht="22.8" x14ac:dyDescent="0.2">
      <c r="A135" s="1" t="s">
        <v>4351</v>
      </c>
      <c r="B135" s="1" t="s">
        <v>3704</v>
      </c>
      <c r="C135" s="9" t="s">
        <v>4940</v>
      </c>
      <c r="D135" s="7" t="s">
        <v>0</v>
      </c>
      <c r="E135" s="7" t="s">
        <v>1050</v>
      </c>
      <c r="F135" s="3" t="s">
        <v>18</v>
      </c>
      <c r="G135" s="4">
        <v>10</v>
      </c>
      <c r="H135" s="2">
        <v>0</v>
      </c>
      <c r="I135" s="2">
        <f>ROUND(G135 * H135,2)</f>
        <v>0</v>
      </c>
      <c r="J135" s="3" t="s">
        <v>440</v>
      </c>
    </row>
    <row r="136" spans="1:10" ht="22.8" x14ac:dyDescent="0.2">
      <c r="A136" s="1" t="s">
        <v>1289</v>
      </c>
      <c r="B136" s="1" t="s">
        <v>220</v>
      </c>
      <c r="C136" s="9" t="s">
        <v>0</v>
      </c>
      <c r="D136" s="7" t="s">
        <v>5674</v>
      </c>
      <c r="E136" s="7" t="s">
        <v>3134</v>
      </c>
      <c r="F136" s="1"/>
      <c r="G136" s="1"/>
      <c r="H136" s="1"/>
      <c r="I136" s="1"/>
      <c r="J136" s="3" t="s">
        <v>440</v>
      </c>
    </row>
    <row r="137" spans="1:10" x14ac:dyDescent="0.2">
      <c r="A137" s="1" t="s">
        <v>4351</v>
      </c>
      <c r="B137" s="1" t="s">
        <v>4130</v>
      </c>
      <c r="C137" s="9" t="s">
        <v>6710</v>
      </c>
      <c r="D137" s="7" t="s">
        <v>0</v>
      </c>
      <c r="E137" s="7" t="s">
        <v>4513</v>
      </c>
      <c r="F137" s="3" t="s">
        <v>18</v>
      </c>
      <c r="G137" s="4">
        <v>5</v>
      </c>
      <c r="H137" s="2">
        <v>0</v>
      </c>
      <c r="I137" s="2">
        <f>ROUND(G137 * H137,2)</f>
        <v>0</v>
      </c>
      <c r="J137" s="3" t="s">
        <v>440</v>
      </c>
    </row>
    <row r="138" spans="1:10" x14ac:dyDescent="0.2">
      <c r="A138" s="1" t="s">
        <v>1289</v>
      </c>
      <c r="B138" s="1" t="s">
        <v>2806</v>
      </c>
      <c r="C138" s="9" t="s">
        <v>0</v>
      </c>
      <c r="D138" s="7" t="s">
        <v>0</v>
      </c>
      <c r="E138" s="7" t="s">
        <v>2344</v>
      </c>
      <c r="F138" s="1"/>
      <c r="G138" s="1"/>
      <c r="H138" s="1"/>
      <c r="I138" s="1"/>
      <c r="J138" s="3" t="s">
        <v>440</v>
      </c>
    </row>
    <row r="139" spans="1:10" ht="22.8" x14ac:dyDescent="0.2">
      <c r="A139" s="1" t="s">
        <v>4351</v>
      </c>
      <c r="B139" s="1" t="s">
        <v>4941</v>
      </c>
      <c r="C139" s="9" t="s">
        <v>1478</v>
      </c>
      <c r="D139" s="7" t="s">
        <v>4474</v>
      </c>
      <c r="E139" s="7" t="s">
        <v>203</v>
      </c>
      <c r="F139" s="3" t="s">
        <v>5246</v>
      </c>
      <c r="G139" s="4">
        <v>9</v>
      </c>
      <c r="H139" s="2">
        <v>0</v>
      </c>
      <c r="I139" s="2">
        <f>ROUND(G139 * H139,2)</f>
        <v>0</v>
      </c>
      <c r="J139" s="3" t="s">
        <v>440</v>
      </c>
    </row>
    <row r="140" spans="1:10" ht="34.200000000000003" x14ac:dyDescent="0.2">
      <c r="A140" s="1" t="s">
        <v>5207</v>
      </c>
      <c r="B140" s="1" t="s">
        <v>4942</v>
      </c>
      <c r="C140" s="9" t="s">
        <v>6711</v>
      </c>
      <c r="D140" s="7" t="s">
        <v>1432</v>
      </c>
      <c r="E140" s="7" t="s">
        <v>5331</v>
      </c>
      <c r="F140" s="1"/>
      <c r="G140" s="1"/>
      <c r="H140" s="1"/>
      <c r="I140" s="1"/>
      <c r="J140" s="3" t="s">
        <v>440</v>
      </c>
    </row>
    <row r="141" spans="1:10" x14ac:dyDescent="0.2">
      <c r="A141" s="1" t="s">
        <v>1289</v>
      </c>
      <c r="B141" s="1" t="s">
        <v>4549</v>
      </c>
      <c r="C141" s="9" t="s">
        <v>0</v>
      </c>
      <c r="D141" s="7" t="s">
        <v>3974</v>
      </c>
      <c r="E141" s="7" t="s">
        <v>6712</v>
      </c>
      <c r="F141" s="1"/>
      <c r="G141" s="1"/>
      <c r="H141" s="1"/>
      <c r="I141" s="1"/>
      <c r="J141" s="3" t="s">
        <v>440</v>
      </c>
    </row>
    <row r="142" spans="1:10" x14ac:dyDescent="0.2">
      <c r="A142" s="1" t="s">
        <v>4351</v>
      </c>
      <c r="B142" s="1" t="s">
        <v>1479</v>
      </c>
      <c r="C142" s="9" t="s">
        <v>6713</v>
      </c>
      <c r="D142" s="7" t="s">
        <v>0</v>
      </c>
      <c r="E142" s="7" t="s">
        <v>3241</v>
      </c>
      <c r="F142" s="3" t="s">
        <v>5246</v>
      </c>
      <c r="G142" s="4">
        <v>169</v>
      </c>
      <c r="H142" s="2">
        <v>0</v>
      </c>
      <c r="I142" s="2">
        <f t="shared" ref="I142:I143" si="17">ROUND(G142 * H142,2)</f>
        <v>0</v>
      </c>
      <c r="J142" s="3" t="s">
        <v>440</v>
      </c>
    </row>
    <row r="143" spans="1:10" x14ac:dyDescent="0.2">
      <c r="A143" s="1" t="s">
        <v>4351</v>
      </c>
      <c r="B143" s="1" t="s">
        <v>2359</v>
      </c>
      <c r="C143" s="9" t="s">
        <v>1480</v>
      </c>
      <c r="D143" s="7" t="s">
        <v>0</v>
      </c>
      <c r="E143" s="7" t="s">
        <v>4071</v>
      </c>
      <c r="F143" s="3" t="s">
        <v>5246</v>
      </c>
      <c r="G143" s="4">
        <v>2</v>
      </c>
      <c r="H143" s="2">
        <v>0</v>
      </c>
      <c r="I143" s="2">
        <f t="shared" si="17"/>
        <v>0</v>
      </c>
      <c r="J143" s="3" t="s">
        <v>440</v>
      </c>
    </row>
    <row r="144" spans="1:10" x14ac:dyDescent="0.2">
      <c r="A144" s="1" t="s">
        <v>1289</v>
      </c>
      <c r="B144" s="1" t="s">
        <v>4943</v>
      </c>
      <c r="C144" s="9" t="s">
        <v>0</v>
      </c>
      <c r="D144" s="7" t="s">
        <v>3974</v>
      </c>
      <c r="E144" s="7" t="s">
        <v>5850</v>
      </c>
      <c r="F144" s="1"/>
      <c r="G144" s="1"/>
      <c r="H144" s="1"/>
      <c r="I144" s="1"/>
      <c r="J144" s="3" t="s">
        <v>440</v>
      </c>
    </row>
    <row r="145" spans="1:10" x14ac:dyDescent="0.2">
      <c r="A145" s="1" t="s">
        <v>4351</v>
      </c>
      <c r="B145" s="1" t="s">
        <v>6714</v>
      </c>
      <c r="C145" s="9" t="s">
        <v>3242</v>
      </c>
      <c r="D145" s="7" t="s">
        <v>0</v>
      </c>
      <c r="E145" s="7" t="s">
        <v>5860</v>
      </c>
      <c r="F145" s="3" t="s">
        <v>5246</v>
      </c>
      <c r="G145" s="4">
        <v>15</v>
      </c>
      <c r="H145" s="2">
        <v>0</v>
      </c>
      <c r="I145" s="2">
        <f>ROUND(G145 * H145,2)</f>
        <v>0</v>
      </c>
      <c r="J145" s="3" t="s">
        <v>440</v>
      </c>
    </row>
    <row r="146" spans="1:10" ht="22.8" x14ac:dyDescent="0.2">
      <c r="A146" s="1" t="s">
        <v>1289</v>
      </c>
      <c r="B146" s="1" t="s">
        <v>3243</v>
      </c>
      <c r="C146" s="9" t="s">
        <v>0</v>
      </c>
      <c r="D146" s="7" t="s">
        <v>2206</v>
      </c>
      <c r="E146" s="7" t="s">
        <v>623</v>
      </c>
      <c r="F146" s="1"/>
      <c r="G146" s="1"/>
      <c r="H146" s="1"/>
      <c r="I146" s="1"/>
      <c r="J146" s="3" t="s">
        <v>440</v>
      </c>
    </row>
    <row r="147" spans="1:10" x14ac:dyDescent="0.2">
      <c r="A147" s="1" t="s">
        <v>4351</v>
      </c>
      <c r="B147" s="1" t="s">
        <v>1930</v>
      </c>
      <c r="C147" s="9" t="s">
        <v>4944</v>
      </c>
      <c r="D147" s="7" t="s">
        <v>0</v>
      </c>
      <c r="E147" s="7" t="s">
        <v>1481</v>
      </c>
      <c r="F147" s="3" t="s">
        <v>459</v>
      </c>
      <c r="G147" s="4">
        <v>39</v>
      </c>
      <c r="H147" s="2">
        <v>0</v>
      </c>
      <c r="I147" s="2">
        <f t="shared" ref="I147:I148" si="18">ROUND(G147 * H147,2)</f>
        <v>0</v>
      </c>
      <c r="J147" s="3" t="s">
        <v>440</v>
      </c>
    </row>
    <row r="148" spans="1:10" x14ac:dyDescent="0.2">
      <c r="A148" s="1" t="s">
        <v>4351</v>
      </c>
      <c r="B148" s="1" t="s">
        <v>4945</v>
      </c>
      <c r="C148" s="9" t="s">
        <v>6715</v>
      </c>
      <c r="D148" s="7" t="s">
        <v>0</v>
      </c>
      <c r="E148" s="7" t="s">
        <v>6283</v>
      </c>
      <c r="F148" s="3" t="s">
        <v>459</v>
      </c>
      <c r="G148" s="4">
        <v>64</v>
      </c>
      <c r="H148" s="2">
        <v>0</v>
      </c>
      <c r="I148" s="2">
        <f t="shared" si="18"/>
        <v>0</v>
      </c>
      <c r="J148" s="3" t="s">
        <v>440</v>
      </c>
    </row>
    <row r="149" spans="1:10" ht="34.200000000000003" x14ac:dyDescent="0.2">
      <c r="A149" s="1" t="s">
        <v>1289</v>
      </c>
      <c r="B149" s="1" t="s">
        <v>3244</v>
      </c>
      <c r="C149" s="9" t="s">
        <v>0</v>
      </c>
      <c r="D149" s="7" t="s">
        <v>5757</v>
      </c>
      <c r="E149" s="7" t="s">
        <v>1822</v>
      </c>
      <c r="F149" s="1"/>
      <c r="G149" s="1"/>
      <c r="H149" s="1"/>
      <c r="I149" s="1"/>
      <c r="J149" s="3" t="s">
        <v>440</v>
      </c>
    </row>
    <row r="150" spans="1:10" x14ac:dyDescent="0.2">
      <c r="A150" s="1" t="s">
        <v>4351</v>
      </c>
      <c r="B150" s="1" t="s">
        <v>1931</v>
      </c>
      <c r="C150" s="9" t="s">
        <v>1482</v>
      </c>
      <c r="D150" s="7" t="s">
        <v>0</v>
      </c>
      <c r="E150" s="7" t="s">
        <v>3245</v>
      </c>
      <c r="F150" s="3" t="s">
        <v>459</v>
      </c>
      <c r="G150" s="4">
        <v>30</v>
      </c>
      <c r="H150" s="2">
        <v>0</v>
      </c>
      <c r="I150" s="2">
        <f>ROUND(G150 * H150,2)</f>
        <v>0</v>
      </c>
      <c r="J150" s="3" t="s">
        <v>440</v>
      </c>
    </row>
    <row r="151" spans="1:10" x14ac:dyDescent="0.2">
      <c r="A151" s="1" t="s">
        <v>1289</v>
      </c>
      <c r="B151" s="1" t="s">
        <v>4550</v>
      </c>
      <c r="C151" s="9" t="s">
        <v>0</v>
      </c>
      <c r="D151" s="7" t="s">
        <v>4031</v>
      </c>
      <c r="E151" s="7" t="s">
        <v>6233</v>
      </c>
      <c r="F151" s="1"/>
      <c r="G151" s="1"/>
      <c r="H151" s="1"/>
      <c r="I151" s="1"/>
      <c r="J151" s="3" t="s">
        <v>440</v>
      </c>
    </row>
    <row r="152" spans="1:10" ht="34.200000000000003" x14ac:dyDescent="0.2">
      <c r="A152" s="1" t="s">
        <v>1289</v>
      </c>
      <c r="B152" s="1" t="s">
        <v>624</v>
      </c>
      <c r="C152" s="9" t="s">
        <v>0</v>
      </c>
      <c r="D152" s="7" t="s">
        <v>0</v>
      </c>
      <c r="E152" s="7" t="s">
        <v>1932</v>
      </c>
      <c r="F152" s="1"/>
      <c r="G152" s="1"/>
      <c r="H152" s="1"/>
      <c r="I152" s="1"/>
      <c r="J152" s="3" t="s">
        <v>440</v>
      </c>
    </row>
    <row r="153" spans="1:10" x14ac:dyDescent="0.2">
      <c r="A153" s="1" t="s">
        <v>4351</v>
      </c>
      <c r="B153" s="1" t="s">
        <v>6716</v>
      </c>
      <c r="C153" s="9" t="s">
        <v>3246</v>
      </c>
      <c r="D153" s="7" t="s">
        <v>0</v>
      </c>
      <c r="E153" s="7" t="s">
        <v>5861</v>
      </c>
      <c r="F153" s="3" t="s">
        <v>6571</v>
      </c>
      <c r="G153" s="4">
        <v>3</v>
      </c>
      <c r="H153" s="2">
        <v>0</v>
      </c>
      <c r="I153" s="2">
        <f>ROUND(G153 * H153,2)</f>
        <v>0</v>
      </c>
      <c r="J153" s="3" t="s">
        <v>440</v>
      </c>
    </row>
    <row r="154" spans="1:10" ht="34.200000000000003" x14ac:dyDescent="0.2">
      <c r="A154" s="1" t="s">
        <v>1289</v>
      </c>
      <c r="B154" s="1" t="s">
        <v>6717</v>
      </c>
      <c r="C154" s="9" t="s">
        <v>0</v>
      </c>
      <c r="D154" s="7" t="s">
        <v>0</v>
      </c>
      <c r="E154" s="7" t="s">
        <v>3247</v>
      </c>
      <c r="F154" s="1"/>
      <c r="G154" s="1"/>
      <c r="H154" s="1"/>
      <c r="I154" s="1"/>
      <c r="J154" s="3" t="s">
        <v>440</v>
      </c>
    </row>
    <row r="155" spans="1:10" x14ac:dyDescent="0.2">
      <c r="A155" s="1" t="s">
        <v>4351</v>
      </c>
      <c r="B155" s="1" t="s">
        <v>1933</v>
      </c>
      <c r="C155" s="9" t="s">
        <v>4946</v>
      </c>
      <c r="D155" s="7" t="s">
        <v>0</v>
      </c>
      <c r="E155" s="7" t="s">
        <v>5861</v>
      </c>
      <c r="F155" s="3" t="s">
        <v>6571</v>
      </c>
      <c r="G155" s="4">
        <v>1</v>
      </c>
      <c r="H155" s="2">
        <v>0</v>
      </c>
      <c r="I155" s="2">
        <f>ROUND(G155 * H155,2)</f>
        <v>0</v>
      </c>
      <c r="J155" s="3" t="s">
        <v>440</v>
      </c>
    </row>
    <row r="156" spans="1:10" ht="22.8" x14ac:dyDescent="0.2">
      <c r="A156" s="1" t="s">
        <v>1289</v>
      </c>
      <c r="B156" s="1" t="s">
        <v>3705</v>
      </c>
      <c r="C156" s="9" t="s">
        <v>0</v>
      </c>
      <c r="D156" s="7" t="s">
        <v>2708</v>
      </c>
      <c r="E156" s="7" t="s">
        <v>614</v>
      </c>
      <c r="F156" s="1"/>
      <c r="G156" s="1"/>
      <c r="H156" s="1"/>
      <c r="I156" s="1"/>
      <c r="J156" s="3" t="s">
        <v>440</v>
      </c>
    </row>
    <row r="157" spans="1:10" ht="45.6" x14ac:dyDescent="0.2">
      <c r="A157" s="1" t="s">
        <v>1289</v>
      </c>
      <c r="B157" s="1" t="s">
        <v>3248</v>
      </c>
      <c r="C157" s="9" t="s">
        <v>0</v>
      </c>
      <c r="D157" s="7" t="s">
        <v>0</v>
      </c>
      <c r="E157" s="7" t="s">
        <v>4131</v>
      </c>
      <c r="F157" s="1"/>
      <c r="G157" s="1"/>
      <c r="H157" s="1"/>
      <c r="I157" s="1"/>
      <c r="J157" s="3" t="s">
        <v>440</v>
      </c>
    </row>
    <row r="158" spans="1:10" x14ac:dyDescent="0.2">
      <c r="A158" s="1" t="s">
        <v>4351</v>
      </c>
      <c r="B158" s="1" t="s">
        <v>4947</v>
      </c>
      <c r="C158" s="9" t="s">
        <v>221</v>
      </c>
      <c r="D158" s="7" t="s">
        <v>0</v>
      </c>
      <c r="E158" s="7" t="s">
        <v>5861</v>
      </c>
      <c r="F158" s="3" t="s">
        <v>6571</v>
      </c>
      <c r="G158" s="4">
        <v>3</v>
      </c>
      <c r="H158" s="2">
        <v>0</v>
      </c>
      <c r="I158" s="2">
        <f>ROUND(G158 * H158,2)</f>
        <v>0</v>
      </c>
      <c r="J158" s="3" t="s">
        <v>440</v>
      </c>
    </row>
    <row r="159" spans="1:10" ht="45.6" x14ac:dyDescent="0.2">
      <c r="A159" s="1" t="s">
        <v>5207</v>
      </c>
      <c r="B159" s="1" t="s">
        <v>4948</v>
      </c>
      <c r="C159" s="9" t="s">
        <v>1483</v>
      </c>
      <c r="D159" s="7" t="s">
        <v>557</v>
      </c>
      <c r="E159" s="7" t="s">
        <v>4454</v>
      </c>
      <c r="F159" s="1"/>
      <c r="G159" s="1"/>
      <c r="H159" s="1"/>
      <c r="I159" s="1"/>
      <c r="J159" s="3" t="s">
        <v>440</v>
      </c>
    </row>
    <row r="160" spans="1:10" x14ac:dyDescent="0.2">
      <c r="A160" s="1" t="s">
        <v>1289</v>
      </c>
      <c r="B160" s="1" t="s">
        <v>2360</v>
      </c>
      <c r="C160" s="9" t="s">
        <v>0</v>
      </c>
      <c r="D160" s="7" t="s">
        <v>2711</v>
      </c>
      <c r="E160" s="7" t="s">
        <v>2712</v>
      </c>
      <c r="F160" s="1"/>
      <c r="G160" s="1"/>
      <c r="H160" s="1"/>
      <c r="I160" s="1"/>
      <c r="J160" s="3" t="s">
        <v>440</v>
      </c>
    </row>
    <row r="161" spans="1:10" x14ac:dyDescent="0.2">
      <c r="A161" s="1" t="s">
        <v>4351</v>
      </c>
      <c r="B161" s="1" t="s">
        <v>5443</v>
      </c>
      <c r="C161" s="9" t="s">
        <v>3249</v>
      </c>
      <c r="D161" s="7" t="s">
        <v>0</v>
      </c>
      <c r="E161" s="7" t="s">
        <v>3588</v>
      </c>
      <c r="F161" s="3" t="s">
        <v>6191</v>
      </c>
      <c r="G161" s="4">
        <v>6.2E-2</v>
      </c>
      <c r="H161" s="2">
        <v>0</v>
      </c>
      <c r="I161" s="2">
        <f>ROUND(G161 * H161,2)</f>
        <v>0</v>
      </c>
      <c r="J161" s="3" t="s">
        <v>440</v>
      </c>
    </row>
    <row r="162" spans="1:10" ht="22.8" x14ac:dyDescent="0.2">
      <c r="A162" s="1" t="s">
        <v>1289</v>
      </c>
      <c r="B162" s="1" t="s">
        <v>1484</v>
      </c>
      <c r="C162" s="9" t="s">
        <v>0</v>
      </c>
      <c r="D162" s="7" t="s">
        <v>961</v>
      </c>
      <c r="E162" s="7" t="s">
        <v>6284</v>
      </c>
      <c r="F162" s="1"/>
      <c r="G162" s="1"/>
      <c r="H162" s="1"/>
      <c r="I162" s="1"/>
      <c r="J162" s="3" t="s">
        <v>440</v>
      </c>
    </row>
    <row r="163" spans="1:10" x14ac:dyDescent="0.2">
      <c r="A163" s="1" t="s">
        <v>4351</v>
      </c>
      <c r="B163" s="1" t="s">
        <v>2807</v>
      </c>
      <c r="C163" s="9" t="s">
        <v>4949</v>
      </c>
      <c r="D163" s="7" t="s">
        <v>0</v>
      </c>
      <c r="E163" s="7" t="s">
        <v>5336</v>
      </c>
      <c r="F163" s="3" t="s">
        <v>6191</v>
      </c>
      <c r="G163" s="4">
        <v>3.9E-2</v>
      </c>
      <c r="H163" s="2">
        <v>0</v>
      </c>
      <c r="I163" s="2">
        <f t="shared" ref="I163:I164" si="19">ROUND(G163 * H163,2)</f>
        <v>0</v>
      </c>
      <c r="J163" s="3" t="s">
        <v>440</v>
      </c>
    </row>
    <row r="164" spans="1:10" x14ac:dyDescent="0.2">
      <c r="A164" s="1" t="s">
        <v>4351</v>
      </c>
      <c r="B164" s="1" t="s">
        <v>6285</v>
      </c>
      <c r="C164" s="9" t="s">
        <v>6718</v>
      </c>
      <c r="D164" s="7" t="s">
        <v>0</v>
      </c>
      <c r="E164" s="7" t="s">
        <v>109</v>
      </c>
      <c r="F164" s="3" t="s">
        <v>6191</v>
      </c>
      <c r="G164" s="4">
        <v>2.3E-2</v>
      </c>
      <c r="H164" s="2">
        <v>0</v>
      </c>
      <c r="I164" s="2">
        <f t="shared" si="19"/>
        <v>0</v>
      </c>
      <c r="J164" s="3" t="s">
        <v>440</v>
      </c>
    </row>
    <row r="165" spans="1:10" x14ac:dyDescent="0.2">
      <c r="A165" s="1" t="s">
        <v>1289</v>
      </c>
      <c r="B165" s="1" t="s">
        <v>6286</v>
      </c>
      <c r="C165" s="9" t="s">
        <v>0</v>
      </c>
      <c r="D165" s="7" t="s">
        <v>2711</v>
      </c>
      <c r="E165" s="7" t="s">
        <v>3146</v>
      </c>
      <c r="F165" s="1"/>
      <c r="G165" s="1"/>
      <c r="H165" s="1"/>
      <c r="I165" s="1"/>
      <c r="J165" s="3" t="s">
        <v>440</v>
      </c>
    </row>
    <row r="166" spans="1:10" x14ac:dyDescent="0.2">
      <c r="A166" s="1" t="s">
        <v>4351</v>
      </c>
      <c r="B166" s="1" t="s">
        <v>5444</v>
      </c>
      <c r="C166" s="9" t="s">
        <v>1485</v>
      </c>
      <c r="D166" s="7" t="s">
        <v>0</v>
      </c>
      <c r="E166" s="7" t="s">
        <v>3588</v>
      </c>
      <c r="F166" s="3" t="s">
        <v>6191</v>
      </c>
      <c r="G166" s="4">
        <v>7.31</v>
      </c>
      <c r="H166" s="2">
        <v>0</v>
      </c>
      <c r="I166" s="2">
        <f>ROUND(G166 * H166,2)</f>
        <v>0</v>
      </c>
      <c r="J166" s="3" t="s">
        <v>440</v>
      </c>
    </row>
    <row r="167" spans="1:10" ht="22.8" x14ac:dyDescent="0.2">
      <c r="A167" s="1" t="s">
        <v>1289</v>
      </c>
      <c r="B167" s="1" t="s">
        <v>2808</v>
      </c>
      <c r="C167" s="9" t="s">
        <v>0</v>
      </c>
      <c r="D167" s="7" t="s">
        <v>961</v>
      </c>
      <c r="E167" s="7" t="s">
        <v>1486</v>
      </c>
      <c r="F167" s="1"/>
      <c r="G167" s="1"/>
      <c r="H167" s="1"/>
      <c r="I167" s="1"/>
      <c r="J167" s="3" t="s">
        <v>440</v>
      </c>
    </row>
    <row r="168" spans="1:10" x14ac:dyDescent="0.2">
      <c r="A168" s="1" t="s">
        <v>4351</v>
      </c>
      <c r="B168" s="1" t="s">
        <v>4950</v>
      </c>
      <c r="C168" s="9" t="s">
        <v>3250</v>
      </c>
      <c r="D168" s="7" t="s">
        <v>0</v>
      </c>
      <c r="E168" s="7" t="s">
        <v>109</v>
      </c>
      <c r="F168" s="3" t="s">
        <v>6191</v>
      </c>
      <c r="G168" s="4">
        <v>0.28999999999999998</v>
      </c>
      <c r="H168" s="2">
        <v>0</v>
      </c>
      <c r="I168" s="2">
        <f t="shared" ref="I168:I170" si="20">ROUND(G168 * H168,2)</f>
        <v>0</v>
      </c>
      <c r="J168" s="3" t="s">
        <v>440</v>
      </c>
    </row>
    <row r="169" spans="1:10" x14ac:dyDescent="0.2">
      <c r="A169" s="1" t="s">
        <v>4351</v>
      </c>
      <c r="B169" s="1" t="s">
        <v>222</v>
      </c>
      <c r="C169" s="9" t="s">
        <v>4951</v>
      </c>
      <c r="D169" s="7" t="s">
        <v>0</v>
      </c>
      <c r="E169" s="7" t="s">
        <v>6192</v>
      </c>
      <c r="F169" s="3" t="s">
        <v>6191</v>
      </c>
      <c r="G169" s="4">
        <v>3.83</v>
      </c>
      <c r="H169" s="2">
        <v>0</v>
      </c>
      <c r="I169" s="2">
        <f t="shared" si="20"/>
        <v>0</v>
      </c>
      <c r="J169" s="3" t="s">
        <v>440</v>
      </c>
    </row>
    <row r="170" spans="1:10" x14ac:dyDescent="0.2">
      <c r="A170" s="1" t="s">
        <v>4351</v>
      </c>
      <c r="B170" s="1" t="s">
        <v>625</v>
      </c>
      <c r="C170" s="9" t="s">
        <v>6719</v>
      </c>
      <c r="D170" s="7" t="s">
        <v>0</v>
      </c>
      <c r="E170" s="7" t="s">
        <v>4064</v>
      </c>
      <c r="F170" s="3" t="s">
        <v>6191</v>
      </c>
      <c r="G170" s="4">
        <v>3.15</v>
      </c>
      <c r="H170" s="2">
        <v>0</v>
      </c>
      <c r="I170" s="2">
        <f t="shared" si="20"/>
        <v>0</v>
      </c>
      <c r="J170" s="3" t="s">
        <v>440</v>
      </c>
    </row>
    <row r="171" spans="1:10" ht="45.6" x14ac:dyDescent="0.2">
      <c r="A171" s="1" t="s">
        <v>5207</v>
      </c>
      <c r="B171" s="1" t="s">
        <v>626</v>
      </c>
      <c r="C171" s="9" t="s">
        <v>3251</v>
      </c>
      <c r="D171" s="7" t="s">
        <v>2734</v>
      </c>
      <c r="E171" s="7" t="s">
        <v>110</v>
      </c>
      <c r="F171" s="1"/>
      <c r="G171" s="1"/>
      <c r="H171" s="1"/>
      <c r="I171" s="1"/>
      <c r="J171" s="3" t="s">
        <v>440</v>
      </c>
    </row>
    <row r="172" spans="1:10" x14ac:dyDescent="0.2">
      <c r="A172" s="1" t="s">
        <v>1289</v>
      </c>
      <c r="B172" s="1" t="s">
        <v>627</v>
      </c>
      <c r="C172" s="9" t="s">
        <v>0</v>
      </c>
      <c r="D172" s="7" t="s">
        <v>5340</v>
      </c>
      <c r="E172" s="7" t="s">
        <v>3201</v>
      </c>
      <c r="F172" s="1"/>
      <c r="G172" s="1"/>
      <c r="H172" s="1"/>
      <c r="I172" s="1"/>
      <c r="J172" s="3" t="s">
        <v>440</v>
      </c>
    </row>
    <row r="173" spans="1:10" x14ac:dyDescent="0.2">
      <c r="A173" s="1" t="s">
        <v>4351</v>
      </c>
      <c r="B173" s="1" t="s">
        <v>4551</v>
      </c>
      <c r="C173" s="9" t="s">
        <v>6720</v>
      </c>
      <c r="D173" s="7" t="s">
        <v>0</v>
      </c>
      <c r="E173" s="7" t="s">
        <v>4952</v>
      </c>
      <c r="F173" s="3" t="s">
        <v>5246</v>
      </c>
      <c r="G173" s="4">
        <v>29</v>
      </c>
      <c r="H173" s="2">
        <v>0</v>
      </c>
      <c r="I173" s="2">
        <f>ROUND(G173 * H173,2)</f>
        <v>0</v>
      </c>
      <c r="J173" s="3" t="s">
        <v>440</v>
      </c>
    </row>
    <row r="174" spans="1:10" ht="22.8" x14ac:dyDescent="0.2">
      <c r="A174" s="1" t="s">
        <v>1289</v>
      </c>
      <c r="B174" s="1" t="s">
        <v>4953</v>
      </c>
      <c r="C174" s="9" t="s">
        <v>0</v>
      </c>
      <c r="D174" s="7" t="s">
        <v>4459</v>
      </c>
      <c r="E174" s="7" t="s">
        <v>3203</v>
      </c>
      <c r="F174" s="1"/>
      <c r="G174" s="1"/>
      <c r="H174" s="1"/>
      <c r="I174" s="1"/>
      <c r="J174" s="3" t="s">
        <v>440</v>
      </c>
    </row>
    <row r="175" spans="1:10" x14ac:dyDescent="0.2">
      <c r="A175" s="1" t="s">
        <v>4351</v>
      </c>
      <c r="B175" s="1" t="s">
        <v>5862</v>
      </c>
      <c r="C175" s="9" t="s">
        <v>1487</v>
      </c>
      <c r="D175" s="7" t="s">
        <v>0</v>
      </c>
      <c r="E175" s="7" t="s">
        <v>223</v>
      </c>
      <c r="F175" s="3" t="s">
        <v>5246</v>
      </c>
      <c r="G175" s="4">
        <v>23</v>
      </c>
      <c r="H175" s="2">
        <v>0</v>
      </c>
      <c r="I175" s="2">
        <f>ROUND(G175 * H175,2)</f>
        <v>0</v>
      </c>
      <c r="J175" s="3" t="s">
        <v>440</v>
      </c>
    </row>
    <row r="176" spans="1:10" ht="34.200000000000003" x14ac:dyDescent="0.2">
      <c r="A176" s="1" t="s">
        <v>5207</v>
      </c>
      <c r="B176" s="1" t="s">
        <v>2809</v>
      </c>
      <c r="C176" s="9" t="s">
        <v>4954</v>
      </c>
      <c r="D176" s="7" t="s">
        <v>1012</v>
      </c>
      <c r="E176" s="7" t="s">
        <v>2719</v>
      </c>
      <c r="F176" s="1"/>
      <c r="G176" s="1"/>
      <c r="H176" s="1"/>
      <c r="I176" s="1"/>
      <c r="J176" s="3" t="s">
        <v>440</v>
      </c>
    </row>
    <row r="177" spans="1:10" ht="34.200000000000003" x14ac:dyDescent="0.2">
      <c r="A177" s="1" t="s">
        <v>4351</v>
      </c>
      <c r="B177" s="1" t="s">
        <v>4955</v>
      </c>
      <c r="C177" s="9" t="s">
        <v>3252</v>
      </c>
      <c r="D177" s="7" t="s">
        <v>0</v>
      </c>
      <c r="E177" s="7" t="s">
        <v>3706</v>
      </c>
      <c r="F177" s="3" t="s">
        <v>459</v>
      </c>
      <c r="G177" s="4">
        <v>51</v>
      </c>
      <c r="H177" s="2">
        <v>0</v>
      </c>
      <c r="I177" s="2">
        <f>ROUND(G177 * H177,2)</f>
        <v>0</v>
      </c>
      <c r="J177" s="3" t="s">
        <v>440</v>
      </c>
    </row>
    <row r="178" spans="1:10" x14ac:dyDescent="0.2">
      <c r="A178" s="1" t="s">
        <v>1289</v>
      </c>
      <c r="B178" s="1" t="s">
        <v>4552</v>
      </c>
      <c r="C178" s="9" t="s">
        <v>0</v>
      </c>
      <c r="D178" s="7" t="s">
        <v>0</v>
      </c>
      <c r="E178" s="7" t="s">
        <v>619</v>
      </c>
      <c r="F178" s="1"/>
      <c r="G178" s="1"/>
      <c r="H178" s="1"/>
      <c r="I178" s="1"/>
      <c r="J178" s="3" t="s">
        <v>440</v>
      </c>
    </row>
    <row r="179" spans="1:10" ht="34.200000000000003" x14ac:dyDescent="0.2">
      <c r="A179" s="1" t="s">
        <v>4351</v>
      </c>
      <c r="B179" s="1" t="s">
        <v>6721</v>
      </c>
      <c r="C179" s="9" t="s">
        <v>4956</v>
      </c>
      <c r="D179" s="7" t="s">
        <v>0</v>
      </c>
      <c r="E179" s="7" t="s">
        <v>5348</v>
      </c>
      <c r="F179" s="3" t="s">
        <v>459</v>
      </c>
      <c r="G179" s="4">
        <v>15</v>
      </c>
      <c r="H179" s="2">
        <v>0</v>
      </c>
      <c r="I179" s="2">
        <f>ROUND(G179 * H179,2)</f>
        <v>0</v>
      </c>
      <c r="J179" s="3" t="s">
        <v>440</v>
      </c>
    </row>
    <row r="180" spans="1:10" ht="22.8" x14ac:dyDescent="0.2">
      <c r="A180" s="1" t="s">
        <v>5207</v>
      </c>
      <c r="B180" s="1" t="s">
        <v>628</v>
      </c>
      <c r="C180" s="9" t="s">
        <v>6722</v>
      </c>
      <c r="D180" s="7" t="s">
        <v>2810</v>
      </c>
      <c r="E180" s="7" t="s">
        <v>3707</v>
      </c>
      <c r="F180" s="1"/>
      <c r="G180" s="1"/>
      <c r="H180" s="1"/>
      <c r="I180" s="1"/>
      <c r="J180" s="3" t="s">
        <v>440</v>
      </c>
    </row>
    <row r="181" spans="1:10" x14ac:dyDescent="0.2">
      <c r="A181" s="1" t="s">
        <v>1289</v>
      </c>
      <c r="B181" s="1" t="s">
        <v>2811</v>
      </c>
      <c r="C181" s="9" t="s">
        <v>0</v>
      </c>
      <c r="D181" s="7" t="s">
        <v>6179</v>
      </c>
      <c r="E181" s="7" t="s">
        <v>1051</v>
      </c>
      <c r="F181" s="1"/>
      <c r="G181" s="1"/>
      <c r="H181" s="1"/>
      <c r="I181" s="1"/>
      <c r="J181" s="3" t="s">
        <v>440</v>
      </c>
    </row>
    <row r="182" spans="1:10" ht="45.6" x14ac:dyDescent="0.2">
      <c r="A182" s="1" t="s">
        <v>1289</v>
      </c>
      <c r="B182" s="1" t="s">
        <v>1488</v>
      </c>
      <c r="C182" s="9" t="s">
        <v>0</v>
      </c>
      <c r="D182" s="7" t="s">
        <v>0</v>
      </c>
      <c r="E182" s="7" t="s">
        <v>6723</v>
      </c>
      <c r="F182" s="1"/>
      <c r="G182" s="1"/>
      <c r="H182" s="1"/>
      <c r="I182" s="1"/>
      <c r="J182" s="3" t="s">
        <v>440</v>
      </c>
    </row>
    <row r="183" spans="1:10" ht="22.8" x14ac:dyDescent="0.2">
      <c r="A183" s="1" t="s">
        <v>4351</v>
      </c>
      <c r="B183" s="1" t="s">
        <v>5445</v>
      </c>
      <c r="C183" s="9" t="s">
        <v>6724</v>
      </c>
      <c r="D183" s="7" t="s">
        <v>0</v>
      </c>
      <c r="E183" s="7" t="s">
        <v>5863</v>
      </c>
      <c r="F183" s="3" t="s">
        <v>459</v>
      </c>
      <c r="G183" s="4">
        <v>40</v>
      </c>
      <c r="H183" s="2">
        <v>0</v>
      </c>
      <c r="I183" s="2">
        <f>ROUND(G183 * H183,2)</f>
        <v>0</v>
      </c>
      <c r="J183" s="3" t="s">
        <v>440</v>
      </c>
    </row>
    <row r="184" spans="1:10" x14ac:dyDescent="0.2">
      <c r="A184" s="1" t="s">
        <v>5207</v>
      </c>
      <c r="B184" s="1" t="s">
        <v>1052</v>
      </c>
      <c r="C184" s="9" t="s">
        <v>1489</v>
      </c>
      <c r="D184" s="7" t="s">
        <v>0</v>
      </c>
      <c r="E184" s="7" t="s">
        <v>2779</v>
      </c>
      <c r="F184" s="1"/>
      <c r="G184" s="1"/>
      <c r="H184" s="1"/>
      <c r="I184" s="1"/>
      <c r="J184" s="3" t="s">
        <v>440</v>
      </c>
    </row>
    <row r="185" spans="1:10" ht="22.8" x14ac:dyDescent="0.2">
      <c r="A185" s="1" t="s">
        <v>4351</v>
      </c>
      <c r="B185" s="1" t="s">
        <v>1490</v>
      </c>
      <c r="C185" s="9" t="s">
        <v>3253</v>
      </c>
      <c r="D185" s="7" t="s">
        <v>0</v>
      </c>
      <c r="E185" s="7" t="s">
        <v>1039</v>
      </c>
      <c r="F185" s="3" t="s">
        <v>6571</v>
      </c>
      <c r="G185" s="4">
        <v>20</v>
      </c>
      <c r="H185" s="2">
        <v>0</v>
      </c>
      <c r="I185" s="2">
        <f>ROUND(G185 * H185,2)</f>
        <v>0</v>
      </c>
      <c r="J185" s="3" t="s">
        <v>440</v>
      </c>
    </row>
    <row r="186" spans="1:10" x14ac:dyDescent="0.2">
      <c r="A186" s="1" t="s">
        <v>5207</v>
      </c>
      <c r="B186" s="1" t="s">
        <v>6725</v>
      </c>
      <c r="C186" s="9" t="s">
        <v>3254</v>
      </c>
      <c r="D186" s="7" t="s">
        <v>0</v>
      </c>
      <c r="E186" s="7" t="s">
        <v>6107</v>
      </c>
      <c r="F186" s="1"/>
      <c r="G186" s="1"/>
      <c r="H186" s="1"/>
      <c r="I186" s="1"/>
      <c r="J186" s="3" t="s">
        <v>440</v>
      </c>
    </row>
    <row r="187" spans="1:10" x14ac:dyDescent="0.2">
      <c r="A187" s="1" t="s">
        <v>1289</v>
      </c>
      <c r="B187" s="1" t="s">
        <v>629</v>
      </c>
      <c r="C187" s="9" t="s">
        <v>0</v>
      </c>
      <c r="D187" s="7" t="s">
        <v>0</v>
      </c>
      <c r="E187" s="7" t="s">
        <v>986</v>
      </c>
      <c r="F187" s="1"/>
      <c r="G187" s="1"/>
      <c r="H187" s="1"/>
      <c r="I187" s="1"/>
      <c r="J187" s="3" t="s">
        <v>440</v>
      </c>
    </row>
    <row r="188" spans="1:10" ht="22.8" x14ac:dyDescent="0.2">
      <c r="A188" s="1" t="s">
        <v>4351</v>
      </c>
      <c r="B188" s="1" t="s">
        <v>6726</v>
      </c>
      <c r="C188" s="9" t="s">
        <v>6727</v>
      </c>
      <c r="D188" s="7" t="s">
        <v>6200</v>
      </c>
      <c r="E188" s="7" t="s">
        <v>114</v>
      </c>
      <c r="F188" s="3" t="s">
        <v>6524</v>
      </c>
      <c r="G188" s="4">
        <v>1</v>
      </c>
      <c r="H188" s="2">
        <v>0</v>
      </c>
      <c r="I188" s="2">
        <f>ROUND(G188 * H188,2)</f>
        <v>0</v>
      </c>
      <c r="J188" s="3" t="s">
        <v>440</v>
      </c>
    </row>
    <row r="189" spans="1:10" ht="22.8" x14ac:dyDescent="0.2">
      <c r="A189" s="1" t="s">
        <v>1715</v>
      </c>
      <c r="B189" s="1" t="s">
        <v>4132</v>
      </c>
      <c r="C189" s="9" t="s">
        <v>5864</v>
      </c>
      <c r="D189" s="7" t="s">
        <v>0</v>
      </c>
      <c r="E189" s="7" t="s">
        <v>1934</v>
      </c>
      <c r="F189" s="1"/>
      <c r="G189" s="1"/>
      <c r="H189" s="1"/>
      <c r="I189" s="1"/>
      <c r="J189" s="3" t="s">
        <v>440</v>
      </c>
    </row>
    <row r="190" spans="1:10" ht="22.8" x14ac:dyDescent="0.2">
      <c r="A190" s="1" t="s">
        <v>1289</v>
      </c>
      <c r="B190" s="1" t="s">
        <v>4553</v>
      </c>
      <c r="C190" s="9" t="s">
        <v>0</v>
      </c>
      <c r="D190" s="7" t="s">
        <v>0</v>
      </c>
      <c r="E190" s="7" t="s">
        <v>6728</v>
      </c>
      <c r="F190" s="1"/>
      <c r="G190" s="1"/>
      <c r="H190" s="1"/>
      <c r="I190" s="1"/>
      <c r="J190" s="3" t="s">
        <v>440</v>
      </c>
    </row>
    <row r="191" spans="1:10" ht="22.8" x14ac:dyDescent="0.2">
      <c r="A191" s="1" t="s">
        <v>5207</v>
      </c>
      <c r="B191" s="1" t="s">
        <v>1935</v>
      </c>
      <c r="C191" s="9" t="s">
        <v>1053</v>
      </c>
      <c r="D191" s="7" t="s">
        <v>2649</v>
      </c>
      <c r="E191" s="7" t="s">
        <v>4443</v>
      </c>
      <c r="F191" s="1"/>
      <c r="G191" s="1"/>
      <c r="H191" s="1"/>
      <c r="I191" s="1"/>
      <c r="J191" s="3" t="s">
        <v>440</v>
      </c>
    </row>
    <row r="192" spans="1:10" ht="34.200000000000003" x14ac:dyDescent="0.2">
      <c r="A192" s="1" t="s">
        <v>4351</v>
      </c>
      <c r="B192" s="1" t="s">
        <v>2812</v>
      </c>
      <c r="C192" s="9" t="s">
        <v>2361</v>
      </c>
      <c r="D192" s="7" t="s">
        <v>4133</v>
      </c>
      <c r="E192" s="7" t="s">
        <v>6611</v>
      </c>
      <c r="F192" s="3" t="s">
        <v>5246</v>
      </c>
      <c r="G192" s="4">
        <v>185</v>
      </c>
      <c r="H192" s="2">
        <v>0</v>
      </c>
      <c r="I192" s="2">
        <f>ROUND(G192 * H192,2)</f>
        <v>0</v>
      </c>
      <c r="J192" s="3" t="s">
        <v>440</v>
      </c>
    </row>
    <row r="193" spans="1:10" x14ac:dyDescent="0.2">
      <c r="A193" s="1" t="s">
        <v>26</v>
      </c>
      <c r="B193" s="1" t="s">
        <v>4957</v>
      </c>
      <c r="C193" s="9" t="s">
        <v>4134</v>
      </c>
      <c r="D193" s="7" t="s">
        <v>442</v>
      </c>
      <c r="E193" s="7" t="s">
        <v>4958</v>
      </c>
      <c r="F193" s="1"/>
      <c r="G193" s="1"/>
      <c r="H193" s="1"/>
      <c r="I193" s="1"/>
      <c r="J193" s="3" t="s">
        <v>440</v>
      </c>
    </row>
    <row r="194" spans="1:10" ht="22.8" x14ac:dyDescent="0.2">
      <c r="A194" s="1" t="s">
        <v>4351</v>
      </c>
      <c r="B194" s="1" t="s">
        <v>4959</v>
      </c>
      <c r="C194" s="9" t="s">
        <v>4135</v>
      </c>
      <c r="D194" s="7" t="s">
        <v>4554</v>
      </c>
      <c r="E194" s="7" t="s">
        <v>6729</v>
      </c>
      <c r="F194" s="3" t="s">
        <v>18</v>
      </c>
      <c r="G194" s="4">
        <v>180</v>
      </c>
      <c r="H194" s="2">
        <v>0</v>
      </c>
      <c r="I194" s="2">
        <f t="shared" ref="I194:I195" si="21">ROUND(G194 * H194,2)</f>
        <v>0</v>
      </c>
      <c r="J194" s="3" t="s">
        <v>440</v>
      </c>
    </row>
    <row r="195" spans="1:10" ht="34.200000000000003" x14ac:dyDescent="0.2">
      <c r="A195" s="1" t="s">
        <v>4351</v>
      </c>
      <c r="B195" s="1" t="s">
        <v>3255</v>
      </c>
      <c r="C195" s="9" t="s">
        <v>5865</v>
      </c>
      <c r="D195" s="7" t="s">
        <v>3256</v>
      </c>
      <c r="E195" s="7" t="s">
        <v>3708</v>
      </c>
      <c r="F195" s="3" t="s">
        <v>18</v>
      </c>
      <c r="G195" s="4">
        <v>5</v>
      </c>
      <c r="H195" s="2">
        <v>0</v>
      </c>
      <c r="I195" s="2">
        <f t="shared" si="21"/>
        <v>0</v>
      </c>
      <c r="J195" s="3" t="s">
        <v>440</v>
      </c>
    </row>
    <row r="196" spans="1:10" x14ac:dyDescent="0.2">
      <c r="A196" s="1" t="s">
        <v>26</v>
      </c>
      <c r="B196" s="1" t="s">
        <v>5866</v>
      </c>
      <c r="C196" s="9" t="s">
        <v>6287</v>
      </c>
      <c r="D196" s="7" t="s">
        <v>2362</v>
      </c>
      <c r="E196" s="7" t="s">
        <v>6730</v>
      </c>
      <c r="F196" s="1"/>
      <c r="G196" s="1"/>
      <c r="H196" s="1"/>
      <c r="I196" s="1"/>
      <c r="J196" s="3" t="s">
        <v>440</v>
      </c>
    </row>
    <row r="197" spans="1:10" ht="34.200000000000003" x14ac:dyDescent="0.2">
      <c r="A197" s="1" t="s">
        <v>4351</v>
      </c>
      <c r="B197" s="1" t="s">
        <v>1054</v>
      </c>
      <c r="C197" s="9" t="s">
        <v>630</v>
      </c>
      <c r="D197" s="7" t="s">
        <v>4136</v>
      </c>
      <c r="E197" s="7" t="s">
        <v>2363</v>
      </c>
      <c r="F197" s="3" t="s">
        <v>18</v>
      </c>
      <c r="G197" s="4">
        <v>30</v>
      </c>
      <c r="H197" s="2">
        <v>0</v>
      </c>
      <c r="I197" s="2">
        <f t="shared" ref="I197:I198" si="22">ROUND(G197 * H197,2)</f>
        <v>0</v>
      </c>
      <c r="J197" s="3" t="s">
        <v>440</v>
      </c>
    </row>
    <row r="198" spans="1:10" ht="22.8" x14ac:dyDescent="0.2">
      <c r="A198" s="1" t="s">
        <v>4351</v>
      </c>
      <c r="B198" s="1" t="s">
        <v>6731</v>
      </c>
      <c r="C198" s="9" t="s">
        <v>2364</v>
      </c>
      <c r="D198" s="7" t="s">
        <v>2365</v>
      </c>
      <c r="E198" s="7" t="s">
        <v>4137</v>
      </c>
      <c r="F198" s="3" t="s">
        <v>18</v>
      </c>
      <c r="G198" s="4">
        <v>1</v>
      </c>
      <c r="H198" s="2">
        <v>0</v>
      </c>
      <c r="I198" s="2">
        <f t="shared" si="22"/>
        <v>0</v>
      </c>
      <c r="J198" s="3" t="s">
        <v>440</v>
      </c>
    </row>
    <row r="199" spans="1:10" x14ac:dyDescent="0.2">
      <c r="A199" s="1" t="s">
        <v>26</v>
      </c>
      <c r="B199" s="1" t="s">
        <v>1055</v>
      </c>
      <c r="C199" s="9" t="s">
        <v>1056</v>
      </c>
      <c r="D199" s="7" t="s">
        <v>3944</v>
      </c>
      <c r="E199" s="7" t="s">
        <v>224</v>
      </c>
      <c r="F199" s="1"/>
      <c r="G199" s="1"/>
      <c r="H199" s="1"/>
      <c r="I199" s="1"/>
      <c r="J199" s="3" t="s">
        <v>440</v>
      </c>
    </row>
    <row r="200" spans="1:10" ht="57" x14ac:dyDescent="0.2">
      <c r="A200" s="1" t="s">
        <v>4351</v>
      </c>
      <c r="B200" s="1" t="s">
        <v>2813</v>
      </c>
      <c r="C200" s="9" t="s">
        <v>4138</v>
      </c>
      <c r="D200" s="7" t="s">
        <v>0</v>
      </c>
      <c r="E200" s="7" t="s">
        <v>2366</v>
      </c>
      <c r="F200" s="3" t="s">
        <v>18</v>
      </c>
      <c r="G200" s="4">
        <v>10</v>
      </c>
      <c r="H200" s="2">
        <v>0</v>
      </c>
      <c r="I200" s="2">
        <f t="shared" ref="I200:I203" si="23">ROUND(G200 * H200,2)</f>
        <v>0</v>
      </c>
      <c r="J200" s="3" t="s">
        <v>440</v>
      </c>
    </row>
    <row r="201" spans="1:10" ht="45.6" x14ac:dyDescent="0.2">
      <c r="A201" s="1" t="s">
        <v>4351</v>
      </c>
      <c r="B201" s="1" t="s">
        <v>4960</v>
      </c>
      <c r="C201" s="9" t="s">
        <v>5867</v>
      </c>
      <c r="D201" s="7" t="s">
        <v>0</v>
      </c>
      <c r="E201" s="7" t="s">
        <v>225</v>
      </c>
      <c r="F201" s="3" t="s">
        <v>18</v>
      </c>
      <c r="G201" s="4">
        <v>10</v>
      </c>
      <c r="H201" s="2">
        <v>0</v>
      </c>
      <c r="I201" s="2">
        <f t="shared" si="23"/>
        <v>0</v>
      </c>
      <c r="J201" s="3" t="s">
        <v>440</v>
      </c>
    </row>
    <row r="202" spans="1:10" ht="22.8" x14ac:dyDescent="0.2">
      <c r="A202" s="1" t="s">
        <v>4351</v>
      </c>
      <c r="B202" s="1" t="s">
        <v>631</v>
      </c>
      <c r="C202" s="9" t="s">
        <v>1057</v>
      </c>
      <c r="D202" s="7" t="s">
        <v>0</v>
      </c>
      <c r="E202" s="7" t="s">
        <v>6732</v>
      </c>
      <c r="F202" s="3" t="s">
        <v>18</v>
      </c>
      <c r="G202" s="4">
        <v>31</v>
      </c>
      <c r="H202" s="2">
        <v>0</v>
      </c>
      <c r="I202" s="2">
        <f t="shared" si="23"/>
        <v>0</v>
      </c>
      <c r="J202" s="3" t="s">
        <v>440</v>
      </c>
    </row>
    <row r="203" spans="1:10" ht="22.8" x14ac:dyDescent="0.2">
      <c r="A203" s="1" t="s">
        <v>4351</v>
      </c>
      <c r="B203" s="1" t="s">
        <v>4961</v>
      </c>
      <c r="C203" s="9" t="s">
        <v>2814</v>
      </c>
      <c r="D203" s="7" t="s">
        <v>5868</v>
      </c>
      <c r="E203" s="7" t="s">
        <v>6733</v>
      </c>
      <c r="F203" s="3" t="s">
        <v>5246</v>
      </c>
      <c r="G203" s="4">
        <v>135</v>
      </c>
      <c r="H203" s="2">
        <v>0</v>
      </c>
      <c r="I203" s="2">
        <f t="shared" si="23"/>
        <v>0</v>
      </c>
      <c r="J203" s="3" t="s">
        <v>440</v>
      </c>
    </row>
    <row r="204" spans="1:10" x14ac:dyDescent="0.2">
      <c r="A204" s="1" t="s">
        <v>26</v>
      </c>
      <c r="B204" s="1" t="s">
        <v>1936</v>
      </c>
      <c r="C204" s="9" t="s">
        <v>2815</v>
      </c>
      <c r="D204" s="7" t="s">
        <v>632</v>
      </c>
      <c r="E204" s="7" t="s">
        <v>3257</v>
      </c>
      <c r="F204" s="1"/>
      <c r="G204" s="1"/>
      <c r="H204" s="1"/>
      <c r="I204" s="1"/>
      <c r="J204" s="3" t="s">
        <v>440</v>
      </c>
    </row>
    <row r="205" spans="1:10" x14ac:dyDescent="0.2">
      <c r="A205" s="1" t="s">
        <v>4351</v>
      </c>
      <c r="B205" s="1" t="s">
        <v>5446</v>
      </c>
      <c r="C205" s="9" t="s">
        <v>633</v>
      </c>
      <c r="D205" s="7" t="s">
        <v>3709</v>
      </c>
      <c r="E205" s="7" t="s">
        <v>5869</v>
      </c>
      <c r="F205" s="3" t="s">
        <v>18</v>
      </c>
      <c r="G205" s="4">
        <v>180</v>
      </c>
      <c r="H205" s="2">
        <v>0</v>
      </c>
      <c r="I205" s="2">
        <f t="shared" ref="I205:I207" si="24">ROUND(G205 * H205,2)</f>
        <v>0</v>
      </c>
      <c r="J205" s="3" t="s">
        <v>440</v>
      </c>
    </row>
    <row r="206" spans="1:10" x14ac:dyDescent="0.2">
      <c r="A206" s="1" t="s">
        <v>4351</v>
      </c>
      <c r="B206" s="1" t="s">
        <v>4962</v>
      </c>
      <c r="C206" s="9" t="s">
        <v>2367</v>
      </c>
      <c r="D206" s="7" t="s">
        <v>0</v>
      </c>
      <c r="E206" s="7" t="s">
        <v>2816</v>
      </c>
      <c r="F206" s="3" t="s">
        <v>4139</v>
      </c>
      <c r="G206" s="4">
        <v>150</v>
      </c>
      <c r="H206" s="2">
        <v>0</v>
      </c>
      <c r="I206" s="2">
        <f t="shared" si="24"/>
        <v>0</v>
      </c>
      <c r="J206" s="3" t="s">
        <v>440</v>
      </c>
    </row>
    <row r="207" spans="1:10" ht="34.200000000000003" x14ac:dyDescent="0.2">
      <c r="A207" s="1" t="s">
        <v>4351</v>
      </c>
      <c r="B207" s="1" t="s">
        <v>6288</v>
      </c>
      <c r="C207" s="9" t="s">
        <v>4555</v>
      </c>
      <c r="D207" s="7" t="s">
        <v>1491</v>
      </c>
      <c r="E207" s="7" t="s">
        <v>1058</v>
      </c>
      <c r="F207" s="3" t="s">
        <v>459</v>
      </c>
      <c r="G207" s="4">
        <v>50</v>
      </c>
      <c r="H207" s="2">
        <v>0</v>
      </c>
      <c r="I207" s="2">
        <f t="shared" si="24"/>
        <v>0</v>
      </c>
      <c r="J207" s="3" t="s">
        <v>440</v>
      </c>
    </row>
    <row r="208" spans="1:10" x14ac:dyDescent="0.2">
      <c r="A208" s="1" t="s">
        <v>26</v>
      </c>
      <c r="B208" s="1" t="s">
        <v>6289</v>
      </c>
      <c r="C208" s="9" t="s">
        <v>4556</v>
      </c>
      <c r="D208" s="7" t="s">
        <v>4557</v>
      </c>
      <c r="E208" s="7" t="s">
        <v>1059</v>
      </c>
      <c r="F208" s="1"/>
      <c r="G208" s="1"/>
      <c r="H208" s="1"/>
      <c r="I208" s="1"/>
      <c r="J208" s="3" t="s">
        <v>440</v>
      </c>
    </row>
    <row r="209" spans="1:10" x14ac:dyDescent="0.2">
      <c r="A209" s="1" t="s">
        <v>1289</v>
      </c>
      <c r="B209" s="1" t="s">
        <v>3710</v>
      </c>
      <c r="C209" s="9" t="s">
        <v>0</v>
      </c>
      <c r="D209" s="7" t="s">
        <v>3258</v>
      </c>
      <c r="E209" s="7" t="s">
        <v>4140</v>
      </c>
      <c r="F209" s="1"/>
      <c r="G209" s="1"/>
      <c r="H209" s="1"/>
      <c r="I209" s="1"/>
      <c r="J209" s="3" t="s">
        <v>440</v>
      </c>
    </row>
    <row r="210" spans="1:10" ht="34.200000000000003" x14ac:dyDescent="0.2">
      <c r="A210" s="1" t="s">
        <v>4351</v>
      </c>
      <c r="B210" s="1" t="s">
        <v>6734</v>
      </c>
      <c r="C210" s="9" t="s">
        <v>4141</v>
      </c>
      <c r="D210" s="7" t="s">
        <v>0</v>
      </c>
      <c r="E210" s="7" t="s">
        <v>3711</v>
      </c>
      <c r="F210" s="3" t="s">
        <v>18</v>
      </c>
      <c r="G210" s="4">
        <v>5</v>
      </c>
      <c r="H210" s="2">
        <v>0</v>
      </c>
      <c r="I210" s="2">
        <f>ROUND(G210 * H210,2)</f>
        <v>0</v>
      </c>
      <c r="J210" s="3" t="s">
        <v>440</v>
      </c>
    </row>
    <row r="211" spans="1:10" ht="22.8" x14ac:dyDescent="0.2">
      <c r="A211" s="1" t="s">
        <v>26</v>
      </c>
      <c r="B211" s="1" t="s">
        <v>1937</v>
      </c>
      <c r="C211" s="9" t="s">
        <v>6290</v>
      </c>
      <c r="D211" s="7" t="s">
        <v>4963</v>
      </c>
      <c r="E211" s="7" t="s">
        <v>4558</v>
      </c>
      <c r="F211" s="1"/>
      <c r="G211" s="1"/>
      <c r="H211" s="1"/>
      <c r="I211" s="1"/>
      <c r="J211" s="3" t="s">
        <v>440</v>
      </c>
    </row>
    <row r="212" spans="1:10" x14ac:dyDescent="0.2">
      <c r="A212" s="1" t="s">
        <v>4351</v>
      </c>
      <c r="B212" s="1" t="s">
        <v>4964</v>
      </c>
      <c r="C212" s="9" t="s">
        <v>634</v>
      </c>
      <c r="D212" s="7" t="s">
        <v>0</v>
      </c>
      <c r="E212" s="7" t="s">
        <v>5870</v>
      </c>
      <c r="F212" s="3" t="s">
        <v>6571</v>
      </c>
      <c r="G212" s="4">
        <v>5</v>
      </c>
      <c r="H212" s="2">
        <v>0</v>
      </c>
      <c r="I212" s="2">
        <f t="shared" ref="I212:I214" si="25">ROUND(G212 * H212,2)</f>
        <v>0</v>
      </c>
      <c r="J212" s="3" t="s">
        <v>440</v>
      </c>
    </row>
    <row r="213" spans="1:10" x14ac:dyDescent="0.2">
      <c r="A213" s="1" t="s">
        <v>4351</v>
      </c>
      <c r="B213" s="1" t="s">
        <v>5447</v>
      </c>
      <c r="C213" s="9" t="s">
        <v>2817</v>
      </c>
      <c r="D213" s="7" t="s">
        <v>0</v>
      </c>
      <c r="E213" s="7" t="s">
        <v>1060</v>
      </c>
      <c r="F213" s="3" t="s">
        <v>6524</v>
      </c>
      <c r="G213" s="4">
        <v>1</v>
      </c>
      <c r="H213" s="2">
        <v>0</v>
      </c>
      <c r="I213" s="2">
        <f t="shared" si="25"/>
        <v>0</v>
      </c>
      <c r="J213" s="3" t="s">
        <v>440</v>
      </c>
    </row>
    <row r="214" spans="1:10" ht="34.200000000000003" x14ac:dyDescent="0.2">
      <c r="A214" s="1" t="s">
        <v>4351</v>
      </c>
      <c r="B214" s="1" t="s">
        <v>2818</v>
      </c>
      <c r="C214" s="9" t="s">
        <v>4559</v>
      </c>
      <c r="D214" s="7" t="s">
        <v>6179</v>
      </c>
      <c r="E214" s="7" t="s">
        <v>6291</v>
      </c>
      <c r="F214" s="3" t="s">
        <v>18</v>
      </c>
      <c r="G214" s="4">
        <v>205</v>
      </c>
      <c r="H214" s="2">
        <v>0</v>
      </c>
      <c r="I214" s="2">
        <f t="shared" si="25"/>
        <v>0</v>
      </c>
      <c r="J214" s="3" t="s">
        <v>440</v>
      </c>
    </row>
    <row r="215" spans="1:10" ht="22.8" x14ac:dyDescent="0.2">
      <c r="A215" s="1" t="s">
        <v>1289</v>
      </c>
      <c r="B215" s="1" t="s">
        <v>1061</v>
      </c>
      <c r="C215" s="9" t="s">
        <v>0</v>
      </c>
      <c r="D215" s="7" t="s">
        <v>0</v>
      </c>
      <c r="E215" s="18" t="s">
        <v>4850</v>
      </c>
      <c r="F215" s="1"/>
      <c r="G215" s="1"/>
      <c r="H215" s="1"/>
      <c r="I215" s="1"/>
      <c r="J215" s="3" t="s">
        <v>440</v>
      </c>
    </row>
    <row r="216" spans="1:10" ht="22.8" x14ac:dyDescent="0.2">
      <c r="A216" s="1" t="s">
        <v>4351</v>
      </c>
      <c r="B216" s="1" t="s">
        <v>4142</v>
      </c>
      <c r="C216" s="9" t="s">
        <v>6292</v>
      </c>
      <c r="D216" s="7" t="s">
        <v>0</v>
      </c>
      <c r="E216" s="7" t="s">
        <v>4965</v>
      </c>
      <c r="F216" s="3" t="s">
        <v>454</v>
      </c>
      <c r="G216" s="4">
        <v>1</v>
      </c>
      <c r="H216" s="2">
        <v>5000</v>
      </c>
      <c r="I216" s="2">
        <f>ROUND(G216 * H216,2)</f>
        <v>5000</v>
      </c>
      <c r="J216" s="3" t="s">
        <v>440</v>
      </c>
    </row>
    <row r="217" spans="1:10" ht="22.8" x14ac:dyDescent="0.2">
      <c r="A217" s="1" t="s">
        <v>5207</v>
      </c>
      <c r="B217" s="1" t="s">
        <v>1938</v>
      </c>
      <c r="C217" s="9" t="s">
        <v>3259</v>
      </c>
      <c r="D217" s="7" t="s">
        <v>4560</v>
      </c>
      <c r="E217" s="7" t="s">
        <v>2263</v>
      </c>
      <c r="F217" s="1"/>
      <c r="G217" s="1"/>
      <c r="H217" s="1"/>
      <c r="I217" s="1"/>
      <c r="J217" s="3" t="s">
        <v>440</v>
      </c>
    </row>
    <row r="218" spans="1:10" ht="34.200000000000003" x14ac:dyDescent="0.2">
      <c r="A218" s="1" t="s">
        <v>26</v>
      </c>
      <c r="B218" s="1" t="s">
        <v>6293</v>
      </c>
      <c r="C218" s="9" t="s">
        <v>5871</v>
      </c>
      <c r="D218" s="7" t="s">
        <v>2368</v>
      </c>
      <c r="E218" s="7" t="s">
        <v>3712</v>
      </c>
      <c r="F218" s="1"/>
      <c r="G218" s="1"/>
      <c r="H218" s="1"/>
      <c r="I218" s="1"/>
      <c r="J218" s="3" t="s">
        <v>440</v>
      </c>
    </row>
    <row r="219" spans="1:10" ht="22.8" x14ac:dyDescent="0.2">
      <c r="A219" s="1" t="s">
        <v>1939</v>
      </c>
      <c r="B219" s="1" t="s">
        <v>1062</v>
      </c>
      <c r="C219" s="9" t="s">
        <v>226</v>
      </c>
      <c r="D219" s="7" t="s">
        <v>2253</v>
      </c>
      <c r="E219" s="7" t="s">
        <v>5448</v>
      </c>
      <c r="F219" s="1"/>
      <c r="G219" s="1"/>
      <c r="H219" s="1"/>
      <c r="I219" s="1"/>
      <c r="J219" s="3" t="s">
        <v>440</v>
      </c>
    </row>
    <row r="220" spans="1:10" x14ac:dyDescent="0.2">
      <c r="A220" s="1" t="s">
        <v>4351</v>
      </c>
      <c r="B220" s="1" t="s">
        <v>2369</v>
      </c>
      <c r="C220" s="9" t="s">
        <v>1492</v>
      </c>
      <c r="D220" s="7" t="s">
        <v>0</v>
      </c>
      <c r="E220" s="7" t="s">
        <v>4561</v>
      </c>
      <c r="F220" s="3" t="s">
        <v>227</v>
      </c>
      <c r="G220" s="4">
        <v>17</v>
      </c>
      <c r="H220" s="2">
        <v>0</v>
      </c>
      <c r="I220" s="2">
        <f>ROUND(G220 * H220,2)</f>
        <v>0</v>
      </c>
      <c r="J220" s="3" t="s">
        <v>440</v>
      </c>
    </row>
    <row r="221" spans="1:10" x14ac:dyDescent="0.2">
      <c r="A221" s="1" t="s">
        <v>1939</v>
      </c>
      <c r="B221" s="1" t="s">
        <v>5449</v>
      </c>
      <c r="C221" s="9" t="s">
        <v>1940</v>
      </c>
      <c r="D221" s="7" t="s">
        <v>3974</v>
      </c>
      <c r="E221" s="7" t="s">
        <v>6735</v>
      </c>
      <c r="F221" s="1"/>
      <c r="G221" s="1"/>
      <c r="H221" s="1"/>
      <c r="I221" s="1"/>
      <c r="J221" s="3" t="s">
        <v>440</v>
      </c>
    </row>
    <row r="222" spans="1:10" x14ac:dyDescent="0.2">
      <c r="A222" s="1" t="s">
        <v>4351</v>
      </c>
      <c r="B222" s="1" t="s">
        <v>4562</v>
      </c>
      <c r="C222" s="9" t="s">
        <v>4966</v>
      </c>
      <c r="D222" s="7" t="s">
        <v>0</v>
      </c>
      <c r="E222" s="7" t="s">
        <v>3241</v>
      </c>
      <c r="F222" s="3" t="s">
        <v>227</v>
      </c>
      <c r="G222" s="4">
        <v>310</v>
      </c>
      <c r="H222" s="2">
        <v>0</v>
      </c>
      <c r="I222" s="2">
        <f t="shared" ref="I222:I224" si="26">ROUND(G222 * H222,2)</f>
        <v>0</v>
      </c>
      <c r="J222" s="3" t="s">
        <v>440</v>
      </c>
    </row>
    <row r="223" spans="1:10" x14ac:dyDescent="0.2">
      <c r="A223" s="1" t="s">
        <v>4351</v>
      </c>
      <c r="B223" s="1" t="s">
        <v>4967</v>
      </c>
      <c r="C223" s="9" t="s">
        <v>6736</v>
      </c>
      <c r="D223" s="7" t="s">
        <v>0</v>
      </c>
      <c r="E223" s="7" t="s">
        <v>4071</v>
      </c>
      <c r="F223" s="3" t="s">
        <v>227</v>
      </c>
      <c r="G223" s="4">
        <v>3</v>
      </c>
      <c r="H223" s="2">
        <v>0</v>
      </c>
      <c r="I223" s="2">
        <f t="shared" si="26"/>
        <v>0</v>
      </c>
      <c r="J223" s="3" t="s">
        <v>440</v>
      </c>
    </row>
    <row r="224" spans="1:10" x14ac:dyDescent="0.2">
      <c r="A224" s="1" t="s">
        <v>4351</v>
      </c>
      <c r="B224" s="1" t="s">
        <v>3713</v>
      </c>
      <c r="C224" s="9" t="s">
        <v>1941</v>
      </c>
      <c r="D224" s="7" t="s">
        <v>0</v>
      </c>
      <c r="E224" s="7" t="s">
        <v>2819</v>
      </c>
      <c r="F224" s="3" t="s">
        <v>227</v>
      </c>
      <c r="G224" s="4">
        <v>25</v>
      </c>
      <c r="H224" s="2">
        <v>0</v>
      </c>
      <c r="I224" s="2">
        <f t="shared" si="26"/>
        <v>0</v>
      </c>
      <c r="J224" s="3" t="s">
        <v>440</v>
      </c>
    </row>
    <row r="225" spans="1:10" x14ac:dyDescent="0.2">
      <c r="A225" s="1" t="s">
        <v>1939</v>
      </c>
      <c r="B225" s="1" t="s">
        <v>4143</v>
      </c>
      <c r="C225" s="9" t="s">
        <v>3714</v>
      </c>
      <c r="D225" s="7" t="s">
        <v>3974</v>
      </c>
      <c r="E225" s="7" t="s">
        <v>6737</v>
      </c>
      <c r="F225" s="1"/>
      <c r="G225" s="1"/>
      <c r="H225" s="1"/>
      <c r="I225" s="1"/>
      <c r="J225" s="3" t="s">
        <v>440</v>
      </c>
    </row>
    <row r="226" spans="1:10" x14ac:dyDescent="0.2">
      <c r="A226" s="1" t="s">
        <v>6524</v>
      </c>
      <c r="B226" s="1" t="s">
        <v>228</v>
      </c>
      <c r="C226" s="9" t="s">
        <v>1493</v>
      </c>
      <c r="D226" s="7" t="s">
        <v>0</v>
      </c>
      <c r="E226" s="7" t="s">
        <v>4563</v>
      </c>
      <c r="F226" s="3" t="s">
        <v>227</v>
      </c>
      <c r="G226" s="4">
        <v>35</v>
      </c>
      <c r="H226" s="2">
        <v>0</v>
      </c>
      <c r="I226" s="2">
        <f>ROUND(H226,2)</f>
        <v>0</v>
      </c>
      <c r="J226" s="3" t="s">
        <v>440</v>
      </c>
    </row>
    <row r="227" spans="1:10" x14ac:dyDescent="0.2">
      <c r="A227" s="1" t="s">
        <v>1939</v>
      </c>
      <c r="B227" s="1" t="s">
        <v>4968</v>
      </c>
      <c r="C227" s="9" t="s">
        <v>5450</v>
      </c>
      <c r="D227" s="7" t="s">
        <v>3974</v>
      </c>
      <c r="E227" s="7" t="s">
        <v>3715</v>
      </c>
      <c r="F227" s="1"/>
      <c r="G227" s="1"/>
      <c r="H227" s="1"/>
      <c r="I227" s="1"/>
      <c r="J227" s="3" t="s">
        <v>440</v>
      </c>
    </row>
    <row r="228" spans="1:10" x14ac:dyDescent="0.2">
      <c r="A228" s="1" t="s">
        <v>4351</v>
      </c>
      <c r="B228" s="1" t="s">
        <v>1063</v>
      </c>
      <c r="C228" s="9" t="s">
        <v>4969</v>
      </c>
      <c r="D228" s="7" t="s">
        <v>0</v>
      </c>
      <c r="E228" s="7" t="s">
        <v>6294</v>
      </c>
      <c r="F228" s="3" t="s">
        <v>227</v>
      </c>
      <c r="G228" s="4">
        <v>8</v>
      </c>
      <c r="H228" s="2">
        <v>0</v>
      </c>
      <c r="I228" s="2">
        <f>ROUND(G228 * H228,2)</f>
        <v>0</v>
      </c>
      <c r="J228" s="3" t="s">
        <v>440</v>
      </c>
    </row>
    <row r="229" spans="1:10" x14ac:dyDescent="0.2">
      <c r="A229" s="1" t="s">
        <v>1939</v>
      </c>
      <c r="B229" s="1" t="s">
        <v>4144</v>
      </c>
      <c r="C229" s="9" t="s">
        <v>229</v>
      </c>
      <c r="D229" s="7" t="s">
        <v>4031</v>
      </c>
      <c r="E229" s="7" t="s">
        <v>3716</v>
      </c>
      <c r="F229" s="1"/>
      <c r="G229" s="1"/>
      <c r="H229" s="1"/>
      <c r="I229" s="1"/>
      <c r="J229" s="3" t="s">
        <v>440</v>
      </c>
    </row>
    <row r="230" spans="1:10" ht="22.8" x14ac:dyDescent="0.2">
      <c r="A230" s="1" t="s">
        <v>4351</v>
      </c>
      <c r="B230" s="1" t="s">
        <v>1494</v>
      </c>
      <c r="C230" s="9" t="s">
        <v>1495</v>
      </c>
      <c r="D230" s="7" t="s">
        <v>4970</v>
      </c>
      <c r="E230" s="7" t="s">
        <v>5872</v>
      </c>
      <c r="F230" s="3" t="s">
        <v>6143</v>
      </c>
      <c r="G230" s="4">
        <v>13</v>
      </c>
      <c r="H230" s="2">
        <v>0</v>
      </c>
      <c r="I230" s="2">
        <f>ROUND(G230 * H230,2)</f>
        <v>0</v>
      </c>
      <c r="J230" s="3" t="s">
        <v>440</v>
      </c>
    </row>
    <row r="231" spans="1:10" x14ac:dyDescent="0.2">
      <c r="A231" s="1" t="s">
        <v>5248</v>
      </c>
      <c r="B231" s="1" t="s">
        <v>3260</v>
      </c>
      <c r="C231" s="9" t="s">
        <v>3717</v>
      </c>
      <c r="D231" s="7" t="s">
        <v>1942</v>
      </c>
      <c r="E231" s="7" t="s">
        <v>6295</v>
      </c>
      <c r="F231" s="3" t="s">
        <v>6143</v>
      </c>
      <c r="G231" s="4">
        <v>0</v>
      </c>
      <c r="H231" s="2">
        <v>0</v>
      </c>
      <c r="I231" s="8" t="s">
        <v>5248</v>
      </c>
      <c r="J231" s="3" t="s">
        <v>440</v>
      </c>
    </row>
    <row r="232" spans="1:10" ht="22.8" x14ac:dyDescent="0.2">
      <c r="A232" s="1" t="s">
        <v>4351</v>
      </c>
      <c r="B232" s="1" t="s">
        <v>6296</v>
      </c>
      <c r="C232" s="9" t="s">
        <v>5451</v>
      </c>
      <c r="D232" s="7" t="s">
        <v>4971</v>
      </c>
      <c r="E232" s="7" t="s">
        <v>4972</v>
      </c>
      <c r="F232" s="3" t="s">
        <v>6143</v>
      </c>
      <c r="G232" s="4">
        <v>3</v>
      </c>
      <c r="H232" s="2">
        <v>0</v>
      </c>
      <c r="I232" s="2">
        <f>ROUND(G232 * H232,2)</f>
        <v>0</v>
      </c>
      <c r="J232" s="3" t="s">
        <v>440</v>
      </c>
    </row>
    <row r="233" spans="1:10" ht="22.8" x14ac:dyDescent="0.2">
      <c r="A233" s="1" t="s">
        <v>26</v>
      </c>
      <c r="B233" s="1" t="s">
        <v>1943</v>
      </c>
      <c r="C233" s="9" t="s">
        <v>635</v>
      </c>
      <c r="D233" s="7" t="s">
        <v>2820</v>
      </c>
      <c r="E233" s="7" t="s">
        <v>4145</v>
      </c>
      <c r="F233" s="1"/>
      <c r="G233" s="1"/>
      <c r="H233" s="1"/>
      <c r="I233" s="1"/>
      <c r="J233" s="3" t="s">
        <v>440</v>
      </c>
    </row>
    <row r="234" spans="1:10" x14ac:dyDescent="0.2">
      <c r="A234" s="1" t="s">
        <v>4351</v>
      </c>
      <c r="B234" s="1" t="s">
        <v>3261</v>
      </c>
      <c r="C234" s="9" t="s">
        <v>3718</v>
      </c>
      <c r="D234" s="7" t="s">
        <v>5663</v>
      </c>
      <c r="E234" s="7" t="s">
        <v>1064</v>
      </c>
      <c r="F234" s="3" t="s">
        <v>6191</v>
      </c>
      <c r="G234" s="4">
        <v>0.6</v>
      </c>
      <c r="H234" s="2">
        <v>0</v>
      </c>
      <c r="I234" s="2">
        <f t="shared" ref="I234:I235" si="27">ROUND(G234 * H234,2)</f>
        <v>0</v>
      </c>
      <c r="J234" s="3" t="s">
        <v>440</v>
      </c>
    </row>
    <row r="235" spans="1:10" x14ac:dyDescent="0.2">
      <c r="A235" s="1" t="s">
        <v>4351</v>
      </c>
      <c r="B235" s="1" t="s">
        <v>6297</v>
      </c>
      <c r="C235" s="9" t="s">
        <v>5452</v>
      </c>
      <c r="D235" s="7" t="s">
        <v>5663</v>
      </c>
      <c r="E235" s="7" t="s">
        <v>5873</v>
      </c>
      <c r="F235" s="3" t="s">
        <v>6191</v>
      </c>
      <c r="G235" s="4">
        <v>11.7</v>
      </c>
      <c r="H235" s="2">
        <v>0</v>
      </c>
      <c r="I235" s="2">
        <f t="shared" si="27"/>
        <v>0</v>
      </c>
      <c r="J235" s="3" t="s">
        <v>440</v>
      </c>
    </row>
    <row r="236" spans="1:10" ht="22.8" x14ac:dyDescent="0.2">
      <c r="A236" s="1" t="s">
        <v>26</v>
      </c>
      <c r="B236" s="1" t="s">
        <v>4973</v>
      </c>
      <c r="C236" s="9" t="s">
        <v>2821</v>
      </c>
      <c r="D236" s="7" t="s">
        <v>6738</v>
      </c>
      <c r="E236" s="7" t="s">
        <v>5874</v>
      </c>
      <c r="F236" s="1"/>
      <c r="G236" s="1"/>
      <c r="H236" s="1"/>
      <c r="I236" s="1"/>
      <c r="J236" s="3" t="s">
        <v>440</v>
      </c>
    </row>
    <row r="237" spans="1:10" x14ac:dyDescent="0.2">
      <c r="A237" s="1" t="s">
        <v>1939</v>
      </c>
      <c r="B237" s="1" t="s">
        <v>3262</v>
      </c>
      <c r="C237" s="9" t="s">
        <v>230</v>
      </c>
      <c r="D237" s="7" t="s">
        <v>3946</v>
      </c>
      <c r="E237" s="7" t="s">
        <v>4146</v>
      </c>
      <c r="F237" s="1"/>
      <c r="G237" s="1"/>
      <c r="H237" s="1"/>
      <c r="I237" s="1"/>
      <c r="J237" s="3" t="s">
        <v>440</v>
      </c>
    </row>
    <row r="238" spans="1:10" x14ac:dyDescent="0.2">
      <c r="A238" s="1" t="s">
        <v>4351</v>
      </c>
      <c r="B238" s="1" t="s">
        <v>5453</v>
      </c>
      <c r="C238" s="9" t="s">
        <v>636</v>
      </c>
      <c r="D238" s="7" t="s">
        <v>0</v>
      </c>
      <c r="E238" s="7" t="s">
        <v>231</v>
      </c>
      <c r="F238" s="3" t="s">
        <v>227</v>
      </c>
      <c r="G238" s="4">
        <v>95</v>
      </c>
      <c r="H238" s="2">
        <v>0</v>
      </c>
      <c r="I238" s="2">
        <f>ROUND(G238 * H238,2)</f>
        <v>0</v>
      </c>
      <c r="J238" s="3" t="s">
        <v>440</v>
      </c>
    </row>
    <row r="239" spans="1:10" x14ac:dyDescent="0.2">
      <c r="A239" s="1" t="s">
        <v>5248</v>
      </c>
      <c r="B239" s="1" t="s">
        <v>1065</v>
      </c>
      <c r="C239" s="9" t="s">
        <v>2370</v>
      </c>
      <c r="D239" s="7" t="s">
        <v>0</v>
      </c>
      <c r="E239" s="7" t="s">
        <v>5875</v>
      </c>
      <c r="F239" s="3" t="s">
        <v>1944</v>
      </c>
      <c r="G239" s="4">
        <v>0</v>
      </c>
      <c r="H239" s="2">
        <v>0</v>
      </c>
      <c r="I239" s="8" t="s">
        <v>5248</v>
      </c>
      <c r="J239" s="3" t="s">
        <v>440</v>
      </c>
    </row>
    <row r="240" spans="1:10" x14ac:dyDescent="0.2">
      <c r="A240" s="1" t="s">
        <v>4351</v>
      </c>
      <c r="B240" s="1" t="s">
        <v>5454</v>
      </c>
      <c r="C240" s="9" t="s">
        <v>4147</v>
      </c>
      <c r="D240" s="7" t="s">
        <v>0</v>
      </c>
      <c r="E240" s="7" t="s">
        <v>5789</v>
      </c>
      <c r="F240" s="3" t="s">
        <v>1944</v>
      </c>
      <c r="G240" s="4">
        <v>1</v>
      </c>
      <c r="H240" s="2">
        <v>0</v>
      </c>
      <c r="I240" s="2">
        <f>ROUND(G240 * H240,2)</f>
        <v>0</v>
      </c>
      <c r="J240" s="3" t="s">
        <v>440</v>
      </c>
    </row>
    <row r="241" spans="1:10" ht="22.8" x14ac:dyDescent="0.2">
      <c r="A241" s="1" t="s">
        <v>1939</v>
      </c>
      <c r="B241" s="1" t="s">
        <v>6739</v>
      </c>
      <c r="C241" s="9" t="s">
        <v>1945</v>
      </c>
      <c r="D241" s="7" t="s">
        <v>5325</v>
      </c>
      <c r="E241" s="7" t="s">
        <v>637</v>
      </c>
      <c r="F241" s="1"/>
      <c r="G241" s="1"/>
      <c r="H241" s="1"/>
      <c r="I241" s="1"/>
      <c r="J241" s="3" t="s">
        <v>440</v>
      </c>
    </row>
    <row r="242" spans="1:10" x14ac:dyDescent="0.2">
      <c r="A242" s="1" t="s">
        <v>4351</v>
      </c>
      <c r="B242" s="1" t="s">
        <v>1946</v>
      </c>
      <c r="C242" s="9" t="s">
        <v>4148</v>
      </c>
      <c r="D242" s="7" t="s">
        <v>0</v>
      </c>
      <c r="E242" s="7" t="s">
        <v>4561</v>
      </c>
      <c r="F242" s="3" t="s">
        <v>18</v>
      </c>
      <c r="G242" s="4">
        <v>5</v>
      </c>
      <c r="H242" s="2">
        <v>0</v>
      </c>
      <c r="I242" s="2">
        <f t="shared" ref="I242:I248" si="28">ROUND(G242 * H242,2)</f>
        <v>0</v>
      </c>
      <c r="J242" s="3" t="s">
        <v>440</v>
      </c>
    </row>
    <row r="243" spans="1:10" x14ac:dyDescent="0.2">
      <c r="A243" s="1" t="s">
        <v>4351</v>
      </c>
      <c r="B243" s="1" t="s">
        <v>2371</v>
      </c>
      <c r="C243" s="9" t="s">
        <v>5876</v>
      </c>
      <c r="D243" s="7" t="s">
        <v>0</v>
      </c>
      <c r="E243" s="7" t="s">
        <v>6294</v>
      </c>
      <c r="F243" s="3" t="s">
        <v>18</v>
      </c>
      <c r="G243" s="4">
        <v>30</v>
      </c>
      <c r="H243" s="2">
        <v>0</v>
      </c>
      <c r="I243" s="2">
        <f t="shared" si="28"/>
        <v>0</v>
      </c>
      <c r="J243" s="3" t="s">
        <v>440</v>
      </c>
    </row>
    <row r="244" spans="1:10" x14ac:dyDescent="0.2">
      <c r="A244" s="1" t="s">
        <v>4351</v>
      </c>
      <c r="B244" s="1" t="s">
        <v>5877</v>
      </c>
      <c r="C244" s="9" t="s">
        <v>638</v>
      </c>
      <c r="D244" s="7" t="s">
        <v>0</v>
      </c>
      <c r="E244" s="7" t="s">
        <v>3241</v>
      </c>
      <c r="F244" s="3" t="s">
        <v>18</v>
      </c>
      <c r="G244" s="4">
        <v>41</v>
      </c>
      <c r="H244" s="2">
        <v>0</v>
      </c>
      <c r="I244" s="2">
        <f t="shared" si="28"/>
        <v>0</v>
      </c>
      <c r="J244" s="3" t="s">
        <v>440</v>
      </c>
    </row>
    <row r="245" spans="1:10" x14ac:dyDescent="0.2">
      <c r="A245" s="1" t="s">
        <v>4351</v>
      </c>
      <c r="B245" s="1" t="s">
        <v>6740</v>
      </c>
      <c r="C245" s="9" t="s">
        <v>2372</v>
      </c>
      <c r="D245" s="7" t="s">
        <v>0</v>
      </c>
      <c r="E245" s="7" t="s">
        <v>2822</v>
      </c>
      <c r="F245" s="3" t="s">
        <v>18</v>
      </c>
      <c r="G245" s="4">
        <v>3</v>
      </c>
      <c r="H245" s="2">
        <v>0</v>
      </c>
      <c r="I245" s="2">
        <f t="shared" si="28"/>
        <v>0</v>
      </c>
      <c r="J245" s="3" t="s">
        <v>440</v>
      </c>
    </row>
    <row r="246" spans="1:10" x14ac:dyDescent="0.2">
      <c r="A246" s="1" t="s">
        <v>4351</v>
      </c>
      <c r="B246" s="1" t="s">
        <v>5455</v>
      </c>
      <c r="C246" s="9" t="s">
        <v>4149</v>
      </c>
      <c r="D246" s="7" t="s">
        <v>0</v>
      </c>
      <c r="E246" s="7" t="s">
        <v>4071</v>
      </c>
      <c r="F246" s="3" t="s">
        <v>18</v>
      </c>
      <c r="G246" s="4">
        <v>0.5</v>
      </c>
      <c r="H246" s="2">
        <v>0</v>
      </c>
      <c r="I246" s="2">
        <f t="shared" si="28"/>
        <v>0</v>
      </c>
      <c r="J246" s="3" t="s">
        <v>440</v>
      </c>
    </row>
    <row r="247" spans="1:10" x14ac:dyDescent="0.2">
      <c r="A247" s="1" t="s">
        <v>4351</v>
      </c>
      <c r="B247" s="1" t="s">
        <v>6298</v>
      </c>
      <c r="C247" s="9" t="s">
        <v>5878</v>
      </c>
      <c r="D247" s="7" t="s">
        <v>0</v>
      </c>
      <c r="E247" s="7" t="s">
        <v>5879</v>
      </c>
      <c r="F247" s="3" t="s">
        <v>18</v>
      </c>
      <c r="G247" s="4">
        <v>1.5</v>
      </c>
      <c r="H247" s="2">
        <v>0</v>
      </c>
      <c r="I247" s="2">
        <f t="shared" si="28"/>
        <v>0</v>
      </c>
      <c r="J247" s="3" t="s">
        <v>440</v>
      </c>
    </row>
    <row r="248" spans="1:10" x14ac:dyDescent="0.2">
      <c r="A248" s="1" t="s">
        <v>4351</v>
      </c>
      <c r="B248" s="1" t="s">
        <v>2373</v>
      </c>
      <c r="C248" s="9" t="s">
        <v>639</v>
      </c>
      <c r="D248" s="7" t="s">
        <v>0</v>
      </c>
      <c r="E248" s="7" t="s">
        <v>2819</v>
      </c>
      <c r="F248" s="3" t="s">
        <v>18</v>
      </c>
      <c r="G248" s="4">
        <v>1</v>
      </c>
      <c r="H248" s="2">
        <v>0</v>
      </c>
      <c r="I248" s="2">
        <f t="shared" si="28"/>
        <v>0</v>
      </c>
      <c r="J248" s="3" t="s">
        <v>440</v>
      </c>
    </row>
    <row r="249" spans="1:10" x14ac:dyDescent="0.2">
      <c r="A249" s="1" t="s">
        <v>5248</v>
      </c>
      <c r="B249" s="1" t="s">
        <v>232</v>
      </c>
      <c r="C249" s="9" t="s">
        <v>2823</v>
      </c>
      <c r="D249" s="7" t="s">
        <v>569</v>
      </c>
      <c r="E249" s="7" t="s">
        <v>5456</v>
      </c>
      <c r="F249" s="3" t="s">
        <v>18</v>
      </c>
      <c r="G249" s="4">
        <v>0</v>
      </c>
      <c r="H249" s="2">
        <v>0</v>
      </c>
      <c r="I249" s="8" t="s">
        <v>5248</v>
      </c>
      <c r="J249" s="3" t="s">
        <v>440</v>
      </c>
    </row>
    <row r="250" spans="1:10" ht="22.8" x14ac:dyDescent="0.2">
      <c r="A250" s="1" t="s">
        <v>1939</v>
      </c>
      <c r="B250" s="1" t="s">
        <v>3263</v>
      </c>
      <c r="C250" s="9" t="s">
        <v>3719</v>
      </c>
      <c r="D250" s="7" t="s">
        <v>6741</v>
      </c>
      <c r="E250" s="7" t="s">
        <v>2374</v>
      </c>
      <c r="F250" s="1"/>
      <c r="G250" s="1"/>
      <c r="H250" s="1"/>
      <c r="I250" s="1"/>
      <c r="J250" s="3" t="s">
        <v>440</v>
      </c>
    </row>
    <row r="251" spans="1:10" x14ac:dyDescent="0.2">
      <c r="A251" s="1" t="s">
        <v>1289</v>
      </c>
      <c r="B251" s="1" t="s">
        <v>2375</v>
      </c>
      <c r="C251" s="9" t="s">
        <v>0</v>
      </c>
      <c r="D251" s="7" t="s">
        <v>0</v>
      </c>
      <c r="E251" s="7" t="s">
        <v>5880</v>
      </c>
      <c r="F251" s="1"/>
      <c r="G251" s="1"/>
      <c r="H251" s="1"/>
      <c r="I251" s="1"/>
      <c r="J251" s="3" t="s">
        <v>440</v>
      </c>
    </row>
    <row r="252" spans="1:10" x14ac:dyDescent="0.2">
      <c r="A252" s="1" t="s">
        <v>4351</v>
      </c>
      <c r="B252" s="1" t="s">
        <v>2376</v>
      </c>
      <c r="C252" s="9" t="s">
        <v>640</v>
      </c>
      <c r="D252" s="7" t="s">
        <v>0</v>
      </c>
      <c r="E252" s="7" t="s">
        <v>4561</v>
      </c>
      <c r="F252" s="3" t="s">
        <v>227</v>
      </c>
      <c r="G252" s="4">
        <v>4</v>
      </c>
      <c r="H252" s="2">
        <v>0</v>
      </c>
      <c r="I252" s="2">
        <f>ROUND(G252 * H252,2)</f>
        <v>0</v>
      </c>
      <c r="J252" s="3" t="s">
        <v>440</v>
      </c>
    </row>
    <row r="253" spans="1:10" x14ac:dyDescent="0.2">
      <c r="A253" s="1" t="s">
        <v>1289</v>
      </c>
      <c r="B253" s="1" t="s">
        <v>4564</v>
      </c>
      <c r="C253" s="9" t="s">
        <v>0</v>
      </c>
      <c r="D253" s="7" t="s">
        <v>0</v>
      </c>
      <c r="E253" s="7" t="s">
        <v>4974</v>
      </c>
      <c r="F253" s="1"/>
      <c r="G253" s="1"/>
      <c r="H253" s="1"/>
      <c r="I253" s="1"/>
      <c r="J253" s="3" t="s">
        <v>440</v>
      </c>
    </row>
    <row r="254" spans="1:10" x14ac:dyDescent="0.2">
      <c r="A254" s="1" t="s">
        <v>4351</v>
      </c>
      <c r="B254" s="1" t="s">
        <v>3720</v>
      </c>
      <c r="C254" s="9" t="s">
        <v>2377</v>
      </c>
      <c r="D254" s="7" t="s">
        <v>0</v>
      </c>
      <c r="E254" s="7" t="s">
        <v>6294</v>
      </c>
      <c r="F254" s="3" t="s">
        <v>227</v>
      </c>
      <c r="G254" s="4">
        <v>125</v>
      </c>
      <c r="H254" s="2">
        <v>0</v>
      </c>
      <c r="I254" s="2">
        <f t="shared" ref="I254:I255" si="29">ROUND(G254 * H254,2)</f>
        <v>0</v>
      </c>
      <c r="J254" s="3" t="s">
        <v>440</v>
      </c>
    </row>
    <row r="255" spans="1:10" x14ac:dyDescent="0.2">
      <c r="A255" s="1" t="s">
        <v>4351</v>
      </c>
      <c r="B255" s="1" t="s">
        <v>1947</v>
      </c>
      <c r="C255" s="9" t="s">
        <v>4150</v>
      </c>
      <c r="D255" s="7" t="s">
        <v>0</v>
      </c>
      <c r="E255" s="7" t="s">
        <v>3264</v>
      </c>
      <c r="F255" s="3" t="s">
        <v>227</v>
      </c>
      <c r="G255" s="4">
        <v>10</v>
      </c>
      <c r="H255" s="2">
        <v>0</v>
      </c>
      <c r="I255" s="2">
        <f t="shared" si="29"/>
        <v>0</v>
      </c>
      <c r="J255" s="3" t="s">
        <v>440</v>
      </c>
    </row>
    <row r="256" spans="1:10" ht="22.8" x14ac:dyDescent="0.2">
      <c r="A256" s="1" t="s">
        <v>26</v>
      </c>
      <c r="B256" s="1" t="s">
        <v>4565</v>
      </c>
      <c r="C256" s="9" t="s">
        <v>4566</v>
      </c>
      <c r="D256" s="7" t="s">
        <v>6299</v>
      </c>
      <c r="E256" s="7" t="s">
        <v>1496</v>
      </c>
      <c r="F256" s="1"/>
      <c r="G256" s="1"/>
      <c r="H256" s="1"/>
      <c r="I256" s="1"/>
      <c r="J256" s="3" t="s">
        <v>440</v>
      </c>
    </row>
    <row r="257" spans="1:10" ht="22.8" x14ac:dyDescent="0.2">
      <c r="A257" s="1" t="s">
        <v>4351</v>
      </c>
      <c r="B257" s="1" t="s">
        <v>3265</v>
      </c>
      <c r="C257" s="9" t="s">
        <v>3721</v>
      </c>
      <c r="D257" s="7" t="s">
        <v>0</v>
      </c>
      <c r="E257" s="7" t="s">
        <v>6300</v>
      </c>
      <c r="F257" s="3" t="s">
        <v>4975</v>
      </c>
      <c r="G257" s="4">
        <v>45</v>
      </c>
      <c r="H257" s="2">
        <v>0</v>
      </c>
      <c r="I257" s="2">
        <f>ROUND(G257 * H257,2)</f>
        <v>0</v>
      </c>
      <c r="J257" s="3" t="s">
        <v>440</v>
      </c>
    </row>
    <row r="258" spans="1:10" x14ac:dyDescent="0.2">
      <c r="A258" s="1" t="s">
        <v>26</v>
      </c>
      <c r="B258" s="1" t="s">
        <v>1497</v>
      </c>
      <c r="C258" s="9" t="s">
        <v>6301</v>
      </c>
      <c r="D258" s="7" t="s">
        <v>2708</v>
      </c>
      <c r="E258" s="7" t="s">
        <v>5881</v>
      </c>
      <c r="F258" s="1"/>
      <c r="G258" s="1"/>
      <c r="H258" s="1"/>
      <c r="I258" s="1"/>
      <c r="J258" s="3" t="s">
        <v>440</v>
      </c>
    </row>
    <row r="259" spans="1:10" ht="79.8" x14ac:dyDescent="0.2">
      <c r="A259" s="1" t="s">
        <v>1289</v>
      </c>
      <c r="B259" s="1" t="s">
        <v>5882</v>
      </c>
      <c r="C259" s="9" t="s">
        <v>0</v>
      </c>
      <c r="D259" s="7" t="s">
        <v>0</v>
      </c>
      <c r="E259" s="7" t="s">
        <v>4567</v>
      </c>
      <c r="F259" s="1"/>
      <c r="G259" s="1"/>
      <c r="H259" s="1"/>
      <c r="I259" s="1"/>
      <c r="J259" s="3" t="s">
        <v>440</v>
      </c>
    </row>
    <row r="260" spans="1:10" x14ac:dyDescent="0.2">
      <c r="A260" s="1" t="s">
        <v>4351</v>
      </c>
      <c r="B260" s="1" t="s">
        <v>1948</v>
      </c>
      <c r="C260" s="9" t="s">
        <v>233</v>
      </c>
      <c r="D260" s="7" t="s">
        <v>0</v>
      </c>
      <c r="E260" s="7" t="s">
        <v>3722</v>
      </c>
      <c r="F260" s="3" t="s">
        <v>6571</v>
      </c>
      <c r="G260" s="4">
        <v>11</v>
      </c>
      <c r="H260" s="2">
        <v>0</v>
      </c>
      <c r="I260" s="2">
        <f>ROUND(G260 * H260,2)</f>
        <v>0</v>
      </c>
      <c r="J260" s="3" t="s">
        <v>440</v>
      </c>
    </row>
    <row r="261" spans="1:10" x14ac:dyDescent="0.2">
      <c r="A261" s="1" t="s">
        <v>5248</v>
      </c>
      <c r="B261" s="1" t="s">
        <v>6302</v>
      </c>
      <c r="C261" s="9" t="s">
        <v>1949</v>
      </c>
      <c r="D261" s="7" t="s">
        <v>0</v>
      </c>
      <c r="E261" s="7" t="s">
        <v>6303</v>
      </c>
      <c r="F261" s="3" t="s">
        <v>6571</v>
      </c>
      <c r="G261" s="4">
        <v>0</v>
      </c>
      <c r="H261" s="2">
        <v>0</v>
      </c>
      <c r="I261" s="8" t="s">
        <v>5248</v>
      </c>
      <c r="J261" s="3" t="s">
        <v>440</v>
      </c>
    </row>
    <row r="262" spans="1:10" ht="22.8" x14ac:dyDescent="0.2">
      <c r="A262" s="1" t="s">
        <v>4351</v>
      </c>
      <c r="B262" s="1" t="s">
        <v>641</v>
      </c>
      <c r="C262" s="9" t="s">
        <v>3723</v>
      </c>
      <c r="D262" s="7" t="s">
        <v>0</v>
      </c>
      <c r="E262" s="7" t="s">
        <v>2824</v>
      </c>
      <c r="F262" s="3" t="s">
        <v>6571</v>
      </c>
      <c r="G262" s="4">
        <v>3</v>
      </c>
      <c r="H262" s="2">
        <v>0</v>
      </c>
      <c r="I262" s="2">
        <f>ROUND(G262 * H262,2)</f>
        <v>0</v>
      </c>
      <c r="J262" s="3" t="s">
        <v>440</v>
      </c>
    </row>
    <row r="263" spans="1:10" x14ac:dyDescent="0.2">
      <c r="A263" s="1" t="s">
        <v>26</v>
      </c>
      <c r="B263" s="1" t="s">
        <v>1066</v>
      </c>
      <c r="C263" s="9" t="s">
        <v>1067</v>
      </c>
      <c r="D263" s="7" t="s">
        <v>0</v>
      </c>
      <c r="E263" s="7" t="s">
        <v>1950</v>
      </c>
      <c r="F263" s="1"/>
      <c r="G263" s="1"/>
      <c r="H263" s="1"/>
      <c r="I263" s="1"/>
      <c r="J263" s="3" t="s">
        <v>440</v>
      </c>
    </row>
    <row r="264" spans="1:10" ht="22.8" x14ac:dyDescent="0.2">
      <c r="A264" s="1" t="s">
        <v>4351</v>
      </c>
      <c r="B264" s="1" t="s">
        <v>3266</v>
      </c>
      <c r="C264" s="9" t="s">
        <v>3724</v>
      </c>
      <c r="D264" s="7" t="s">
        <v>6200</v>
      </c>
      <c r="E264" s="7" t="s">
        <v>2378</v>
      </c>
      <c r="F264" s="3" t="s">
        <v>6571</v>
      </c>
      <c r="G264" s="4">
        <v>1</v>
      </c>
      <c r="H264" s="2">
        <v>0</v>
      </c>
      <c r="I264" s="2">
        <f t="shared" ref="I264:I267" si="30">ROUND(G264 * H264,2)</f>
        <v>0</v>
      </c>
      <c r="J264" s="3" t="s">
        <v>440</v>
      </c>
    </row>
    <row r="265" spans="1:10" ht="22.8" x14ac:dyDescent="0.2">
      <c r="A265" s="1" t="s">
        <v>4351</v>
      </c>
      <c r="B265" s="1" t="s">
        <v>4568</v>
      </c>
      <c r="C265" s="9" t="s">
        <v>5457</v>
      </c>
      <c r="D265" s="7" t="s">
        <v>6200</v>
      </c>
      <c r="E265" s="7" t="s">
        <v>4976</v>
      </c>
      <c r="F265" s="3" t="s">
        <v>6571</v>
      </c>
      <c r="G265" s="4">
        <v>2</v>
      </c>
      <c r="H265" s="2">
        <v>0</v>
      </c>
      <c r="I265" s="2">
        <f t="shared" si="30"/>
        <v>0</v>
      </c>
      <c r="J265" s="3" t="s">
        <v>440</v>
      </c>
    </row>
    <row r="266" spans="1:10" x14ac:dyDescent="0.2">
      <c r="A266" s="1" t="s">
        <v>4351</v>
      </c>
      <c r="B266" s="1" t="s">
        <v>3725</v>
      </c>
      <c r="C266" s="9" t="s">
        <v>234</v>
      </c>
      <c r="D266" s="7" t="s">
        <v>1498</v>
      </c>
      <c r="E266" s="7" t="s">
        <v>1951</v>
      </c>
      <c r="F266" s="3" t="s">
        <v>5246</v>
      </c>
      <c r="G266" s="4">
        <v>260</v>
      </c>
      <c r="H266" s="2">
        <v>0</v>
      </c>
      <c r="I266" s="2">
        <f t="shared" si="30"/>
        <v>0</v>
      </c>
      <c r="J266" s="3" t="s">
        <v>440</v>
      </c>
    </row>
    <row r="267" spans="1:10" x14ac:dyDescent="0.2">
      <c r="A267" s="1" t="s">
        <v>4351</v>
      </c>
      <c r="B267" s="1" t="s">
        <v>1068</v>
      </c>
      <c r="C267" s="9" t="s">
        <v>1952</v>
      </c>
      <c r="D267" s="7" t="s">
        <v>1017</v>
      </c>
      <c r="E267" s="7" t="s">
        <v>1499</v>
      </c>
      <c r="F267" s="3" t="s">
        <v>5246</v>
      </c>
      <c r="G267" s="4">
        <v>100</v>
      </c>
      <c r="H267" s="2">
        <v>0</v>
      </c>
      <c r="I267" s="2">
        <f t="shared" si="30"/>
        <v>0</v>
      </c>
      <c r="J267" s="3" t="s">
        <v>440</v>
      </c>
    </row>
    <row r="268" spans="1:10" ht="22.8" x14ac:dyDescent="0.2">
      <c r="A268" s="1" t="s">
        <v>5207</v>
      </c>
      <c r="B268" s="1" t="s">
        <v>4151</v>
      </c>
      <c r="C268" s="9" t="s">
        <v>4977</v>
      </c>
      <c r="D268" s="7" t="s">
        <v>3267</v>
      </c>
      <c r="E268" s="7" t="s">
        <v>3268</v>
      </c>
      <c r="F268" s="1"/>
      <c r="G268" s="1"/>
      <c r="H268" s="1"/>
      <c r="I268" s="1"/>
      <c r="J268" s="3" t="s">
        <v>440</v>
      </c>
    </row>
    <row r="269" spans="1:10" ht="45.6" x14ac:dyDescent="0.2">
      <c r="A269" s="1" t="s">
        <v>26</v>
      </c>
      <c r="B269" s="1" t="s">
        <v>235</v>
      </c>
      <c r="C269" s="9" t="s">
        <v>2379</v>
      </c>
      <c r="D269" s="7" t="s">
        <v>4569</v>
      </c>
      <c r="E269" s="7" t="s">
        <v>5458</v>
      </c>
      <c r="F269" s="1"/>
      <c r="G269" s="1"/>
      <c r="H269" s="1"/>
      <c r="I269" s="1"/>
      <c r="J269" s="3" t="s">
        <v>440</v>
      </c>
    </row>
    <row r="270" spans="1:10" ht="22.8" x14ac:dyDescent="0.2">
      <c r="A270" s="1" t="s">
        <v>1289</v>
      </c>
      <c r="B270" s="1" t="s">
        <v>4152</v>
      </c>
      <c r="C270" s="9" t="s">
        <v>0</v>
      </c>
      <c r="D270" s="7" t="s">
        <v>0</v>
      </c>
      <c r="E270" s="7" t="s">
        <v>1953</v>
      </c>
      <c r="F270" s="1"/>
      <c r="G270" s="1"/>
      <c r="H270" s="1"/>
      <c r="I270" s="1"/>
      <c r="J270" s="3" t="s">
        <v>440</v>
      </c>
    </row>
    <row r="271" spans="1:10" ht="22.8" x14ac:dyDescent="0.2">
      <c r="A271" s="1" t="s">
        <v>4351</v>
      </c>
      <c r="B271" s="1" t="s">
        <v>5459</v>
      </c>
      <c r="C271" s="9" t="s">
        <v>6742</v>
      </c>
      <c r="D271" s="7" t="s">
        <v>0</v>
      </c>
      <c r="E271" s="7" t="s">
        <v>4570</v>
      </c>
      <c r="F271" s="3" t="s">
        <v>3269</v>
      </c>
      <c r="G271" s="4">
        <v>1</v>
      </c>
      <c r="H271" s="2">
        <v>0</v>
      </c>
      <c r="I271" s="2">
        <f>ROUND(G271 * H271,2)</f>
        <v>0</v>
      </c>
      <c r="J271" s="3" t="s">
        <v>440</v>
      </c>
    </row>
    <row r="272" spans="1:10" ht="34.200000000000003" x14ac:dyDescent="0.2">
      <c r="A272" s="1" t="s">
        <v>26</v>
      </c>
      <c r="B272" s="1" t="s">
        <v>236</v>
      </c>
      <c r="C272" s="9" t="s">
        <v>4153</v>
      </c>
      <c r="D272" s="7" t="s">
        <v>2825</v>
      </c>
      <c r="E272" s="7" t="s">
        <v>1954</v>
      </c>
      <c r="F272" s="1"/>
      <c r="G272" s="1"/>
      <c r="H272" s="1"/>
      <c r="I272" s="1"/>
      <c r="J272" s="3" t="s">
        <v>440</v>
      </c>
    </row>
    <row r="273" spans="1:10" ht="22.8" x14ac:dyDescent="0.2">
      <c r="A273" s="1" t="s">
        <v>4351</v>
      </c>
      <c r="B273" s="1" t="s">
        <v>6743</v>
      </c>
      <c r="C273" s="9" t="s">
        <v>3270</v>
      </c>
      <c r="D273" s="7" t="s">
        <v>0</v>
      </c>
      <c r="E273" s="7" t="s">
        <v>2380</v>
      </c>
      <c r="F273" s="3" t="s">
        <v>227</v>
      </c>
      <c r="G273" s="4">
        <v>10</v>
      </c>
      <c r="H273" s="2">
        <v>0</v>
      </c>
      <c r="I273" s="2">
        <f t="shared" ref="I273:I275" si="31">ROUND(G273 * H273,2)</f>
        <v>0</v>
      </c>
      <c r="J273" s="3" t="s">
        <v>440</v>
      </c>
    </row>
    <row r="274" spans="1:10" ht="22.8" x14ac:dyDescent="0.2">
      <c r="A274" s="1" t="s">
        <v>4351</v>
      </c>
      <c r="B274" s="1" t="s">
        <v>3726</v>
      </c>
      <c r="C274" s="9" t="s">
        <v>4978</v>
      </c>
      <c r="D274" s="7" t="s">
        <v>4571</v>
      </c>
      <c r="E274" s="7" t="s">
        <v>4154</v>
      </c>
      <c r="F274" s="3" t="s">
        <v>459</v>
      </c>
      <c r="G274" s="4">
        <v>20</v>
      </c>
      <c r="H274" s="2">
        <v>0</v>
      </c>
      <c r="I274" s="2">
        <f t="shared" si="31"/>
        <v>0</v>
      </c>
      <c r="J274" s="3" t="s">
        <v>440</v>
      </c>
    </row>
    <row r="275" spans="1:10" ht="22.8" x14ac:dyDescent="0.2">
      <c r="A275" s="1" t="s">
        <v>4351</v>
      </c>
      <c r="B275" s="1" t="s">
        <v>1955</v>
      </c>
      <c r="C275" s="9" t="s">
        <v>6744</v>
      </c>
      <c r="D275" s="7" t="s">
        <v>5460</v>
      </c>
      <c r="E275" s="7" t="s">
        <v>4572</v>
      </c>
      <c r="F275" s="3" t="s">
        <v>6571</v>
      </c>
      <c r="G275" s="4">
        <v>5</v>
      </c>
      <c r="H275" s="2">
        <v>0</v>
      </c>
      <c r="I275" s="2">
        <f t="shared" si="31"/>
        <v>0</v>
      </c>
      <c r="J275" s="3" t="s">
        <v>440</v>
      </c>
    </row>
    <row r="276" spans="1:10" x14ac:dyDescent="0.2">
      <c r="A276" s="1" t="s">
        <v>5207</v>
      </c>
      <c r="B276" s="1" t="s">
        <v>4979</v>
      </c>
      <c r="C276" s="9" t="s">
        <v>6745</v>
      </c>
      <c r="D276" s="7" t="s">
        <v>0</v>
      </c>
      <c r="E276" s="7" t="s">
        <v>2779</v>
      </c>
      <c r="F276" s="1"/>
      <c r="G276" s="1"/>
      <c r="H276" s="1"/>
      <c r="I276" s="1"/>
      <c r="J276" s="3" t="s">
        <v>440</v>
      </c>
    </row>
    <row r="277" spans="1:10" ht="34.200000000000003" x14ac:dyDescent="0.2">
      <c r="A277" s="1" t="s">
        <v>4351</v>
      </c>
      <c r="B277" s="1" t="s">
        <v>4155</v>
      </c>
      <c r="C277" s="9" t="s">
        <v>5883</v>
      </c>
      <c r="D277" s="7" t="s">
        <v>0</v>
      </c>
      <c r="E277" s="7" t="s">
        <v>4573</v>
      </c>
      <c r="F277" s="3" t="s">
        <v>459</v>
      </c>
      <c r="G277" s="4">
        <v>25</v>
      </c>
      <c r="H277" s="2">
        <v>0</v>
      </c>
      <c r="I277" s="2">
        <f t="shared" ref="I277:I280" si="32">ROUND(G277 * H277,2)</f>
        <v>0</v>
      </c>
      <c r="J277" s="3" t="s">
        <v>440</v>
      </c>
    </row>
    <row r="278" spans="1:10" ht="45.6" x14ac:dyDescent="0.2">
      <c r="A278" s="1" t="s">
        <v>4351</v>
      </c>
      <c r="B278" s="1" t="s">
        <v>1956</v>
      </c>
      <c r="C278" s="9" t="s">
        <v>1069</v>
      </c>
      <c r="D278" s="7" t="s">
        <v>0</v>
      </c>
      <c r="E278" s="7" t="s">
        <v>5461</v>
      </c>
      <c r="F278" s="3" t="s">
        <v>6571</v>
      </c>
      <c r="G278" s="4">
        <v>3</v>
      </c>
      <c r="H278" s="2">
        <v>0</v>
      </c>
      <c r="I278" s="2">
        <f t="shared" si="32"/>
        <v>0</v>
      </c>
      <c r="J278" s="3" t="s">
        <v>440</v>
      </c>
    </row>
    <row r="279" spans="1:10" ht="22.8" x14ac:dyDescent="0.2">
      <c r="A279" s="1" t="s">
        <v>4351</v>
      </c>
      <c r="B279" s="1" t="s">
        <v>5462</v>
      </c>
      <c r="C279" s="9" t="s">
        <v>2826</v>
      </c>
      <c r="D279" s="7" t="s">
        <v>0</v>
      </c>
      <c r="E279" s="7" t="s">
        <v>237</v>
      </c>
      <c r="F279" s="3" t="s">
        <v>6571</v>
      </c>
      <c r="G279" s="4">
        <v>3</v>
      </c>
      <c r="H279" s="2">
        <v>0</v>
      </c>
      <c r="I279" s="2">
        <f t="shared" si="32"/>
        <v>0</v>
      </c>
      <c r="J279" s="3" t="s">
        <v>440</v>
      </c>
    </row>
    <row r="280" spans="1:10" ht="22.8" x14ac:dyDescent="0.2">
      <c r="A280" s="1" t="s">
        <v>4351</v>
      </c>
      <c r="B280" s="1" t="s">
        <v>3727</v>
      </c>
      <c r="C280" s="9" t="s">
        <v>4574</v>
      </c>
      <c r="D280" s="7" t="s">
        <v>0</v>
      </c>
      <c r="E280" s="7" t="s">
        <v>2827</v>
      </c>
      <c r="F280" s="3" t="s">
        <v>6571</v>
      </c>
      <c r="G280" s="4">
        <v>2</v>
      </c>
      <c r="H280" s="2">
        <v>0</v>
      </c>
      <c r="I280" s="2">
        <f t="shared" si="32"/>
        <v>0</v>
      </c>
      <c r="J280" s="3" t="s">
        <v>440</v>
      </c>
    </row>
    <row r="281" spans="1:10" x14ac:dyDescent="0.2">
      <c r="A281" s="1" t="s">
        <v>1715</v>
      </c>
      <c r="B281" s="1" t="s">
        <v>6304</v>
      </c>
      <c r="C281" s="9" t="s">
        <v>642</v>
      </c>
      <c r="D281" s="7" t="s">
        <v>0</v>
      </c>
      <c r="E281" s="7" t="s">
        <v>6746</v>
      </c>
      <c r="F281" s="1"/>
      <c r="G281" s="1"/>
      <c r="H281" s="1"/>
      <c r="I281" s="1"/>
      <c r="J281" s="3" t="s">
        <v>440</v>
      </c>
    </row>
    <row r="282" spans="1:10" ht="22.8" x14ac:dyDescent="0.2">
      <c r="A282" s="1" t="s">
        <v>1289</v>
      </c>
      <c r="B282" s="1" t="s">
        <v>3271</v>
      </c>
      <c r="C282" s="9" t="s">
        <v>0</v>
      </c>
      <c r="D282" s="7" t="s">
        <v>0</v>
      </c>
      <c r="E282" s="7" t="s">
        <v>4980</v>
      </c>
      <c r="F282" s="1"/>
      <c r="G282" s="1"/>
      <c r="H282" s="1"/>
      <c r="I282" s="1"/>
      <c r="J282" s="3" t="s">
        <v>440</v>
      </c>
    </row>
    <row r="283" spans="1:10" ht="34.200000000000003" x14ac:dyDescent="0.2">
      <c r="A283" s="1" t="s">
        <v>5207</v>
      </c>
      <c r="B283" s="1" t="s">
        <v>238</v>
      </c>
      <c r="C283" s="9" t="s">
        <v>4575</v>
      </c>
      <c r="D283" s="7" t="s">
        <v>4471</v>
      </c>
      <c r="E283" s="7" t="s">
        <v>5691</v>
      </c>
      <c r="F283" s="1"/>
      <c r="G283" s="1"/>
      <c r="H283" s="1"/>
      <c r="I283" s="1"/>
      <c r="J283" s="3" t="s">
        <v>440</v>
      </c>
    </row>
    <row r="284" spans="1:10" x14ac:dyDescent="0.2">
      <c r="A284" s="1" t="s">
        <v>4351</v>
      </c>
      <c r="B284" s="1" t="s">
        <v>3728</v>
      </c>
      <c r="C284" s="9" t="s">
        <v>1957</v>
      </c>
      <c r="D284" s="7" t="s">
        <v>2253</v>
      </c>
      <c r="E284" s="7" t="s">
        <v>2724</v>
      </c>
      <c r="F284" s="3" t="s">
        <v>5246</v>
      </c>
      <c r="G284" s="4">
        <v>30</v>
      </c>
      <c r="H284" s="2">
        <v>0</v>
      </c>
      <c r="I284" s="2">
        <f t="shared" ref="I284:I286" si="33">ROUND(G284 * H284,2)</f>
        <v>0</v>
      </c>
      <c r="J284" s="3" t="s">
        <v>440</v>
      </c>
    </row>
    <row r="285" spans="1:10" ht="22.8" x14ac:dyDescent="0.2">
      <c r="A285" s="1" t="s">
        <v>4351</v>
      </c>
      <c r="B285" s="1" t="s">
        <v>1070</v>
      </c>
      <c r="C285" s="9" t="s">
        <v>3729</v>
      </c>
      <c r="D285" s="7" t="s">
        <v>532</v>
      </c>
      <c r="E285" s="7" t="s">
        <v>464</v>
      </c>
      <c r="F285" s="3" t="s">
        <v>5246</v>
      </c>
      <c r="G285" s="4">
        <v>5</v>
      </c>
      <c r="H285" s="2">
        <v>0</v>
      </c>
      <c r="I285" s="2">
        <f t="shared" si="33"/>
        <v>0</v>
      </c>
      <c r="J285" s="3" t="s">
        <v>440</v>
      </c>
    </row>
    <row r="286" spans="1:10" ht="22.8" x14ac:dyDescent="0.2">
      <c r="A286" s="1" t="s">
        <v>4351</v>
      </c>
      <c r="B286" s="1" t="s">
        <v>643</v>
      </c>
      <c r="C286" s="9" t="s">
        <v>5463</v>
      </c>
      <c r="D286" s="7" t="s">
        <v>2694</v>
      </c>
      <c r="E286" s="7" t="s">
        <v>4849</v>
      </c>
      <c r="F286" s="3" t="s">
        <v>533</v>
      </c>
      <c r="G286" s="4">
        <v>11</v>
      </c>
      <c r="H286" s="2">
        <v>0</v>
      </c>
      <c r="I286" s="2">
        <f t="shared" si="33"/>
        <v>0</v>
      </c>
      <c r="J286" s="3" t="s">
        <v>440</v>
      </c>
    </row>
    <row r="287" spans="1:10" ht="34.200000000000003" x14ac:dyDescent="0.2">
      <c r="A287" s="1" t="s">
        <v>5207</v>
      </c>
      <c r="B287" s="1" t="s">
        <v>5464</v>
      </c>
      <c r="C287" s="9" t="s">
        <v>6747</v>
      </c>
      <c r="D287" s="7" t="s">
        <v>3658</v>
      </c>
      <c r="E287" s="7" t="s">
        <v>4443</v>
      </c>
      <c r="F287" s="1"/>
      <c r="G287" s="1"/>
      <c r="H287" s="1"/>
      <c r="I287" s="1"/>
      <c r="J287" s="3" t="s">
        <v>440</v>
      </c>
    </row>
    <row r="288" spans="1:10" ht="22.8" x14ac:dyDescent="0.2">
      <c r="A288" s="1" t="s">
        <v>4351</v>
      </c>
      <c r="B288" s="1" t="s">
        <v>239</v>
      </c>
      <c r="C288" s="9" t="s">
        <v>5465</v>
      </c>
      <c r="D288" s="7" t="s">
        <v>4025</v>
      </c>
      <c r="E288" s="7" t="s">
        <v>6611</v>
      </c>
      <c r="F288" s="3" t="s">
        <v>5246</v>
      </c>
      <c r="G288" s="4">
        <v>30</v>
      </c>
      <c r="H288" s="2">
        <v>0</v>
      </c>
      <c r="I288" s="2">
        <f>ROUND(G288 * H288,2)</f>
        <v>0</v>
      </c>
      <c r="J288" s="3" t="s">
        <v>440</v>
      </c>
    </row>
    <row r="289" spans="1:10" ht="45.6" x14ac:dyDescent="0.2">
      <c r="A289" s="1" t="s">
        <v>1289</v>
      </c>
      <c r="B289" s="1" t="s">
        <v>1071</v>
      </c>
      <c r="C289" s="9" t="s">
        <v>0</v>
      </c>
      <c r="D289" s="7" t="s">
        <v>1379</v>
      </c>
      <c r="E289" s="7" t="s">
        <v>3129</v>
      </c>
      <c r="F289" s="1"/>
      <c r="G289" s="1"/>
      <c r="H289" s="1"/>
      <c r="I289" s="1"/>
      <c r="J289" s="3" t="s">
        <v>440</v>
      </c>
    </row>
    <row r="290" spans="1:10" ht="45.6" x14ac:dyDescent="0.2">
      <c r="A290" s="1" t="s">
        <v>4351</v>
      </c>
      <c r="B290" s="1" t="s">
        <v>2828</v>
      </c>
      <c r="C290" s="9" t="s">
        <v>240</v>
      </c>
      <c r="D290" s="7" t="s">
        <v>4927</v>
      </c>
      <c r="E290" s="7" t="s">
        <v>1032</v>
      </c>
      <c r="F290" s="3" t="s">
        <v>18</v>
      </c>
      <c r="G290" s="4">
        <v>45</v>
      </c>
      <c r="H290" s="2">
        <v>0</v>
      </c>
      <c r="I290" s="2">
        <f>ROUND(G290 * H290,2)</f>
        <v>0</v>
      </c>
      <c r="J290" s="3" t="s">
        <v>440</v>
      </c>
    </row>
    <row r="291" spans="1:10" ht="22.8" x14ac:dyDescent="0.2">
      <c r="A291" s="1" t="s">
        <v>1289</v>
      </c>
      <c r="B291" s="1" t="s">
        <v>4981</v>
      </c>
      <c r="C291" s="9" t="s">
        <v>0</v>
      </c>
      <c r="D291" s="7" t="s">
        <v>6210</v>
      </c>
      <c r="E291" s="7" t="s">
        <v>5466</v>
      </c>
      <c r="F291" s="1"/>
      <c r="G291" s="1"/>
      <c r="H291" s="1"/>
      <c r="I291" s="1"/>
      <c r="J291" s="3" t="s">
        <v>440</v>
      </c>
    </row>
    <row r="292" spans="1:10" x14ac:dyDescent="0.2">
      <c r="A292" s="1" t="s">
        <v>4351</v>
      </c>
      <c r="B292" s="1" t="s">
        <v>5884</v>
      </c>
      <c r="C292" s="9" t="s">
        <v>1958</v>
      </c>
      <c r="D292" s="7" t="s">
        <v>0</v>
      </c>
      <c r="E292" s="7" t="s">
        <v>5885</v>
      </c>
      <c r="F292" s="3" t="s">
        <v>18</v>
      </c>
      <c r="G292" s="4">
        <v>85</v>
      </c>
      <c r="H292" s="2">
        <v>0</v>
      </c>
      <c r="I292" s="2">
        <f>ROUND(G292 * H292,2)</f>
        <v>0</v>
      </c>
      <c r="J292" s="3" t="s">
        <v>440</v>
      </c>
    </row>
    <row r="293" spans="1:10" ht="22.8" x14ac:dyDescent="0.2">
      <c r="A293" s="1" t="s">
        <v>1289</v>
      </c>
      <c r="B293" s="1" t="s">
        <v>5467</v>
      </c>
      <c r="C293" s="9" t="s">
        <v>0</v>
      </c>
      <c r="D293" s="7" t="s">
        <v>0</v>
      </c>
      <c r="E293" s="18" t="s">
        <v>4850</v>
      </c>
      <c r="F293" s="1"/>
      <c r="G293" s="1"/>
      <c r="H293" s="1"/>
      <c r="I293" s="1"/>
      <c r="J293" s="3" t="s">
        <v>440</v>
      </c>
    </row>
    <row r="294" spans="1:10" ht="22.8" x14ac:dyDescent="0.2">
      <c r="A294" s="1" t="s">
        <v>4351</v>
      </c>
      <c r="B294" s="1" t="s">
        <v>1072</v>
      </c>
      <c r="C294" s="9" t="s">
        <v>3730</v>
      </c>
      <c r="D294" s="7" t="s">
        <v>0</v>
      </c>
      <c r="E294" s="7" t="s">
        <v>5885</v>
      </c>
      <c r="F294" s="3" t="s">
        <v>454</v>
      </c>
      <c r="G294" s="4">
        <v>1</v>
      </c>
      <c r="H294" s="2">
        <v>5000</v>
      </c>
      <c r="I294" s="2">
        <f>ROUND(G294 * H294,2)</f>
        <v>5000</v>
      </c>
      <c r="J294" s="3" t="s">
        <v>440</v>
      </c>
    </row>
    <row r="295" spans="1:10" ht="57" x14ac:dyDescent="0.2">
      <c r="A295" s="1" t="s">
        <v>26</v>
      </c>
      <c r="B295" s="1" t="s">
        <v>2829</v>
      </c>
      <c r="C295" s="9" t="s">
        <v>5886</v>
      </c>
      <c r="D295" s="7" t="s">
        <v>160</v>
      </c>
      <c r="E295" s="7" t="s">
        <v>644</v>
      </c>
      <c r="F295" s="1"/>
      <c r="G295" s="1"/>
      <c r="H295" s="1"/>
      <c r="I295" s="1"/>
      <c r="J295" s="3" t="s">
        <v>440</v>
      </c>
    </row>
    <row r="296" spans="1:10" x14ac:dyDescent="0.2">
      <c r="A296" s="1" t="s">
        <v>4351</v>
      </c>
      <c r="B296" s="1" t="s">
        <v>2830</v>
      </c>
      <c r="C296" s="9" t="s">
        <v>4576</v>
      </c>
      <c r="D296" s="7" t="s">
        <v>4875</v>
      </c>
      <c r="E296" s="7" t="s">
        <v>3186</v>
      </c>
      <c r="F296" s="3" t="s">
        <v>18</v>
      </c>
      <c r="G296" s="4">
        <v>1</v>
      </c>
      <c r="H296" s="2">
        <v>0</v>
      </c>
      <c r="I296" s="2">
        <f>ROUND(G296 * H296,2)</f>
        <v>0</v>
      </c>
      <c r="J296" s="3" t="s">
        <v>440</v>
      </c>
    </row>
    <row r="297" spans="1:10" ht="34.200000000000003" x14ac:dyDescent="0.2">
      <c r="A297" s="1" t="s">
        <v>5207</v>
      </c>
      <c r="B297" s="1" t="s">
        <v>2381</v>
      </c>
      <c r="C297" s="9" t="s">
        <v>1500</v>
      </c>
      <c r="D297" s="7" t="s">
        <v>551</v>
      </c>
      <c r="E297" s="7" t="s">
        <v>4026</v>
      </c>
      <c r="F297" s="1"/>
      <c r="G297" s="1"/>
      <c r="H297" s="1"/>
      <c r="I297" s="1"/>
      <c r="J297" s="3" t="s">
        <v>440</v>
      </c>
    </row>
    <row r="298" spans="1:10" ht="45.6" x14ac:dyDescent="0.2">
      <c r="A298" s="1" t="s">
        <v>4351</v>
      </c>
      <c r="B298" s="1" t="s">
        <v>2382</v>
      </c>
      <c r="C298" s="9" t="s">
        <v>1959</v>
      </c>
      <c r="D298" s="7" t="s">
        <v>0</v>
      </c>
      <c r="E298" s="7" t="s">
        <v>3272</v>
      </c>
      <c r="F298" s="3" t="s">
        <v>18</v>
      </c>
      <c r="G298" s="4">
        <v>5</v>
      </c>
      <c r="H298" s="2">
        <v>0</v>
      </c>
      <c r="I298" s="2">
        <f t="shared" ref="I298:I299" si="34">ROUND(G298 * H298,2)</f>
        <v>0</v>
      </c>
      <c r="J298" s="3" t="s">
        <v>440</v>
      </c>
    </row>
    <row r="299" spans="1:10" ht="45.6" x14ac:dyDescent="0.2">
      <c r="A299" s="1" t="s">
        <v>4351</v>
      </c>
      <c r="B299" s="1" t="s">
        <v>4156</v>
      </c>
      <c r="C299" s="9" t="s">
        <v>3731</v>
      </c>
      <c r="D299" s="7" t="s">
        <v>0</v>
      </c>
      <c r="E299" s="7" t="s">
        <v>1073</v>
      </c>
      <c r="F299" s="3" t="s">
        <v>18</v>
      </c>
      <c r="G299" s="4">
        <v>5</v>
      </c>
      <c r="H299" s="2">
        <v>0</v>
      </c>
      <c r="I299" s="2">
        <f t="shared" si="34"/>
        <v>0</v>
      </c>
      <c r="J299" s="3" t="s">
        <v>440</v>
      </c>
    </row>
    <row r="300" spans="1:10" ht="34.200000000000003" x14ac:dyDescent="0.2">
      <c r="A300" s="1" t="s">
        <v>5207</v>
      </c>
      <c r="B300" s="1" t="s">
        <v>3732</v>
      </c>
      <c r="C300" s="9" t="s">
        <v>3273</v>
      </c>
      <c r="D300" s="7" t="s">
        <v>5752</v>
      </c>
      <c r="E300" s="7" t="s">
        <v>1461</v>
      </c>
      <c r="F300" s="1"/>
      <c r="G300" s="1"/>
      <c r="H300" s="1"/>
      <c r="I300" s="1"/>
      <c r="J300" s="3" t="s">
        <v>440</v>
      </c>
    </row>
    <row r="301" spans="1:10" ht="22.8" x14ac:dyDescent="0.2">
      <c r="A301" s="1" t="s">
        <v>1289</v>
      </c>
      <c r="B301" s="1" t="s">
        <v>1074</v>
      </c>
      <c r="C301" s="9" t="s">
        <v>0</v>
      </c>
      <c r="D301" s="7" t="s">
        <v>2749</v>
      </c>
      <c r="E301" s="7" t="s">
        <v>3687</v>
      </c>
      <c r="F301" s="1"/>
      <c r="G301" s="1"/>
      <c r="H301" s="1"/>
      <c r="I301" s="1"/>
      <c r="J301" s="3" t="s">
        <v>440</v>
      </c>
    </row>
    <row r="302" spans="1:10" x14ac:dyDescent="0.2">
      <c r="A302" s="1" t="s">
        <v>4351</v>
      </c>
      <c r="B302" s="1" t="s">
        <v>241</v>
      </c>
      <c r="C302" s="9" t="s">
        <v>5468</v>
      </c>
      <c r="D302" s="7" t="s">
        <v>0</v>
      </c>
      <c r="E302" s="7" t="s">
        <v>5885</v>
      </c>
      <c r="F302" s="3" t="s">
        <v>5246</v>
      </c>
      <c r="G302" s="4">
        <v>25</v>
      </c>
      <c r="H302" s="2">
        <v>0</v>
      </c>
      <c r="I302" s="2">
        <f>ROUND(G302 * H302,2)</f>
        <v>0</v>
      </c>
      <c r="J302" s="3" t="s">
        <v>440</v>
      </c>
    </row>
    <row r="303" spans="1:10" ht="22.8" x14ac:dyDescent="0.2">
      <c r="A303" s="1" t="s">
        <v>5207</v>
      </c>
      <c r="B303" s="1" t="s">
        <v>242</v>
      </c>
      <c r="C303" s="9" t="s">
        <v>4982</v>
      </c>
      <c r="D303" s="7" t="s">
        <v>2649</v>
      </c>
      <c r="E303" s="7" t="s">
        <v>5753</v>
      </c>
      <c r="F303" s="1"/>
      <c r="G303" s="1"/>
      <c r="H303" s="1"/>
      <c r="I303" s="1"/>
      <c r="J303" s="3" t="s">
        <v>440</v>
      </c>
    </row>
    <row r="304" spans="1:10" x14ac:dyDescent="0.2">
      <c r="A304" s="1" t="s">
        <v>4351</v>
      </c>
      <c r="B304" s="1" t="s">
        <v>3733</v>
      </c>
      <c r="C304" s="9" t="s">
        <v>1960</v>
      </c>
      <c r="D304" s="7" t="s">
        <v>6613</v>
      </c>
      <c r="E304" s="7" t="s">
        <v>5324</v>
      </c>
      <c r="F304" s="3" t="s">
        <v>5246</v>
      </c>
      <c r="G304" s="4">
        <v>75</v>
      </c>
      <c r="H304" s="2">
        <v>0</v>
      </c>
      <c r="I304" s="2">
        <f t="shared" ref="I304:I305" si="35">ROUND(G304 * H304,2)</f>
        <v>0</v>
      </c>
      <c r="J304" s="3" t="s">
        <v>440</v>
      </c>
    </row>
    <row r="305" spans="1:10" ht="57" x14ac:dyDescent="0.2">
      <c r="A305" s="1" t="s">
        <v>4351</v>
      </c>
      <c r="B305" s="1" t="s">
        <v>645</v>
      </c>
      <c r="C305" s="9" t="s">
        <v>3734</v>
      </c>
      <c r="D305" s="7" t="s">
        <v>1381</v>
      </c>
      <c r="E305" s="7" t="s">
        <v>1428</v>
      </c>
      <c r="F305" s="3" t="s">
        <v>5246</v>
      </c>
      <c r="G305" s="4">
        <v>75</v>
      </c>
      <c r="H305" s="2">
        <v>0</v>
      </c>
      <c r="I305" s="2">
        <f t="shared" si="35"/>
        <v>0</v>
      </c>
      <c r="J305" s="3" t="s">
        <v>440</v>
      </c>
    </row>
    <row r="306" spans="1:10" ht="45.6" x14ac:dyDescent="0.2">
      <c r="A306" s="1" t="s">
        <v>5207</v>
      </c>
      <c r="B306" s="1" t="s">
        <v>3274</v>
      </c>
      <c r="C306" s="9" t="s">
        <v>6748</v>
      </c>
      <c r="D306" s="7" t="s">
        <v>3581</v>
      </c>
      <c r="E306" s="7" t="s">
        <v>2263</v>
      </c>
      <c r="F306" s="1"/>
      <c r="G306" s="1"/>
      <c r="H306" s="1"/>
      <c r="I306" s="1"/>
      <c r="J306" s="3" t="s">
        <v>440</v>
      </c>
    </row>
    <row r="307" spans="1:10" ht="22.8" x14ac:dyDescent="0.2">
      <c r="A307" s="1" t="s">
        <v>1289</v>
      </c>
      <c r="B307" s="1" t="s">
        <v>1075</v>
      </c>
      <c r="C307" s="9" t="s">
        <v>0</v>
      </c>
      <c r="D307" s="7" t="s">
        <v>3946</v>
      </c>
      <c r="E307" s="7" t="s">
        <v>100</v>
      </c>
      <c r="F307" s="1"/>
      <c r="G307" s="1"/>
      <c r="H307" s="1"/>
      <c r="I307" s="1"/>
      <c r="J307" s="3" t="s">
        <v>440</v>
      </c>
    </row>
    <row r="308" spans="1:10" x14ac:dyDescent="0.2">
      <c r="A308" s="1" t="s">
        <v>4351</v>
      </c>
      <c r="B308" s="1" t="s">
        <v>2831</v>
      </c>
      <c r="C308" s="9" t="s">
        <v>5469</v>
      </c>
      <c r="D308" s="7" t="s">
        <v>0</v>
      </c>
      <c r="E308" s="7" t="s">
        <v>1891</v>
      </c>
      <c r="F308" s="3" t="s">
        <v>5246</v>
      </c>
      <c r="G308" s="4">
        <v>30</v>
      </c>
      <c r="H308" s="2">
        <v>0</v>
      </c>
      <c r="I308" s="2">
        <f>ROUND(G308 * H308,2)</f>
        <v>0</v>
      </c>
      <c r="J308" s="3" t="s">
        <v>440</v>
      </c>
    </row>
    <row r="309" spans="1:10" ht="34.200000000000003" x14ac:dyDescent="0.2">
      <c r="A309" s="1" t="s">
        <v>1289</v>
      </c>
      <c r="B309" s="1" t="s">
        <v>2383</v>
      </c>
      <c r="C309" s="9" t="s">
        <v>0</v>
      </c>
      <c r="D309" s="7" t="s">
        <v>5325</v>
      </c>
      <c r="E309" s="7" t="s">
        <v>6280</v>
      </c>
      <c r="F309" s="1"/>
      <c r="G309" s="1"/>
      <c r="H309" s="1"/>
      <c r="I309" s="1"/>
      <c r="J309" s="3" t="s">
        <v>440</v>
      </c>
    </row>
    <row r="310" spans="1:10" x14ac:dyDescent="0.2">
      <c r="A310" s="1" t="s">
        <v>4351</v>
      </c>
      <c r="B310" s="1" t="s">
        <v>646</v>
      </c>
      <c r="C310" s="9" t="s">
        <v>243</v>
      </c>
      <c r="D310" s="7" t="s">
        <v>0</v>
      </c>
      <c r="E310" s="7" t="s">
        <v>4908</v>
      </c>
      <c r="F310" s="3" t="s">
        <v>18</v>
      </c>
      <c r="G310" s="4">
        <v>7</v>
      </c>
      <c r="H310" s="2">
        <v>0</v>
      </c>
      <c r="I310" s="2">
        <f t="shared" ref="I310:I311" si="36">ROUND(G310 * H310,2)</f>
        <v>0</v>
      </c>
      <c r="J310" s="3" t="s">
        <v>440</v>
      </c>
    </row>
    <row r="311" spans="1:10" x14ac:dyDescent="0.2">
      <c r="A311" s="1" t="s">
        <v>4351</v>
      </c>
      <c r="B311" s="1" t="s">
        <v>5470</v>
      </c>
      <c r="C311" s="9" t="s">
        <v>1961</v>
      </c>
      <c r="D311" s="7" t="s">
        <v>0</v>
      </c>
      <c r="E311" s="7" t="s">
        <v>5442</v>
      </c>
      <c r="F311" s="3" t="s">
        <v>18</v>
      </c>
      <c r="G311" s="4">
        <v>9</v>
      </c>
      <c r="H311" s="2">
        <v>0</v>
      </c>
      <c r="I311" s="2">
        <f t="shared" si="36"/>
        <v>0</v>
      </c>
      <c r="J311" s="3" t="s">
        <v>440</v>
      </c>
    </row>
    <row r="312" spans="1:10" ht="34.200000000000003" x14ac:dyDescent="0.2">
      <c r="A312" s="1" t="s">
        <v>5207</v>
      </c>
      <c r="B312" s="1" t="s">
        <v>4577</v>
      </c>
      <c r="C312" s="9" t="s">
        <v>1501</v>
      </c>
      <c r="D312" s="7" t="s">
        <v>1432</v>
      </c>
      <c r="E312" s="7" t="s">
        <v>5331</v>
      </c>
      <c r="F312" s="1"/>
      <c r="G312" s="1"/>
      <c r="H312" s="1"/>
      <c r="I312" s="1"/>
      <c r="J312" s="3" t="s">
        <v>440</v>
      </c>
    </row>
    <row r="313" spans="1:10" x14ac:dyDescent="0.2">
      <c r="A313" s="1" t="s">
        <v>1289</v>
      </c>
      <c r="B313" s="1" t="s">
        <v>4157</v>
      </c>
      <c r="C313" s="9" t="s">
        <v>0</v>
      </c>
      <c r="D313" s="7" t="s">
        <v>3974</v>
      </c>
      <c r="E313" s="7" t="s">
        <v>6712</v>
      </c>
      <c r="F313" s="1"/>
      <c r="G313" s="1"/>
      <c r="H313" s="1"/>
      <c r="I313" s="1"/>
      <c r="J313" s="3" t="s">
        <v>440</v>
      </c>
    </row>
    <row r="314" spans="1:10" x14ac:dyDescent="0.2">
      <c r="A314" s="1" t="s">
        <v>4351</v>
      </c>
      <c r="B314" s="1" t="s">
        <v>6749</v>
      </c>
      <c r="C314" s="9" t="s">
        <v>1962</v>
      </c>
      <c r="D314" s="7" t="s">
        <v>0</v>
      </c>
      <c r="E314" s="7" t="s">
        <v>3241</v>
      </c>
      <c r="F314" s="3" t="s">
        <v>5246</v>
      </c>
      <c r="G314" s="4">
        <v>65</v>
      </c>
      <c r="H314" s="2">
        <v>0</v>
      </c>
      <c r="I314" s="2">
        <f>ROUND(G314 * H314,2)</f>
        <v>0</v>
      </c>
      <c r="J314" s="3" t="s">
        <v>440</v>
      </c>
    </row>
    <row r="315" spans="1:10" x14ac:dyDescent="0.2">
      <c r="A315" s="1" t="s">
        <v>1289</v>
      </c>
      <c r="B315" s="1" t="s">
        <v>6305</v>
      </c>
      <c r="C315" s="9" t="s">
        <v>0</v>
      </c>
      <c r="D315" s="7" t="s">
        <v>4031</v>
      </c>
      <c r="E315" s="7" t="s">
        <v>6233</v>
      </c>
      <c r="F315" s="1"/>
      <c r="G315" s="1"/>
      <c r="H315" s="1"/>
      <c r="I315" s="1"/>
      <c r="J315" s="3" t="s">
        <v>440</v>
      </c>
    </row>
    <row r="316" spans="1:10" ht="45.6" x14ac:dyDescent="0.2">
      <c r="A316" s="1" t="s">
        <v>1289</v>
      </c>
      <c r="B316" s="1" t="s">
        <v>4578</v>
      </c>
      <c r="C316" s="9" t="s">
        <v>0</v>
      </c>
      <c r="D316" s="7" t="s">
        <v>0</v>
      </c>
      <c r="E316" s="7" t="s">
        <v>5887</v>
      </c>
      <c r="F316" s="1"/>
      <c r="G316" s="1"/>
      <c r="H316" s="1"/>
      <c r="I316" s="1"/>
      <c r="J316" s="3" t="s">
        <v>440</v>
      </c>
    </row>
    <row r="317" spans="1:10" x14ac:dyDescent="0.2">
      <c r="A317" s="1" t="s">
        <v>4351</v>
      </c>
      <c r="B317" s="1" t="s">
        <v>1502</v>
      </c>
      <c r="C317" s="9" t="s">
        <v>3735</v>
      </c>
      <c r="D317" s="7" t="s">
        <v>0</v>
      </c>
      <c r="E317" s="7" t="s">
        <v>5888</v>
      </c>
      <c r="F317" s="3" t="s">
        <v>6571</v>
      </c>
      <c r="G317" s="4">
        <v>4</v>
      </c>
      <c r="H317" s="2">
        <v>0</v>
      </c>
      <c r="I317" s="2">
        <f>ROUND(G317 * H317,2)</f>
        <v>0</v>
      </c>
      <c r="J317" s="3" t="s">
        <v>440</v>
      </c>
    </row>
    <row r="318" spans="1:10" ht="22.8" x14ac:dyDescent="0.2">
      <c r="A318" s="1" t="s">
        <v>1289</v>
      </c>
      <c r="B318" s="1" t="s">
        <v>6750</v>
      </c>
      <c r="C318" s="9" t="s">
        <v>0</v>
      </c>
      <c r="D318" s="7" t="s">
        <v>0</v>
      </c>
      <c r="E318" s="7" t="s">
        <v>1503</v>
      </c>
      <c r="F318" s="1"/>
      <c r="G318" s="1"/>
      <c r="H318" s="1"/>
      <c r="I318" s="1"/>
      <c r="J318" s="3" t="s">
        <v>440</v>
      </c>
    </row>
    <row r="319" spans="1:10" x14ac:dyDescent="0.2">
      <c r="A319" s="1" t="s">
        <v>4351</v>
      </c>
      <c r="B319" s="1" t="s">
        <v>6306</v>
      </c>
      <c r="C319" s="9" t="s">
        <v>5471</v>
      </c>
      <c r="D319" s="7" t="s">
        <v>0</v>
      </c>
      <c r="E319" s="7" t="s">
        <v>5888</v>
      </c>
      <c r="F319" s="3" t="s">
        <v>6571</v>
      </c>
      <c r="G319" s="4">
        <v>2</v>
      </c>
      <c r="H319" s="2">
        <v>0</v>
      </c>
      <c r="I319" s="2">
        <f>ROUND(G319 * H319,2)</f>
        <v>0</v>
      </c>
      <c r="J319" s="3" t="s">
        <v>440</v>
      </c>
    </row>
    <row r="320" spans="1:10" ht="22.8" x14ac:dyDescent="0.2">
      <c r="A320" s="1" t="s">
        <v>1289</v>
      </c>
      <c r="B320" s="1" t="s">
        <v>1504</v>
      </c>
      <c r="C320" s="9" t="s">
        <v>0</v>
      </c>
      <c r="D320" s="7" t="s">
        <v>2708</v>
      </c>
      <c r="E320" s="7" t="s">
        <v>614</v>
      </c>
      <c r="F320" s="1"/>
      <c r="G320" s="1"/>
      <c r="H320" s="1"/>
      <c r="I320" s="1"/>
      <c r="J320" s="3" t="s">
        <v>440</v>
      </c>
    </row>
    <row r="321" spans="1:10" ht="45.6" x14ac:dyDescent="0.2">
      <c r="A321" s="1" t="s">
        <v>1289</v>
      </c>
      <c r="B321" s="1" t="s">
        <v>1076</v>
      </c>
      <c r="C321" s="9" t="s">
        <v>0</v>
      </c>
      <c r="D321" s="7" t="s">
        <v>0</v>
      </c>
      <c r="E321" s="7" t="s">
        <v>4131</v>
      </c>
      <c r="F321" s="1"/>
      <c r="G321" s="1"/>
      <c r="H321" s="1"/>
      <c r="I321" s="1"/>
      <c r="J321" s="3" t="s">
        <v>440</v>
      </c>
    </row>
    <row r="322" spans="1:10" x14ac:dyDescent="0.2">
      <c r="A322" s="1" t="s">
        <v>4351</v>
      </c>
      <c r="B322" s="1" t="s">
        <v>4983</v>
      </c>
      <c r="C322" s="9" t="s">
        <v>647</v>
      </c>
      <c r="D322" s="7" t="s">
        <v>0</v>
      </c>
      <c r="E322" s="7" t="s">
        <v>648</v>
      </c>
      <c r="F322" s="3" t="s">
        <v>6571</v>
      </c>
      <c r="G322" s="4">
        <v>8</v>
      </c>
      <c r="H322" s="2">
        <v>0</v>
      </c>
      <c r="I322" s="2">
        <f>ROUND(G322 * H322,2)</f>
        <v>0</v>
      </c>
      <c r="J322" s="3" t="s">
        <v>440</v>
      </c>
    </row>
    <row r="323" spans="1:10" ht="45.6" x14ac:dyDescent="0.2">
      <c r="A323" s="1" t="s">
        <v>5207</v>
      </c>
      <c r="B323" s="1" t="s">
        <v>3736</v>
      </c>
      <c r="C323" s="9" t="s">
        <v>3275</v>
      </c>
      <c r="D323" s="7" t="s">
        <v>557</v>
      </c>
      <c r="E323" s="7" t="s">
        <v>4454</v>
      </c>
      <c r="F323" s="1"/>
      <c r="G323" s="1"/>
      <c r="H323" s="1"/>
      <c r="I323" s="1"/>
      <c r="J323" s="3" t="s">
        <v>440</v>
      </c>
    </row>
    <row r="324" spans="1:10" x14ac:dyDescent="0.2">
      <c r="A324" s="1" t="s">
        <v>1289</v>
      </c>
      <c r="B324" s="1" t="s">
        <v>4984</v>
      </c>
      <c r="C324" s="9" t="s">
        <v>0</v>
      </c>
      <c r="D324" s="7" t="s">
        <v>2711</v>
      </c>
      <c r="E324" s="7" t="s">
        <v>2712</v>
      </c>
      <c r="F324" s="1"/>
      <c r="G324" s="1"/>
      <c r="H324" s="1"/>
      <c r="I324" s="1"/>
      <c r="J324" s="3" t="s">
        <v>440</v>
      </c>
    </row>
    <row r="325" spans="1:10" x14ac:dyDescent="0.2">
      <c r="A325" s="1" t="s">
        <v>4351</v>
      </c>
      <c r="B325" s="1" t="s">
        <v>5889</v>
      </c>
      <c r="C325" s="9" t="s">
        <v>5472</v>
      </c>
      <c r="D325" s="7" t="s">
        <v>0</v>
      </c>
      <c r="E325" s="7" t="s">
        <v>3588</v>
      </c>
      <c r="F325" s="3" t="s">
        <v>6191</v>
      </c>
      <c r="G325" s="4">
        <v>0.12</v>
      </c>
      <c r="H325" s="2">
        <v>0</v>
      </c>
      <c r="I325" s="2">
        <f>ROUND(G325 * H325,2)</f>
        <v>0</v>
      </c>
      <c r="J325" s="3" t="s">
        <v>440</v>
      </c>
    </row>
    <row r="326" spans="1:10" ht="22.8" x14ac:dyDescent="0.2">
      <c r="A326" s="1" t="s">
        <v>1289</v>
      </c>
      <c r="B326" s="1" t="s">
        <v>1077</v>
      </c>
      <c r="C326" s="9" t="s">
        <v>0</v>
      </c>
      <c r="D326" s="7" t="s">
        <v>961</v>
      </c>
      <c r="E326" s="7" t="s">
        <v>4579</v>
      </c>
      <c r="F326" s="1"/>
      <c r="G326" s="1"/>
      <c r="H326" s="1"/>
      <c r="I326" s="1"/>
      <c r="J326" s="3" t="s">
        <v>440</v>
      </c>
    </row>
    <row r="327" spans="1:10" x14ac:dyDescent="0.2">
      <c r="A327" s="1" t="s">
        <v>4351</v>
      </c>
      <c r="B327" s="1" t="s">
        <v>4985</v>
      </c>
      <c r="C327" s="9" t="s">
        <v>244</v>
      </c>
      <c r="D327" s="7" t="s">
        <v>0</v>
      </c>
      <c r="E327" s="7" t="s">
        <v>5336</v>
      </c>
      <c r="F327" s="3" t="s">
        <v>6191</v>
      </c>
      <c r="G327" s="4">
        <v>0.06</v>
      </c>
      <c r="H327" s="2">
        <v>0</v>
      </c>
      <c r="I327" s="2">
        <f t="shared" ref="I327:I328" si="37">ROUND(G327 * H327,2)</f>
        <v>0</v>
      </c>
      <c r="J327" s="3" t="s">
        <v>440</v>
      </c>
    </row>
    <row r="328" spans="1:10" x14ac:dyDescent="0.2">
      <c r="A328" s="1" t="s">
        <v>4351</v>
      </c>
      <c r="B328" s="1" t="s">
        <v>1505</v>
      </c>
      <c r="C328" s="9" t="s">
        <v>1963</v>
      </c>
      <c r="D328" s="7" t="s">
        <v>0</v>
      </c>
      <c r="E328" s="7" t="s">
        <v>109</v>
      </c>
      <c r="F328" s="3" t="s">
        <v>6191</v>
      </c>
      <c r="G328" s="4">
        <v>0.06</v>
      </c>
      <c r="H328" s="2">
        <v>0</v>
      </c>
      <c r="I328" s="2">
        <f t="shared" si="37"/>
        <v>0</v>
      </c>
      <c r="J328" s="3" t="s">
        <v>440</v>
      </c>
    </row>
    <row r="329" spans="1:10" x14ac:dyDescent="0.2">
      <c r="A329" s="1" t="s">
        <v>1289</v>
      </c>
      <c r="B329" s="1" t="s">
        <v>5890</v>
      </c>
      <c r="C329" s="9" t="s">
        <v>0</v>
      </c>
      <c r="D329" s="7" t="s">
        <v>2711</v>
      </c>
      <c r="E329" s="7" t="s">
        <v>3146</v>
      </c>
      <c r="F329" s="1"/>
      <c r="G329" s="1"/>
      <c r="H329" s="1"/>
      <c r="I329" s="1"/>
      <c r="J329" s="3" t="s">
        <v>440</v>
      </c>
    </row>
    <row r="330" spans="1:10" x14ac:dyDescent="0.2">
      <c r="A330" s="1" t="s">
        <v>4351</v>
      </c>
      <c r="B330" s="1" t="s">
        <v>6751</v>
      </c>
      <c r="C330" s="9" t="s">
        <v>4158</v>
      </c>
      <c r="D330" s="7" t="s">
        <v>0</v>
      </c>
      <c r="E330" s="7" t="s">
        <v>3588</v>
      </c>
      <c r="F330" s="3" t="s">
        <v>6191</v>
      </c>
      <c r="G330" s="4">
        <v>2.2999999999999998</v>
      </c>
      <c r="H330" s="2">
        <v>0</v>
      </c>
      <c r="I330" s="2">
        <f>ROUND(G330 * H330,2)</f>
        <v>0</v>
      </c>
      <c r="J330" s="3" t="s">
        <v>440</v>
      </c>
    </row>
    <row r="331" spans="1:10" ht="22.8" x14ac:dyDescent="0.2">
      <c r="A331" s="1" t="s">
        <v>1289</v>
      </c>
      <c r="B331" s="1" t="s">
        <v>245</v>
      </c>
      <c r="C331" s="9" t="s">
        <v>0</v>
      </c>
      <c r="D331" s="7" t="s">
        <v>961</v>
      </c>
      <c r="E331" s="7" t="s">
        <v>6752</v>
      </c>
      <c r="F331" s="1"/>
      <c r="G331" s="1"/>
      <c r="H331" s="1"/>
      <c r="I331" s="1"/>
      <c r="J331" s="3" t="s">
        <v>440</v>
      </c>
    </row>
    <row r="332" spans="1:10" x14ac:dyDescent="0.2">
      <c r="A332" s="1" t="s">
        <v>4351</v>
      </c>
      <c r="B332" s="1" t="s">
        <v>6753</v>
      </c>
      <c r="C332" s="9" t="s">
        <v>5891</v>
      </c>
      <c r="D332" s="7" t="s">
        <v>0</v>
      </c>
      <c r="E332" s="7" t="s">
        <v>109</v>
      </c>
      <c r="F332" s="3" t="s">
        <v>6191</v>
      </c>
      <c r="G332" s="4">
        <v>0.7</v>
      </c>
      <c r="H332" s="2">
        <v>0</v>
      </c>
      <c r="I332" s="2">
        <f t="shared" ref="I332:I334" si="38">ROUND(G332 * H332,2)</f>
        <v>0</v>
      </c>
      <c r="J332" s="3" t="s">
        <v>440</v>
      </c>
    </row>
    <row r="333" spans="1:10" x14ac:dyDescent="0.2">
      <c r="A333" s="1" t="s">
        <v>4351</v>
      </c>
      <c r="B333" s="1" t="s">
        <v>3276</v>
      </c>
      <c r="C333" s="9" t="s">
        <v>649</v>
      </c>
      <c r="D333" s="7" t="s">
        <v>0</v>
      </c>
      <c r="E333" s="7" t="s">
        <v>6192</v>
      </c>
      <c r="F333" s="3" t="s">
        <v>6191</v>
      </c>
      <c r="G333" s="4">
        <v>0.7</v>
      </c>
      <c r="H333" s="2">
        <v>0</v>
      </c>
      <c r="I333" s="2">
        <f t="shared" si="38"/>
        <v>0</v>
      </c>
      <c r="J333" s="3" t="s">
        <v>440</v>
      </c>
    </row>
    <row r="334" spans="1:10" x14ac:dyDescent="0.2">
      <c r="A334" s="1" t="s">
        <v>4351</v>
      </c>
      <c r="B334" s="1" t="s">
        <v>6754</v>
      </c>
      <c r="C334" s="9" t="s">
        <v>2384</v>
      </c>
      <c r="D334" s="7" t="s">
        <v>0</v>
      </c>
      <c r="E334" s="7" t="s">
        <v>4064</v>
      </c>
      <c r="F334" s="3" t="s">
        <v>6191</v>
      </c>
      <c r="G334" s="4">
        <v>0.9</v>
      </c>
      <c r="H334" s="2">
        <v>0</v>
      </c>
      <c r="I334" s="2">
        <f t="shared" si="38"/>
        <v>0</v>
      </c>
      <c r="J334" s="3" t="s">
        <v>440</v>
      </c>
    </row>
    <row r="335" spans="1:10" ht="45.6" x14ac:dyDescent="0.2">
      <c r="A335" s="1" t="s">
        <v>5207</v>
      </c>
      <c r="B335" s="1" t="s">
        <v>2832</v>
      </c>
      <c r="C335" s="9" t="s">
        <v>4986</v>
      </c>
      <c r="D335" s="7" t="s">
        <v>2734</v>
      </c>
      <c r="E335" s="7" t="s">
        <v>110</v>
      </c>
      <c r="F335" s="1"/>
      <c r="G335" s="1"/>
      <c r="H335" s="1"/>
      <c r="I335" s="1"/>
      <c r="J335" s="3" t="s">
        <v>440</v>
      </c>
    </row>
    <row r="336" spans="1:10" x14ac:dyDescent="0.2">
      <c r="A336" s="1" t="s">
        <v>1289</v>
      </c>
      <c r="B336" s="1" t="s">
        <v>5473</v>
      </c>
      <c r="C336" s="9" t="s">
        <v>0</v>
      </c>
      <c r="D336" s="7" t="s">
        <v>5340</v>
      </c>
      <c r="E336" s="7" t="s">
        <v>3201</v>
      </c>
      <c r="F336" s="1"/>
      <c r="G336" s="1"/>
      <c r="H336" s="1"/>
      <c r="I336" s="1"/>
      <c r="J336" s="3" t="s">
        <v>440</v>
      </c>
    </row>
    <row r="337" spans="1:10" x14ac:dyDescent="0.2">
      <c r="A337" s="1" t="s">
        <v>4351</v>
      </c>
      <c r="B337" s="1" t="s">
        <v>4159</v>
      </c>
      <c r="C337" s="9" t="s">
        <v>1964</v>
      </c>
      <c r="D337" s="7" t="s">
        <v>0</v>
      </c>
      <c r="E337" s="7" t="s">
        <v>4952</v>
      </c>
      <c r="F337" s="3" t="s">
        <v>5246</v>
      </c>
      <c r="G337" s="4">
        <v>20</v>
      </c>
      <c r="H337" s="2">
        <v>0</v>
      </c>
      <c r="I337" s="2">
        <f>ROUND(G337 * H337,2)</f>
        <v>0</v>
      </c>
      <c r="J337" s="3" t="s">
        <v>440</v>
      </c>
    </row>
    <row r="338" spans="1:10" ht="22.8" x14ac:dyDescent="0.2">
      <c r="A338" s="1" t="s">
        <v>1289</v>
      </c>
      <c r="B338" s="1" t="s">
        <v>2385</v>
      </c>
      <c r="C338" s="9" t="s">
        <v>0</v>
      </c>
      <c r="D338" s="7" t="s">
        <v>4459</v>
      </c>
      <c r="E338" s="7" t="s">
        <v>3203</v>
      </c>
      <c r="F338" s="1"/>
      <c r="G338" s="1"/>
      <c r="H338" s="1"/>
      <c r="I338" s="1"/>
      <c r="J338" s="3" t="s">
        <v>440</v>
      </c>
    </row>
    <row r="339" spans="1:10" x14ac:dyDescent="0.2">
      <c r="A339" s="1" t="s">
        <v>4351</v>
      </c>
      <c r="B339" s="1" t="s">
        <v>5892</v>
      </c>
      <c r="C339" s="9" t="s">
        <v>3737</v>
      </c>
      <c r="D339" s="7" t="s">
        <v>0</v>
      </c>
      <c r="E339" s="7" t="s">
        <v>4987</v>
      </c>
      <c r="F339" s="3" t="s">
        <v>5246</v>
      </c>
      <c r="G339" s="4">
        <v>9</v>
      </c>
      <c r="H339" s="2">
        <v>0</v>
      </c>
      <c r="I339" s="2">
        <f>ROUND(G339 * H339,2)</f>
        <v>0</v>
      </c>
      <c r="J339" s="3" t="s">
        <v>440</v>
      </c>
    </row>
    <row r="340" spans="1:10" ht="34.200000000000003" x14ac:dyDescent="0.2">
      <c r="A340" s="1" t="s">
        <v>5207</v>
      </c>
      <c r="B340" s="1" t="s">
        <v>5474</v>
      </c>
      <c r="C340" s="9" t="s">
        <v>3277</v>
      </c>
      <c r="D340" s="7" t="s">
        <v>1012</v>
      </c>
      <c r="E340" s="7" t="s">
        <v>2719</v>
      </c>
      <c r="F340" s="1"/>
      <c r="G340" s="1"/>
      <c r="H340" s="1"/>
      <c r="I340" s="1"/>
      <c r="J340" s="3" t="s">
        <v>440</v>
      </c>
    </row>
    <row r="341" spans="1:10" ht="22.8" x14ac:dyDescent="0.2">
      <c r="A341" s="1" t="s">
        <v>4351</v>
      </c>
      <c r="B341" s="1" t="s">
        <v>246</v>
      </c>
      <c r="C341" s="9" t="s">
        <v>3738</v>
      </c>
      <c r="D341" s="7" t="s">
        <v>0</v>
      </c>
      <c r="E341" s="7" t="s">
        <v>3739</v>
      </c>
      <c r="F341" s="3" t="s">
        <v>459</v>
      </c>
      <c r="G341" s="4">
        <v>25</v>
      </c>
      <c r="H341" s="2">
        <v>0</v>
      </c>
      <c r="I341" s="2">
        <f>ROUND(G341 * H341,2)</f>
        <v>0</v>
      </c>
      <c r="J341" s="3" t="s">
        <v>440</v>
      </c>
    </row>
    <row r="342" spans="1:10" x14ac:dyDescent="0.2">
      <c r="A342" s="1" t="s">
        <v>1289</v>
      </c>
      <c r="B342" s="1" t="s">
        <v>6755</v>
      </c>
      <c r="C342" s="9" t="s">
        <v>0</v>
      </c>
      <c r="D342" s="7" t="s">
        <v>0</v>
      </c>
      <c r="E342" s="7" t="s">
        <v>5764</v>
      </c>
      <c r="F342" s="1"/>
      <c r="G342" s="1"/>
      <c r="H342" s="1"/>
      <c r="I342" s="1"/>
      <c r="J342" s="3" t="s">
        <v>440</v>
      </c>
    </row>
    <row r="343" spans="1:10" ht="57" x14ac:dyDescent="0.2">
      <c r="A343" s="1" t="s">
        <v>4351</v>
      </c>
      <c r="B343" s="1" t="s">
        <v>5475</v>
      </c>
      <c r="C343" s="9" t="s">
        <v>5476</v>
      </c>
      <c r="D343" s="7" t="s">
        <v>0</v>
      </c>
      <c r="E343" s="7" t="s">
        <v>4042</v>
      </c>
      <c r="F343" s="3" t="s">
        <v>459</v>
      </c>
      <c r="G343" s="4">
        <v>20</v>
      </c>
      <c r="H343" s="2">
        <v>0</v>
      </c>
      <c r="I343" s="2">
        <f>ROUND(G343 * H343,2)</f>
        <v>0</v>
      </c>
      <c r="J343" s="3" t="s">
        <v>440</v>
      </c>
    </row>
    <row r="344" spans="1:10" ht="22.8" x14ac:dyDescent="0.2">
      <c r="A344" s="1" t="s">
        <v>5207</v>
      </c>
      <c r="B344" s="1" t="s">
        <v>4580</v>
      </c>
      <c r="C344" s="9" t="s">
        <v>4988</v>
      </c>
      <c r="D344" s="7" t="s">
        <v>6307</v>
      </c>
      <c r="E344" s="7" t="s">
        <v>3707</v>
      </c>
      <c r="F344" s="1"/>
      <c r="G344" s="1"/>
      <c r="H344" s="1"/>
      <c r="I344" s="1"/>
      <c r="J344" s="3" t="s">
        <v>440</v>
      </c>
    </row>
    <row r="345" spans="1:10" ht="22.8" x14ac:dyDescent="0.2">
      <c r="A345" s="1" t="s">
        <v>1289</v>
      </c>
      <c r="B345" s="1" t="s">
        <v>3278</v>
      </c>
      <c r="C345" s="9" t="s">
        <v>247</v>
      </c>
      <c r="D345" s="7" t="s">
        <v>0</v>
      </c>
      <c r="E345" s="7" t="s">
        <v>5458</v>
      </c>
      <c r="F345" s="1"/>
      <c r="G345" s="1"/>
      <c r="H345" s="1"/>
      <c r="I345" s="1"/>
      <c r="J345" s="3" t="s">
        <v>440</v>
      </c>
    </row>
    <row r="346" spans="1:10" ht="34.200000000000003" x14ac:dyDescent="0.2">
      <c r="A346" s="1" t="s">
        <v>5207</v>
      </c>
      <c r="B346" s="1" t="s">
        <v>6756</v>
      </c>
      <c r="C346" s="9" t="s">
        <v>6757</v>
      </c>
      <c r="D346" s="7" t="s">
        <v>0</v>
      </c>
      <c r="E346" s="7" t="s">
        <v>3279</v>
      </c>
      <c r="F346" s="1"/>
      <c r="G346" s="1"/>
      <c r="H346" s="1"/>
      <c r="I346" s="1"/>
      <c r="J346" s="3" t="s">
        <v>440</v>
      </c>
    </row>
    <row r="347" spans="1:10" ht="22.8" x14ac:dyDescent="0.2">
      <c r="A347" s="1" t="s">
        <v>4351</v>
      </c>
      <c r="B347" s="1" t="s">
        <v>650</v>
      </c>
      <c r="C347" s="9" t="s">
        <v>3740</v>
      </c>
      <c r="D347" s="7" t="s">
        <v>6308</v>
      </c>
      <c r="E347" s="7" t="s">
        <v>2380</v>
      </c>
      <c r="F347" s="3" t="s">
        <v>227</v>
      </c>
      <c r="G347" s="4">
        <v>20</v>
      </c>
      <c r="H347" s="2">
        <v>0</v>
      </c>
      <c r="I347" s="2">
        <f t="shared" ref="I347:I348" si="39">ROUND(G347 * H347,2)</f>
        <v>0</v>
      </c>
      <c r="J347" s="3" t="s">
        <v>440</v>
      </c>
    </row>
    <row r="348" spans="1:10" ht="34.200000000000003" x14ac:dyDescent="0.2">
      <c r="A348" s="1" t="s">
        <v>4351</v>
      </c>
      <c r="B348" s="1" t="s">
        <v>1078</v>
      </c>
      <c r="C348" s="9" t="s">
        <v>5477</v>
      </c>
      <c r="D348" s="7" t="s">
        <v>248</v>
      </c>
      <c r="E348" s="7" t="s">
        <v>4989</v>
      </c>
      <c r="F348" s="3" t="s">
        <v>459</v>
      </c>
      <c r="G348" s="4">
        <v>15</v>
      </c>
      <c r="H348" s="2">
        <v>0</v>
      </c>
      <c r="I348" s="2">
        <f t="shared" si="39"/>
        <v>0</v>
      </c>
      <c r="J348" s="3" t="s">
        <v>440</v>
      </c>
    </row>
    <row r="349" spans="1:10" x14ac:dyDescent="0.2">
      <c r="A349" s="1" t="s">
        <v>5207</v>
      </c>
      <c r="B349" s="1" t="s">
        <v>4990</v>
      </c>
      <c r="C349" s="9" t="s">
        <v>1506</v>
      </c>
      <c r="D349" s="7" t="s">
        <v>0</v>
      </c>
      <c r="E349" s="7" t="s">
        <v>2779</v>
      </c>
      <c r="F349" s="1"/>
      <c r="G349" s="1"/>
      <c r="H349" s="1"/>
      <c r="I349" s="1"/>
      <c r="J349" s="3" t="s">
        <v>440</v>
      </c>
    </row>
    <row r="350" spans="1:10" x14ac:dyDescent="0.2">
      <c r="A350" s="1" t="s">
        <v>4351</v>
      </c>
      <c r="B350" s="1" t="s">
        <v>4160</v>
      </c>
      <c r="C350" s="9" t="s">
        <v>249</v>
      </c>
      <c r="D350" s="7" t="s">
        <v>0</v>
      </c>
      <c r="E350" s="7" t="s">
        <v>4581</v>
      </c>
      <c r="F350" s="3" t="s">
        <v>5246</v>
      </c>
      <c r="G350" s="4">
        <v>30</v>
      </c>
      <c r="H350" s="2">
        <v>0</v>
      </c>
      <c r="I350" s="2">
        <f>ROUND(G350 * H350,2)</f>
        <v>0</v>
      </c>
    </row>
    <row r="351" spans="1:10" x14ac:dyDescent="0.2">
      <c r="A351" s="1" t="s">
        <v>5207</v>
      </c>
      <c r="B351" s="1" t="s">
        <v>4582</v>
      </c>
      <c r="C351" s="9" t="s">
        <v>3280</v>
      </c>
      <c r="D351" s="7" t="s">
        <v>0</v>
      </c>
      <c r="E351" s="7" t="s">
        <v>6107</v>
      </c>
      <c r="F351" s="1"/>
      <c r="G351" s="1"/>
      <c r="H351" s="1"/>
      <c r="I351" s="1"/>
    </row>
    <row r="352" spans="1:10" x14ac:dyDescent="0.2">
      <c r="A352" s="1" t="s">
        <v>1289</v>
      </c>
      <c r="B352" s="1" t="s">
        <v>6758</v>
      </c>
      <c r="C352" s="9" t="s">
        <v>0</v>
      </c>
      <c r="D352" s="7" t="s">
        <v>0</v>
      </c>
      <c r="E352" s="7" t="s">
        <v>986</v>
      </c>
      <c r="F352" s="1"/>
      <c r="G352" s="1"/>
      <c r="H352" s="1"/>
      <c r="I352" s="1"/>
    </row>
    <row r="353" spans="1:9" ht="22.8" x14ac:dyDescent="0.2">
      <c r="A353" s="1" t="s">
        <v>4351</v>
      </c>
      <c r="B353" s="1" t="s">
        <v>3741</v>
      </c>
      <c r="C353" s="9" t="s">
        <v>3742</v>
      </c>
      <c r="D353" s="7" t="s">
        <v>6200</v>
      </c>
      <c r="E353" s="7" t="s">
        <v>114</v>
      </c>
      <c r="F353" s="3" t="s">
        <v>6524</v>
      </c>
      <c r="G353" s="4">
        <v>1</v>
      </c>
      <c r="H353" s="2">
        <v>0</v>
      </c>
      <c r="I353" s="2">
        <f t="shared" ref="I353:I355" si="40">ROUND(G353 * H353,2)</f>
        <v>0</v>
      </c>
    </row>
    <row r="354" spans="1:9" ht="45.6" x14ac:dyDescent="0.2">
      <c r="A354" s="1" t="s">
        <v>4351</v>
      </c>
      <c r="B354" s="1" t="s">
        <v>6759</v>
      </c>
      <c r="C354" s="9" t="s">
        <v>5478</v>
      </c>
      <c r="D354" s="7" t="s">
        <v>0</v>
      </c>
      <c r="E354" s="7" t="s">
        <v>2386</v>
      </c>
      <c r="F354" s="3" t="s">
        <v>6571</v>
      </c>
      <c r="G354" s="4">
        <v>2</v>
      </c>
      <c r="H354" s="2">
        <v>0</v>
      </c>
      <c r="I354" s="2">
        <f t="shared" si="40"/>
        <v>0</v>
      </c>
    </row>
    <row r="355" spans="1:9" ht="34.200000000000003" x14ac:dyDescent="0.2">
      <c r="A355" s="1" t="s">
        <v>4351</v>
      </c>
      <c r="B355" s="1" t="s">
        <v>5479</v>
      </c>
      <c r="C355" s="9" t="s">
        <v>250</v>
      </c>
      <c r="D355" s="7" t="s">
        <v>0</v>
      </c>
      <c r="E355" s="7" t="s">
        <v>5893</v>
      </c>
      <c r="F355" s="3" t="s">
        <v>6571</v>
      </c>
      <c r="G355" s="4">
        <v>4</v>
      </c>
      <c r="H355" s="2">
        <v>0</v>
      </c>
      <c r="I355" s="2">
        <f t="shared" si="40"/>
        <v>0</v>
      </c>
    </row>
  </sheetData>
  <mergeCells count="1">
    <mergeCell ref="E3:I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76"/>
  <sheetViews>
    <sheetView workbookViewId="0">
      <pane xSplit="5" ySplit="2" topLeftCell="F3" activePane="bottomRight" state="frozenSplit"/>
      <selection pane="topRight"/>
      <selection pane="bottomLeft"/>
      <selection pane="bottomRight" activeCell="K10" sqref="K10"/>
    </sheetView>
  </sheetViews>
  <sheetFormatPr defaultRowHeight="11.4" x14ac:dyDescent="0.2"/>
  <cols>
    <col min="1" max="1" width="12.125" customWidth="1"/>
    <col min="2" max="2" width="38.75" hidden="1" customWidth="1"/>
    <col min="3" max="3" width="10.75" customWidth="1"/>
    <col min="4" max="4" width="10.25" customWidth="1"/>
    <col min="5" max="5" width="35.75" customWidth="1"/>
    <col min="6" max="6" width="8.75" customWidth="1"/>
    <col min="7" max="9" width="12.75" customWidth="1"/>
    <col min="10" max="10" width="6.75" hidden="1" customWidth="1"/>
  </cols>
  <sheetData>
    <row r="2" spans="1:10" ht="24" x14ac:dyDescent="0.25">
      <c r="D2" s="6" t="s">
        <v>6966</v>
      </c>
      <c r="E2" s="6" t="s">
        <v>6964</v>
      </c>
      <c r="J2" s="5" t="s">
        <v>4766</v>
      </c>
    </row>
    <row r="3" spans="1:10" ht="12" x14ac:dyDescent="0.25">
      <c r="D3" s="6" t="s">
        <v>4348</v>
      </c>
      <c r="E3" s="33" t="s">
        <v>6965</v>
      </c>
      <c r="F3" s="33"/>
      <c r="G3" s="33"/>
      <c r="H3" s="33"/>
      <c r="I3" s="33"/>
      <c r="J3" s="3" t="s">
        <v>440</v>
      </c>
    </row>
    <row r="4" spans="1:10" x14ac:dyDescent="0.2">
      <c r="E4" s="33"/>
      <c r="F4" s="33"/>
      <c r="G4" s="33"/>
      <c r="H4" s="33"/>
      <c r="I4" s="33"/>
      <c r="J4" s="3" t="s">
        <v>440</v>
      </c>
    </row>
    <row r="5" spans="1:10" x14ac:dyDescent="0.2">
      <c r="J5" s="3" t="s">
        <v>440</v>
      </c>
    </row>
    <row r="6" spans="1:10" x14ac:dyDescent="0.2">
      <c r="J6" s="3" t="s">
        <v>440</v>
      </c>
    </row>
    <row r="7" spans="1:10" ht="12" x14ac:dyDescent="0.25">
      <c r="A7" s="6" t="s">
        <v>2595</v>
      </c>
      <c r="B7" s="6"/>
      <c r="C7" s="6" t="s">
        <v>2387</v>
      </c>
      <c r="D7" s="6"/>
      <c r="E7" s="6" t="s">
        <v>651</v>
      </c>
      <c r="J7" s="3" t="s">
        <v>440</v>
      </c>
    </row>
    <row r="8" spans="1:10" ht="24" x14ac:dyDescent="0.25">
      <c r="A8" s="5" t="s">
        <v>1714</v>
      </c>
      <c r="B8" s="5" t="s">
        <v>2596</v>
      </c>
      <c r="C8" s="5" t="s">
        <v>3937</v>
      </c>
      <c r="D8" s="5" t="s">
        <v>3483</v>
      </c>
      <c r="E8" s="5" t="s">
        <v>4348</v>
      </c>
      <c r="F8" s="5" t="s">
        <v>4349</v>
      </c>
      <c r="G8" s="5" t="s">
        <v>1287</v>
      </c>
      <c r="H8" s="5" t="s">
        <v>5662</v>
      </c>
      <c r="I8" s="5" t="s">
        <v>5205</v>
      </c>
      <c r="J8" s="3" t="s">
        <v>440</v>
      </c>
    </row>
    <row r="9" spans="1:10" x14ac:dyDescent="0.2">
      <c r="A9" s="1" t="s">
        <v>1715</v>
      </c>
      <c r="B9" s="1" t="s">
        <v>1507</v>
      </c>
      <c r="C9" s="9" t="s">
        <v>3743</v>
      </c>
      <c r="D9" s="7" t="s">
        <v>0</v>
      </c>
      <c r="E9" s="7" t="s">
        <v>1079</v>
      </c>
      <c r="F9" s="1"/>
      <c r="G9" s="1"/>
      <c r="H9" s="1"/>
      <c r="I9" s="1"/>
      <c r="J9" s="3" t="s">
        <v>440</v>
      </c>
    </row>
    <row r="10" spans="1:10" ht="22.8" x14ac:dyDescent="0.2">
      <c r="A10" s="1" t="s">
        <v>1289</v>
      </c>
      <c r="B10" s="1" t="s">
        <v>1080</v>
      </c>
      <c r="C10" s="9" t="s">
        <v>0</v>
      </c>
      <c r="D10" s="7" t="s">
        <v>0</v>
      </c>
      <c r="E10" s="7" t="s">
        <v>6309</v>
      </c>
      <c r="F10" s="1"/>
      <c r="G10" s="1"/>
      <c r="H10" s="1"/>
      <c r="I10" s="1"/>
      <c r="J10" s="3" t="s">
        <v>440</v>
      </c>
    </row>
    <row r="11" spans="1:10" x14ac:dyDescent="0.2">
      <c r="A11" s="1" t="s">
        <v>5207</v>
      </c>
      <c r="B11" s="1" t="s">
        <v>2388</v>
      </c>
      <c r="C11" s="9" t="s">
        <v>4161</v>
      </c>
      <c r="D11" s="7" t="s">
        <v>0</v>
      </c>
      <c r="E11" s="7" t="s">
        <v>2719</v>
      </c>
      <c r="F11" s="1"/>
      <c r="G11" s="1"/>
      <c r="H11" s="1"/>
      <c r="I11" s="1"/>
      <c r="J11" s="3" t="s">
        <v>440</v>
      </c>
    </row>
    <row r="12" spans="1:10" ht="34.200000000000003" x14ac:dyDescent="0.2">
      <c r="A12" s="1" t="s">
        <v>4351</v>
      </c>
      <c r="B12" s="1" t="s">
        <v>4162</v>
      </c>
      <c r="C12" s="9" t="s">
        <v>1508</v>
      </c>
      <c r="D12" s="7" t="s">
        <v>1012</v>
      </c>
      <c r="E12" s="7" t="s">
        <v>5894</v>
      </c>
      <c r="F12" s="3" t="s">
        <v>459</v>
      </c>
      <c r="G12" s="4">
        <v>2000</v>
      </c>
      <c r="H12" s="2">
        <v>0</v>
      </c>
      <c r="I12" s="2">
        <f>ROUND(G12 * H12,2)</f>
        <v>0</v>
      </c>
      <c r="J12" s="3" t="s">
        <v>440</v>
      </c>
    </row>
    <row r="13" spans="1:10" x14ac:dyDescent="0.2">
      <c r="A13" s="1" t="s">
        <v>5207</v>
      </c>
      <c r="B13" s="1" t="s">
        <v>3281</v>
      </c>
      <c r="C13" s="9" t="s">
        <v>5895</v>
      </c>
      <c r="D13" s="7" t="s">
        <v>0</v>
      </c>
      <c r="E13" s="7" t="s">
        <v>6107</v>
      </c>
      <c r="F13" s="1"/>
      <c r="G13" s="1"/>
      <c r="H13" s="1"/>
      <c r="I13" s="1"/>
      <c r="J13" s="3" t="s">
        <v>440</v>
      </c>
    </row>
    <row r="14" spans="1:10" ht="34.200000000000003" x14ac:dyDescent="0.2">
      <c r="A14" s="1" t="s">
        <v>1289</v>
      </c>
      <c r="B14" s="1" t="s">
        <v>4991</v>
      </c>
      <c r="C14" s="9" t="s">
        <v>0</v>
      </c>
      <c r="D14" s="7" t="s">
        <v>0</v>
      </c>
      <c r="E14" s="7" t="s">
        <v>4583</v>
      </c>
      <c r="F14" s="1"/>
      <c r="G14" s="1"/>
      <c r="H14" s="1"/>
      <c r="I14" s="1"/>
      <c r="J14" s="3" t="s">
        <v>440</v>
      </c>
    </row>
    <row r="15" spans="1:10" ht="22.8" x14ac:dyDescent="0.2">
      <c r="A15" s="1" t="s">
        <v>4351</v>
      </c>
      <c r="B15" s="1" t="s">
        <v>3282</v>
      </c>
      <c r="C15" s="9" t="s">
        <v>4992</v>
      </c>
      <c r="D15" s="7" t="s">
        <v>0</v>
      </c>
      <c r="E15" s="7" t="s">
        <v>5896</v>
      </c>
      <c r="F15" s="3" t="s">
        <v>459</v>
      </c>
      <c r="G15" s="4">
        <v>10</v>
      </c>
      <c r="H15" s="2">
        <v>0</v>
      </c>
      <c r="I15" s="2">
        <f>ROUND(G15 * H15,2)</f>
        <v>0</v>
      </c>
      <c r="J15" s="3" t="s">
        <v>440</v>
      </c>
    </row>
    <row r="16" spans="1:10" x14ac:dyDescent="0.2">
      <c r="A16" s="1" t="s">
        <v>1289</v>
      </c>
      <c r="B16" s="1" t="s">
        <v>4163</v>
      </c>
      <c r="C16" s="9" t="s">
        <v>0</v>
      </c>
      <c r="D16" s="7" t="s">
        <v>0</v>
      </c>
      <c r="E16" s="7" t="s">
        <v>6760</v>
      </c>
      <c r="F16" s="1"/>
      <c r="G16" s="1"/>
      <c r="H16" s="1"/>
      <c r="I16" s="1"/>
      <c r="J16" s="3" t="s">
        <v>440</v>
      </c>
    </row>
    <row r="17" spans="1:10" ht="22.8" x14ac:dyDescent="0.2">
      <c r="A17" s="1" t="s">
        <v>4351</v>
      </c>
      <c r="B17" s="1" t="s">
        <v>3744</v>
      </c>
      <c r="C17" s="9" t="s">
        <v>6761</v>
      </c>
      <c r="D17" s="7" t="s">
        <v>0</v>
      </c>
      <c r="E17" s="7" t="s">
        <v>5896</v>
      </c>
      <c r="F17" s="3" t="s">
        <v>459</v>
      </c>
      <c r="G17" s="4">
        <v>10</v>
      </c>
      <c r="H17" s="2">
        <v>0</v>
      </c>
      <c r="I17" s="2">
        <f>ROUND(G17 * H17,2)</f>
        <v>0</v>
      </c>
      <c r="J17" s="3" t="s">
        <v>440</v>
      </c>
    </row>
    <row r="18" spans="1:10" ht="22.8" x14ac:dyDescent="0.2">
      <c r="A18" s="1" t="s">
        <v>1715</v>
      </c>
      <c r="B18" s="1" t="s">
        <v>2389</v>
      </c>
      <c r="C18" s="9" t="s">
        <v>5480</v>
      </c>
      <c r="D18" s="7" t="s">
        <v>0</v>
      </c>
      <c r="E18" s="7" t="s">
        <v>4584</v>
      </c>
      <c r="F18" s="1"/>
      <c r="G18" s="1"/>
      <c r="H18" s="1"/>
      <c r="I18" s="1"/>
      <c r="J18" s="3" t="s">
        <v>440</v>
      </c>
    </row>
    <row r="19" spans="1:10" ht="22.8" x14ac:dyDescent="0.2">
      <c r="A19" s="1" t="s">
        <v>1289</v>
      </c>
      <c r="B19" s="1" t="s">
        <v>2390</v>
      </c>
      <c r="C19" s="9" t="s">
        <v>0</v>
      </c>
      <c r="D19" s="7" t="s">
        <v>0</v>
      </c>
      <c r="E19" s="7" t="s">
        <v>5481</v>
      </c>
      <c r="F19" s="1"/>
      <c r="G19" s="1"/>
      <c r="H19" s="1"/>
      <c r="I19" s="1"/>
      <c r="J19" s="3" t="s">
        <v>440</v>
      </c>
    </row>
    <row r="20" spans="1:10" ht="34.200000000000003" x14ac:dyDescent="0.2">
      <c r="A20" s="1" t="s">
        <v>5207</v>
      </c>
      <c r="B20" s="1" t="s">
        <v>1081</v>
      </c>
      <c r="C20" s="9" t="s">
        <v>652</v>
      </c>
      <c r="D20" s="7" t="s">
        <v>2744</v>
      </c>
      <c r="E20" s="7" t="s">
        <v>5691</v>
      </c>
      <c r="F20" s="1"/>
      <c r="G20" s="1"/>
      <c r="H20" s="1"/>
      <c r="I20" s="1"/>
      <c r="J20" s="3" t="s">
        <v>440</v>
      </c>
    </row>
    <row r="21" spans="1:10" x14ac:dyDescent="0.2">
      <c r="A21" s="1" t="s">
        <v>4351</v>
      </c>
      <c r="B21" s="1" t="s">
        <v>3283</v>
      </c>
      <c r="C21" s="9" t="s">
        <v>1082</v>
      </c>
      <c r="D21" s="7" t="s">
        <v>2253</v>
      </c>
      <c r="E21" s="7" t="s">
        <v>2724</v>
      </c>
      <c r="F21" s="3" t="s">
        <v>5246</v>
      </c>
      <c r="G21" s="4">
        <v>85</v>
      </c>
      <c r="H21" s="2">
        <v>0</v>
      </c>
      <c r="I21" s="2">
        <f t="shared" ref="I21:I23" si="0">ROUND(G21 * H21,2)</f>
        <v>0</v>
      </c>
      <c r="J21" s="3" t="s">
        <v>440</v>
      </c>
    </row>
    <row r="22" spans="1:10" ht="22.8" x14ac:dyDescent="0.2">
      <c r="A22" s="1" t="s">
        <v>4351</v>
      </c>
      <c r="B22" s="1" t="s">
        <v>653</v>
      </c>
      <c r="C22" s="9" t="s">
        <v>2833</v>
      </c>
      <c r="D22" s="7" t="s">
        <v>532</v>
      </c>
      <c r="E22" s="7" t="s">
        <v>464</v>
      </c>
      <c r="F22" s="3" t="s">
        <v>5246</v>
      </c>
      <c r="G22" s="4">
        <v>20</v>
      </c>
      <c r="H22" s="2">
        <v>0</v>
      </c>
      <c r="I22" s="2">
        <f t="shared" si="0"/>
        <v>0</v>
      </c>
      <c r="J22" s="3" t="s">
        <v>440</v>
      </c>
    </row>
    <row r="23" spans="1:10" ht="22.8" x14ac:dyDescent="0.2">
      <c r="A23" s="1" t="s">
        <v>4351</v>
      </c>
      <c r="B23" s="1" t="s">
        <v>654</v>
      </c>
      <c r="C23" s="9" t="s">
        <v>4585</v>
      </c>
      <c r="D23" s="7" t="s">
        <v>2694</v>
      </c>
      <c r="E23" s="7" t="s">
        <v>4849</v>
      </c>
      <c r="F23" s="3" t="s">
        <v>533</v>
      </c>
      <c r="G23" s="4">
        <v>5</v>
      </c>
      <c r="H23" s="2">
        <v>0</v>
      </c>
      <c r="I23" s="2">
        <f t="shared" si="0"/>
        <v>0</v>
      </c>
      <c r="J23" s="3" t="s">
        <v>440</v>
      </c>
    </row>
    <row r="24" spans="1:10" ht="34.200000000000003" x14ac:dyDescent="0.2">
      <c r="A24" s="1" t="s">
        <v>5207</v>
      </c>
      <c r="B24" s="1" t="s">
        <v>251</v>
      </c>
      <c r="C24" s="9" t="s">
        <v>2391</v>
      </c>
      <c r="D24" s="7" t="s">
        <v>2259</v>
      </c>
      <c r="E24" s="7" t="s">
        <v>4443</v>
      </c>
      <c r="F24" s="1"/>
      <c r="G24" s="1"/>
      <c r="H24" s="1"/>
      <c r="I24" s="1"/>
      <c r="J24" s="3" t="s">
        <v>440</v>
      </c>
    </row>
    <row r="25" spans="1:10" ht="22.8" x14ac:dyDescent="0.2">
      <c r="A25" s="1" t="s">
        <v>4351</v>
      </c>
      <c r="B25" s="1" t="s">
        <v>1965</v>
      </c>
      <c r="C25" s="9" t="s">
        <v>4586</v>
      </c>
      <c r="D25" s="7" t="s">
        <v>4025</v>
      </c>
      <c r="E25" s="7" t="s">
        <v>6611</v>
      </c>
      <c r="F25" s="3" t="s">
        <v>5246</v>
      </c>
      <c r="G25" s="4">
        <v>85</v>
      </c>
      <c r="H25" s="2">
        <v>0</v>
      </c>
      <c r="I25" s="2">
        <f>ROUND(G25 * H25,2)</f>
        <v>0</v>
      </c>
      <c r="J25" s="3" t="s">
        <v>440</v>
      </c>
    </row>
    <row r="26" spans="1:10" ht="45.6" x14ac:dyDescent="0.2">
      <c r="A26" s="1" t="s">
        <v>1289</v>
      </c>
      <c r="B26" s="1" t="s">
        <v>655</v>
      </c>
      <c r="C26" s="9" t="s">
        <v>0</v>
      </c>
      <c r="D26" s="7" t="s">
        <v>1379</v>
      </c>
      <c r="E26" s="7" t="s">
        <v>3129</v>
      </c>
      <c r="F26" s="1"/>
      <c r="G26" s="1"/>
      <c r="H26" s="1"/>
      <c r="I26" s="1"/>
      <c r="J26" s="3" t="s">
        <v>440</v>
      </c>
    </row>
    <row r="27" spans="1:10" x14ac:dyDescent="0.2">
      <c r="A27" s="1" t="s">
        <v>4351</v>
      </c>
      <c r="B27" s="1" t="s">
        <v>6762</v>
      </c>
      <c r="C27" s="9" t="s">
        <v>6310</v>
      </c>
      <c r="D27" s="7" t="s">
        <v>0</v>
      </c>
      <c r="E27" s="7" t="s">
        <v>164</v>
      </c>
      <c r="F27" s="3" t="s">
        <v>18</v>
      </c>
      <c r="G27" s="4">
        <v>75</v>
      </c>
      <c r="H27" s="2">
        <v>0</v>
      </c>
      <c r="I27" s="2">
        <f>ROUND(G27 * H27,2)</f>
        <v>0</v>
      </c>
      <c r="J27" s="3" t="s">
        <v>440</v>
      </c>
    </row>
    <row r="28" spans="1:10" ht="22.8" x14ac:dyDescent="0.2">
      <c r="A28" s="1" t="s">
        <v>1289</v>
      </c>
      <c r="B28" s="1" t="s">
        <v>2834</v>
      </c>
      <c r="C28" s="9" t="s">
        <v>0</v>
      </c>
      <c r="D28" s="7" t="s">
        <v>6210</v>
      </c>
      <c r="E28" s="7" t="s">
        <v>1851</v>
      </c>
      <c r="F28" s="1"/>
      <c r="G28" s="1"/>
      <c r="H28" s="1"/>
      <c r="I28" s="1"/>
      <c r="J28" s="3" t="s">
        <v>440</v>
      </c>
    </row>
    <row r="29" spans="1:10" x14ac:dyDescent="0.2">
      <c r="A29" s="1" t="s">
        <v>4351</v>
      </c>
      <c r="B29" s="1" t="s">
        <v>1083</v>
      </c>
      <c r="C29" s="9" t="s">
        <v>1084</v>
      </c>
      <c r="D29" s="7" t="s">
        <v>0</v>
      </c>
      <c r="E29" s="7" t="s">
        <v>164</v>
      </c>
      <c r="F29" s="3" t="s">
        <v>18</v>
      </c>
      <c r="G29" s="4">
        <v>30</v>
      </c>
      <c r="H29" s="2">
        <v>0</v>
      </c>
      <c r="I29" s="2">
        <f t="shared" ref="I29:I30" si="1">ROUND(G29 * H29,2)</f>
        <v>0</v>
      </c>
      <c r="J29" s="3" t="s">
        <v>440</v>
      </c>
    </row>
    <row r="30" spans="1:10" ht="34.200000000000003" x14ac:dyDescent="0.2">
      <c r="A30" s="1" t="s">
        <v>4351</v>
      </c>
      <c r="B30" s="1" t="s">
        <v>1085</v>
      </c>
      <c r="C30" s="9" t="s">
        <v>2835</v>
      </c>
      <c r="D30" s="7" t="s">
        <v>0</v>
      </c>
      <c r="E30" s="7" t="s">
        <v>5897</v>
      </c>
      <c r="F30" s="3" t="s">
        <v>18</v>
      </c>
      <c r="G30" s="4">
        <v>13</v>
      </c>
      <c r="H30" s="2">
        <v>0</v>
      </c>
      <c r="I30" s="2">
        <f t="shared" si="1"/>
        <v>0</v>
      </c>
      <c r="J30" s="3" t="s">
        <v>440</v>
      </c>
    </row>
    <row r="31" spans="1:10" ht="57" x14ac:dyDescent="0.2">
      <c r="A31" s="1" t="s">
        <v>5207</v>
      </c>
      <c r="B31" s="1" t="s">
        <v>3745</v>
      </c>
      <c r="C31" s="9" t="s">
        <v>4164</v>
      </c>
      <c r="D31" s="7" t="s">
        <v>160</v>
      </c>
      <c r="E31" s="7" t="s">
        <v>656</v>
      </c>
      <c r="F31" s="1"/>
      <c r="G31" s="1"/>
      <c r="H31" s="1"/>
      <c r="I31" s="1"/>
      <c r="J31" s="3" t="s">
        <v>440</v>
      </c>
    </row>
    <row r="32" spans="1:10" x14ac:dyDescent="0.2">
      <c r="A32" s="1" t="s">
        <v>4351</v>
      </c>
      <c r="B32" s="1" t="s">
        <v>4993</v>
      </c>
      <c r="C32" s="9" t="s">
        <v>1086</v>
      </c>
      <c r="D32" s="7" t="s">
        <v>4875</v>
      </c>
      <c r="E32" s="7" t="s">
        <v>3186</v>
      </c>
      <c r="F32" s="3" t="s">
        <v>18</v>
      </c>
      <c r="G32" s="4">
        <v>1</v>
      </c>
      <c r="H32" s="2">
        <v>0</v>
      </c>
      <c r="I32" s="2">
        <f>ROUND(G32 * H32,2)</f>
        <v>0</v>
      </c>
      <c r="J32" s="3" t="s">
        <v>440</v>
      </c>
    </row>
    <row r="33" spans="1:10" ht="34.200000000000003" x14ac:dyDescent="0.2">
      <c r="A33" s="1" t="s">
        <v>26</v>
      </c>
      <c r="B33" s="1" t="s">
        <v>1966</v>
      </c>
      <c r="C33" s="9" t="s">
        <v>2836</v>
      </c>
      <c r="D33" s="7" t="s">
        <v>551</v>
      </c>
      <c r="E33" s="7" t="s">
        <v>4026</v>
      </c>
      <c r="F33" s="1"/>
      <c r="G33" s="1"/>
      <c r="H33" s="1"/>
      <c r="I33" s="1"/>
      <c r="J33" s="3" t="s">
        <v>440</v>
      </c>
    </row>
    <row r="34" spans="1:10" ht="45.6" x14ac:dyDescent="0.2">
      <c r="A34" s="1" t="s">
        <v>4351</v>
      </c>
      <c r="B34" s="1" t="s">
        <v>5898</v>
      </c>
      <c r="C34" s="9" t="s">
        <v>1967</v>
      </c>
      <c r="D34" s="7" t="s">
        <v>0</v>
      </c>
      <c r="E34" s="7" t="s">
        <v>4587</v>
      </c>
      <c r="F34" s="3" t="s">
        <v>18</v>
      </c>
      <c r="G34" s="4">
        <v>13</v>
      </c>
      <c r="H34" s="2">
        <v>0</v>
      </c>
      <c r="I34" s="2">
        <f>ROUND(G34 * H34,2)</f>
        <v>0</v>
      </c>
      <c r="J34" s="3" t="s">
        <v>440</v>
      </c>
    </row>
    <row r="35" spans="1:10" ht="22.8" x14ac:dyDescent="0.2">
      <c r="A35" s="1" t="s">
        <v>5207</v>
      </c>
      <c r="B35" s="1" t="s">
        <v>4588</v>
      </c>
      <c r="C35" s="9" t="s">
        <v>5899</v>
      </c>
      <c r="D35" s="7" t="s">
        <v>2649</v>
      </c>
      <c r="E35" s="7" t="s">
        <v>5753</v>
      </c>
      <c r="F35" s="1"/>
      <c r="G35" s="1"/>
      <c r="H35" s="1"/>
      <c r="I35" s="1"/>
      <c r="J35" s="3" t="s">
        <v>440</v>
      </c>
    </row>
    <row r="36" spans="1:10" x14ac:dyDescent="0.2">
      <c r="A36" s="1" t="s">
        <v>4351</v>
      </c>
      <c r="B36" s="1" t="s">
        <v>6763</v>
      </c>
      <c r="C36" s="9" t="s">
        <v>4589</v>
      </c>
      <c r="D36" s="7" t="s">
        <v>6613</v>
      </c>
      <c r="E36" s="7" t="s">
        <v>5324</v>
      </c>
      <c r="F36" s="3" t="s">
        <v>5246</v>
      </c>
      <c r="G36" s="4">
        <v>140</v>
      </c>
      <c r="H36" s="2">
        <v>0</v>
      </c>
      <c r="I36" s="2">
        <f t="shared" ref="I36:I37" si="2">ROUND(G36 * H36,2)</f>
        <v>0</v>
      </c>
      <c r="J36" s="3" t="s">
        <v>440</v>
      </c>
    </row>
    <row r="37" spans="1:10" ht="57" x14ac:dyDescent="0.2">
      <c r="A37" s="1" t="s">
        <v>4351</v>
      </c>
      <c r="B37" s="1" t="s">
        <v>5482</v>
      </c>
      <c r="C37" s="9" t="s">
        <v>6311</v>
      </c>
      <c r="D37" s="7" t="s">
        <v>1381</v>
      </c>
      <c r="E37" s="7" t="s">
        <v>1428</v>
      </c>
      <c r="F37" s="3" t="s">
        <v>5246</v>
      </c>
      <c r="G37" s="4">
        <v>140</v>
      </c>
      <c r="H37" s="2">
        <v>0</v>
      </c>
      <c r="I37" s="2">
        <f t="shared" si="2"/>
        <v>0</v>
      </c>
      <c r="J37" s="3" t="s">
        <v>440</v>
      </c>
    </row>
    <row r="38" spans="1:10" ht="45.6" x14ac:dyDescent="0.2">
      <c r="A38" s="1" t="s">
        <v>5207</v>
      </c>
      <c r="B38" s="1" t="s">
        <v>6764</v>
      </c>
      <c r="C38" s="9" t="s">
        <v>1087</v>
      </c>
      <c r="D38" s="7" t="s">
        <v>3581</v>
      </c>
      <c r="E38" s="7" t="s">
        <v>2263</v>
      </c>
      <c r="F38" s="1"/>
      <c r="G38" s="1"/>
      <c r="H38" s="1"/>
      <c r="I38" s="1"/>
      <c r="J38" s="3" t="s">
        <v>440</v>
      </c>
    </row>
    <row r="39" spans="1:10" ht="22.8" x14ac:dyDescent="0.2">
      <c r="A39" s="1" t="s">
        <v>1289</v>
      </c>
      <c r="B39" s="1" t="s">
        <v>4994</v>
      </c>
      <c r="C39" s="9" t="s">
        <v>0</v>
      </c>
      <c r="D39" s="7" t="s">
        <v>3946</v>
      </c>
      <c r="E39" s="7" t="s">
        <v>100</v>
      </c>
      <c r="F39" s="1"/>
      <c r="G39" s="1"/>
      <c r="H39" s="1"/>
      <c r="I39" s="1"/>
      <c r="J39" s="3" t="s">
        <v>440</v>
      </c>
    </row>
    <row r="40" spans="1:10" x14ac:dyDescent="0.2">
      <c r="A40" s="1" t="s">
        <v>4351</v>
      </c>
      <c r="B40" s="1" t="s">
        <v>6312</v>
      </c>
      <c r="C40" s="9" t="s">
        <v>1088</v>
      </c>
      <c r="D40" s="7" t="s">
        <v>0</v>
      </c>
      <c r="E40" s="7" t="s">
        <v>5384</v>
      </c>
      <c r="F40" s="3" t="s">
        <v>5246</v>
      </c>
      <c r="G40" s="4">
        <v>85</v>
      </c>
      <c r="H40" s="2">
        <v>0</v>
      </c>
      <c r="I40" s="2">
        <f>ROUND(G40 * H40,2)</f>
        <v>0</v>
      </c>
      <c r="J40" s="3" t="s">
        <v>440</v>
      </c>
    </row>
    <row r="41" spans="1:10" ht="34.200000000000003" x14ac:dyDescent="0.2">
      <c r="A41" s="1" t="s">
        <v>1289</v>
      </c>
      <c r="B41" s="1" t="s">
        <v>6313</v>
      </c>
      <c r="C41" s="9" t="s">
        <v>0</v>
      </c>
      <c r="D41" s="7" t="s">
        <v>5325</v>
      </c>
      <c r="E41" s="7" t="s">
        <v>566</v>
      </c>
      <c r="F41" s="1"/>
      <c r="G41" s="1"/>
      <c r="H41" s="1"/>
      <c r="I41" s="1"/>
      <c r="J41" s="3" t="s">
        <v>440</v>
      </c>
    </row>
    <row r="42" spans="1:10" x14ac:dyDescent="0.2">
      <c r="A42" s="1" t="s">
        <v>4351</v>
      </c>
      <c r="B42" s="1" t="s">
        <v>2837</v>
      </c>
      <c r="C42" s="9" t="s">
        <v>2838</v>
      </c>
      <c r="D42" s="7" t="s">
        <v>0</v>
      </c>
      <c r="E42" s="7" t="s">
        <v>1089</v>
      </c>
      <c r="F42" s="3" t="s">
        <v>18</v>
      </c>
      <c r="G42" s="4">
        <v>13</v>
      </c>
      <c r="H42" s="2">
        <v>0</v>
      </c>
      <c r="I42" s="2">
        <f t="shared" ref="I42:I43" si="3">ROUND(G42 * H42,2)</f>
        <v>0</v>
      </c>
      <c r="J42" s="3" t="s">
        <v>440</v>
      </c>
    </row>
    <row r="43" spans="1:10" x14ac:dyDescent="0.2">
      <c r="A43" s="1" t="s">
        <v>4351</v>
      </c>
      <c r="B43" s="1" t="s">
        <v>2839</v>
      </c>
      <c r="C43" s="9" t="s">
        <v>4590</v>
      </c>
      <c r="D43" s="7" t="s">
        <v>0</v>
      </c>
      <c r="E43" s="7" t="s">
        <v>1509</v>
      </c>
      <c r="F43" s="3" t="s">
        <v>18</v>
      </c>
      <c r="G43" s="4">
        <v>7</v>
      </c>
      <c r="H43" s="2">
        <v>0</v>
      </c>
      <c r="I43" s="2">
        <f t="shared" si="3"/>
        <v>0</v>
      </c>
      <c r="J43" s="3" t="s">
        <v>440</v>
      </c>
    </row>
    <row r="44" spans="1:10" ht="34.200000000000003" x14ac:dyDescent="0.2">
      <c r="A44" s="1" t="s">
        <v>5207</v>
      </c>
      <c r="B44" s="1" t="s">
        <v>252</v>
      </c>
      <c r="C44" s="9" t="s">
        <v>2840</v>
      </c>
      <c r="D44" s="7" t="s">
        <v>1432</v>
      </c>
      <c r="E44" s="7" t="s">
        <v>5331</v>
      </c>
      <c r="F44" s="1"/>
      <c r="G44" s="1"/>
      <c r="H44" s="1"/>
      <c r="I44" s="1"/>
      <c r="J44" s="3" t="s">
        <v>440</v>
      </c>
    </row>
    <row r="45" spans="1:10" x14ac:dyDescent="0.2">
      <c r="A45" s="1" t="s">
        <v>1289</v>
      </c>
      <c r="B45" s="1" t="s">
        <v>1090</v>
      </c>
      <c r="C45" s="9" t="s">
        <v>0</v>
      </c>
      <c r="D45" s="7" t="s">
        <v>3974</v>
      </c>
      <c r="E45" s="7" t="s">
        <v>998</v>
      </c>
      <c r="F45" s="1"/>
      <c r="G45" s="1"/>
      <c r="H45" s="1"/>
      <c r="I45" s="1"/>
      <c r="J45" s="3" t="s">
        <v>440</v>
      </c>
    </row>
    <row r="46" spans="1:10" ht="22.8" x14ac:dyDescent="0.2">
      <c r="A46" s="1" t="s">
        <v>4351</v>
      </c>
      <c r="B46" s="1" t="s">
        <v>6765</v>
      </c>
      <c r="C46" s="9" t="s">
        <v>4591</v>
      </c>
      <c r="D46" s="7" t="s">
        <v>0</v>
      </c>
      <c r="E46" s="7" t="s">
        <v>5483</v>
      </c>
      <c r="F46" s="3" t="s">
        <v>5246</v>
      </c>
      <c r="G46" s="4">
        <v>30</v>
      </c>
      <c r="H46" s="2">
        <v>0</v>
      </c>
      <c r="I46" s="2">
        <f>ROUND(G46 * H46,2)</f>
        <v>0</v>
      </c>
      <c r="J46" s="3" t="s">
        <v>440</v>
      </c>
    </row>
    <row r="47" spans="1:10" x14ac:dyDescent="0.2">
      <c r="A47" s="1" t="s">
        <v>1289</v>
      </c>
      <c r="B47" s="1" t="s">
        <v>5484</v>
      </c>
      <c r="C47" s="9" t="s">
        <v>0</v>
      </c>
      <c r="D47" s="7" t="s">
        <v>0</v>
      </c>
      <c r="E47" s="7" t="s">
        <v>5332</v>
      </c>
      <c r="F47" s="1"/>
      <c r="G47" s="1"/>
      <c r="H47" s="1"/>
      <c r="I47" s="1"/>
      <c r="J47" s="3" t="s">
        <v>440</v>
      </c>
    </row>
    <row r="48" spans="1:10" x14ac:dyDescent="0.2">
      <c r="A48" s="1" t="s">
        <v>4351</v>
      </c>
      <c r="B48" s="1" t="s">
        <v>1968</v>
      </c>
      <c r="C48" s="9" t="s">
        <v>6314</v>
      </c>
      <c r="D48" s="7" t="s">
        <v>0</v>
      </c>
      <c r="E48" s="7" t="s">
        <v>1509</v>
      </c>
      <c r="F48" s="3" t="s">
        <v>459</v>
      </c>
      <c r="G48" s="4">
        <v>70</v>
      </c>
      <c r="H48" s="2">
        <v>0</v>
      </c>
      <c r="I48" s="2">
        <f>ROUND(G48 * H48,2)</f>
        <v>0</v>
      </c>
      <c r="J48" s="3" t="s">
        <v>440</v>
      </c>
    </row>
    <row r="49" spans="1:10" ht="45.6" x14ac:dyDescent="0.2">
      <c r="A49" s="1" t="s">
        <v>5207</v>
      </c>
      <c r="B49" s="1" t="s">
        <v>5900</v>
      </c>
      <c r="C49" s="9" t="s">
        <v>4592</v>
      </c>
      <c r="D49" s="7" t="s">
        <v>557</v>
      </c>
      <c r="E49" s="7" t="s">
        <v>3197</v>
      </c>
      <c r="F49" s="1"/>
      <c r="G49" s="1"/>
      <c r="H49" s="1"/>
      <c r="I49" s="1"/>
      <c r="J49" s="3" t="s">
        <v>440</v>
      </c>
    </row>
    <row r="50" spans="1:10" x14ac:dyDescent="0.2">
      <c r="A50" s="1" t="s">
        <v>1289</v>
      </c>
      <c r="B50" s="1" t="s">
        <v>4593</v>
      </c>
      <c r="C50" s="9" t="s">
        <v>0</v>
      </c>
      <c r="D50" s="7" t="s">
        <v>2711</v>
      </c>
      <c r="E50" s="7" t="s">
        <v>2712</v>
      </c>
      <c r="F50" s="1"/>
      <c r="G50" s="1"/>
      <c r="H50" s="1"/>
      <c r="I50" s="1"/>
      <c r="J50" s="3" t="s">
        <v>440</v>
      </c>
    </row>
    <row r="51" spans="1:10" x14ac:dyDescent="0.2">
      <c r="A51" s="1" t="s">
        <v>4351</v>
      </c>
      <c r="B51" s="1" t="s">
        <v>1510</v>
      </c>
      <c r="C51" s="9" t="s">
        <v>1091</v>
      </c>
      <c r="D51" s="7" t="s">
        <v>0</v>
      </c>
      <c r="E51" s="7" t="s">
        <v>3588</v>
      </c>
      <c r="F51" s="3" t="s">
        <v>6191</v>
      </c>
      <c r="G51" s="4">
        <v>0.15</v>
      </c>
      <c r="H51" s="2">
        <v>0</v>
      </c>
      <c r="I51" s="2">
        <f>ROUND(G51 * H51,2)</f>
        <v>0</v>
      </c>
      <c r="J51" s="3" t="s">
        <v>440</v>
      </c>
    </row>
    <row r="52" spans="1:10" ht="22.8" x14ac:dyDescent="0.2">
      <c r="A52" s="1" t="s">
        <v>1289</v>
      </c>
      <c r="B52" s="1" t="s">
        <v>1511</v>
      </c>
      <c r="C52" s="9" t="s">
        <v>0</v>
      </c>
      <c r="D52" s="7" t="s">
        <v>961</v>
      </c>
      <c r="E52" s="7" t="s">
        <v>657</v>
      </c>
      <c r="F52" s="1"/>
      <c r="G52" s="1"/>
      <c r="H52" s="1"/>
      <c r="I52" s="1"/>
      <c r="J52" s="3" t="s">
        <v>440</v>
      </c>
    </row>
    <row r="53" spans="1:10" x14ac:dyDescent="0.2">
      <c r="A53" s="1" t="s">
        <v>4351</v>
      </c>
      <c r="B53" s="1" t="s">
        <v>6315</v>
      </c>
      <c r="C53" s="9" t="s">
        <v>2841</v>
      </c>
      <c r="D53" s="7" t="s">
        <v>0</v>
      </c>
      <c r="E53" s="7" t="s">
        <v>5336</v>
      </c>
      <c r="F53" s="3" t="s">
        <v>6191</v>
      </c>
      <c r="G53" s="4">
        <v>0.1</v>
      </c>
      <c r="H53" s="2">
        <v>0</v>
      </c>
      <c r="I53" s="2">
        <f t="shared" ref="I53:I54" si="4">ROUND(G53 * H53,2)</f>
        <v>0</v>
      </c>
      <c r="J53" s="3" t="s">
        <v>440</v>
      </c>
    </row>
    <row r="54" spans="1:10" x14ac:dyDescent="0.2">
      <c r="A54" s="1" t="s">
        <v>4351</v>
      </c>
      <c r="B54" s="1" t="s">
        <v>4995</v>
      </c>
      <c r="C54" s="9" t="s">
        <v>4594</v>
      </c>
      <c r="D54" s="7" t="s">
        <v>0</v>
      </c>
      <c r="E54" s="7" t="s">
        <v>109</v>
      </c>
      <c r="F54" s="3" t="s">
        <v>6191</v>
      </c>
      <c r="G54" s="4">
        <v>0.05</v>
      </c>
      <c r="H54" s="2">
        <v>0</v>
      </c>
      <c r="I54" s="2">
        <f t="shared" si="4"/>
        <v>0</v>
      </c>
      <c r="J54" s="3" t="s">
        <v>440</v>
      </c>
    </row>
    <row r="55" spans="1:10" x14ac:dyDescent="0.2">
      <c r="A55" s="1" t="s">
        <v>1289</v>
      </c>
      <c r="B55" s="1" t="s">
        <v>6316</v>
      </c>
      <c r="C55" s="9" t="s">
        <v>0</v>
      </c>
      <c r="D55" s="7" t="s">
        <v>2711</v>
      </c>
      <c r="E55" s="7" t="s">
        <v>3146</v>
      </c>
      <c r="F55" s="1"/>
      <c r="G55" s="1"/>
      <c r="H55" s="1"/>
      <c r="I55" s="1"/>
      <c r="J55" s="3" t="s">
        <v>440</v>
      </c>
    </row>
    <row r="56" spans="1:10" x14ac:dyDescent="0.2">
      <c r="A56" s="1" t="s">
        <v>4351</v>
      </c>
      <c r="B56" s="1" t="s">
        <v>3284</v>
      </c>
      <c r="C56" s="9" t="s">
        <v>6317</v>
      </c>
      <c r="D56" s="7" t="s">
        <v>0</v>
      </c>
      <c r="E56" s="7" t="s">
        <v>3588</v>
      </c>
      <c r="F56" s="3" t="s">
        <v>6191</v>
      </c>
      <c r="G56" s="4">
        <v>2.85</v>
      </c>
      <c r="H56" s="2">
        <v>0</v>
      </c>
      <c r="I56" s="2">
        <f>ROUND(G56 * H56,2)</f>
        <v>0</v>
      </c>
      <c r="J56" s="3" t="s">
        <v>440</v>
      </c>
    </row>
    <row r="57" spans="1:10" ht="22.8" x14ac:dyDescent="0.2">
      <c r="A57" s="1" t="s">
        <v>1289</v>
      </c>
      <c r="B57" s="1" t="s">
        <v>3746</v>
      </c>
      <c r="C57" s="9" t="s">
        <v>0</v>
      </c>
      <c r="D57" s="7" t="s">
        <v>961</v>
      </c>
      <c r="E57" s="7" t="s">
        <v>2842</v>
      </c>
      <c r="F57" s="1"/>
      <c r="G57" s="1"/>
      <c r="H57" s="1"/>
      <c r="I57" s="1"/>
      <c r="J57" s="3" t="s">
        <v>440</v>
      </c>
    </row>
    <row r="58" spans="1:10" x14ac:dyDescent="0.2">
      <c r="A58" s="1" t="s">
        <v>4351</v>
      </c>
      <c r="B58" s="1" t="s">
        <v>2392</v>
      </c>
      <c r="C58" s="9" t="s">
        <v>1092</v>
      </c>
      <c r="D58" s="7" t="s">
        <v>0</v>
      </c>
      <c r="E58" s="7" t="s">
        <v>109</v>
      </c>
      <c r="F58" s="3" t="s">
        <v>6191</v>
      </c>
      <c r="G58" s="4">
        <v>1.4</v>
      </c>
      <c r="H58" s="2">
        <v>0</v>
      </c>
      <c r="I58" s="2">
        <f t="shared" ref="I58:I59" si="5">ROUND(G58 * H58,2)</f>
        <v>0</v>
      </c>
      <c r="J58" s="3" t="s">
        <v>440</v>
      </c>
    </row>
    <row r="59" spans="1:10" x14ac:dyDescent="0.2">
      <c r="A59" s="1" t="s">
        <v>4351</v>
      </c>
      <c r="B59" s="1" t="s">
        <v>6318</v>
      </c>
      <c r="C59" s="9" t="s">
        <v>2843</v>
      </c>
      <c r="D59" s="7" t="s">
        <v>0</v>
      </c>
      <c r="E59" s="7" t="s">
        <v>6192</v>
      </c>
      <c r="F59" s="3" t="s">
        <v>6191</v>
      </c>
      <c r="G59" s="4">
        <v>1.45</v>
      </c>
      <c r="H59" s="2">
        <v>0</v>
      </c>
      <c r="I59" s="2">
        <f t="shared" si="5"/>
        <v>0</v>
      </c>
      <c r="J59" s="3" t="s">
        <v>440</v>
      </c>
    </row>
    <row r="60" spans="1:10" ht="45.6" x14ac:dyDescent="0.2">
      <c r="A60" s="1" t="s">
        <v>5207</v>
      </c>
      <c r="B60" s="1" t="s">
        <v>6319</v>
      </c>
      <c r="C60" s="9" t="s">
        <v>6320</v>
      </c>
      <c r="D60" s="7" t="s">
        <v>2734</v>
      </c>
      <c r="E60" s="7" t="s">
        <v>110</v>
      </c>
      <c r="F60" s="1"/>
      <c r="G60" s="1"/>
      <c r="H60" s="1"/>
      <c r="I60" s="1"/>
      <c r="J60" s="3" t="s">
        <v>440</v>
      </c>
    </row>
    <row r="61" spans="1:10" ht="22.8" x14ac:dyDescent="0.2">
      <c r="A61" s="1" t="s">
        <v>1289</v>
      </c>
      <c r="B61" s="1" t="s">
        <v>1969</v>
      </c>
      <c r="C61" s="9" t="s">
        <v>0</v>
      </c>
      <c r="D61" s="7" t="s">
        <v>4459</v>
      </c>
      <c r="E61" s="7" t="s">
        <v>3203</v>
      </c>
      <c r="F61" s="1"/>
      <c r="G61" s="1"/>
      <c r="H61" s="1"/>
      <c r="I61" s="1"/>
      <c r="J61" s="3" t="s">
        <v>440</v>
      </c>
    </row>
    <row r="62" spans="1:10" x14ac:dyDescent="0.2">
      <c r="A62" s="1" t="s">
        <v>4351</v>
      </c>
      <c r="B62" s="1" t="s">
        <v>4996</v>
      </c>
      <c r="C62" s="9" t="s">
        <v>4595</v>
      </c>
      <c r="D62" s="7" t="s">
        <v>0</v>
      </c>
      <c r="E62" s="7" t="s">
        <v>6240</v>
      </c>
      <c r="F62" s="3" t="s">
        <v>5246</v>
      </c>
      <c r="G62" s="4">
        <v>70</v>
      </c>
      <c r="H62" s="2">
        <v>0</v>
      </c>
      <c r="I62" s="2">
        <f t="shared" ref="I62:I63" si="6">ROUND(G62 * H62,2)</f>
        <v>0</v>
      </c>
      <c r="J62" s="3" t="s">
        <v>440</v>
      </c>
    </row>
    <row r="63" spans="1:10" x14ac:dyDescent="0.2">
      <c r="A63" s="1" t="s">
        <v>4351</v>
      </c>
      <c r="B63" s="1" t="s">
        <v>2844</v>
      </c>
      <c r="C63" s="9" t="s">
        <v>6321</v>
      </c>
      <c r="D63" s="7" t="s">
        <v>0</v>
      </c>
      <c r="E63" s="7" t="s">
        <v>6322</v>
      </c>
      <c r="F63" s="3" t="s">
        <v>5246</v>
      </c>
      <c r="G63" s="4">
        <v>15</v>
      </c>
      <c r="H63" s="2">
        <v>0</v>
      </c>
      <c r="I63" s="2">
        <f t="shared" si="6"/>
        <v>0</v>
      </c>
      <c r="J63" s="3" t="s">
        <v>440</v>
      </c>
    </row>
    <row r="64" spans="1:10" ht="34.200000000000003" x14ac:dyDescent="0.2">
      <c r="A64" s="1" t="s">
        <v>5207</v>
      </c>
      <c r="B64" s="1" t="s">
        <v>2845</v>
      </c>
      <c r="C64" s="9" t="s">
        <v>1093</v>
      </c>
      <c r="D64" s="7" t="s">
        <v>1012</v>
      </c>
      <c r="E64" s="7" t="s">
        <v>2719</v>
      </c>
      <c r="F64" s="1"/>
      <c r="G64" s="1"/>
      <c r="H64" s="1"/>
      <c r="I64" s="1"/>
      <c r="J64" s="3" t="s">
        <v>440</v>
      </c>
    </row>
    <row r="65" spans="1:10" ht="22.8" x14ac:dyDescent="0.2">
      <c r="A65" s="1" t="s">
        <v>1289</v>
      </c>
      <c r="B65" s="1" t="s">
        <v>3285</v>
      </c>
      <c r="C65" s="9" t="s">
        <v>0</v>
      </c>
      <c r="D65" s="7" t="s">
        <v>0</v>
      </c>
      <c r="E65" s="7" t="s">
        <v>4089</v>
      </c>
      <c r="F65" s="1"/>
      <c r="G65" s="1"/>
      <c r="H65" s="1"/>
      <c r="I65" s="1"/>
      <c r="J65" s="3" t="s">
        <v>440</v>
      </c>
    </row>
    <row r="66" spans="1:10" ht="68.400000000000006" x14ac:dyDescent="0.2">
      <c r="A66" s="1" t="s">
        <v>4351</v>
      </c>
      <c r="B66" s="1" t="s">
        <v>3747</v>
      </c>
      <c r="C66" s="9" t="s">
        <v>1094</v>
      </c>
      <c r="D66" s="7" t="s">
        <v>0</v>
      </c>
      <c r="E66" s="7" t="s">
        <v>4596</v>
      </c>
      <c r="F66" s="3" t="s">
        <v>459</v>
      </c>
      <c r="G66" s="4">
        <v>25</v>
      </c>
      <c r="H66" s="2">
        <v>0</v>
      </c>
      <c r="I66" s="2">
        <f t="shared" ref="I66:I68" si="7">ROUND(G66 * H66,2)</f>
        <v>0</v>
      </c>
      <c r="J66" s="3" t="s">
        <v>440</v>
      </c>
    </row>
    <row r="67" spans="1:10" ht="57" x14ac:dyDescent="0.2">
      <c r="A67" s="1" t="s">
        <v>4351</v>
      </c>
      <c r="B67" s="1" t="s">
        <v>658</v>
      </c>
      <c r="C67" s="9" t="s">
        <v>2846</v>
      </c>
      <c r="D67" s="7" t="s">
        <v>0</v>
      </c>
      <c r="E67" s="7" t="s">
        <v>5901</v>
      </c>
      <c r="F67" s="3" t="s">
        <v>459</v>
      </c>
      <c r="G67" s="4">
        <v>70</v>
      </c>
      <c r="H67" s="2">
        <v>0</v>
      </c>
      <c r="I67" s="2">
        <f t="shared" si="7"/>
        <v>0</v>
      </c>
      <c r="J67" s="3" t="s">
        <v>440</v>
      </c>
    </row>
    <row r="68" spans="1:10" ht="79.8" x14ac:dyDescent="0.2">
      <c r="A68" s="1" t="s">
        <v>4351</v>
      </c>
      <c r="B68" s="1" t="s">
        <v>659</v>
      </c>
      <c r="C68" s="9" t="s">
        <v>4597</v>
      </c>
      <c r="D68" s="7" t="s">
        <v>0</v>
      </c>
      <c r="E68" s="7" t="s">
        <v>1095</v>
      </c>
      <c r="F68" s="3" t="s">
        <v>459</v>
      </c>
      <c r="G68" s="4">
        <v>70</v>
      </c>
      <c r="H68" s="2">
        <v>0</v>
      </c>
      <c r="I68" s="2">
        <f t="shared" si="7"/>
        <v>0</v>
      </c>
      <c r="J68" s="3" t="s">
        <v>440</v>
      </c>
    </row>
    <row r="69" spans="1:10" x14ac:dyDescent="0.2">
      <c r="A69" s="1" t="s">
        <v>5207</v>
      </c>
      <c r="B69" s="1" t="s">
        <v>2847</v>
      </c>
      <c r="C69" s="9" t="s">
        <v>3748</v>
      </c>
      <c r="D69" s="7" t="s">
        <v>0</v>
      </c>
      <c r="E69" s="7" t="s">
        <v>4165</v>
      </c>
      <c r="F69" s="1"/>
      <c r="G69" s="1"/>
      <c r="H69" s="1"/>
      <c r="I69" s="1"/>
      <c r="J69" s="3" t="s">
        <v>440</v>
      </c>
    </row>
    <row r="70" spans="1:10" ht="22.8" x14ac:dyDescent="0.2">
      <c r="A70" s="1" t="s">
        <v>1289</v>
      </c>
      <c r="B70" s="1" t="s">
        <v>1096</v>
      </c>
      <c r="C70" s="9" t="s">
        <v>0</v>
      </c>
      <c r="D70" s="7" t="s">
        <v>0</v>
      </c>
      <c r="E70" s="7" t="s">
        <v>253</v>
      </c>
      <c r="F70" s="1"/>
      <c r="G70" s="1"/>
      <c r="H70" s="1"/>
      <c r="I70" s="1"/>
      <c r="J70" s="3" t="s">
        <v>440</v>
      </c>
    </row>
    <row r="71" spans="1:10" ht="22.8" x14ac:dyDescent="0.2">
      <c r="A71" s="1" t="s">
        <v>6524</v>
      </c>
      <c r="B71" s="1" t="s">
        <v>2393</v>
      </c>
      <c r="C71" s="9" t="s">
        <v>5902</v>
      </c>
      <c r="D71" s="7" t="s">
        <v>0</v>
      </c>
      <c r="E71" s="7" t="s">
        <v>6766</v>
      </c>
      <c r="F71" s="3" t="s">
        <v>6524</v>
      </c>
      <c r="G71" s="4">
        <v>1</v>
      </c>
      <c r="H71" s="2">
        <v>0</v>
      </c>
      <c r="I71" s="2">
        <f>ROUND(H71,2)</f>
        <v>0</v>
      </c>
    </row>
    <row r="72" spans="1:10" x14ac:dyDescent="0.2">
      <c r="A72" s="1" t="s">
        <v>1289</v>
      </c>
      <c r="B72" s="1" t="s">
        <v>5485</v>
      </c>
      <c r="C72" s="9" t="s">
        <v>0</v>
      </c>
      <c r="D72" s="7" t="s">
        <v>0</v>
      </c>
      <c r="E72" s="7" t="s">
        <v>4997</v>
      </c>
      <c r="F72" s="1"/>
      <c r="G72" s="1"/>
      <c r="H72" s="1"/>
      <c r="I72" s="1"/>
    </row>
    <row r="73" spans="1:10" ht="34.200000000000003" x14ac:dyDescent="0.2">
      <c r="A73" s="1" t="s">
        <v>6524</v>
      </c>
      <c r="B73" s="1" t="s">
        <v>4598</v>
      </c>
      <c r="C73" s="9" t="s">
        <v>660</v>
      </c>
      <c r="D73" s="7" t="s">
        <v>0</v>
      </c>
      <c r="E73" s="7" t="s">
        <v>4599</v>
      </c>
      <c r="F73" s="3" t="s">
        <v>459</v>
      </c>
      <c r="G73" s="4">
        <v>5</v>
      </c>
      <c r="H73" s="2">
        <v>0</v>
      </c>
      <c r="I73" s="2">
        <f>ROUND(H73,2)</f>
        <v>0</v>
      </c>
    </row>
    <row r="74" spans="1:10" x14ac:dyDescent="0.2">
      <c r="A74" s="1" t="s">
        <v>5207</v>
      </c>
      <c r="B74" s="1" t="s">
        <v>5903</v>
      </c>
      <c r="C74" s="9" t="s">
        <v>5486</v>
      </c>
      <c r="D74" s="7" t="s">
        <v>0</v>
      </c>
      <c r="E74" s="7" t="s">
        <v>254</v>
      </c>
      <c r="F74" s="1"/>
      <c r="G74" s="1"/>
      <c r="H74" s="1"/>
      <c r="I74" s="1"/>
    </row>
    <row r="75" spans="1:10" x14ac:dyDescent="0.2">
      <c r="A75" s="1" t="s">
        <v>4351</v>
      </c>
      <c r="B75" s="1" t="s">
        <v>2848</v>
      </c>
      <c r="C75" s="9" t="s">
        <v>2394</v>
      </c>
      <c r="D75" s="7" t="s">
        <v>0</v>
      </c>
      <c r="E75" s="7" t="s">
        <v>3749</v>
      </c>
      <c r="F75" s="3" t="s">
        <v>6571</v>
      </c>
      <c r="G75" s="4">
        <v>1</v>
      </c>
      <c r="H75" s="2">
        <v>0</v>
      </c>
      <c r="I75" s="2">
        <f t="shared" ref="I75:I76" si="8">ROUND(G75 * H75,2)</f>
        <v>0</v>
      </c>
    </row>
    <row r="76" spans="1:10" ht="22.8" x14ac:dyDescent="0.2">
      <c r="A76" s="1" t="s">
        <v>4351</v>
      </c>
      <c r="B76" s="1" t="s">
        <v>4166</v>
      </c>
      <c r="C76" s="9" t="s">
        <v>4167</v>
      </c>
      <c r="D76" s="7" t="s">
        <v>0</v>
      </c>
      <c r="E76" s="7" t="s">
        <v>3750</v>
      </c>
      <c r="F76" s="3" t="s">
        <v>6571</v>
      </c>
      <c r="G76" s="4">
        <v>1</v>
      </c>
      <c r="H76" s="2">
        <v>0</v>
      </c>
      <c r="I76" s="2">
        <f t="shared" si="8"/>
        <v>0</v>
      </c>
    </row>
  </sheetData>
  <mergeCells count="1">
    <mergeCell ref="E3: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BILL A</vt:lpstr>
      <vt:lpstr>BILL B.1.</vt:lpstr>
      <vt:lpstr>BILL B.2.</vt:lpstr>
      <vt:lpstr>BILL B.3.</vt:lpstr>
      <vt:lpstr>BILL B.4.</vt:lpstr>
      <vt:lpstr>BILL B.5.</vt:lpstr>
      <vt:lpstr>BILL B.6.</vt:lpstr>
      <vt:lpstr>BILL B.7.</vt:lpstr>
      <vt:lpstr>BILL B.8.</vt:lpstr>
      <vt:lpstr>BILL C</vt:lpstr>
      <vt:lpstr>BILL D.1.</vt:lpstr>
      <vt:lpstr>BILL D.2.</vt:lpstr>
      <vt:lpstr>BILL D.3.</vt:lpstr>
      <vt:lpstr>BILL D.4.</vt:lpstr>
      <vt:lpstr>BILL D.5.</vt:lpstr>
      <vt:lpstr>BILL D.6.</vt:lpstr>
      <vt:lpstr>BILL D.7.</vt:lpstr>
      <vt:lpstr>BILL D.8.</vt:lpstr>
      <vt:lpstr>BILL E</vt:lpstr>
      <vt:lpstr>BILL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Jabulani Makondo</dc:creator>
  <cp:lastModifiedBy>Jabulani Makondo</cp:lastModifiedBy>
  <dcterms:created xsi:type="dcterms:W3CDTF">2023-03-13T06:58:01Z</dcterms:created>
  <dcterms:modified xsi:type="dcterms:W3CDTF">2023-03-13T12:32:45Z</dcterms:modified>
</cp:coreProperties>
</file>