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01"/>
  <workbookPr/>
  <mc:AlternateContent xmlns:mc="http://schemas.openxmlformats.org/markup-compatibility/2006">
    <mc:Choice Requires="x15">
      <x15ac:absPath xmlns:x15ac="http://schemas.microsoft.com/office/spreadsheetml/2010/11/ac" url="https://randwater-my.sharepoint.com/personal/vshivamb_randwater_co_za/Documents/Desktop/Tenders2022/RW10396155-22- PROVISION OF SAFE FELLING, REMOVAL AND CONTROL OF LISTED ALIEN INVADER PLANTS AND SELECTED LARGE TREE SERVICES/"/>
    </mc:Choice>
  </mc:AlternateContent>
  <xr:revisionPtr revIDLastSave="0" documentId="8_{6A955F83-1D65-432E-B40A-81679CEC5B2D}" xr6:coauthVersionLast="47" xr6:coauthVersionMax="47" xr10:uidLastSave="{00000000-0000-0000-0000-000000000000}"/>
  <bookViews>
    <workbookView xWindow="384" yWindow="384" windowWidth="22620" windowHeight="11796" xr2:uid="{00000000-000D-0000-FFFF-FFFF00000000}"/>
  </bookViews>
  <sheets>
    <sheet name="Pricing Annexur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44" i="1" l="1"/>
  <c r="F45" i="1"/>
  <c r="F88" i="1" l="1"/>
  <c r="F87" i="1"/>
  <c r="F86" i="1"/>
  <c r="F85" i="1"/>
  <c r="F84" i="1"/>
  <c r="F83" i="1"/>
  <c r="F82" i="1"/>
  <c r="F81" i="1"/>
  <c r="F80" i="1"/>
  <c r="F79" i="1"/>
  <c r="F78" i="1"/>
  <c r="F77" i="1"/>
  <c r="F76" i="1"/>
  <c r="F75" i="1"/>
  <c r="F74" i="1"/>
  <c r="F72" i="1"/>
  <c r="F40" i="1" l="1"/>
  <c r="F37" i="1"/>
  <c r="F34" i="1"/>
  <c r="F20" i="1"/>
  <c r="F18" i="1"/>
  <c r="F17" i="1"/>
  <c r="F16" i="1"/>
  <c r="F15" i="1"/>
  <c r="F14" i="1"/>
  <c r="F13" i="1"/>
  <c r="F12" i="1"/>
  <c r="F11" i="1"/>
  <c r="F10" i="1"/>
  <c r="F47" i="1" l="1"/>
  <c r="F46" i="1"/>
  <c r="F67" i="1" l="1"/>
  <c r="F66" i="1"/>
  <c r="F65" i="1"/>
  <c r="F64" i="1"/>
  <c r="F63" i="1"/>
  <c r="F62" i="1"/>
  <c r="F33" i="1" l="1"/>
  <c r="F32" i="1"/>
  <c r="F31" i="1"/>
  <c r="F30" i="1"/>
  <c r="F29" i="1"/>
  <c r="F28" i="1"/>
  <c r="F27" i="1"/>
  <c r="F26" i="1"/>
  <c r="F25" i="1"/>
  <c r="F24" i="1"/>
  <c r="F23" i="1"/>
  <c r="F70" i="1" l="1"/>
  <c r="F61" i="1"/>
  <c r="F58" i="1"/>
  <c r="F68" i="1"/>
  <c r="F59" i="1"/>
  <c r="F56" i="1"/>
  <c r="F54" i="1"/>
  <c r="F53" i="1"/>
  <c r="F51" i="1"/>
  <c r="F49" i="1"/>
  <c r="F42" i="1"/>
  <c r="F39" i="1"/>
  <c r="F36" i="1"/>
  <c r="F22" i="1"/>
  <c r="F9" i="1"/>
  <c r="F89" i="1" l="1"/>
  <c r="C91" i="1" s="1"/>
  <c r="C92" i="1" l="1"/>
  <c r="C93" i="1" s="1"/>
  <c r="C94" i="1" l="1"/>
  <c r="C95" i="1" s="1"/>
</calcChain>
</file>

<file path=xl/sharedStrings.xml><?xml version="1.0" encoding="utf-8"?>
<sst xmlns="http://schemas.openxmlformats.org/spreadsheetml/2006/main" count="142" uniqueCount="88">
  <si>
    <t>BID NUMBER</t>
  </si>
  <si>
    <t>BID DESCRIPTION</t>
  </si>
  <si>
    <t>SUB-TOTAL</t>
  </si>
  <si>
    <t>Total for all  Deliverables</t>
  </si>
  <si>
    <t>Disbursements at 12% of Total for all Deliverables</t>
  </si>
  <si>
    <t>VAT (if applicable)</t>
  </si>
  <si>
    <t>Deliverables and Disbursements</t>
  </si>
  <si>
    <t>BIDDER NAME</t>
  </si>
  <si>
    <r>
      <t xml:space="preserve">FORM OF OFFER 
</t>
    </r>
    <r>
      <rPr>
        <sz val="10"/>
        <color theme="1"/>
        <rFont val="Arial"/>
        <family val="2"/>
      </rPr>
      <t>(for commercial evaluation purposes)</t>
    </r>
  </si>
  <si>
    <t>UNIT OF MEASURE</t>
  </si>
  <si>
    <t>QTY (A)</t>
  </si>
  <si>
    <t>DELIVERABLES (DESCRIPTION)</t>
  </si>
  <si>
    <t>Total (A x B)</t>
  </si>
  <si>
    <t>RATE (B)</t>
  </si>
  <si>
    <t>Rietvlei.</t>
  </si>
  <si>
    <t>Rand Water – Farm – Eikenhof.</t>
  </si>
  <si>
    <t>Rand Water – Emhlangeni – Zwartkopjes.</t>
  </si>
  <si>
    <t>Rand Water – Water Wise – Vereeniging.</t>
  </si>
  <si>
    <t>PROVISION OF SAFE FELLING, REMOVAL AND CONTROL OF LISTED ALIEN INVADER PLANTS AND SELECTED LARGE TREE SERVICES AT RAND WATER ON AN “AS AND WHEN” REQUIRED BASIS FOR A PERIOD OF 36 MONTHS.</t>
  </si>
  <si>
    <t>Zuikerbosch Pumping Station.</t>
  </si>
  <si>
    <t>Vereeniging Pumping Station.</t>
  </si>
  <si>
    <t>Eucalyptus species</t>
  </si>
  <si>
    <t>ea</t>
  </si>
  <si>
    <t>Panfontein – Three Rivers</t>
  </si>
  <si>
    <t xml:space="preserve">Process Technology – Vereeniging. </t>
  </si>
  <si>
    <t>Analytical Services – Vereeniging.</t>
  </si>
  <si>
    <t>Mapleton Pumping Station.</t>
  </si>
  <si>
    <t>Eikenhof Pumping Station.</t>
  </si>
  <si>
    <t>Palmiet Pumping Station.</t>
  </si>
  <si>
    <t>Zwartkopjes Pumping Station.</t>
  </si>
  <si>
    <t>Forest Hill Flats.</t>
  </si>
  <si>
    <t>Cedrus deodara at Zks 4-way stop.</t>
  </si>
  <si>
    <t>Eucalyptus sideroxylon at Zks Ave gate.</t>
  </si>
  <si>
    <t>Combretum erythrophyllum at Zks Main gate.</t>
  </si>
  <si>
    <t xml:space="preserve">Cedrus deodara behind the Zks reservoir. </t>
  </si>
  <si>
    <t>Eriobotrya japonica at Zks  house 45.</t>
  </si>
  <si>
    <t>Eriobotrya japonica at Zks house 30.</t>
  </si>
  <si>
    <t>Pinus pinata adjacent to Zks main gate.</t>
  </si>
  <si>
    <t>Schinus molle at Zks Barracks.</t>
  </si>
  <si>
    <t>Vachellia karroo at Zks house 45.</t>
  </si>
  <si>
    <t>Casuarina cunninghamiana</t>
  </si>
  <si>
    <t>Selected large problematic trees adhoc</t>
  </si>
  <si>
    <t>Felling and control of AIP's in Area 1. (Area 1 on the Eastern side of R550 adjacent to the Gravel access road through Rand Water Farm.) 1 ha</t>
  </si>
  <si>
    <t>Felling and control of AIP's in Area 2. (Area 2 on the Western side of the R550.) 1ha</t>
  </si>
  <si>
    <t>Gledistia triacanthos MU 2</t>
  </si>
  <si>
    <t>Casuarina cunninghamiana MU 2</t>
  </si>
  <si>
    <t>Eucalyptus grandis MU 2</t>
  </si>
  <si>
    <t>Pinus pinaster MU 2</t>
  </si>
  <si>
    <t>Pinus patula MU 2</t>
  </si>
  <si>
    <t>Morus alba MU 2</t>
  </si>
  <si>
    <t>Robinia pseudoacacia MU 2</t>
  </si>
  <si>
    <t>Melia azedarach MU 2</t>
  </si>
  <si>
    <t>Removal and control of trees growing along fence lines and adjacent to infrastructure.</t>
  </si>
  <si>
    <t>Felling and control of AIP's in Area 4. (Area 4 Adjacent to farm house 1) 2ha</t>
  </si>
  <si>
    <t>Ligustrum lucidum( glossy privet)</t>
  </si>
  <si>
    <t>Salvia tilifoli (salvia weed) at the offices surroundings.</t>
  </si>
  <si>
    <r>
      <t>m</t>
    </r>
    <r>
      <rPr>
        <vertAlign val="superscript"/>
        <sz val="11"/>
        <color rgb="FF333333"/>
        <rFont val="Verdana"/>
        <family val="2"/>
      </rPr>
      <t>2</t>
    </r>
  </si>
  <si>
    <t>Solunum mauritianum….(Bug weed) at bush willow creek</t>
  </si>
  <si>
    <r>
      <t>Campuloclinium macrocephalum -</t>
    </r>
    <r>
      <rPr>
        <sz val="12"/>
        <rFont val="Arial"/>
        <family val="2"/>
      </rPr>
      <t>Pompom weed</t>
    </r>
  </si>
  <si>
    <r>
      <t>Acacia mearnsii (</t>
    </r>
    <r>
      <rPr>
        <sz val="12"/>
        <rFont val="Arial"/>
        <family val="2"/>
      </rPr>
      <t>Black wattle</t>
    </r>
    <r>
      <rPr>
        <i/>
        <sz val="12"/>
        <rFont val="Arial"/>
        <family val="2"/>
      </rPr>
      <t>)</t>
    </r>
  </si>
  <si>
    <r>
      <t xml:space="preserve">Datura stramonium </t>
    </r>
    <r>
      <rPr>
        <sz val="12"/>
        <rFont val="Arial"/>
        <family val="2"/>
      </rPr>
      <t>at new staff parking -Nature area</t>
    </r>
  </si>
  <si>
    <r>
      <t xml:space="preserve">Populus canescens </t>
    </r>
    <r>
      <rPr>
        <sz val="12"/>
        <rFont val="Arial"/>
        <family val="2"/>
      </rPr>
      <t>at bush willow creek</t>
    </r>
  </si>
  <si>
    <r>
      <t xml:space="preserve">Robinia pseudoacacia(Black locust) </t>
    </r>
    <r>
      <rPr>
        <sz val="12"/>
        <rFont val="Arial"/>
        <family val="2"/>
      </rPr>
      <t>at Bush willow creek</t>
    </r>
  </si>
  <si>
    <r>
      <t xml:space="preserve">Opuntia ficus-indica(prickle pear) </t>
    </r>
    <r>
      <rPr>
        <sz val="12"/>
        <rFont val="Arial"/>
        <family val="2"/>
      </rPr>
      <t>at nature reserve area</t>
    </r>
  </si>
  <si>
    <t>Bulk Water Distribution – Depots &amp; Servitudes.</t>
  </si>
  <si>
    <t>Removal of cluster of alien invasive trees around Esselen park Depot</t>
  </si>
  <si>
    <t>Bronberge removal of trees growing 10 metres from the reservoir wall.</t>
  </si>
  <si>
    <t>Waterval Depot - remove all trees growing along side of the fence line.</t>
  </si>
  <si>
    <t>Brakfontein Reservoir - removal of all trees growing 10 metres from the reservoir wall.</t>
  </si>
  <si>
    <t xml:space="preserve">Meyerton District  removal trees growing on the pipelines                                       
B7; B15; B12; A8                       = 900m
A6                                              = 60m
B7; B12                                      = 650m
Chambers  B1; B2; A6; A10        = 20square metres
B7; B12                                        = 500m
A6; A8; A12; A10                          = 40m
A9; B12; B7;                               = 4.5km
T3; T2                                           = 710m
T4; T5                                          = 300m
T1                                                 = 1.6km         
B8; B16; B19                              = 1,2km
B4; B6; B10                                = 20m
</t>
  </si>
  <si>
    <r>
      <t xml:space="preserve">Phragmites australis(Reeds) </t>
    </r>
    <r>
      <rPr>
        <sz val="12"/>
        <rFont val="Arial"/>
        <family val="2"/>
      </rPr>
      <t>at bush willow creek</t>
    </r>
  </si>
  <si>
    <t>Eucalyptus species at reservoir and residential areas</t>
  </si>
  <si>
    <t>Phragmites australis</t>
  </si>
  <si>
    <t>Felling and control of AIP's in Area 3. (Area 3 Old access road from Klipriver road between Central depot and Kromvlei cemetery.) 2ha</t>
  </si>
  <si>
    <t>Removal and control of selected category 2 AIPS.</t>
  </si>
  <si>
    <t>Removal of  alien invasive trees at P6 pipeline  as indicated on page 7 of  annexure 1</t>
  </si>
  <si>
    <t>Driefontein removal of alien invasive trees along the fence line and around the reservoir embankment.</t>
  </si>
  <si>
    <t>Hartebeeshoek removal of alien invasive trees around the reservoir site and any trees growing within 10 metres from the reservoir walls.</t>
  </si>
  <si>
    <t>Krugersdorp - remove all alien invasive trees growing all around the reservoir site.</t>
  </si>
  <si>
    <t>Klipreviersburg Remove all alien invasive trees growing within the reservoirs premises.</t>
  </si>
  <si>
    <t>Roodepoort - Removal of alien invasive trees growing within the reservoir site</t>
  </si>
  <si>
    <t>Barrage Depot- Removal of alien invasive at NPK area and Barrage down stream</t>
  </si>
  <si>
    <t>Clearing of alien invasive trees at Spoinekop reservoir (1 ha)</t>
  </si>
  <si>
    <t>Langerand- removal of trees growing 10 metres from the  reservoir embankment.</t>
  </si>
  <si>
    <t>Removal of alien invasive trees on the Embankment of the reservoir and along the fence at Buffelshoek</t>
  </si>
  <si>
    <t>Removal of alien invasive trees on the Embankment of the reservoir and along the fence at Barnardsvlei</t>
  </si>
  <si>
    <t xml:space="preserve">Removal of cluster of alien invasive trees at Weltevreden park around the reservoir site </t>
  </si>
  <si>
    <t>RW10396155-22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</si>
</sst>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(&quot;$&quot;* #,##0.00_);_(&quot;$&quot;* \(#,##0.00\);_(&quot;$&quot;* &quot;-&quot;??_);_(@_)"/>
    <numFmt numFmtId="164" formatCode="_-[$R-1C09]* #,##0.00_-;\-[$R-1C09]* #,##0.00_-;_-[$R-1C09]* &quot;-&quot;??_-;_-@_-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b/>
      <sz val="9"/>
      <color theme="1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sz val="10"/>
      <color rgb="FF333333"/>
      <name val="Verdana"/>
      <family val="2"/>
    </font>
    <font>
      <vertAlign val="superscript"/>
      <sz val="11"/>
      <color rgb="FF333333"/>
      <name val="Verdana"/>
      <family val="2"/>
    </font>
    <font>
      <i/>
      <sz val="12"/>
      <name val="Arial"/>
      <family val="2"/>
    </font>
    <font>
      <sz val="12"/>
      <color theme="1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92D05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 style="medium">
        <color indexed="64"/>
      </left>
      <right/>
      <top/>
      <bottom style="double">
        <color indexed="64"/>
      </bottom>
      <diagonal/>
    </border>
    <border>
      <left style="medium">
        <color indexed="64"/>
      </left>
      <right style="medium">
        <color indexed="64"/>
      </right>
      <top/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9">
    <xf numFmtId="0" fontId="0" fillId="0" borderId="0" xfId="0"/>
    <xf numFmtId="0" fontId="2" fillId="0" borderId="1" xfId="0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2" fillId="0" borderId="1" xfId="0" applyFont="1" applyBorder="1" applyAlignment="1">
      <alignment horizontal="left" vertical="center" wrapText="1"/>
    </xf>
    <xf numFmtId="164" fontId="3" fillId="0" borderId="1" xfId="0" applyNumberFormat="1" applyFont="1" applyBorder="1" applyAlignment="1">
      <alignment horizontal="center" vertical="center"/>
    </xf>
    <xf numFmtId="164" fontId="3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164" fontId="2" fillId="3" borderId="1" xfId="0" applyNumberFormat="1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left" vertical="center"/>
    </xf>
    <xf numFmtId="0" fontId="2" fillId="4" borderId="1" xfId="0" applyFont="1" applyFill="1" applyBorder="1" applyAlignment="1">
      <alignment horizontal="left" vertical="center" wrapText="1"/>
    </xf>
    <xf numFmtId="164" fontId="2" fillId="4" borderId="1" xfId="0" applyNumberFormat="1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left" vertical="center"/>
    </xf>
    <xf numFmtId="164" fontId="3" fillId="0" borderId="3" xfId="0" applyNumberFormat="1" applyFont="1" applyBorder="1" applyAlignment="1">
      <alignment horizontal="center" vertical="center"/>
    </xf>
    <xf numFmtId="0" fontId="3" fillId="5" borderId="6" xfId="0" applyFont="1" applyFill="1" applyBorder="1" applyAlignment="1">
      <alignment horizontal="center" vertical="center"/>
    </xf>
    <xf numFmtId="164" fontId="3" fillId="5" borderId="6" xfId="0" applyNumberFormat="1" applyFont="1" applyFill="1" applyBorder="1" applyAlignment="1">
      <alignment horizontal="center" vertical="center"/>
    </xf>
    <xf numFmtId="0" fontId="2" fillId="5" borderId="7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vertical="center" wrapText="1"/>
    </xf>
    <xf numFmtId="164" fontId="3" fillId="0" borderId="1" xfId="0" applyNumberFormat="1" applyFont="1" applyBorder="1" applyAlignment="1" applyProtection="1">
      <alignment horizontal="center" vertical="center"/>
      <protection locked="0"/>
    </xf>
    <xf numFmtId="164" fontId="3" fillId="4" borderId="1" xfId="1" applyNumberFormat="1" applyFont="1" applyFill="1" applyBorder="1" applyAlignment="1" applyProtection="1">
      <alignment horizontal="center" vertical="center"/>
    </xf>
    <xf numFmtId="164" fontId="4" fillId="2" borderId="4" xfId="0" applyNumberFormat="1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164" fontId="4" fillId="2" borderId="5" xfId="0" applyNumberFormat="1" applyFont="1" applyFill="1" applyBorder="1" applyAlignment="1">
      <alignment horizontal="center" vertical="center" wrapText="1"/>
    </xf>
    <xf numFmtId="164" fontId="3" fillId="5" borderId="8" xfId="0" applyNumberFormat="1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 wrapText="1"/>
    </xf>
    <xf numFmtId="0" fontId="3" fillId="0" borderId="10" xfId="0" applyFont="1" applyBorder="1" applyAlignment="1" applyProtection="1">
      <alignment horizontal="center" vertical="center"/>
    </xf>
    <xf numFmtId="0" fontId="2" fillId="2" borderId="11" xfId="0" applyFont="1" applyFill="1" applyBorder="1" applyAlignment="1">
      <alignment horizontal="center" vertical="center" wrapText="1"/>
    </xf>
    <xf numFmtId="0" fontId="5" fillId="6" borderId="12" xfId="0" applyFont="1" applyFill="1" applyBorder="1" applyAlignment="1">
      <alignment horizontal="left" vertical="center"/>
    </xf>
    <xf numFmtId="0" fontId="9" fillId="0" borderId="12" xfId="0" applyFont="1" applyBorder="1" applyAlignment="1">
      <alignment horizontal="left" vertical="center"/>
    </xf>
    <xf numFmtId="0" fontId="6" fillId="0" borderId="12" xfId="0" applyFont="1" applyBorder="1" applyAlignment="1">
      <alignment horizontal="left" vertical="center"/>
    </xf>
    <xf numFmtId="0" fontId="6" fillId="0" borderId="12" xfId="0" applyFont="1" applyFill="1" applyBorder="1" applyAlignment="1">
      <alignment horizontal="left" vertical="center"/>
    </xf>
    <xf numFmtId="0" fontId="6" fillId="0" borderId="12" xfId="0" applyFont="1" applyBorder="1" applyAlignment="1">
      <alignment horizontal="left" vertical="center" wrapText="1"/>
    </xf>
    <xf numFmtId="0" fontId="5" fillId="6" borderId="12" xfId="0" applyFont="1" applyFill="1" applyBorder="1" applyAlignment="1">
      <alignment horizontal="justify" vertical="center" wrapText="1"/>
    </xf>
    <xf numFmtId="0" fontId="6" fillId="0" borderId="12" xfId="0" applyFont="1" applyFill="1" applyBorder="1" applyAlignment="1">
      <alignment horizontal="justify" vertical="center" wrapText="1"/>
    </xf>
    <xf numFmtId="0" fontId="10" fillId="0" borderId="12" xfId="0" applyFont="1" applyBorder="1" applyAlignment="1">
      <alignment wrapText="1"/>
    </xf>
    <xf numFmtId="0" fontId="10" fillId="0" borderId="12" xfId="0" applyFont="1" applyBorder="1"/>
    <xf numFmtId="0" fontId="10" fillId="0" borderId="12" xfId="0" applyFont="1" applyBorder="1" applyAlignment="1">
      <alignment vertical="center" wrapText="1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 wrapText="1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2:F95"/>
  <sheetViews>
    <sheetView tabSelected="1" topLeftCell="A26" zoomScale="85" zoomScaleNormal="85" workbookViewId="0">
      <selection activeCell="C4" sqref="C4:F4"/>
    </sheetView>
  </sheetViews>
  <sheetFormatPr defaultColWidth="9.33203125" defaultRowHeight="30" customHeight="1" x14ac:dyDescent="0.3"/>
  <cols>
    <col min="1" max="1" width="6.33203125" style="6" customWidth="1"/>
    <col min="2" max="2" width="91.6640625" style="2" customWidth="1"/>
    <col min="3" max="3" width="23.6640625" style="6" customWidth="1"/>
    <col min="4" max="4" width="20.5546875" style="5" customWidth="1"/>
    <col min="5" max="5" width="27.33203125" style="6" customWidth="1"/>
    <col min="6" max="6" width="18.44140625" style="5" customWidth="1"/>
    <col min="7" max="16384" width="9.33203125" style="2"/>
  </cols>
  <sheetData>
    <row r="2" spans="1:6" ht="30" customHeight="1" x14ac:dyDescent="0.3">
      <c r="B2" s="11" t="s">
        <v>0</v>
      </c>
      <c r="C2" s="37" t="s">
        <v>87</v>
      </c>
      <c r="D2" s="37"/>
      <c r="E2" s="37"/>
      <c r="F2" s="37"/>
    </row>
    <row r="3" spans="1:6" ht="56.4" customHeight="1" x14ac:dyDescent="0.3">
      <c r="B3" s="11" t="s">
        <v>1</v>
      </c>
      <c r="C3" s="38" t="s">
        <v>18</v>
      </c>
      <c r="D3" s="38"/>
      <c r="E3" s="38"/>
      <c r="F3" s="38"/>
    </row>
    <row r="4" spans="1:6" ht="30" customHeight="1" x14ac:dyDescent="0.3">
      <c r="B4" s="11" t="s">
        <v>7</v>
      </c>
      <c r="C4" s="38"/>
      <c r="D4" s="38"/>
      <c r="E4" s="38"/>
      <c r="F4" s="38"/>
    </row>
    <row r="6" spans="1:6" ht="42" customHeight="1" thickBot="1" x14ac:dyDescent="0.35">
      <c r="C6" s="2"/>
      <c r="D6" s="2"/>
      <c r="E6" s="2"/>
      <c r="F6" s="2"/>
    </row>
    <row r="7" spans="1:6" ht="45" customHeight="1" x14ac:dyDescent="0.3">
      <c r="B7" s="26" t="s">
        <v>11</v>
      </c>
      <c r="C7" s="24" t="s">
        <v>10</v>
      </c>
      <c r="D7" s="19" t="s">
        <v>9</v>
      </c>
      <c r="E7" s="20" t="s">
        <v>13</v>
      </c>
      <c r="F7" s="21" t="s">
        <v>12</v>
      </c>
    </row>
    <row r="8" spans="1:6" ht="45" customHeight="1" x14ac:dyDescent="0.3">
      <c r="B8" s="27" t="s">
        <v>14</v>
      </c>
      <c r="C8" s="25"/>
      <c r="D8" s="17"/>
      <c r="E8" s="17"/>
      <c r="F8" s="12"/>
    </row>
    <row r="9" spans="1:6" ht="45" customHeight="1" x14ac:dyDescent="0.3">
      <c r="A9" s="6">
        <v>1</v>
      </c>
      <c r="B9" s="28" t="s">
        <v>54</v>
      </c>
      <c r="C9" s="25">
        <v>50</v>
      </c>
      <c r="D9" s="17" t="s">
        <v>22</v>
      </c>
      <c r="E9" s="17">
        <v>0</v>
      </c>
      <c r="F9" s="12">
        <f t="shared" ref="F9:F68" si="0">E9*C9</f>
        <v>0</v>
      </c>
    </row>
    <row r="10" spans="1:6" ht="45" customHeight="1" x14ac:dyDescent="0.3">
      <c r="A10" s="6">
        <v>2</v>
      </c>
      <c r="B10" s="28" t="s">
        <v>58</v>
      </c>
      <c r="C10" s="25">
        <v>40</v>
      </c>
      <c r="D10" s="17" t="s">
        <v>22</v>
      </c>
      <c r="E10" s="17">
        <v>0</v>
      </c>
      <c r="F10" s="12">
        <f t="shared" ref="F10:F18" si="1">E10*C10</f>
        <v>0</v>
      </c>
    </row>
    <row r="11" spans="1:6" ht="45" customHeight="1" x14ac:dyDescent="0.3">
      <c r="A11" s="6">
        <v>3</v>
      </c>
      <c r="B11" s="28" t="s">
        <v>55</v>
      </c>
      <c r="C11" s="25">
        <v>200</v>
      </c>
      <c r="D11" s="23" t="s">
        <v>56</v>
      </c>
      <c r="E11" s="17">
        <v>0</v>
      </c>
      <c r="F11" s="12">
        <f t="shared" si="1"/>
        <v>0</v>
      </c>
    </row>
    <row r="12" spans="1:6" ht="45" customHeight="1" x14ac:dyDescent="0.3">
      <c r="A12" s="6">
        <v>4</v>
      </c>
      <c r="B12" s="28" t="s">
        <v>59</v>
      </c>
      <c r="C12" s="25">
        <v>50</v>
      </c>
      <c r="D12" s="23" t="s">
        <v>56</v>
      </c>
      <c r="E12" s="17">
        <v>0</v>
      </c>
      <c r="F12" s="12">
        <f t="shared" si="1"/>
        <v>0</v>
      </c>
    </row>
    <row r="13" spans="1:6" ht="45" customHeight="1" x14ac:dyDescent="0.3">
      <c r="A13" s="6">
        <v>5</v>
      </c>
      <c r="B13" s="28" t="s">
        <v>60</v>
      </c>
      <c r="C13" s="25">
        <v>30</v>
      </c>
      <c r="D13" s="23" t="s">
        <v>56</v>
      </c>
      <c r="E13" s="17">
        <v>0</v>
      </c>
      <c r="F13" s="12">
        <f t="shared" si="1"/>
        <v>0</v>
      </c>
    </row>
    <row r="14" spans="1:6" ht="45" customHeight="1" x14ac:dyDescent="0.3">
      <c r="A14" s="6">
        <v>6</v>
      </c>
      <c r="B14" s="28" t="s">
        <v>61</v>
      </c>
      <c r="C14" s="25">
        <v>100</v>
      </c>
      <c r="D14" s="23" t="s">
        <v>56</v>
      </c>
      <c r="E14" s="17">
        <v>0</v>
      </c>
      <c r="F14" s="12">
        <f t="shared" si="1"/>
        <v>0</v>
      </c>
    </row>
    <row r="15" spans="1:6" ht="45" customHeight="1" x14ac:dyDescent="0.3">
      <c r="A15" s="6">
        <v>7</v>
      </c>
      <c r="B15" s="28" t="s">
        <v>70</v>
      </c>
      <c r="C15" s="25">
        <v>100</v>
      </c>
      <c r="D15" s="23" t="s">
        <v>56</v>
      </c>
      <c r="E15" s="17">
        <v>0</v>
      </c>
      <c r="F15" s="12">
        <f t="shared" si="1"/>
        <v>0</v>
      </c>
    </row>
    <row r="16" spans="1:6" ht="45" customHeight="1" x14ac:dyDescent="0.3">
      <c r="A16" s="6">
        <v>8</v>
      </c>
      <c r="B16" s="28" t="s">
        <v>57</v>
      </c>
      <c r="C16" s="25">
        <v>25</v>
      </c>
      <c r="D16" s="17" t="s">
        <v>22</v>
      </c>
      <c r="E16" s="17">
        <v>0</v>
      </c>
      <c r="F16" s="12">
        <f t="shared" si="1"/>
        <v>0</v>
      </c>
    </row>
    <row r="17" spans="1:6" ht="45" customHeight="1" x14ac:dyDescent="0.3">
      <c r="A17" s="6">
        <v>9</v>
      </c>
      <c r="B17" s="28" t="s">
        <v>62</v>
      </c>
      <c r="C17" s="25">
        <v>35</v>
      </c>
      <c r="D17" s="17" t="s">
        <v>22</v>
      </c>
      <c r="E17" s="17">
        <v>0</v>
      </c>
      <c r="F17" s="12">
        <f t="shared" si="1"/>
        <v>0</v>
      </c>
    </row>
    <row r="18" spans="1:6" ht="45" customHeight="1" x14ac:dyDescent="0.3">
      <c r="A18" s="6">
        <v>10</v>
      </c>
      <c r="B18" s="28" t="s">
        <v>63</v>
      </c>
      <c r="C18" s="25">
        <v>50</v>
      </c>
      <c r="D18" s="17" t="s">
        <v>22</v>
      </c>
      <c r="E18" s="17">
        <v>0</v>
      </c>
      <c r="F18" s="12">
        <f t="shared" si="1"/>
        <v>0</v>
      </c>
    </row>
    <row r="19" spans="1:6" ht="45" customHeight="1" x14ac:dyDescent="0.3">
      <c r="B19" s="27" t="s">
        <v>30</v>
      </c>
      <c r="C19" s="25"/>
      <c r="D19" s="17"/>
      <c r="E19" s="17"/>
      <c r="F19" s="12"/>
    </row>
    <row r="20" spans="1:6" ht="45" customHeight="1" x14ac:dyDescent="0.3">
      <c r="A20" s="6">
        <v>11</v>
      </c>
      <c r="B20" s="29" t="s">
        <v>71</v>
      </c>
      <c r="C20" s="25">
        <v>5</v>
      </c>
      <c r="D20" s="17" t="s">
        <v>22</v>
      </c>
      <c r="E20" s="17">
        <v>0</v>
      </c>
      <c r="F20" s="12">
        <f t="shared" ref="F20" si="2">E20*C20</f>
        <v>0</v>
      </c>
    </row>
    <row r="21" spans="1:6" ht="45" customHeight="1" x14ac:dyDescent="0.3">
      <c r="B21" s="27" t="s">
        <v>29</v>
      </c>
      <c r="C21" s="25"/>
      <c r="D21" s="17"/>
      <c r="E21" s="17"/>
      <c r="F21" s="12"/>
    </row>
    <row r="22" spans="1:6" ht="45" customHeight="1" x14ac:dyDescent="0.3">
      <c r="A22" s="6">
        <v>12</v>
      </c>
      <c r="B22" s="29" t="s">
        <v>31</v>
      </c>
      <c r="C22" s="25">
        <v>1</v>
      </c>
      <c r="D22" s="17" t="s">
        <v>22</v>
      </c>
      <c r="E22" s="17">
        <v>0</v>
      </c>
      <c r="F22" s="12">
        <f t="shared" si="0"/>
        <v>0</v>
      </c>
    </row>
    <row r="23" spans="1:6" ht="45" customHeight="1" x14ac:dyDescent="0.3">
      <c r="A23" s="6">
        <v>13</v>
      </c>
      <c r="B23" s="29" t="s">
        <v>32</v>
      </c>
      <c r="C23" s="25">
        <v>1</v>
      </c>
      <c r="D23" s="17" t="s">
        <v>22</v>
      </c>
      <c r="E23" s="17">
        <v>0</v>
      </c>
      <c r="F23" s="12">
        <f t="shared" ref="F23:F30" si="3">E23*C23</f>
        <v>0</v>
      </c>
    </row>
    <row r="24" spans="1:6" ht="45" customHeight="1" x14ac:dyDescent="0.3">
      <c r="A24" s="6">
        <v>14</v>
      </c>
      <c r="B24" s="29" t="s">
        <v>39</v>
      </c>
      <c r="C24" s="25">
        <v>1</v>
      </c>
      <c r="D24" s="17" t="s">
        <v>22</v>
      </c>
      <c r="E24" s="17">
        <v>0</v>
      </c>
      <c r="F24" s="12">
        <f t="shared" si="3"/>
        <v>0</v>
      </c>
    </row>
    <row r="25" spans="1:6" ht="45" customHeight="1" x14ac:dyDescent="0.3">
      <c r="A25" s="6">
        <v>15</v>
      </c>
      <c r="B25" s="29" t="s">
        <v>33</v>
      </c>
      <c r="C25" s="25">
        <v>1</v>
      </c>
      <c r="D25" s="17" t="s">
        <v>22</v>
      </c>
      <c r="E25" s="17">
        <v>0</v>
      </c>
      <c r="F25" s="12">
        <f t="shared" si="3"/>
        <v>0</v>
      </c>
    </row>
    <row r="26" spans="1:6" ht="45" customHeight="1" x14ac:dyDescent="0.3">
      <c r="A26" s="6">
        <v>16</v>
      </c>
      <c r="B26" s="29" t="s">
        <v>34</v>
      </c>
      <c r="C26" s="25">
        <v>1</v>
      </c>
      <c r="D26" s="17" t="s">
        <v>22</v>
      </c>
      <c r="E26" s="17">
        <v>0</v>
      </c>
      <c r="F26" s="12">
        <f t="shared" si="3"/>
        <v>0</v>
      </c>
    </row>
    <row r="27" spans="1:6" ht="45" customHeight="1" x14ac:dyDescent="0.3">
      <c r="A27" s="6">
        <v>17</v>
      </c>
      <c r="B27" s="29" t="s">
        <v>35</v>
      </c>
      <c r="C27" s="25">
        <v>1</v>
      </c>
      <c r="D27" s="17" t="s">
        <v>22</v>
      </c>
      <c r="E27" s="17">
        <v>0</v>
      </c>
      <c r="F27" s="12">
        <f t="shared" si="3"/>
        <v>0</v>
      </c>
    </row>
    <row r="28" spans="1:6" ht="45" customHeight="1" x14ac:dyDescent="0.3">
      <c r="A28" s="6">
        <v>18</v>
      </c>
      <c r="B28" s="29" t="s">
        <v>36</v>
      </c>
      <c r="C28" s="25">
        <v>1</v>
      </c>
      <c r="D28" s="17" t="s">
        <v>22</v>
      </c>
      <c r="E28" s="17">
        <v>0</v>
      </c>
      <c r="F28" s="12">
        <f t="shared" si="3"/>
        <v>0</v>
      </c>
    </row>
    <row r="29" spans="1:6" ht="45" customHeight="1" x14ac:dyDescent="0.3">
      <c r="A29" s="6">
        <v>19</v>
      </c>
      <c r="B29" s="29" t="s">
        <v>37</v>
      </c>
      <c r="C29" s="25">
        <v>1</v>
      </c>
      <c r="D29" s="17" t="s">
        <v>22</v>
      </c>
      <c r="E29" s="17">
        <v>0</v>
      </c>
      <c r="F29" s="12">
        <f t="shared" si="3"/>
        <v>0</v>
      </c>
    </row>
    <row r="30" spans="1:6" ht="45" customHeight="1" x14ac:dyDescent="0.3">
      <c r="A30" s="6">
        <v>20</v>
      </c>
      <c r="B30" s="29" t="s">
        <v>38</v>
      </c>
      <c r="C30" s="25">
        <v>1</v>
      </c>
      <c r="D30" s="17" t="s">
        <v>22</v>
      </c>
      <c r="E30" s="17">
        <v>0</v>
      </c>
      <c r="F30" s="12">
        <f t="shared" si="3"/>
        <v>0</v>
      </c>
    </row>
    <row r="31" spans="1:6" ht="45" customHeight="1" x14ac:dyDescent="0.3">
      <c r="A31" s="6">
        <v>21</v>
      </c>
      <c r="B31" s="29" t="s">
        <v>21</v>
      </c>
      <c r="C31" s="25">
        <v>20</v>
      </c>
      <c r="D31" s="17" t="s">
        <v>22</v>
      </c>
      <c r="E31" s="17">
        <v>0</v>
      </c>
      <c r="F31" s="12">
        <f t="shared" ref="F31:F33" si="4">E31*C31</f>
        <v>0</v>
      </c>
    </row>
    <row r="32" spans="1:6" ht="45" customHeight="1" x14ac:dyDescent="0.3">
      <c r="A32" s="6">
        <v>22</v>
      </c>
      <c r="B32" s="29" t="s">
        <v>40</v>
      </c>
      <c r="C32" s="25">
        <v>5</v>
      </c>
      <c r="D32" s="17" t="s">
        <v>22</v>
      </c>
      <c r="E32" s="17">
        <v>0</v>
      </c>
      <c r="F32" s="12">
        <f t="shared" si="4"/>
        <v>0</v>
      </c>
    </row>
    <row r="33" spans="1:6" ht="45" customHeight="1" x14ac:dyDescent="0.3">
      <c r="A33" s="6">
        <v>23</v>
      </c>
      <c r="B33" s="29" t="s">
        <v>41</v>
      </c>
      <c r="C33" s="25">
        <v>5</v>
      </c>
      <c r="D33" s="17" t="s">
        <v>22</v>
      </c>
      <c r="E33" s="17">
        <v>0</v>
      </c>
      <c r="F33" s="12">
        <f t="shared" si="4"/>
        <v>0</v>
      </c>
    </row>
    <row r="34" spans="1:6" ht="45" customHeight="1" x14ac:dyDescent="0.3">
      <c r="A34" s="6">
        <v>24</v>
      </c>
      <c r="B34" s="29" t="s">
        <v>72</v>
      </c>
      <c r="C34" s="25">
        <v>100</v>
      </c>
      <c r="D34" s="23" t="s">
        <v>56</v>
      </c>
      <c r="E34" s="17">
        <v>0</v>
      </c>
      <c r="F34" s="12">
        <f t="shared" ref="F34" si="5">E34*C34</f>
        <v>0</v>
      </c>
    </row>
    <row r="35" spans="1:6" ht="45" customHeight="1" x14ac:dyDescent="0.3">
      <c r="B35" s="27" t="s">
        <v>28</v>
      </c>
      <c r="C35" s="25"/>
      <c r="D35" s="17"/>
      <c r="E35" s="17"/>
      <c r="F35" s="12"/>
    </row>
    <row r="36" spans="1:6" ht="45" customHeight="1" x14ac:dyDescent="0.3">
      <c r="A36" s="6">
        <v>25</v>
      </c>
      <c r="B36" s="30" t="s">
        <v>52</v>
      </c>
      <c r="C36" s="25">
        <v>10</v>
      </c>
      <c r="D36" s="17" t="s">
        <v>22</v>
      </c>
      <c r="E36" s="17">
        <v>0</v>
      </c>
      <c r="F36" s="12">
        <f t="shared" si="0"/>
        <v>0</v>
      </c>
    </row>
    <row r="37" spans="1:6" ht="45" customHeight="1" x14ac:dyDescent="0.3">
      <c r="A37" s="6">
        <v>26</v>
      </c>
      <c r="B37" s="29" t="s">
        <v>72</v>
      </c>
      <c r="C37" s="25">
        <v>100</v>
      </c>
      <c r="D37" s="23" t="s">
        <v>56</v>
      </c>
      <c r="E37" s="17">
        <v>0</v>
      </c>
      <c r="F37" s="12">
        <f t="shared" si="0"/>
        <v>0</v>
      </c>
    </row>
    <row r="38" spans="1:6" ht="45" customHeight="1" x14ac:dyDescent="0.3">
      <c r="B38" s="27" t="s">
        <v>27</v>
      </c>
      <c r="C38" s="25"/>
      <c r="D38" s="17"/>
      <c r="E38" s="17"/>
      <c r="F38" s="12"/>
    </row>
    <row r="39" spans="1:6" ht="45" customHeight="1" x14ac:dyDescent="0.3">
      <c r="A39" s="6">
        <v>27</v>
      </c>
      <c r="B39" s="30" t="s">
        <v>52</v>
      </c>
      <c r="C39" s="25">
        <v>10</v>
      </c>
      <c r="D39" s="17" t="s">
        <v>22</v>
      </c>
      <c r="E39" s="17">
        <v>0</v>
      </c>
      <c r="F39" s="12">
        <f t="shared" si="0"/>
        <v>0</v>
      </c>
    </row>
    <row r="40" spans="1:6" ht="45" customHeight="1" x14ac:dyDescent="0.3">
      <c r="A40" s="6">
        <v>28</v>
      </c>
      <c r="B40" s="29" t="s">
        <v>72</v>
      </c>
      <c r="C40" s="25">
        <v>300</v>
      </c>
      <c r="D40" s="23" t="s">
        <v>56</v>
      </c>
      <c r="E40" s="17">
        <v>0</v>
      </c>
      <c r="F40" s="12">
        <f t="shared" si="0"/>
        <v>0</v>
      </c>
    </row>
    <row r="41" spans="1:6" ht="45" customHeight="1" x14ac:dyDescent="0.3">
      <c r="B41" s="27" t="s">
        <v>26</v>
      </c>
      <c r="C41" s="25"/>
      <c r="D41" s="17"/>
      <c r="E41" s="17"/>
      <c r="F41" s="12"/>
    </row>
    <row r="42" spans="1:6" ht="45" customHeight="1" x14ac:dyDescent="0.3">
      <c r="A42" s="6">
        <v>29</v>
      </c>
      <c r="B42" s="29" t="s">
        <v>52</v>
      </c>
      <c r="C42" s="25">
        <v>3</v>
      </c>
      <c r="D42" s="17" t="s">
        <v>22</v>
      </c>
      <c r="E42" s="17">
        <v>0</v>
      </c>
      <c r="F42" s="12">
        <f t="shared" si="0"/>
        <v>0</v>
      </c>
    </row>
    <row r="43" spans="1:6" ht="45" customHeight="1" x14ac:dyDescent="0.3">
      <c r="B43" s="27" t="s">
        <v>15</v>
      </c>
      <c r="C43" s="25"/>
      <c r="D43" s="17"/>
      <c r="E43" s="17"/>
      <c r="F43" s="12"/>
    </row>
    <row r="44" spans="1:6" ht="45" customHeight="1" x14ac:dyDescent="0.3">
      <c r="A44" s="6">
        <v>30</v>
      </c>
      <c r="B44" s="31" t="s">
        <v>42</v>
      </c>
      <c r="C44" s="25">
        <v>10000</v>
      </c>
      <c r="D44" s="23" t="s">
        <v>56</v>
      </c>
      <c r="E44" s="17">
        <v>0</v>
      </c>
      <c r="F44" s="12">
        <f t="shared" si="0"/>
        <v>0</v>
      </c>
    </row>
    <row r="45" spans="1:6" ht="45" customHeight="1" x14ac:dyDescent="0.3">
      <c r="A45" s="6">
        <v>31</v>
      </c>
      <c r="B45" s="29" t="s">
        <v>43</v>
      </c>
      <c r="C45" s="25">
        <v>10000</v>
      </c>
      <c r="D45" s="23" t="s">
        <v>56</v>
      </c>
      <c r="E45" s="17">
        <v>0</v>
      </c>
      <c r="F45" s="12">
        <f t="shared" si="0"/>
        <v>0</v>
      </c>
    </row>
    <row r="46" spans="1:6" ht="45" customHeight="1" x14ac:dyDescent="0.3">
      <c r="A46" s="6">
        <v>32</v>
      </c>
      <c r="B46" s="31" t="s">
        <v>73</v>
      </c>
      <c r="C46" s="25">
        <v>20000</v>
      </c>
      <c r="D46" s="23" t="s">
        <v>56</v>
      </c>
      <c r="E46" s="17">
        <v>0</v>
      </c>
      <c r="F46" s="12">
        <f t="shared" ref="F46:F47" si="6">E46*C46</f>
        <v>0</v>
      </c>
    </row>
    <row r="47" spans="1:6" ht="45" customHeight="1" x14ac:dyDescent="0.3">
      <c r="A47" s="6">
        <v>33</v>
      </c>
      <c r="B47" s="31" t="s">
        <v>53</v>
      </c>
      <c r="C47" s="25">
        <v>20000</v>
      </c>
      <c r="D47" s="23" t="s">
        <v>56</v>
      </c>
      <c r="E47" s="17">
        <v>0</v>
      </c>
      <c r="F47" s="12">
        <f t="shared" si="6"/>
        <v>0</v>
      </c>
    </row>
    <row r="48" spans="1:6" ht="45" customHeight="1" x14ac:dyDescent="0.3">
      <c r="B48" s="27" t="s">
        <v>16</v>
      </c>
      <c r="C48" s="25"/>
      <c r="D48" s="17"/>
      <c r="E48" s="17"/>
      <c r="F48" s="12"/>
    </row>
    <row r="49" spans="1:6" ht="45" customHeight="1" x14ac:dyDescent="0.3">
      <c r="A49" s="6">
        <v>34</v>
      </c>
      <c r="B49" s="29" t="s">
        <v>52</v>
      </c>
      <c r="C49" s="25">
        <v>10</v>
      </c>
      <c r="D49" s="17" t="s">
        <v>22</v>
      </c>
      <c r="E49" s="17">
        <v>0</v>
      </c>
      <c r="F49" s="12">
        <f t="shared" si="0"/>
        <v>0</v>
      </c>
    </row>
    <row r="50" spans="1:6" ht="45" customHeight="1" x14ac:dyDescent="0.3">
      <c r="B50" s="27" t="s">
        <v>17</v>
      </c>
      <c r="C50" s="25"/>
      <c r="D50" s="17"/>
      <c r="E50" s="17"/>
      <c r="F50" s="12"/>
    </row>
    <row r="51" spans="1:6" ht="45" customHeight="1" x14ac:dyDescent="0.3">
      <c r="A51" s="6">
        <v>35</v>
      </c>
      <c r="B51" s="29" t="s">
        <v>52</v>
      </c>
      <c r="C51" s="25"/>
      <c r="D51" s="17"/>
      <c r="E51" s="17">
        <v>0</v>
      </c>
      <c r="F51" s="12">
        <f t="shared" si="0"/>
        <v>0</v>
      </c>
    </row>
    <row r="52" spans="1:6" ht="40.5" customHeight="1" x14ac:dyDescent="0.3">
      <c r="B52" s="27" t="s">
        <v>25</v>
      </c>
      <c r="C52" s="25"/>
      <c r="D52" s="17"/>
      <c r="E52" s="17"/>
      <c r="F52" s="12"/>
    </row>
    <row r="53" spans="1:6" ht="40.5" customHeight="1" x14ac:dyDescent="0.3">
      <c r="A53" s="6">
        <v>36</v>
      </c>
      <c r="B53" s="30" t="s">
        <v>21</v>
      </c>
      <c r="C53" s="25">
        <v>50</v>
      </c>
      <c r="D53" s="17" t="s">
        <v>22</v>
      </c>
      <c r="E53" s="17">
        <v>0</v>
      </c>
      <c r="F53" s="12">
        <f t="shared" si="0"/>
        <v>0</v>
      </c>
    </row>
    <row r="54" spans="1:6" ht="40.5" customHeight="1" x14ac:dyDescent="0.3">
      <c r="A54" s="6">
        <v>37</v>
      </c>
      <c r="B54" s="29" t="s">
        <v>52</v>
      </c>
      <c r="C54" s="25"/>
      <c r="D54" s="17"/>
      <c r="E54" s="17">
        <v>0</v>
      </c>
      <c r="F54" s="12">
        <f t="shared" si="0"/>
        <v>0</v>
      </c>
    </row>
    <row r="55" spans="1:6" ht="40.5" customHeight="1" x14ac:dyDescent="0.3">
      <c r="B55" s="27" t="s">
        <v>24</v>
      </c>
      <c r="C55" s="25"/>
      <c r="D55" s="17"/>
      <c r="E55" s="17"/>
      <c r="F55" s="12"/>
    </row>
    <row r="56" spans="1:6" ht="40.5" customHeight="1" x14ac:dyDescent="0.3">
      <c r="A56" s="6">
        <v>38</v>
      </c>
      <c r="B56" s="29" t="s">
        <v>52</v>
      </c>
      <c r="C56" s="25"/>
      <c r="D56" s="17"/>
      <c r="E56" s="17">
        <v>0</v>
      </c>
      <c r="F56" s="12">
        <f t="shared" si="0"/>
        <v>0</v>
      </c>
    </row>
    <row r="57" spans="1:6" ht="40.5" customHeight="1" x14ac:dyDescent="0.3">
      <c r="B57" s="32" t="s">
        <v>23</v>
      </c>
      <c r="C57" s="25"/>
      <c r="D57" s="17"/>
      <c r="E57" s="17"/>
      <c r="F57" s="12"/>
    </row>
    <row r="58" spans="1:6" ht="40.5" customHeight="1" x14ac:dyDescent="0.3">
      <c r="A58" s="6">
        <v>39</v>
      </c>
      <c r="B58" s="33" t="s">
        <v>74</v>
      </c>
      <c r="C58" s="25">
        <v>200</v>
      </c>
      <c r="D58" s="17" t="s">
        <v>22</v>
      </c>
      <c r="E58" s="17">
        <v>0</v>
      </c>
      <c r="F58" s="12">
        <f t="shared" ref="F58" si="7">E58*C58</f>
        <v>0</v>
      </c>
    </row>
    <row r="59" spans="1:6" ht="40.5" customHeight="1" x14ac:dyDescent="0.3">
      <c r="A59" s="6">
        <v>40</v>
      </c>
      <c r="B59" s="29" t="s">
        <v>52</v>
      </c>
      <c r="C59" s="25"/>
      <c r="D59" s="17"/>
      <c r="E59" s="17">
        <v>0</v>
      </c>
      <c r="F59" s="12">
        <f t="shared" si="0"/>
        <v>0</v>
      </c>
    </row>
    <row r="60" spans="1:6" ht="40.5" customHeight="1" x14ac:dyDescent="0.3">
      <c r="B60" s="27" t="s">
        <v>19</v>
      </c>
      <c r="C60" s="25"/>
      <c r="D60" s="17"/>
      <c r="E60" s="17"/>
      <c r="F60" s="12"/>
    </row>
    <row r="61" spans="1:6" ht="40.5" customHeight="1" x14ac:dyDescent="0.3">
      <c r="A61" s="6">
        <v>41</v>
      </c>
      <c r="B61" s="30" t="s">
        <v>48</v>
      </c>
      <c r="C61" s="25">
        <v>2</v>
      </c>
      <c r="D61" s="17" t="s">
        <v>22</v>
      </c>
      <c r="E61" s="17">
        <v>0</v>
      </c>
      <c r="F61" s="12">
        <f t="shared" ref="F61" si="8">E61*C61</f>
        <v>0</v>
      </c>
    </row>
    <row r="62" spans="1:6" ht="40.5" customHeight="1" x14ac:dyDescent="0.3">
      <c r="A62" s="6">
        <v>42</v>
      </c>
      <c r="B62" s="30" t="s">
        <v>44</v>
      </c>
      <c r="C62" s="25">
        <v>16</v>
      </c>
      <c r="D62" s="17" t="s">
        <v>22</v>
      </c>
      <c r="E62" s="17">
        <v>0</v>
      </c>
      <c r="F62" s="12">
        <f t="shared" ref="F62:F67" si="9">E62*C62</f>
        <v>0</v>
      </c>
    </row>
    <row r="63" spans="1:6" ht="40.5" customHeight="1" x14ac:dyDescent="0.3">
      <c r="A63" s="6">
        <v>43</v>
      </c>
      <c r="B63" s="30" t="s">
        <v>45</v>
      </c>
      <c r="C63" s="25">
        <v>14</v>
      </c>
      <c r="D63" s="17" t="s">
        <v>22</v>
      </c>
      <c r="E63" s="17">
        <v>0</v>
      </c>
      <c r="F63" s="12">
        <f t="shared" si="9"/>
        <v>0</v>
      </c>
    </row>
    <row r="64" spans="1:6" ht="40.5" customHeight="1" x14ac:dyDescent="0.3">
      <c r="A64" s="6">
        <v>44</v>
      </c>
      <c r="B64" s="30" t="s">
        <v>49</v>
      </c>
      <c r="C64" s="25">
        <v>6</v>
      </c>
      <c r="D64" s="17" t="s">
        <v>22</v>
      </c>
      <c r="E64" s="17">
        <v>0</v>
      </c>
      <c r="F64" s="12">
        <f t="shared" si="9"/>
        <v>0</v>
      </c>
    </row>
    <row r="65" spans="1:6" ht="40.5" customHeight="1" x14ac:dyDescent="0.3">
      <c r="A65" s="6">
        <v>45</v>
      </c>
      <c r="B65" s="30" t="s">
        <v>50</v>
      </c>
      <c r="C65" s="25">
        <v>3</v>
      </c>
      <c r="D65" s="17" t="s">
        <v>22</v>
      </c>
      <c r="E65" s="17">
        <v>0</v>
      </c>
      <c r="F65" s="12">
        <f t="shared" si="9"/>
        <v>0</v>
      </c>
    </row>
    <row r="66" spans="1:6" ht="40.5" customHeight="1" x14ac:dyDescent="0.3">
      <c r="A66" s="6">
        <v>46</v>
      </c>
      <c r="B66" s="30" t="s">
        <v>46</v>
      </c>
      <c r="C66" s="25">
        <v>8</v>
      </c>
      <c r="D66" s="17" t="s">
        <v>22</v>
      </c>
      <c r="E66" s="17">
        <v>0</v>
      </c>
      <c r="F66" s="12">
        <f t="shared" si="9"/>
        <v>0</v>
      </c>
    </row>
    <row r="67" spans="1:6" ht="40.5" customHeight="1" x14ac:dyDescent="0.3">
      <c r="A67" s="6">
        <v>47</v>
      </c>
      <c r="B67" s="30" t="s">
        <v>51</v>
      </c>
      <c r="C67" s="25">
        <v>16</v>
      </c>
      <c r="D67" s="17" t="s">
        <v>22</v>
      </c>
      <c r="E67" s="17">
        <v>0</v>
      </c>
      <c r="F67" s="12">
        <f t="shared" si="9"/>
        <v>0</v>
      </c>
    </row>
    <row r="68" spans="1:6" ht="40.5" customHeight="1" x14ac:dyDescent="0.3">
      <c r="A68" s="6">
        <v>48</v>
      </c>
      <c r="B68" s="30" t="s">
        <v>47</v>
      </c>
      <c r="C68" s="25">
        <v>121</v>
      </c>
      <c r="D68" s="17" t="s">
        <v>22</v>
      </c>
      <c r="E68" s="17">
        <v>0</v>
      </c>
      <c r="F68" s="12">
        <f t="shared" si="0"/>
        <v>0</v>
      </c>
    </row>
    <row r="69" spans="1:6" ht="40.5" customHeight="1" x14ac:dyDescent="0.3">
      <c r="B69" s="27" t="s">
        <v>20</v>
      </c>
      <c r="C69" s="25"/>
      <c r="D69" s="17"/>
      <c r="E69" s="17"/>
      <c r="F69" s="12"/>
    </row>
    <row r="70" spans="1:6" ht="40.5" customHeight="1" x14ac:dyDescent="0.3">
      <c r="A70" s="6">
        <v>49</v>
      </c>
      <c r="B70" s="30" t="s">
        <v>21</v>
      </c>
      <c r="C70" s="25">
        <v>60</v>
      </c>
      <c r="D70" s="17" t="s">
        <v>22</v>
      </c>
      <c r="E70" s="17">
        <v>0</v>
      </c>
      <c r="F70" s="12">
        <f t="shared" ref="F70" si="10">E70*C70</f>
        <v>0</v>
      </c>
    </row>
    <row r="71" spans="1:6" ht="40.5" customHeight="1" x14ac:dyDescent="0.3">
      <c r="B71" s="27" t="s">
        <v>64</v>
      </c>
      <c r="C71" s="25"/>
      <c r="D71" s="17"/>
      <c r="E71" s="17"/>
      <c r="F71" s="12"/>
    </row>
    <row r="72" spans="1:6" ht="40.5" customHeight="1" x14ac:dyDescent="0.25">
      <c r="A72" s="6">
        <v>50</v>
      </c>
      <c r="B72" s="34" t="s">
        <v>84</v>
      </c>
      <c r="C72" s="25"/>
      <c r="D72" s="17"/>
      <c r="E72" s="17">
        <v>0</v>
      </c>
      <c r="F72" s="12">
        <f t="shared" ref="F72:F88" si="11">E72*C72</f>
        <v>0</v>
      </c>
    </row>
    <row r="73" spans="1:6" ht="40.5" customHeight="1" x14ac:dyDescent="0.25">
      <c r="A73" s="6">
        <v>51</v>
      </c>
      <c r="B73" s="34" t="s">
        <v>85</v>
      </c>
      <c r="C73" s="25"/>
      <c r="D73" s="17"/>
      <c r="E73" s="17"/>
      <c r="F73" s="12"/>
    </row>
    <row r="74" spans="1:6" ht="40.5" customHeight="1" x14ac:dyDescent="0.25">
      <c r="A74" s="6">
        <v>52</v>
      </c>
      <c r="B74" s="35" t="s">
        <v>65</v>
      </c>
      <c r="C74" s="25"/>
      <c r="D74" s="17"/>
      <c r="E74" s="17">
        <v>0</v>
      </c>
      <c r="F74" s="12">
        <f t="shared" si="11"/>
        <v>0</v>
      </c>
    </row>
    <row r="75" spans="1:6" ht="40.5" customHeight="1" x14ac:dyDescent="0.25">
      <c r="A75" s="6">
        <v>53</v>
      </c>
      <c r="B75" s="34" t="s">
        <v>75</v>
      </c>
      <c r="C75" s="25"/>
      <c r="D75" s="17"/>
      <c r="E75" s="17">
        <v>0</v>
      </c>
      <c r="F75" s="12">
        <f t="shared" si="11"/>
        <v>0</v>
      </c>
    </row>
    <row r="76" spans="1:6" ht="40.5" customHeight="1" x14ac:dyDescent="0.25">
      <c r="A76" s="6">
        <v>54</v>
      </c>
      <c r="B76" s="34" t="s">
        <v>86</v>
      </c>
      <c r="C76" s="25"/>
      <c r="D76" s="17"/>
      <c r="E76" s="17">
        <v>0</v>
      </c>
      <c r="F76" s="12">
        <f t="shared" si="11"/>
        <v>0</v>
      </c>
    </row>
    <row r="77" spans="1:6" ht="40.5" customHeight="1" x14ac:dyDescent="0.25">
      <c r="A77" s="6">
        <v>55</v>
      </c>
      <c r="B77" s="34" t="s">
        <v>76</v>
      </c>
      <c r="C77" s="25"/>
      <c r="D77" s="17"/>
      <c r="E77" s="17">
        <v>0</v>
      </c>
      <c r="F77" s="12">
        <f t="shared" si="11"/>
        <v>0</v>
      </c>
    </row>
    <row r="78" spans="1:6" ht="40.5" customHeight="1" x14ac:dyDescent="0.25">
      <c r="A78" s="6">
        <v>56</v>
      </c>
      <c r="B78" s="34" t="s">
        <v>77</v>
      </c>
      <c r="C78" s="25"/>
      <c r="D78" s="17"/>
      <c r="E78" s="17">
        <v>0</v>
      </c>
      <c r="F78" s="12">
        <f t="shared" si="11"/>
        <v>0</v>
      </c>
    </row>
    <row r="79" spans="1:6" ht="40.5" customHeight="1" x14ac:dyDescent="0.25">
      <c r="A79" s="6">
        <v>57</v>
      </c>
      <c r="B79" s="35" t="s">
        <v>66</v>
      </c>
      <c r="C79" s="25"/>
      <c r="D79" s="17"/>
      <c r="E79" s="17">
        <v>0</v>
      </c>
      <c r="F79" s="12">
        <f t="shared" si="11"/>
        <v>0</v>
      </c>
    </row>
    <row r="80" spans="1:6" ht="40.5" customHeight="1" x14ac:dyDescent="0.25">
      <c r="A80" s="6">
        <v>58</v>
      </c>
      <c r="B80" s="35" t="s">
        <v>67</v>
      </c>
      <c r="C80" s="25"/>
      <c r="D80" s="17"/>
      <c r="E80" s="17">
        <v>0</v>
      </c>
      <c r="F80" s="12">
        <f t="shared" si="11"/>
        <v>0</v>
      </c>
    </row>
    <row r="81" spans="1:6" ht="40.5" customHeight="1" x14ac:dyDescent="0.25">
      <c r="A81" s="6">
        <v>59</v>
      </c>
      <c r="B81" s="34" t="s">
        <v>78</v>
      </c>
      <c r="C81" s="25"/>
      <c r="D81" s="17"/>
      <c r="E81" s="17">
        <v>0</v>
      </c>
      <c r="F81" s="12">
        <f t="shared" si="11"/>
        <v>0</v>
      </c>
    </row>
    <row r="82" spans="1:6" ht="40.5" customHeight="1" x14ac:dyDescent="0.25">
      <c r="A82" s="6">
        <v>60</v>
      </c>
      <c r="B82" s="34" t="s">
        <v>79</v>
      </c>
      <c r="C82" s="25"/>
      <c r="D82" s="17"/>
      <c r="E82" s="17">
        <v>0</v>
      </c>
      <c r="F82" s="12">
        <f t="shared" si="11"/>
        <v>0</v>
      </c>
    </row>
    <row r="83" spans="1:6" ht="40.5" customHeight="1" x14ac:dyDescent="0.25">
      <c r="A83" s="6">
        <v>61</v>
      </c>
      <c r="B83" s="34" t="s">
        <v>80</v>
      </c>
      <c r="C83" s="25"/>
      <c r="D83" s="17"/>
      <c r="E83" s="17">
        <v>0</v>
      </c>
      <c r="F83" s="12">
        <f t="shared" si="11"/>
        <v>0</v>
      </c>
    </row>
    <row r="84" spans="1:6" ht="40.5" customHeight="1" x14ac:dyDescent="0.25">
      <c r="A84" s="6">
        <v>62</v>
      </c>
      <c r="B84" s="34" t="s">
        <v>81</v>
      </c>
      <c r="C84" s="25"/>
      <c r="D84" s="17"/>
      <c r="E84" s="17">
        <v>0</v>
      </c>
      <c r="F84" s="12">
        <f t="shared" si="11"/>
        <v>0</v>
      </c>
    </row>
    <row r="85" spans="1:6" ht="229.8" customHeight="1" x14ac:dyDescent="0.3">
      <c r="A85" s="6">
        <v>63</v>
      </c>
      <c r="B85" s="36" t="s">
        <v>69</v>
      </c>
      <c r="C85" s="25"/>
      <c r="D85" s="17"/>
      <c r="E85" s="17">
        <v>0</v>
      </c>
      <c r="F85" s="12">
        <f t="shared" si="11"/>
        <v>0</v>
      </c>
    </row>
    <row r="86" spans="1:6" ht="40.5" customHeight="1" x14ac:dyDescent="0.3">
      <c r="A86" s="6">
        <v>64</v>
      </c>
      <c r="B86" s="36" t="s">
        <v>82</v>
      </c>
      <c r="C86" s="25"/>
      <c r="D86" s="17"/>
      <c r="E86" s="17">
        <v>0</v>
      </c>
      <c r="F86" s="12">
        <f t="shared" si="11"/>
        <v>0</v>
      </c>
    </row>
    <row r="87" spans="1:6" ht="40.5" customHeight="1" x14ac:dyDescent="0.25">
      <c r="A87" s="6">
        <v>65</v>
      </c>
      <c r="B87" s="34" t="s">
        <v>83</v>
      </c>
      <c r="C87" s="25"/>
      <c r="D87" s="17"/>
      <c r="E87" s="17">
        <v>0</v>
      </c>
      <c r="F87" s="12">
        <f t="shared" si="11"/>
        <v>0</v>
      </c>
    </row>
    <row r="88" spans="1:6" ht="40.5" customHeight="1" x14ac:dyDescent="0.25">
      <c r="A88" s="6">
        <v>66</v>
      </c>
      <c r="B88" s="34" t="s">
        <v>68</v>
      </c>
      <c r="C88" s="25"/>
      <c r="D88" s="17"/>
      <c r="E88" s="17">
        <v>0</v>
      </c>
      <c r="F88" s="12">
        <f t="shared" si="11"/>
        <v>0</v>
      </c>
    </row>
    <row r="89" spans="1:6" ht="30" customHeight="1" thickBot="1" x14ac:dyDescent="0.35">
      <c r="B89" s="15" t="s">
        <v>2</v>
      </c>
      <c r="C89" s="13"/>
      <c r="D89" s="14"/>
      <c r="E89" s="13"/>
      <c r="F89" s="22">
        <f>SUM(F8:F88)</f>
        <v>0</v>
      </c>
    </row>
    <row r="90" spans="1:6" ht="30" customHeight="1" thickTop="1" x14ac:dyDescent="0.3"/>
    <row r="91" spans="1:6" ht="30" customHeight="1" x14ac:dyDescent="0.3">
      <c r="B91" s="1" t="s">
        <v>3</v>
      </c>
      <c r="C91" s="4">
        <f>F89</f>
        <v>0</v>
      </c>
    </row>
    <row r="92" spans="1:6" ht="30" customHeight="1" x14ac:dyDescent="0.3">
      <c r="B92" s="3" t="s">
        <v>4</v>
      </c>
      <c r="C92" s="4">
        <f>C91*0.12</f>
        <v>0</v>
      </c>
    </row>
    <row r="93" spans="1:6" ht="30" customHeight="1" x14ac:dyDescent="0.3">
      <c r="B93" s="9" t="s">
        <v>6</v>
      </c>
      <c r="C93" s="10">
        <f>SUM(C91:C92)</f>
        <v>0</v>
      </c>
    </row>
    <row r="94" spans="1:6" ht="30" customHeight="1" x14ac:dyDescent="0.3">
      <c r="B94" s="8" t="s">
        <v>5</v>
      </c>
      <c r="C94" s="18">
        <f>C93*0.15</f>
        <v>0</v>
      </c>
    </row>
    <row r="95" spans="1:6" ht="48" customHeight="1" x14ac:dyDescent="0.3">
      <c r="B95" s="16" t="s">
        <v>8</v>
      </c>
      <c r="C95" s="7">
        <f>SUM(C93:C94)</f>
        <v>0</v>
      </c>
    </row>
  </sheetData>
  <mergeCells count="3">
    <mergeCell ref="C2:F2"/>
    <mergeCell ref="C3:F3"/>
    <mergeCell ref="C4:F4"/>
  </mergeCells>
  <pageMargins left="0.7" right="0.7" top="0.75" bottom="0.75" header="0.3" footer="0.3"/>
  <pageSetup paperSize="8" scale="76" orientation="landscape" r:id="rId1"/>
  <headerFooter>
    <oddHeader>&amp;L&amp;G&amp;C&amp;"Arial,Bold"ANNEXURE FOR BIDDING PURPOSES</oddHead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Pricing Annexure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SCMD</dc:creator>
  <cp:lastModifiedBy>Vonani Shivambu</cp:lastModifiedBy>
  <cp:lastPrinted>2021-02-27T20:08:43Z</cp:lastPrinted>
  <dcterms:created xsi:type="dcterms:W3CDTF">2019-05-28T09:55:50Z</dcterms:created>
  <dcterms:modified xsi:type="dcterms:W3CDTF">2022-10-31T13:06:29Z</dcterms:modified>
</cp:coreProperties>
</file>