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6766.TRANSNET\OneDrive - Transnet SOC Ltd\Apps\Desktop\2024 TENDERS\43 Long term Pest Vryheid, RBY and Empangeni TP-2025-04-0003-94085-RFP\01 Richard Bay Specification and requisition\"/>
    </mc:Choice>
  </mc:AlternateContent>
  <xr:revisionPtr revIDLastSave="0" documentId="13_ncr:1_{5C54C686-9182-4F23-BCE5-346A6DB2B4E1}" xr6:coauthVersionLast="47" xr6:coauthVersionMax="47" xr10:uidLastSave="{00000000-0000-0000-0000-000000000000}"/>
  <bookViews>
    <workbookView xWindow="-110" yWindow="-110" windowWidth="19420" windowHeight="10300" firstSheet="8" activeTab="10" xr2:uid="{E9315DE7-3793-4C61-BDCA-5932D3160D56}"/>
  </bookViews>
  <sheets>
    <sheet name="Empangeni" sheetId="1" state="hidden" r:id="rId1"/>
    <sheet name="GOLELA" sheetId="3" r:id="rId2"/>
    <sheet name="HLUHLUWE" sheetId="2" r:id="rId3"/>
    <sheet name="MANDINI" sheetId="4" state="hidden" r:id="rId4"/>
    <sheet name="MTUBATUBA" sheetId="5" r:id="rId5"/>
    <sheet name="NSESE" sheetId="6" r:id="rId6"/>
    <sheet name="MEER-EN-SEE" sheetId="7" state="hidden" r:id="rId7"/>
    <sheet name="skoonkai &amp; 2279 buildings " sheetId="8" r:id="rId8"/>
    <sheet name="skoonkai  &amp; 2279parkhomes" sheetId="11" r:id="rId9"/>
    <sheet name="Summary page" sheetId="9" r:id="rId10"/>
    <sheet name="ADHOC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F5" i="2"/>
  <c r="F16" i="11"/>
  <c r="F15" i="8"/>
  <c r="F21" i="6"/>
  <c r="F6" i="5"/>
</calcChain>
</file>

<file path=xl/sharedStrings.xml><?xml version="1.0" encoding="utf-8"?>
<sst xmlns="http://schemas.openxmlformats.org/spreadsheetml/2006/main" count="526" uniqueCount="274">
  <si>
    <t>BUILDING SCHEDULE : EMPANGENI</t>
  </si>
  <si>
    <t>Item No</t>
  </si>
  <si>
    <t>Building Asset</t>
  </si>
  <si>
    <t>Station</t>
  </si>
  <si>
    <t>Description</t>
  </si>
  <si>
    <t>Area M2</t>
  </si>
  <si>
    <t>02EE001U</t>
  </si>
  <si>
    <t>Malahle House Non- SOC</t>
  </si>
  <si>
    <t xml:space="preserve">Malahle House </t>
  </si>
  <si>
    <t>SOC, Nerve Centre and Electrical Control</t>
  </si>
  <si>
    <t>01BE021A</t>
  </si>
  <si>
    <t>Empangeni (K-Block)</t>
  </si>
  <si>
    <t>REM House - Offices</t>
  </si>
  <si>
    <t>02BE023A-</t>
  </si>
  <si>
    <t>REN offices</t>
  </si>
  <si>
    <t>34.7</t>
  </si>
  <si>
    <t>02BE067A</t>
  </si>
  <si>
    <t xml:space="preserve">Empangeni </t>
  </si>
  <si>
    <t>K-Block offices</t>
  </si>
  <si>
    <t>1118.7</t>
  </si>
  <si>
    <t>02AE006A</t>
  </si>
  <si>
    <t>Empangeni</t>
  </si>
  <si>
    <t>Toilet &amp; Shunters Cabin</t>
  </si>
  <si>
    <t>02AE007A</t>
  </si>
  <si>
    <t>Mess and Ablutions</t>
  </si>
  <si>
    <t>64.2</t>
  </si>
  <si>
    <t>02AE009A</t>
  </si>
  <si>
    <t>02AE011A</t>
  </si>
  <si>
    <t>108.2</t>
  </si>
  <si>
    <t>02AE002A</t>
  </si>
  <si>
    <t>Good shed &amp; Offices</t>
  </si>
  <si>
    <t>02BE044A</t>
  </si>
  <si>
    <t>Station Building offices</t>
  </si>
  <si>
    <t>02BE043A</t>
  </si>
  <si>
    <r>
      <t>193.5</t>
    </r>
    <r>
      <rPr>
        <sz val="1"/>
        <color theme="1"/>
        <rFont val="Calibri"/>
        <family val="2"/>
      </rPr>
      <t>11</t>
    </r>
  </si>
  <si>
    <t>02BE042A</t>
  </si>
  <si>
    <t>Refreshments Building</t>
  </si>
  <si>
    <t>253.7</t>
  </si>
  <si>
    <t>02BE039A</t>
  </si>
  <si>
    <t>Male Toilet at Old Parcel building</t>
  </si>
  <si>
    <t>02BE037A</t>
  </si>
  <si>
    <t>Industrial Park (Old Police build -g)</t>
  </si>
  <si>
    <t>250.2</t>
  </si>
  <si>
    <t>02BE038A</t>
  </si>
  <si>
    <t>Old Parcel Building</t>
  </si>
  <si>
    <t>168.3</t>
  </si>
  <si>
    <t>Q2BE035A</t>
  </si>
  <si>
    <t>Relay Room</t>
  </si>
  <si>
    <t>334.41</t>
  </si>
  <si>
    <t>02BE036A</t>
  </si>
  <si>
    <t>M &amp; A garage at Relay Room</t>
  </si>
  <si>
    <t>77.03</t>
  </si>
  <si>
    <t>02BE031A</t>
  </si>
  <si>
    <t>Standby Building &amp; Toilets</t>
  </si>
  <si>
    <t>02XE003A</t>
  </si>
  <si>
    <t>Comms Building</t>
  </si>
  <si>
    <t>02BE032A</t>
  </si>
  <si>
    <t>Garages at Comms Building</t>
  </si>
  <si>
    <t>100.90</t>
  </si>
  <si>
    <t>02BE030A</t>
  </si>
  <si>
    <t>S &amp; T Office at maintenance De ot</t>
  </si>
  <si>
    <t>02XE002A</t>
  </si>
  <si>
    <t>M &amp; A AT S &amp; T Depot</t>
  </si>
  <si>
    <t>02XE001A</t>
  </si>
  <si>
    <t>Workshop / Offices at ELP Dep t</t>
  </si>
  <si>
    <t>02BE024A</t>
  </si>
  <si>
    <t>Mess and Ablution</t>
  </si>
  <si>
    <t>02BE025A</t>
  </si>
  <si>
    <t>02BE040A</t>
  </si>
  <si>
    <t>Female Toilet at Old Parcel Building</t>
  </si>
  <si>
    <t>02AE001A</t>
  </si>
  <si>
    <t>Ticket Office</t>
  </si>
  <si>
    <t>78.2</t>
  </si>
  <si>
    <t>03BE004A</t>
  </si>
  <si>
    <t>Empangeni (SCS)</t>
  </si>
  <si>
    <t>Store 642 Promat</t>
  </si>
  <si>
    <t>03BE003A</t>
  </si>
  <si>
    <t>Empangeni (Electrical)</t>
  </si>
  <si>
    <t>Workshop Tech Supt</t>
  </si>
  <si>
    <t>862.8</t>
  </si>
  <si>
    <t>02BE021A</t>
  </si>
  <si>
    <t>Plant Store At T Supt Depot</t>
  </si>
  <si>
    <t>95.3</t>
  </si>
  <si>
    <t>02BE018A</t>
  </si>
  <si>
    <t>02BE017A</t>
  </si>
  <si>
    <t>Empangeni  (Electrical)</t>
  </si>
  <si>
    <t>02BE014A</t>
  </si>
  <si>
    <t>T Supt Offices</t>
  </si>
  <si>
    <t>02BE008A</t>
  </si>
  <si>
    <t>Empangeni (Hazmat Fire)</t>
  </si>
  <si>
    <t>02BE010A</t>
  </si>
  <si>
    <t>02BE011A</t>
  </si>
  <si>
    <t>02BE012A</t>
  </si>
  <si>
    <t>Office MTV</t>
  </si>
  <si>
    <t>42.9</t>
  </si>
  <si>
    <t>02BE003A</t>
  </si>
  <si>
    <t>Material Store (DOS) MYS)</t>
  </si>
  <si>
    <t>02ZE001A</t>
  </si>
  <si>
    <t>Offices</t>
  </si>
  <si>
    <t>01EE117A</t>
  </si>
  <si>
    <t>TP HOUSE NO 7</t>
  </si>
  <si>
    <t>01EE117A_01</t>
  </si>
  <si>
    <t>01EE117A_02</t>
  </si>
  <si>
    <t>01EE118A</t>
  </si>
  <si>
    <t>TP HOUSE NO 5</t>
  </si>
  <si>
    <t>01EE118A_01</t>
  </si>
  <si>
    <t>01EE119A</t>
  </si>
  <si>
    <t>01EE119A_02</t>
  </si>
  <si>
    <t>01BE087A</t>
  </si>
  <si>
    <t>No 5 Louise Botha Avenue</t>
  </si>
  <si>
    <t>01BE087A_02</t>
  </si>
  <si>
    <t>Toilets MTV</t>
  </si>
  <si>
    <t>TP HOUSE NO 3</t>
  </si>
  <si>
    <t>BUILDING SCHEDULE : GOLELA</t>
  </si>
  <si>
    <t>02AE808A</t>
  </si>
  <si>
    <t>Golela</t>
  </si>
  <si>
    <t>Station Store</t>
  </si>
  <si>
    <t>02AE809A</t>
  </si>
  <si>
    <t>Security Office</t>
  </si>
  <si>
    <t>Bottle Washing Store</t>
  </si>
  <si>
    <t>Security office</t>
  </si>
  <si>
    <t>02AE847A</t>
  </si>
  <si>
    <t>Station Building</t>
  </si>
  <si>
    <t>HLUHLUWE</t>
  </si>
  <si>
    <t>BUILDING SCHEDULE : HLUHLUWE</t>
  </si>
  <si>
    <t>BUILDING SCHEDULE : MANDINI</t>
  </si>
  <si>
    <t>02AE610A</t>
  </si>
  <si>
    <t>02BE689A</t>
  </si>
  <si>
    <t>02XE600A</t>
  </si>
  <si>
    <t>Mandini</t>
  </si>
  <si>
    <t>Nw Latrine on Platform</t>
  </si>
  <si>
    <t>Mess &amp; Ablution</t>
  </si>
  <si>
    <t>Mess &amp; Ablutions</t>
  </si>
  <si>
    <t>22.1</t>
  </si>
  <si>
    <t>65.28</t>
  </si>
  <si>
    <t>BUILDING SCHEDULE : MTUBATUBA</t>
  </si>
  <si>
    <t>02BE823A</t>
  </si>
  <si>
    <t>02BE822A</t>
  </si>
  <si>
    <t>Mtubatuba</t>
  </si>
  <si>
    <t>Workshop and Ablution</t>
  </si>
  <si>
    <t>Comms Build</t>
  </si>
  <si>
    <t>BUILDING SCHEDULE : NSESE</t>
  </si>
  <si>
    <t>02BE305A</t>
  </si>
  <si>
    <t>02XE300A</t>
  </si>
  <si>
    <t>02XE302A</t>
  </si>
  <si>
    <t>02AK326A</t>
  </si>
  <si>
    <t>02BE345A</t>
  </si>
  <si>
    <t>02BE346A</t>
  </si>
  <si>
    <t>02BE347A</t>
  </si>
  <si>
    <t>02BE348A</t>
  </si>
  <si>
    <t>02BE351A</t>
  </si>
  <si>
    <t>Electrical Workshop (Mohammeds)</t>
  </si>
  <si>
    <t>Simulator room</t>
  </si>
  <si>
    <t>Admin Building Client centre</t>
  </si>
  <si>
    <t>Electric Kiosk - CTC</t>
  </si>
  <si>
    <t>Office &amp;Toilet-Loco</t>
  </si>
  <si>
    <t>Control Cabin</t>
  </si>
  <si>
    <t>02BE360A</t>
  </si>
  <si>
    <t>02BE361A</t>
  </si>
  <si>
    <t>02BE362A</t>
  </si>
  <si>
    <t>02BE366A</t>
  </si>
  <si>
    <t>02BE369A</t>
  </si>
  <si>
    <t>02BE370A</t>
  </si>
  <si>
    <t>02BE339A</t>
  </si>
  <si>
    <t>02BE341A</t>
  </si>
  <si>
    <t>Cabin (Security)</t>
  </si>
  <si>
    <t>Office &amp;Toilet</t>
  </si>
  <si>
    <t>BUILDING SCHEDULE : MEER EN SEE</t>
  </si>
  <si>
    <t xml:space="preserve">RME-Security (Park home) </t>
  </si>
  <si>
    <t xml:space="preserve">RME-Ablution (Park Home) </t>
  </si>
  <si>
    <t>RME 2035- 2038 Offices</t>
  </si>
  <si>
    <t>RME 2039- 2042 Offices</t>
  </si>
  <si>
    <t>RME 2043- 2046 Offices</t>
  </si>
  <si>
    <t>RME Main brick building offices</t>
  </si>
  <si>
    <t>RME Ablutions (Park home behind Procurement office)</t>
  </si>
  <si>
    <t>RME R1-R2 Offices</t>
  </si>
  <si>
    <t xml:space="preserve">RME P1-P2 Offices </t>
  </si>
  <si>
    <t>RME P3</t>
  </si>
  <si>
    <t xml:space="preserve">RME Brick office building </t>
  </si>
  <si>
    <t>RME Anchor Boardroom</t>
  </si>
  <si>
    <t>P5 Office</t>
  </si>
  <si>
    <t>A1-A2 Offices</t>
  </si>
  <si>
    <t>B1-B3 Offices</t>
  </si>
  <si>
    <t>C1-C3 Offices</t>
  </si>
  <si>
    <t xml:space="preserve">D1-D4 Offices </t>
  </si>
  <si>
    <t>E1-E4 Offices</t>
  </si>
  <si>
    <t>F1-F4 Offices</t>
  </si>
  <si>
    <t>Park Home Kitchen</t>
  </si>
  <si>
    <t>Park Home Disabled Ablution</t>
  </si>
  <si>
    <t>6M</t>
  </si>
  <si>
    <t>12M</t>
  </si>
  <si>
    <t>9M</t>
  </si>
  <si>
    <t>Park Home</t>
  </si>
  <si>
    <t>18M</t>
  </si>
  <si>
    <t>3M</t>
  </si>
  <si>
    <t>Meer n See</t>
  </si>
  <si>
    <t>BUILDING SCHEDULE : RICHARDS BAY</t>
  </si>
  <si>
    <t>BAYVIEW</t>
  </si>
  <si>
    <t>Greystone</t>
  </si>
  <si>
    <t>Phosphate</t>
  </si>
  <si>
    <t>Skoonkai</t>
  </si>
  <si>
    <t>Old Yard Masters Building Shunt 1</t>
  </si>
  <si>
    <t>Control Cabin 229</t>
  </si>
  <si>
    <t>Shunt 3 Cabin</t>
  </si>
  <si>
    <t>Cabin 148</t>
  </si>
  <si>
    <t>Cabin 124</t>
  </si>
  <si>
    <t>Cabin Jamluti (Shunt 2)</t>
  </si>
  <si>
    <t>Park Home Mess and Ablution</t>
  </si>
  <si>
    <t>Locker Room (Park Home)</t>
  </si>
  <si>
    <t xml:space="preserve">IT Room </t>
  </si>
  <si>
    <t>Telemeter Room</t>
  </si>
  <si>
    <t xml:space="preserve">Offices </t>
  </si>
  <si>
    <t>02AK351A</t>
  </si>
  <si>
    <t>02AK315A</t>
  </si>
  <si>
    <t>Richards Bay 2279</t>
  </si>
  <si>
    <t>Richards Bay 2280</t>
  </si>
  <si>
    <t>Richards bay 2281</t>
  </si>
  <si>
    <t xml:space="preserve"> Richards Bay 2281</t>
  </si>
  <si>
    <t xml:space="preserve">  Richards Bay 2282</t>
  </si>
  <si>
    <t>Ops 2279 Main Building</t>
  </si>
  <si>
    <t>Park Home for Service Drivers</t>
  </si>
  <si>
    <t>Fitters Park Home</t>
  </si>
  <si>
    <t>Park Home Offices</t>
  </si>
  <si>
    <t>Yard Master 2279 Cabin</t>
  </si>
  <si>
    <t>Park Home Ablution- Yard Master</t>
  </si>
  <si>
    <t>Park Home-Boardroom</t>
  </si>
  <si>
    <t xml:space="preserve">TP </t>
  </si>
  <si>
    <r>
      <t xml:space="preserve">1. All Regions </t>
    </r>
    <r>
      <rPr>
        <i/>
        <sz val="10"/>
        <color theme="1"/>
        <rFont val="Tahoma"/>
        <family val="2"/>
      </rPr>
      <t>(Quarterly fumigation, Pest control ad hoc works and any consumables/materials/equipment required to successful provide the services as per the scope of works)</t>
    </r>
  </si>
  <si>
    <t>Price per quarter</t>
  </si>
  <si>
    <t>price per quarter</t>
  </si>
  <si>
    <t>NSESE</t>
  </si>
  <si>
    <t>Monthly</t>
  </si>
  <si>
    <t>R</t>
  </si>
  <si>
    <t>Total Cost</t>
  </si>
  <si>
    <t>CONSOLIDATED PRICING</t>
  </si>
  <si>
    <t>AREA</t>
  </si>
  <si>
    <t>DESCRIPTION OF SERVICES</t>
  </si>
  <si>
    <t>QUANTITIES/m2</t>
  </si>
  <si>
    <t>INTERVALS</t>
  </si>
  <si>
    <t>Once-off</t>
  </si>
  <si>
    <t>Inspection and servicing of bait stations</t>
  </si>
  <si>
    <t>Safety File and Medicals</t>
  </si>
  <si>
    <t>Once off</t>
  </si>
  <si>
    <t>Operating costs (Project Management, Labour, PPE ,Administration Costs for executing services)</t>
  </si>
  <si>
    <t>Total (excl Vat)</t>
  </si>
  <si>
    <t>Total (Incl Vat)</t>
  </si>
  <si>
    <t>GOLELA, HLUHLUWE, MTUBATUBA, NSESE, RICHARDS BAY</t>
  </si>
  <si>
    <t>ADHOC SERVICES-PEST CONTROL</t>
  </si>
  <si>
    <t>BEE HANDLING, REMOVAL AND DISPOSAL</t>
  </si>
  <si>
    <t>SNAKE HANDLING,REMOVAL AND DISPOSAL</t>
  </si>
  <si>
    <t>TERMITES TREATMENT AND PREVANTION</t>
  </si>
  <si>
    <t>Length</t>
  </si>
  <si>
    <t>Unit</t>
  </si>
  <si>
    <t>M</t>
  </si>
  <si>
    <t>m2</t>
  </si>
  <si>
    <t>m</t>
  </si>
  <si>
    <t>As and when</t>
  </si>
  <si>
    <t>Unit Price Per Month</t>
  </si>
  <si>
    <t>Total Year 1</t>
  </si>
  <si>
    <t>Total Year 2</t>
  </si>
  <si>
    <t>Total Year 3</t>
  </si>
  <si>
    <t>Unit of measure</t>
  </si>
  <si>
    <t>Intervals</t>
  </si>
  <si>
    <t>Ea</t>
  </si>
  <si>
    <t>Pest control and fumigation of Buildings</t>
  </si>
  <si>
    <t>Pest control and fumigation of Parkhomes</t>
  </si>
  <si>
    <t>Infra Depot (Telecoms) 120092</t>
  </si>
  <si>
    <t>Infra Depot (Telecoms) 120038</t>
  </si>
  <si>
    <t>Bayview</t>
  </si>
  <si>
    <t>Total</t>
  </si>
  <si>
    <t>rate for Year 1</t>
  </si>
  <si>
    <t>rate for Year 2</t>
  </si>
  <si>
    <t>rate for Year 3</t>
  </si>
  <si>
    <t>Supply, installation and removal of bait 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</si>
</sst>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.5"/>
      <color rgb="FF525252"/>
      <name val="Calibri"/>
      <family val="2"/>
    </font>
    <font>
      <sz val="9.5"/>
      <color rgb="FF525252"/>
      <name val="Arial"/>
      <family val="2"/>
    </font>
    <font>
      <sz val="9.5"/>
      <color theme="1"/>
      <name val="Calibri"/>
      <family val="2"/>
    </font>
    <font>
      <sz val="9.5"/>
      <color rgb="FF666666"/>
      <name val="Calibri"/>
      <family val="2"/>
    </font>
    <font>
      <sz val="9.5"/>
      <color rgb="FF666666"/>
      <name val="Cambria"/>
      <family val="1"/>
    </font>
    <font>
      <sz val="8"/>
      <color rgb="FF525252"/>
      <name val="Arial"/>
      <family val="2"/>
    </font>
    <font>
      <sz val="1"/>
      <color theme="1"/>
      <name val="Calibri"/>
      <family val="2"/>
    </font>
    <font>
      <sz val="8.5"/>
      <color theme="1"/>
      <name val="Times New Roman"/>
      <family val="1"/>
    </font>
    <font>
      <sz val="9"/>
      <color rgb="FF525252"/>
      <name val="Arial"/>
      <family val="2"/>
    </font>
    <font>
      <sz val="8.5"/>
      <color rgb="FF525252"/>
      <name val="Arial"/>
      <family val="2"/>
    </font>
    <font>
      <sz val="9"/>
      <color rgb="FF5D5D5D"/>
      <name val="Arial"/>
      <family val="2"/>
    </font>
    <font>
      <sz val="9.5"/>
      <color rgb="FF4F4F4F"/>
      <name val="Arial"/>
      <family val="2"/>
    </font>
    <font>
      <sz val="9.5"/>
      <color rgb="FF4F4F4F"/>
      <name val="Cambria"/>
      <family val="1"/>
    </font>
    <font>
      <sz val="9.5"/>
      <color rgb="FF4F4F4F"/>
      <name val="Calibri"/>
      <family val="2"/>
    </font>
    <font>
      <sz val="8"/>
      <color theme="1"/>
      <name val="Times New Roman"/>
      <family val="1"/>
    </font>
    <font>
      <sz val="8"/>
      <color rgb="FF4F4F4F"/>
      <name val="Arial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525252"/>
      <name val="Calibri"/>
      <family val="2"/>
    </font>
    <font>
      <sz val="12"/>
      <color rgb="FF525252"/>
      <name val="Arial"/>
      <family val="2"/>
    </font>
    <font>
      <b/>
      <sz val="14"/>
      <color theme="1"/>
      <name val="Calibri"/>
      <family val="2"/>
      <scheme val="minor"/>
    </font>
    <font>
      <sz val="10"/>
      <color rgb="FF525252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9" xfId="0" applyBorder="1"/>
    <xf numFmtId="0" fontId="2" fillId="2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4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0" fontId="0" fillId="0" borderId="9" xfId="0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15" xfId="0" applyFont="1" applyBorder="1"/>
    <xf numFmtId="0" fontId="1" fillId="2" borderId="1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 indent="1"/>
    </xf>
    <xf numFmtId="0" fontId="5" fillId="2" borderId="16" xfId="0" applyFont="1" applyFill="1" applyBorder="1" applyAlignment="1">
      <alignment horizontal="justify" vertical="center" wrapText="1"/>
    </xf>
    <xf numFmtId="0" fontId="8" fillId="2" borderId="17" xfId="0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left" vertical="center" wrapText="1" indent="1"/>
    </xf>
    <xf numFmtId="0" fontId="4" fillId="2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21" fillId="0" borderId="0" xfId="0" applyFont="1"/>
    <xf numFmtId="0" fontId="19" fillId="0" borderId="9" xfId="0" applyFont="1" applyBorder="1" applyAlignment="1">
      <alignment wrapText="1"/>
    </xf>
    <xf numFmtId="0" fontId="23" fillId="0" borderId="0" xfId="0" applyFont="1"/>
    <xf numFmtId="0" fontId="24" fillId="0" borderId="7" xfId="0" applyFont="1" applyBorder="1"/>
    <xf numFmtId="0" fontId="24" fillId="0" borderId="8" xfId="0" applyFont="1" applyBorder="1"/>
    <xf numFmtId="0" fontId="23" fillId="0" borderId="9" xfId="0" applyFont="1" applyBorder="1"/>
    <xf numFmtId="0" fontId="24" fillId="0" borderId="14" xfId="0" applyFont="1" applyBorder="1"/>
    <xf numFmtId="0" fontId="25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vertical="center" wrapText="1"/>
    </xf>
    <xf numFmtId="0" fontId="28" fillId="0" borderId="0" xfId="0" applyFont="1"/>
    <xf numFmtId="0" fontId="28" fillId="0" borderId="22" xfId="0" applyFont="1" applyBorder="1"/>
    <xf numFmtId="0" fontId="28" fillId="0" borderId="20" xfId="0" applyFont="1" applyBorder="1"/>
    <xf numFmtId="0" fontId="28" fillId="0" borderId="24" xfId="0" applyFont="1" applyBorder="1"/>
    <xf numFmtId="0" fontId="28" fillId="0" borderId="25" xfId="0" applyFont="1" applyBorder="1"/>
    <xf numFmtId="0" fontId="28" fillId="0" borderId="26" xfId="0" applyFont="1" applyBorder="1"/>
    <xf numFmtId="0" fontId="28" fillId="0" borderId="27" xfId="0" applyFont="1" applyBorder="1"/>
    <xf numFmtId="0" fontId="28" fillId="0" borderId="28" xfId="0" applyFont="1" applyBorder="1"/>
    <xf numFmtId="0" fontId="28" fillId="0" borderId="0" xfId="0" applyFont="1" applyAlignment="1">
      <alignment horizontal="center"/>
    </xf>
    <xf numFmtId="0" fontId="28" fillId="0" borderId="30" xfId="0" applyFont="1" applyBorder="1"/>
    <xf numFmtId="0" fontId="24" fillId="0" borderId="0" xfId="0" applyFont="1" applyAlignment="1">
      <alignment horizontal="center" vertical="top" textRotation="90" wrapText="1"/>
    </xf>
    <xf numFmtId="0" fontId="28" fillId="0" borderId="7" xfId="0" applyFont="1" applyBorder="1"/>
    <xf numFmtId="0" fontId="28" fillId="0" borderId="14" xfId="0" applyFont="1" applyBorder="1"/>
    <xf numFmtId="0" fontId="28" fillId="0" borderId="9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3" fillId="0" borderId="32" xfId="0" applyFont="1" applyBorder="1"/>
    <xf numFmtId="0" fontId="26" fillId="2" borderId="3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left"/>
    </xf>
    <xf numFmtId="0" fontId="28" fillId="3" borderId="11" xfId="0" applyFont="1" applyFill="1" applyBorder="1"/>
    <xf numFmtId="0" fontId="28" fillId="0" borderId="32" xfId="0" applyFont="1" applyBorder="1"/>
    <xf numFmtId="0" fontId="28" fillId="0" borderId="33" xfId="0" applyFont="1" applyBorder="1"/>
    <xf numFmtId="0" fontId="28" fillId="0" borderId="17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top" textRotation="90"/>
    </xf>
    <xf numFmtId="0" fontId="24" fillId="0" borderId="13" xfId="0" applyFont="1" applyBorder="1" applyAlignment="1">
      <alignment horizontal="center" vertical="top" textRotation="90"/>
    </xf>
    <xf numFmtId="0" fontId="24" fillId="0" borderId="3" xfId="0" applyFont="1" applyBorder="1" applyAlignment="1">
      <alignment horizontal="center" vertical="top" textRotation="90"/>
    </xf>
    <xf numFmtId="0" fontId="28" fillId="0" borderId="0" xfId="0" applyFont="1" applyAlignment="1">
      <alignment horizontal="center"/>
    </xf>
    <xf numFmtId="0" fontId="24" fillId="0" borderId="6" xfId="0" applyFont="1" applyBorder="1" applyAlignment="1">
      <alignment horizontal="center" vertical="top" textRotation="90" wrapText="1"/>
    </xf>
    <xf numFmtId="0" fontId="24" fillId="0" borderId="13" xfId="0" applyFont="1" applyBorder="1" applyAlignment="1">
      <alignment horizontal="center" vertical="top" textRotation="90" wrapText="1"/>
    </xf>
    <xf numFmtId="0" fontId="24" fillId="0" borderId="3" xfId="0" applyFont="1" applyBorder="1" applyAlignment="1">
      <alignment horizontal="center" vertical="top" textRotation="90" wrapText="1"/>
    </xf>
    <xf numFmtId="0" fontId="24" fillId="0" borderId="38" xfId="0" applyFont="1" applyBorder="1"/>
    <xf numFmtId="0" fontId="24" fillId="0" borderId="2" xfId="0" applyFont="1" applyBorder="1"/>
    <xf numFmtId="0" fontId="25" fillId="2" borderId="4" xfId="0" quotePrefix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0" fillId="0" borderId="21" xfId="0" applyBorder="1"/>
    <xf numFmtId="0" fontId="0" fillId="0" borderId="31" xfId="0" applyBorder="1"/>
    <xf numFmtId="0" fontId="0" fillId="0" borderId="4" xfId="0" applyBorder="1"/>
    <xf numFmtId="0" fontId="23" fillId="0" borderId="39" xfId="0" applyFont="1" applyBorder="1" applyAlignment="1">
      <alignment horizontal="center"/>
    </xf>
    <xf numFmtId="0" fontId="23" fillId="0" borderId="1" xfId="0" applyFont="1" applyBorder="1"/>
    <xf numFmtId="0" fontId="23" fillId="0" borderId="40" xfId="0" applyFont="1" applyBorder="1" applyAlignment="1">
      <alignment horizontal="center"/>
    </xf>
    <xf numFmtId="0" fontId="23" fillId="0" borderId="6" xfId="0" applyFont="1" applyBorder="1"/>
    <xf numFmtId="0" fontId="23" fillId="0" borderId="41" xfId="0" applyFont="1" applyBorder="1" applyAlignment="1">
      <alignment horizontal="center"/>
    </xf>
    <xf numFmtId="0" fontId="0" fillId="0" borderId="14" xfId="0" applyBorder="1"/>
    <xf numFmtId="0" fontId="0" fillId="0" borderId="10" xfId="0" applyBorder="1"/>
    <xf numFmtId="0" fontId="0" fillId="0" borderId="2" xfId="0" applyBorder="1"/>
    <xf numFmtId="0" fontId="23" fillId="0" borderId="1" xfId="0" applyFont="1" applyBorder="1" applyAlignment="1">
      <alignment horizontal="center"/>
    </xf>
    <xf numFmtId="0" fontId="26" fillId="2" borderId="43" xfId="0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1" xfId="0" applyFont="1" applyBorder="1" applyAlignment="1">
      <alignment wrapText="1"/>
    </xf>
    <xf numFmtId="0" fontId="26" fillId="2" borderId="31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6" fillId="2" borderId="44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4" fillId="0" borderId="8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5" fillId="2" borderId="1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/>
    </xf>
    <xf numFmtId="0" fontId="25" fillId="2" borderId="36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/>
    </xf>
    <xf numFmtId="0" fontId="25" fillId="2" borderId="45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wrapText="1"/>
    </xf>
    <xf numFmtId="0" fontId="26" fillId="2" borderId="11" xfId="0" applyFont="1" applyFill="1" applyBorder="1" applyAlignment="1">
      <alignment horizontal="center" vertical="center" wrapText="1"/>
    </xf>
    <xf numFmtId="0" fontId="23" fillId="0" borderId="46" xfId="0" applyFont="1" applyBorder="1" applyAlignment="1">
      <alignment horizontal="center"/>
    </xf>
    <xf numFmtId="0" fontId="23" fillId="0" borderId="3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5" fillId="2" borderId="4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left" wrapText="1"/>
    </xf>
    <xf numFmtId="0" fontId="26" fillId="2" borderId="36" xfId="0" applyFont="1" applyFill="1" applyBorder="1" applyAlignment="1">
      <alignment horizontal="left" vertical="center" wrapText="1"/>
    </xf>
    <xf numFmtId="0" fontId="23" fillId="0" borderId="36" xfId="0" applyFont="1" applyBorder="1" applyAlignment="1">
      <alignment horizontal="left"/>
    </xf>
    <xf numFmtId="0" fontId="23" fillId="0" borderId="46" xfId="0" applyFont="1" applyBorder="1" applyAlignment="1">
      <alignment horizontal="left"/>
    </xf>
    <xf numFmtId="0" fontId="25" fillId="2" borderId="36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29" fillId="2" borderId="36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 wrapText="1"/>
    </xf>
    <xf numFmtId="0" fontId="26" fillId="2" borderId="32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left"/>
    </xf>
    <xf numFmtId="0" fontId="23" fillId="0" borderId="11" xfId="0" applyFont="1" applyBorder="1"/>
    <xf numFmtId="0" fontId="25" fillId="2" borderId="31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5" fillId="2" borderId="27" xfId="0" applyFont="1" applyFill="1" applyBorder="1" applyAlignment="1">
      <alignment horizontal="left" vertical="center" wrapText="1"/>
    </xf>
    <xf numFmtId="0" fontId="25" fillId="2" borderId="2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24" fillId="0" borderId="6" xfId="0" applyFont="1" applyBorder="1" applyAlignment="1">
      <alignment horizontal="left"/>
    </xf>
    <xf numFmtId="0" fontId="25" fillId="2" borderId="48" xfId="0" applyFont="1" applyFill="1" applyBorder="1" applyAlignment="1">
      <alignment horizontal="left" vertical="center" wrapText="1"/>
    </xf>
    <xf numFmtId="0" fontId="25" fillId="2" borderId="49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3" fillId="0" borderId="45" xfId="0" applyFont="1" applyBorder="1" applyAlignment="1">
      <alignment horizontal="center"/>
    </xf>
    <xf numFmtId="0" fontId="28" fillId="3" borderId="11" xfId="0" applyFont="1" applyFill="1" applyBorder="1" applyAlignment="1">
      <alignment horizontal="left" vertical="center"/>
    </xf>
    <xf numFmtId="0" fontId="28" fillId="3" borderId="50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" xfId="0" applyFont="1" applyBorder="1"/>
    <xf numFmtId="0" fontId="28" fillId="3" borderId="51" xfId="0" applyFont="1" applyFill="1" applyBorder="1" applyAlignment="1">
      <alignment horizontal="center" vertical="center"/>
    </xf>
    <xf numFmtId="0" fontId="28" fillId="0" borderId="12" xfId="0" applyFont="1" applyBorder="1"/>
    <xf numFmtId="0" fontId="28" fillId="0" borderId="49" xfId="0" applyFont="1" applyBorder="1"/>
    <xf numFmtId="0" fontId="28" fillId="3" borderId="52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2" xfId="0" applyFont="1" applyBorder="1"/>
    <xf numFmtId="0" fontId="28" fillId="0" borderId="1" xfId="0" applyFont="1" applyBorder="1" applyAlignment="1">
      <alignment horizontal="center" wrapText="1"/>
    </xf>
    <xf numFmtId="0" fontId="28" fillId="0" borderId="0" xfId="0" applyFont="1" applyAlignment="1">
      <alignment horizontal="left"/>
    </xf>
    <xf numFmtId="0" fontId="28" fillId="0" borderId="24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4" fontId="28" fillId="0" borderId="9" xfId="0" applyNumberFormat="1" applyFont="1" applyBorder="1" applyAlignment="1">
      <alignment horizontal="left" wrapText="1"/>
    </xf>
    <xf numFmtId="0" fontId="28" fillId="0" borderId="9" xfId="0" applyFont="1" applyBorder="1" applyAlignment="1">
      <alignment horizontal="left"/>
    </xf>
    <xf numFmtId="0" fontId="28" fillId="0" borderId="23" xfId="0" applyFont="1" applyBorder="1" applyAlignment="1">
      <alignment wrapText="1"/>
    </xf>
    <xf numFmtId="0" fontId="28" fillId="0" borderId="32" xfId="0" applyFont="1" applyBorder="1" applyAlignment="1">
      <alignment horizontal="left"/>
    </xf>
    <xf numFmtId="0" fontId="28" fillId="3" borderId="32" xfId="0" applyFont="1" applyFill="1" applyBorder="1" applyAlignment="1">
      <alignment horizontal="center"/>
    </xf>
    <xf numFmtId="0" fontId="28" fillId="0" borderId="32" xfId="0" applyFont="1" applyBorder="1" applyAlignment="1">
      <alignment horizontal="left" vertical="center"/>
    </xf>
    <xf numFmtId="0" fontId="28" fillId="0" borderId="42" xfId="0" applyFont="1" applyBorder="1"/>
    <xf numFmtId="0" fontId="28" fillId="0" borderId="53" xfId="0" applyFont="1" applyBorder="1"/>
    <xf numFmtId="0" fontId="28" fillId="3" borderId="14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2E13-9419-44DC-88FF-1DF2962BF2B8}">
  <dimension ref="B2:I61"/>
  <sheetViews>
    <sheetView workbookViewId="0">
      <selection activeCell="L9" sqref="L9"/>
    </sheetView>
  </sheetViews>
  <sheetFormatPr defaultRowHeight="14.5" x14ac:dyDescent="0.35"/>
  <cols>
    <col min="3" max="3" width="11.453125" customWidth="1"/>
    <col min="4" max="4" width="14.81640625" customWidth="1"/>
    <col min="5" max="5" width="39.453125" customWidth="1"/>
    <col min="8" max="8" width="11.1796875" customWidth="1"/>
    <col min="9" max="9" width="16.1796875" customWidth="1"/>
  </cols>
  <sheetData>
    <row r="2" spans="2:9" x14ac:dyDescent="0.35">
      <c r="B2" s="26" t="s">
        <v>0</v>
      </c>
      <c r="C2" s="26"/>
      <c r="D2" s="26"/>
      <c r="E2" s="26"/>
      <c r="F2" s="26"/>
      <c r="G2" s="26"/>
      <c r="H2" s="26"/>
      <c r="I2" s="26"/>
    </row>
    <row r="3" spans="2:9" ht="15" thickBot="1" x14ac:dyDescent="0.4">
      <c r="B3" s="47" t="s">
        <v>227</v>
      </c>
      <c r="C3" s="26"/>
      <c r="D3" s="26"/>
      <c r="E3" s="26"/>
      <c r="F3" s="26"/>
      <c r="G3" s="26"/>
      <c r="H3" s="26"/>
      <c r="I3" s="26"/>
    </row>
    <row r="4" spans="2:9" ht="29.5" thickBot="1" x14ac:dyDescent="0.4">
      <c r="B4" s="27" t="s">
        <v>1</v>
      </c>
      <c r="C4" s="28" t="s">
        <v>2</v>
      </c>
      <c r="D4" s="29" t="s">
        <v>3</v>
      </c>
      <c r="E4" s="29" t="s">
        <v>4</v>
      </c>
      <c r="F4" s="34" t="s">
        <v>5</v>
      </c>
      <c r="G4" s="48" t="s">
        <v>229</v>
      </c>
      <c r="H4" s="33"/>
      <c r="I4" s="33"/>
    </row>
    <row r="5" spans="2:9" ht="25.5" thickBot="1" x14ac:dyDescent="0.4">
      <c r="B5" s="2">
        <v>1</v>
      </c>
      <c r="C5" s="3" t="s">
        <v>6</v>
      </c>
      <c r="D5" s="3" t="s">
        <v>7</v>
      </c>
      <c r="E5" s="3" t="s">
        <v>7</v>
      </c>
      <c r="F5" s="35">
        <v>5018</v>
      </c>
      <c r="G5" s="20"/>
    </row>
    <row r="6" spans="2:9" ht="15" thickBot="1" x14ac:dyDescent="0.4">
      <c r="B6" s="2">
        <v>2</v>
      </c>
      <c r="C6" s="3" t="s">
        <v>6</v>
      </c>
      <c r="D6" s="4" t="s">
        <v>8</v>
      </c>
      <c r="E6" s="4" t="s">
        <v>9</v>
      </c>
      <c r="F6" s="35">
        <v>521</v>
      </c>
      <c r="G6" s="20"/>
    </row>
    <row r="7" spans="2:9" ht="25.5" thickBot="1" x14ac:dyDescent="0.4">
      <c r="B7" s="2">
        <v>3</v>
      </c>
      <c r="C7" s="3" t="s">
        <v>10</v>
      </c>
      <c r="D7" s="3" t="s">
        <v>11</v>
      </c>
      <c r="E7" s="3" t="s">
        <v>12</v>
      </c>
      <c r="F7" s="36">
        <v>103</v>
      </c>
      <c r="G7" s="20"/>
    </row>
    <row r="8" spans="2:9" ht="25.5" thickBot="1" x14ac:dyDescent="0.4">
      <c r="B8" s="2">
        <v>4</v>
      </c>
      <c r="C8" s="4" t="s">
        <v>13</v>
      </c>
      <c r="D8" s="3" t="s">
        <v>11</v>
      </c>
      <c r="E8" s="4" t="s">
        <v>14</v>
      </c>
      <c r="F8" s="37" t="s">
        <v>15</v>
      </c>
      <c r="G8" s="20"/>
    </row>
    <row r="9" spans="2:9" ht="15" thickBot="1" x14ac:dyDescent="0.4">
      <c r="B9" s="2">
        <v>5</v>
      </c>
      <c r="C9" s="3" t="s">
        <v>16</v>
      </c>
      <c r="D9" s="3" t="s">
        <v>17</v>
      </c>
      <c r="E9" s="3" t="s">
        <v>18</v>
      </c>
      <c r="F9" s="38" t="s">
        <v>19</v>
      </c>
      <c r="G9" s="20"/>
    </row>
    <row r="10" spans="2:9" ht="15" thickBot="1" x14ac:dyDescent="0.4">
      <c r="B10" s="2">
        <v>6</v>
      </c>
      <c r="C10" s="4" t="s">
        <v>20</v>
      </c>
      <c r="D10" s="3" t="s">
        <v>21</v>
      </c>
      <c r="E10" s="4" t="s">
        <v>22</v>
      </c>
      <c r="F10" s="37">
        <v>3</v>
      </c>
      <c r="G10" s="20"/>
    </row>
    <row r="11" spans="2:9" ht="15" thickBot="1" x14ac:dyDescent="0.4">
      <c r="B11" s="2">
        <v>7</v>
      </c>
      <c r="C11" s="4" t="s">
        <v>23</v>
      </c>
      <c r="D11" s="3" t="s">
        <v>21</v>
      </c>
      <c r="E11" s="4" t="s">
        <v>24</v>
      </c>
      <c r="F11" s="37" t="s">
        <v>25</v>
      </c>
      <c r="G11" s="20"/>
    </row>
    <row r="12" spans="2:9" ht="15" thickBot="1" x14ac:dyDescent="0.4">
      <c r="B12" s="2">
        <v>8</v>
      </c>
      <c r="C12" s="5" t="s">
        <v>26</v>
      </c>
      <c r="D12" s="3" t="s">
        <v>21</v>
      </c>
      <c r="E12" s="5" t="s">
        <v>24</v>
      </c>
      <c r="F12" s="37">
        <v>5</v>
      </c>
      <c r="G12" s="20"/>
    </row>
    <row r="13" spans="2:9" ht="15" thickBot="1" x14ac:dyDescent="0.4">
      <c r="B13" s="2">
        <v>9</v>
      </c>
      <c r="C13" s="4" t="s">
        <v>27</v>
      </c>
      <c r="D13" s="3" t="s">
        <v>21</v>
      </c>
      <c r="E13" s="4" t="s">
        <v>24</v>
      </c>
      <c r="F13" s="37" t="s">
        <v>28</v>
      </c>
      <c r="G13" s="20"/>
    </row>
    <row r="14" spans="2:9" ht="15" thickBot="1" x14ac:dyDescent="0.4">
      <c r="B14" s="2">
        <v>10</v>
      </c>
      <c r="C14" s="3" t="s">
        <v>29</v>
      </c>
      <c r="D14" s="3" t="s">
        <v>21</v>
      </c>
      <c r="E14" s="3" t="s">
        <v>30</v>
      </c>
      <c r="F14" s="37">
        <v>975</v>
      </c>
      <c r="G14" s="20"/>
    </row>
    <row r="15" spans="2:9" ht="15" thickBot="1" x14ac:dyDescent="0.4">
      <c r="B15" s="2">
        <v>11</v>
      </c>
      <c r="C15" s="3" t="s">
        <v>31</v>
      </c>
      <c r="D15" s="3" t="s">
        <v>21</v>
      </c>
      <c r="E15" s="3" t="s">
        <v>32</v>
      </c>
      <c r="F15" s="39">
        <v>287</v>
      </c>
      <c r="G15" s="20"/>
    </row>
    <row r="16" spans="2:9" x14ac:dyDescent="0.35">
      <c r="B16" s="89">
        <v>12</v>
      </c>
      <c r="C16" s="91" t="s">
        <v>33</v>
      </c>
      <c r="D16" s="91" t="s">
        <v>21</v>
      </c>
      <c r="E16" s="91" t="s">
        <v>32</v>
      </c>
      <c r="F16" s="40">
        <v>193</v>
      </c>
      <c r="G16" s="20"/>
    </row>
    <row r="17" spans="2:7" ht="15" thickBot="1" x14ac:dyDescent="0.4">
      <c r="B17" s="90"/>
      <c r="C17" s="92"/>
      <c r="D17" s="92"/>
      <c r="E17" s="92"/>
      <c r="F17" s="39" t="s">
        <v>34</v>
      </c>
      <c r="G17" s="20"/>
    </row>
    <row r="18" spans="2:7" ht="15" thickBot="1" x14ac:dyDescent="0.4">
      <c r="B18" s="2">
        <v>13</v>
      </c>
      <c r="C18" s="4" t="s">
        <v>35</v>
      </c>
      <c r="D18" s="3" t="s">
        <v>21</v>
      </c>
      <c r="E18" s="4" t="s">
        <v>36</v>
      </c>
      <c r="F18" s="41" t="s">
        <v>37</v>
      </c>
      <c r="G18" s="20"/>
    </row>
    <row r="19" spans="2:7" x14ac:dyDescent="0.35">
      <c r="B19" s="89">
        <v>14</v>
      </c>
      <c r="C19" s="93" t="s">
        <v>68</v>
      </c>
      <c r="D19" s="89" t="s">
        <v>21</v>
      </c>
      <c r="E19" s="93" t="s">
        <v>69</v>
      </c>
      <c r="F19" s="97">
        <v>5</v>
      </c>
      <c r="G19" s="20"/>
    </row>
    <row r="20" spans="2:7" ht="15" thickBot="1" x14ac:dyDescent="0.4">
      <c r="B20" s="90"/>
      <c r="C20" s="94"/>
      <c r="D20" s="90"/>
      <c r="E20" s="94"/>
      <c r="F20" s="98"/>
      <c r="G20" s="20"/>
    </row>
    <row r="21" spans="2:7" ht="15" thickBot="1" x14ac:dyDescent="0.4">
      <c r="B21" s="2">
        <v>15</v>
      </c>
      <c r="C21" s="6" t="s">
        <v>38</v>
      </c>
      <c r="D21" s="7" t="s">
        <v>21</v>
      </c>
      <c r="E21" s="6" t="s">
        <v>39</v>
      </c>
      <c r="F21" s="42">
        <v>10</v>
      </c>
      <c r="G21" s="20"/>
    </row>
    <row r="22" spans="2:7" ht="15" thickBot="1" x14ac:dyDescent="0.4">
      <c r="B22" s="2">
        <v>16</v>
      </c>
      <c r="C22" s="22" t="s">
        <v>70</v>
      </c>
      <c r="D22" s="23" t="s">
        <v>21</v>
      </c>
      <c r="E22" s="22" t="s">
        <v>71</v>
      </c>
      <c r="F22" s="43" t="s">
        <v>72</v>
      </c>
      <c r="G22" s="20"/>
    </row>
    <row r="23" spans="2:7" ht="15" thickBot="1" x14ac:dyDescent="0.4">
      <c r="B23" s="2">
        <v>17</v>
      </c>
      <c r="C23" s="6" t="s">
        <v>40</v>
      </c>
      <c r="D23" s="7" t="s">
        <v>21</v>
      </c>
      <c r="E23" s="6" t="s">
        <v>41</v>
      </c>
      <c r="F23" s="44" t="s">
        <v>42</v>
      </c>
      <c r="G23" s="20"/>
    </row>
    <row r="24" spans="2:7" ht="15" thickBot="1" x14ac:dyDescent="0.4">
      <c r="B24" s="2">
        <v>18</v>
      </c>
      <c r="C24" s="6" t="s">
        <v>43</v>
      </c>
      <c r="D24" s="7" t="s">
        <v>21</v>
      </c>
      <c r="E24" s="6" t="s">
        <v>44</v>
      </c>
      <c r="F24" s="44" t="s">
        <v>45</v>
      </c>
      <c r="G24" s="20"/>
    </row>
    <row r="25" spans="2:7" ht="15" thickBot="1" x14ac:dyDescent="0.4">
      <c r="B25" s="2">
        <v>19</v>
      </c>
      <c r="C25" s="6" t="s">
        <v>46</v>
      </c>
      <c r="D25" s="7" t="s">
        <v>21</v>
      </c>
      <c r="E25" s="6" t="s">
        <v>47</v>
      </c>
      <c r="F25" s="44" t="s">
        <v>48</v>
      </c>
      <c r="G25" s="20"/>
    </row>
    <row r="26" spans="2:7" ht="15" thickBot="1" x14ac:dyDescent="0.4">
      <c r="B26" s="2">
        <v>20</v>
      </c>
      <c r="C26" s="6" t="s">
        <v>49</v>
      </c>
      <c r="D26" s="7" t="s">
        <v>21</v>
      </c>
      <c r="E26" s="6" t="s">
        <v>50</v>
      </c>
      <c r="F26" s="44" t="s">
        <v>51</v>
      </c>
      <c r="G26" s="20"/>
    </row>
    <row r="27" spans="2:7" ht="15" thickBot="1" x14ac:dyDescent="0.4">
      <c r="B27" s="8">
        <v>21</v>
      </c>
      <c r="C27" s="9" t="s">
        <v>52</v>
      </c>
      <c r="D27" s="10" t="s">
        <v>21</v>
      </c>
      <c r="E27" s="9" t="s">
        <v>53</v>
      </c>
      <c r="F27" s="45">
        <v>37</v>
      </c>
      <c r="G27" s="20"/>
    </row>
    <row r="28" spans="2:7" ht="15" thickBot="1" x14ac:dyDescent="0.4">
      <c r="B28" s="2">
        <v>22</v>
      </c>
      <c r="C28" s="11" t="s">
        <v>54</v>
      </c>
      <c r="D28" s="7" t="s">
        <v>21</v>
      </c>
      <c r="E28" s="11" t="s">
        <v>55</v>
      </c>
      <c r="F28" s="44">
        <v>230</v>
      </c>
      <c r="G28" s="20"/>
    </row>
    <row r="29" spans="2:7" ht="15" thickBot="1" x14ac:dyDescent="0.4">
      <c r="B29" s="2">
        <v>23</v>
      </c>
      <c r="C29" s="6" t="s">
        <v>56</v>
      </c>
      <c r="D29" s="7" t="s">
        <v>21</v>
      </c>
      <c r="E29" s="6" t="s">
        <v>57</v>
      </c>
      <c r="F29" s="44" t="s">
        <v>58</v>
      </c>
      <c r="G29" s="20"/>
    </row>
    <row r="30" spans="2:7" ht="15" thickBot="1" x14ac:dyDescent="0.4">
      <c r="B30" s="2">
        <v>24</v>
      </c>
      <c r="C30" s="12" t="s">
        <v>59</v>
      </c>
      <c r="D30" s="7" t="s">
        <v>21</v>
      </c>
      <c r="E30" s="12" t="s">
        <v>60</v>
      </c>
      <c r="F30" s="44">
        <v>491</v>
      </c>
      <c r="G30" s="20"/>
    </row>
    <row r="31" spans="2:7" ht="15" thickBot="1" x14ac:dyDescent="0.4">
      <c r="B31" s="2">
        <v>25</v>
      </c>
      <c r="C31" s="11" t="s">
        <v>61</v>
      </c>
      <c r="D31" s="7" t="s">
        <v>21</v>
      </c>
      <c r="E31" s="11" t="s">
        <v>62</v>
      </c>
      <c r="F31" s="44">
        <v>470</v>
      </c>
      <c r="G31" s="20"/>
    </row>
    <row r="32" spans="2:7" ht="15" thickBot="1" x14ac:dyDescent="0.4">
      <c r="B32" s="2">
        <v>26</v>
      </c>
      <c r="C32" s="6" t="s">
        <v>63</v>
      </c>
      <c r="D32" s="7" t="s">
        <v>21</v>
      </c>
      <c r="E32" s="6" t="s">
        <v>64</v>
      </c>
      <c r="F32" s="44">
        <v>756</v>
      </c>
      <c r="G32" s="20"/>
    </row>
    <row r="33" spans="2:8" ht="15" thickBot="1" x14ac:dyDescent="0.4">
      <c r="B33" s="2">
        <v>27</v>
      </c>
      <c r="C33" s="6" t="s">
        <v>65</v>
      </c>
      <c r="D33" s="7" t="s">
        <v>21</v>
      </c>
      <c r="E33" s="6" t="s">
        <v>66</v>
      </c>
      <c r="F33" s="44">
        <v>304</v>
      </c>
      <c r="G33" s="20"/>
    </row>
    <row r="34" spans="2:8" ht="15" thickBot="1" x14ac:dyDescent="0.4">
      <c r="B34" s="2">
        <v>28</v>
      </c>
      <c r="C34" s="11" t="s">
        <v>67</v>
      </c>
      <c r="D34" s="7" t="s">
        <v>21</v>
      </c>
      <c r="E34" s="11" t="s">
        <v>66</v>
      </c>
      <c r="F34" s="44">
        <v>169</v>
      </c>
      <c r="G34" s="20"/>
    </row>
    <row r="35" spans="2:8" ht="15" customHeight="1" thickBot="1" x14ac:dyDescent="0.4">
      <c r="B35" s="2">
        <v>31</v>
      </c>
      <c r="C35" s="13" t="s">
        <v>73</v>
      </c>
      <c r="D35" s="7" t="s">
        <v>74</v>
      </c>
      <c r="E35" s="13" t="s">
        <v>75</v>
      </c>
      <c r="F35" s="44">
        <v>1255</v>
      </c>
      <c r="G35" s="20"/>
    </row>
    <row r="36" spans="2:8" ht="24.5" thickBot="1" x14ac:dyDescent="0.4">
      <c r="B36" s="2">
        <v>32</v>
      </c>
      <c r="C36" s="13" t="s">
        <v>76</v>
      </c>
      <c r="D36" s="7" t="s">
        <v>77</v>
      </c>
      <c r="E36" s="13" t="s">
        <v>78</v>
      </c>
      <c r="F36" s="44" t="s">
        <v>79</v>
      </c>
      <c r="G36" s="20"/>
    </row>
    <row r="37" spans="2:8" x14ac:dyDescent="0.35">
      <c r="B37" s="89">
        <v>33</v>
      </c>
      <c r="C37" s="99" t="s">
        <v>80</v>
      </c>
      <c r="D37" s="89" t="s">
        <v>21</v>
      </c>
      <c r="E37" s="99" t="s">
        <v>81</v>
      </c>
      <c r="F37" s="95" t="s">
        <v>82</v>
      </c>
      <c r="G37" s="20"/>
    </row>
    <row r="38" spans="2:8" ht="15" thickBot="1" x14ac:dyDescent="0.4">
      <c r="B38" s="90"/>
      <c r="C38" s="100"/>
      <c r="D38" s="90"/>
      <c r="E38" s="100"/>
      <c r="F38" s="96"/>
      <c r="G38" s="20"/>
    </row>
    <row r="39" spans="2:8" ht="24.5" thickBot="1" x14ac:dyDescent="0.4">
      <c r="B39" s="2">
        <v>34</v>
      </c>
      <c r="C39" s="13" t="s">
        <v>83</v>
      </c>
      <c r="D39" s="7" t="s">
        <v>77</v>
      </c>
      <c r="E39" s="13" t="s">
        <v>66</v>
      </c>
      <c r="F39" s="44">
        <v>288</v>
      </c>
      <c r="G39" s="20"/>
    </row>
    <row r="40" spans="2:8" ht="24.5" thickBot="1" x14ac:dyDescent="0.4">
      <c r="B40" s="2">
        <v>35</v>
      </c>
      <c r="C40" s="13" t="s">
        <v>84</v>
      </c>
      <c r="D40" s="7" t="s">
        <v>85</v>
      </c>
      <c r="E40" s="13" t="s">
        <v>66</v>
      </c>
      <c r="F40" s="44">
        <v>112</v>
      </c>
      <c r="G40" s="20"/>
    </row>
    <row r="41" spans="2:8" ht="15" thickBot="1" x14ac:dyDescent="0.4">
      <c r="B41" s="2">
        <v>36</v>
      </c>
      <c r="C41" s="13" t="s">
        <v>86</v>
      </c>
      <c r="D41" s="7" t="s">
        <v>21</v>
      </c>
      <c r="E41" s="13" t="s">
        <v>87</v>
      </c>
      <c r="F41" s="44">
        <v>172</v>
      </c>
      <c r="G41" s="20"/>
      <c r="H41" s="19"/>
    </row>
    <row r="42" spans="2:8" ht="24.5" thickBot="1" x14ac:dyDescent="0.4">
      <c r="B42" s="2">
        <v>37</v>
      </c>
      <c r="C42" s="13" t="s">
        <v>88</v>
      </c>
      <c r="D42" s="7" t="s">
        <v>89</v>
      </c>
      <c r="E42" s="13" t="s">
        <v>66</v>
      </c>
      <c r="F42" s="44">
        <v>75</v>
      </c>
      <c r="G42" s="20"/>
    </row>
    <row r="43" spans="2:8" ht="24.5" thickBot="1" x14ac:dyDescent="0.4">
      <c r="B43" s="2">
        <v>38</v>
      </c>
      <c r="C43" s="14" t="s">
        <v>90</v>
      </c>
      <c r="D43" s="7" t="s">
        <v>89</v>
      </c>
      <c r="E43" s="14" t="s">
        <v>111</v>
      </c>
      <c r="F43" s="44">
        <v>10</v>
      </c>
      <c r="G43" s="20"/>
    </row>
    <row r="44" spans="2:8" ht="24.5" thickBot="1" x14ac:dyDescent="0.4">
      <c r="B44" s="2">
        <v>39</v>
      </c>
      <c r="C44" s="13" t="s">
        <v>91</v>
      </c>
      <c r="D44" s="7" t="s">
        <v>89</v>
      </c>
      <c r="E44" s="13" t="s">
        <v>66</v>
      </c>
      <c r="F44" s="44">
        <v>365</v>
      </c>
      <c r="G44" s="20"/>
    </row>
    <row r="45" spans="2:8" ht="15" thickBot="1" x14ac:dyDescent="0.4">
      <c r="B45" s="2">
        <v>40</v>
      </c>
      <c r="C45" s="15" t="s">
        <v>92</v>
      </c>
      <c r="D45" s="7" t="s">
        <v>21</v>
      </c>
      <c r="E45" s="15" t="s">
        <v>93</v>
      </c>
      <c r="F45" s="44" t="s">
        <v>94</v>
      </c>
      <c r="G45" s="20"/>
    </row>
    <row r="46" spans="2:8" x14ac:dyDescent="0.35">
      <c r="B46" s="89">
        <v>41</v>
      </c>
      <c r="C46" s="16"/>
      <c r="D46" s="89" t="s">
        <v>21</v>
      </c>
      <c r="E46" s="16"/>
      <c r="F46" s="95">
        <v>1255</v>
      </c>
      <c r="G46" s="20"/>
    </row>
    <row r="47" spans="2:8" ht="15" thickBot="1" x14ac:dyDescent="0.4">
      <c r="B47" s="90"/>
      <c r="C47" s="17" t="s">
        <v>95</v>
      </c>
      <c r="D47" s="90"/>
      <c r="E47" s="17" t="s">
        <v>96</v>
      </c>
      <c r="F47" s="96"/>
      <c r="G47" s="20"/>
    </row>
    <row r="48" spans="2:8" ht="36.75" customHeight="1" thickBot="1" x14ac:dyDescent="0.4">
      <c r="B48" s="2">
        <v>42</v>
      </c>
      <c r="C48" s="7" t="s">
        <v>97</v>
      </c>
      <c r="D48" s="7" t="s">
        <v>226</v>
      </c>
      <c r="E48" s="7" t="s">
        <v>98</v>
      </c>
      <c r="F48" s="44">
        <v>668</v>
      </c>
      <c r="G48" s="20"/>
    </row>
    <row r="49" spans="2:9" ht="15" thickBot="1" x14ac:dyDescent="0.4">
      <c r="B49" s="2">
        <v>43</v>
      </c>
      <c r="C49" s="7" t="s">
        <v>99</v>
      </c>
      <c r="D49" s="7" t="s">
        <v>21</v>
      </c>
      <c r="E49" s="24" t="s">
        <v>100</v>
      </c>
      <c r="F49" s="44">
        <v>214</v>
      </c>
      <c r="G49" s="20"/>
    </row>
    <row r="50" spans="2:9" ht="15" thickBot="1" x14ac:dyDescent="0.4">
      <c r="B50" s="2">
        <v>44</v>
      </c>
      <c r="C50" s="18" t="s">
        <v>101</v>
      </c>
      <c r="D50" s="7" t="s">
        <v>21</v>
      </c>
      <c r="E50" s="24" t="s">
        <v>100</v>
      </c>
      <c r="F50" s="46">
        <v>42</v>
      </c>
      <c r="G50" s="20"/>
    </row>
    <row r="51" spans="2:9" ht="15" thickBot="1" x14ac:dyDescent="0.4">
      <c r="B51" s="2">
        <v>45</v>
      </c>
      <c r="C51" s="18" t="s">
        <v>102</v>
      </c>
      <c r="D51" s="7" t="s">
        <v>21</v>
      </c>
      <c r="E51" s="24" t="s">
        <v>100</v>
      </c>
      <c r="F51" s="44">
        <v>43</v>
      </c>
      <c r="G51" s="20"/>
    </row>
    <row r="52" spans="2:9" ht="15" thickBot="1" x14ac:dyDescent="0.4">
      <c r="B52" s="2">
        <v>46</v>
      </c>
      <c r="C52" s="7" t="s">
        <v>103</v>
      </c>
      <c r="D52" s="7" t="s">
        <v>21</v>
      </c>
      <c r="E52" s="7" t="s">
        <v>104</v>
      </c>
      <c r="F52" s="44">
        <v>174</v>
      </c>
      <c r="G52" s="20"/>
    </row>
    <row r="53" spans="2:9" ht="15" thickBot="1" x14ac:dyDescent="0.4">
      <c r="B53" s="2">
        <v>47</v>
      </c>
      <c r="C53" s="7" t="s">
        <v>105</v>
      </c>
      <c r="D53" s="7" t="s">
        <v>21</v>
      </c>
      <c r="E53" s="7" t="s">
        <v>104</v>
      </c>
      <c r="F53" s="44">
        <v>78</v>
      </c>
      <c r="G53" s="20"/>
    </row>
    <row r="54" spans="2:9" ht="15" thickBot="1" x14ac:dyDescent="0.4">
      <c r="B54" s="2">
        <v>48</v>
      </c>
      <c r="C54" s="7" t="s">
        <v>106</v>
      </c>
      <c r="D54" s="7" t="s">
        <v>21</v>
      </c>
      <c r="E54" s="7" t="s">
        <v>112</v>
      </c>
      <c r="F54" s="44">
        <v>189</v>
      </c>
      <c r="G54" s="20"/>
    </row>
    <row r="55" spans="2:9" ht="15" thickBot="1" x14ac:dyDescent="0.4">
      <c r="B55" s="2">
        <v>49</v>
      </c>
      <c r="C55" s="7" t="s">
        <v>107</v>
      </c>
      <c r="D55" s="7" t="s">
        <v>21</v>
      </c>
      <c r="E55" s="7" t="s">
        <v>112</v>
      </c>
      <c r="F55" s="44">
        <v>79</v>
      </c>
      <c r="G55" s="20"/>
    </row>
    <row r="56" spans="2:9" ht="15" thickBot="1" x14ac:dyDescent="0.4">
      <c r="B56" s="2">
        <v>50</v>
      </c>
      <c r="C56" s="7" t="s">
        <v>108</v>
      </c>
      <c r="D56" s="7" t="s">
        <v>21</v>
      </c>
      <c r="E56" s="7" t="s">
        <v>109</v>
      </c>
      <c r="F56" s="44">
        <v>190</v>
      </c>
      <c r="G56" s="20"/>
    </row>
    <row r="57" spans="2:9" ht="15" thickBot="1" x14ac:dyDescent="0.4">
      <c r="B57" s="2">
        <v>51</v>
      </c>
      <c r="C57" s="7" t="s">
        <v>110</v>
      </c>
      <c r="D57" s="7" t="s">
        <v>21</v>
      </c>
      <c r="E57" s="7" t="s">
        <v>109</v>
      </c>
      <c r="F57" s="44">
        <v>78</v>
      </c>
      <c r="G57" s="20"/>
    </row>
    <row r="59" spans="2:9" x14ac:dyDescent="0.35">
      <c r="I59" s="26"/>
    </row>
    <row r="61" spans="2:9" x14ac:dyDescent="0.35">
      <c r="D61" s="26"/>
      <c r="E61" s="26"/>
    </row>
  </sheetData>
  <mergeCells count="17">
    <mergeCell ref="B46:B47"/>
    <mergeCell ref="D46:D47"/>
    <mergeCell ref="F46:F47"/>
    <mergeCell ref="F19:F20"/>
    <mergeCell ref="B37:B38"/>
    <mergeCell ref="C37:C38"/>
    <mergeCell ref="D37:D38"/>
    <mergeCell ref="E37:E38"/>
    <mergeCell ref="F37:F38"/>
    <mergeCell ref="B16:B17"/>
    <mergeCell ref="C16:C17"/>
    <mergeCell ref="D16:D17"/>
    <mergeCell ref="E16:E17"/>
    <mergeCell ref="B19:B20"/>
    <mergeCell ref="C19:C20"/>
    <mergeCell ref="D19:D20"/>
    <mergeCell ref="E19:E20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679A-DFD8-4496-8E75-F43881973619}">
  <dimension ref="A1:J12"/>
  <sheetViews>
    <sheetView topLeftCell="D1" workbookViewId="0">
      <selection activeCell="J7" sqref="J7"/>
    </sheetView>
  </sheetViews>
  <sheetFormatPr defaultRowHeight="14.5" x14ac:dyDescent="0.35"/>
  <cols>
    <col min="1" max="1" width="16.453125" customWidth="1"/>
    <col min="2" max="2" width="52" customWidth="1"/>
    <col min="3" max="3" width="18" style="134" customWidth="1"/>
    <col min="4" max="4" width="18.26953125" style="134" customWidth="1"/>
    <col min="5" max="5" width="21.26953125" style="134" customWidth="1"/>
    <col min="6" max="6" width="27.36328125" customWidth="1"/>
    <col min="7" max="7" width="19.81640625" customWidth="1"/>
    <col min="8" max="9" width="21.6328125" customWidth="1"/>
    <col min="10" max="10" width="25" customWidth="1"/>
  </cols>
  <sheetData>
    <row r="1" spans="1:10" ht="19" thickBot="1" x14ac:dyDescent="0.5">
      <c r="A1" s="66" t="s">
        <v>234</v>
      </c>
      <c r="B1" s="66"/>
      <c r="C1" s="193"/>
      <c r="D1" s="193"/>
    </row>
    <row r="2" spans="1:10" ht="19" thickBot="1" x14ac:dyDescent="0.5">
      <c r="A2" s="68" t="s">
        <v>235</v>
      </c>
      <c r="B2" s="69" t="s">
        <v>236</v>
      </c>
      <c r="C2" s="194" t="s">
        <v>237</v>
      </c>
      <c r="D2" s="194" t="s">
        <v>261</v>
      </c>
      <c r="E2" s="194" t="s">
        <v>262</v>
      </c>
      <c r="F2" s="69" t="s">
        <v>257</v>
      </c>
      <c r="G2" s="69" t="s">
        <v>258</v>
      </c>
      <c r="H2" s="69" t="s">
        <v>259</v>
      </c>
      <c r="I2" s="69" t="s">
        <v>260</v>
      </c>
      <c r="J2" s="70" t="s">
        <v>269</v>
      </c>
    </row>
    <row r="3" spans="1:10" ht="18.5" x14ac:dyDescent="0.45">
      <c r="A3" s="101" t="s">
        <v>246</v>
      </c>
      <c r="B3" s="71" t="s">
        <v>273</v>
      </c>
      <c r="C3" s="195">
        <v>165</v>
      </c>
      <c r="D3" s="195" t="s">
        <v>263</v>
      </c>
      <c r="E3" s="80" t="s">
        <v>239</v>
      </c>
      <c r="F3" s="179" t="s">
        <v>232</v>
      </c>
      <c r="G3" s="180"/>
      <c r="H3" s="185"/>
      <c r="I3" s="188"/>
      <c r="J3" s="72" t="s">
        <v>232</v>
      </c>
    </row>
    <row r="4" spans="1:10" ht="18.5" x14ac:dyDescent="0.45">
      <c r="A4" s="102"/>
      <c r="B4" s="73" t="s">
        <v>264</v>
      </c>
      <c r="C4" s="196">
        <v>6191.49</v>
      </c>
      <c r="D4" s="196" t="s">
        <v>254</v>
      </c>
      <c r="E4" s="79" t="s">
        <v>231</v>
      </c>
      <c r="F4" s="79" t="s">
        <v>232</v>
      </c>
      <c r="G4" s="80" t="s">
        <v>232</v>
      </c>
      <c r="H4" s="186" t="s">
        <v>232</v>
      </c>
      <c r="I4" s="187" t="s">
        <v>232</v>
      </c>
      <c r="J4" s="67" t="s">
        <v>232</v>
      </c>
    </row>
    <row r="5" spans="1:10" ht="18.5" x14ac:dyDescent="0.45">
      <c r="A5" s="102"/>
      <c r="B5" s="73" t="s">
        <v>265</v>
      </c>
      <c r="C5" s="196">
        <v>603.23</v>
      </c>
      <c r="D5" s="196" t="s">
        <v>255</v>
      </c>
      <c r="E5" s="79" t="s">
        <v>231</v>
      </c>
      <c r="F5" s="79" t="s">
        <v>232</v>
      </c>
      <c r="G5" s="79" t="s">
        <v>232</v>
      </c>
      <c r="H5" s="186" t="s">
        <v>232</v>
      </c>
      <c r="I5" s="187" t="s">
        <v>232</v>
      </c>
      <c r="J5" s="67" t="s">
        <v>232</v>
      </c>
    </row>
    <row r="6" spans="1:10" ht="18.5" x14ac:dyDescent="0.45">
      <c r="A6" s="102"/>
      <c r="B6" s="73" t="s">
        <v>240</v>
      </c>
      <c r="C6" s="197">
        <v>165</v>
      </c>
      <c r="D6" s="197" t="s">
        <v>263</v>
      </c>
      <c r="E6" s="79" t="s">
        <v>231</v>
      </c>
      <c r="F6" s="79" t="s">
        <v>232</v>
      </c>
      <c r="G6" s="79" t="s">
        <v>232</v>
      </c>
      <c r="H6" s="186" t="s">
        <v>232</v>
      </c>
      <c r="I6" s="187" t="s">
        <v>232</v>
      </c>
      <c r="J6" s="67" t="s">
        <v>232</v>
      </c>
    </row>
    <row r="7" spans="1:10" ht="19" thickBot="1" x14ac:dyDescent="0.5">
      <c r="A7" s="102"/>
      <c r="B7" s="73" t="s">
        <v>241</v>
      </c>
      <c r="C7" s="199">
        <v>1</v>
      </c>
      <c r="D7" s="199" t="s">
        <v>263</v>
      </c>
      <c r="E7" s="199" t="s">
        <v>242</v>
      </c>
      <c r="F7" s="200"/>
      <c r="G7" s="201" t="s">
        <v>232</v>
      </c>
      <c r="H7" s="202" t="s">
        <v>232</v>
      </c>
      <c r="I7" s="203" t="s">
        <v>232</v>
      </c>
      <c r="J7" s="87" t="s">
        <v>232</v>
      </c>
    </row>
    <row r="8" spans="1:10" ht="64" customHeight="1" thickBot="1" x14ac:dyDescent="0.5">
      <c r="A8" s="102"/>
      <c r="B8" s="198" t="s">
        <v>243</v>
      </c>
      <c r="C8" s="204" t="s">
        <v>239</v>
      </c>
      <c r="D8" s="205"/>
      <c r="E8" s="205"/>
      <c r="F8" s="205"/>
      <c r="G8" s="205"/>
      <c r="H8" s="205"/>
      <c r="I8" s="206"/>
      <c r="J8" s="184" t="s">
        <v>232</v>
      </c>
    </row>
    <row r="9" spans="1:10" ht="25" customHeight="1" thickBot="1" x14ac:dyDescent="0.5">
      <c r="A9" s="103"/>
      <c r="B9" s="104"/>
      <c r="C9" s="104"/>
      <c r="D9" s="193"/>
      <c r="E9" s="181" t="s">
        <v>244</v>
      </c>
      <c r="F9" s="182"/>
      <c r="G9" s="182"/>
      <c r="H9" s="182"/>
      <c r="I9" s="183"/>
      <c r="J9" s="75" t="s">
        <v>232</v>
      </c>
    </row>
    <row r="10" spans="1:10" ht="23.5" customHeight="1" thickBot="1" x14ac:dyDescent="0.5">
      <c r="A10" s="76"/>
      <c r="B10" s="74"/>
      <c r="C10" s="193"/>
      <c r="D10" s="193"/>
      <c r="E10" s="181" t="s">
        <v>245</v>
      </c>
      <c r="F10" s="182"/>
      <c r="G10" s="182"/>
      <c r="H10" s="182"/>
      <c r="I10" s="183"/>
      <c r="J10" s="70" t="s">
        <v>232</v>
      </c>
    </row>
    <row r="11" spans="1:10" ht="26" customHeight="1" thickBot="1" x14ac:dyDescent="0.5">
      <c r="A11" s="74"/>
      <c r="B11" s="74"/>
      <c r="C11" s="193"/>
      <c r="D11" s="193"/>
      <c r="E11" s="181" t="s">
        <v>233</v>
      </c>
      <c r="F11" s="182"/>
      <c r="G11" s="182"/>
      <c r="H11" s="182"/>
      <c r="I11" s="183"/>
      <c r="J11" s="70" t="s">
        <v>232</v>
      </c>
    </row>
    <row r="12" spans="1:10" ht="17" customHeight="1" x14ac:dyDescent="0.35"/>
  </sheetData>
  <mergeCells count="7">
    <mergeCell ref="A3:A9"/>
    <mergeCell ref="B9:C9"/>
    <mergeCell ref="E9:I9"/>
    <mergeCell ref="E10:I10"/>
    <mergeCell ref="E11:I11"/>
    <mergeCell ref="C8:I8"/>
    <mergeCell ref="G3:I3"/>
  </mergeCells>
  <phoneticPr fontId="3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D70D-DED6-4A1F-AF34-4E521DA65482}">
  <dimension ref="A1:F7"/>
  <sheetViews>
    <sheetView tabSelected="1" topLeftCell="B1" workbookViewId="0">
      <selection activeCell="E8" sqref="E8"/>
    </sheetView>
  </sheetViews>
  <sheetFormatPr defaultRowHeight="14.5" x14ac:dyDescent="0.35"/>
  <cols>
    <col min="1" max="1" width="23.36328125" customWidth="1"/>
    <col min="2" max="2" width="54.08984375" customWidth="1"/>
    <col min="3" max="3" width="15.54296875" customWidth="1"/>
    <col min="4" max="4" width="29.08984375" customWidth="1"/>
    <col min="5" max="5" width="25.90625" customWidth="1"/>
    <col min="6" max="6" width="26.36328125" customWidth="1"/>
  </cols>
  <sheetData>
    <row r="1" spans="1:6" ht="18.5" x14ac:dyDescent="0.45">
      <c r="A1" s="66" t="s">
        <v>234</v>
      </c>
      <c r="B1" s="66"/>
      <c r="C1" s="66"/>
    </row>
    <row r="2" spans="1:6" ht="19" thickBot="1" x14ac:dyDescent="0.5">
      <c r="A2" s="66" t="s">
        <v>247</v>
      </c>
      <c r="B2" s="66"/>
      <c r="C2" s="66"/>
    </row>
    <row r="3" spans="1:6" ht="33" customHeight="1" thickBot="1" x14ac:dyDescent="0.5">
      <c r="A3" s="77" t="s">
        <v>235</v>
      </c>
      <c r="B3" s="78" t="s">
        <v>236</v>
      </c>
      <c r="C3" s="184" t="s">
        <v>238</v>
      </c>
      <c r="D3" s="69" t="s">
        <v>270</v>
      </c>
      <c r="E3" s="69" t="s">
        <v>271</v>
      </c>
      <c r="F3" s="69" t="s">
        <v>272</v>
      </c>
    </row>
    <row r="4" spans="1:6" ht="39.5" customHeight="1" thickBot="1" x14ac:dyDescent="0.5">
      <c r="A4" s="105" t="s">
        <v>246</v>
      </c>
      <c r="B4" s="88" t="s">
        <v>248</v>
      </c>
      <c r="C4" s="192" t="s">
        <v>256</v>
      </c>
      <c r="D4" s="84" t="s">
        <v>232</v>
      </c>
      <c r="E4" s="85" t="s">
        <v>232</v>
      </c>
      <c r="F4" s="72" t="s">
        <v>232</v>
      </c>
    </row>
    <row r="5" spans="1:6" ht="26" customHeight="1" thickBot="1" x14ac:dyDescent="0.5">
      <c r="A5" s="106"/>
      <c r="B5" s="184" t="s">
        <v>249</v>
      </c>
      <c r="C5" s="192" t="s">
        <v>256</v>
      </c>
      <c r="D5" s="189" t="s">
        <v>232</v>
      </c>
      <c r="E5" s="86" t="s">
        <v>232</v>
      </c>
      <c r="F5" s="87" t="s">
        <v>232</v>
      </c>
    </row>
    <row r="6" spans="1:6" ht="32" customHeight="1" thickBot="1" x14ac:dyDescent="0.5">
      <c r="A6" s="106"/>
      <c r="B6" s="184" t="s">
        <v>250</v>
      </c>
      <c r="C6" s="192" t="s">
        <v>256</v>
      </c>
      <c r="D6" s="190" t="s">
        <v>232</v>
      </c>
      <c r="E6" s="69" t="s">
        <v>232</v>
      </c>
      <c r="F6" s="191" t="s">
        <v>232</v>
      </c>
    </row>
    <row r="7" spans="1:6" ht="27.5" customHeight="1" thickBot="1" x14ac:dyDescent="0.4">
      <c r="A7" s="107"/>
    </row>
  </sheetData>
  <mergeCells count="1">
    <mergeCell ref="A4:A7"/>
  </mergeCells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5EB6-C2F1-40E0-9AD0-1CC1EFAB74DF}">
  <dimension ref="A1:E7"/>
  <sheetViews>
    <sheetView workbookViewId="0">
      <selection activeCell="H6" sqref="H6"/>
    </sheetView>
  </sheetViews>
  <sheetFormatPr defaultRowHeight="14.5" x14ac:dyDescent="0.35"/>
  <cols>
    <col min="2" max="2" width="14.453125" customWidth="1"/>
    <col min="4" max="4" width="21.81640625" customWidth="1"/>
  </cols>
  <sheetData>
    <row r="1" spans="1:5" ht="15" thickBot="1" x14ac:dyDescent="0.4"/>
    <row r="2" spans="1:5" ht="23.5" customHeight="1" thickBot="1" x14ac:dyDescent="0.4">
      <c r="A2" s="50" t="s">
        <v>113</v>
      </c>
      <c r="B2" s="51"/>
      <c r="C2" s="51"/>
      <c r="D2" s="51"/>
      <c r="E2" s="108"/>
    </row>
    <row r="3" spans="1:5" ht="34.5" customHeight="1" thickBot="1" x14ac:dyDescent="0.4">
      <c r="A3" s="53" t="s">
        <v>1</v>
      </c>
      <c r="B3" s="127" t="s">
        <v>2</v>
      </c>
      <c r="C3" s="126" t="s">
        <v>3</v>
      </c>
      <c r="D3" s="126" t="s">
        <v>4</v>
      </c>
      <c r="E3" s="109" t="s">
        <v>5</v>
      </c>
    </row>
    <row r="4" spans="1:5" ht="24" customHeight="1" thickBot="1" x14ac:dyDescent="0.4">
      <c r="A4" s="54">
        <v>1</v>
      </c>
      <c r="B4" s="55" t="s">
        <v>114</v>
      </c>
      <c r="C4" s="55" t="s">
        <v>115</v>
      </c>
      <c r="D4" s="55" t="s">
        <v>116</v>
      </c>
      <c r="E4" s="110">
        <v>156.4</v>
      </c>
    </row>
    <row r="5" spans="1:5" ht="24.75" customHeight="1" thickBot="1" x14ac:dyDescent="0.4">
      <c r="A5" s="56">
        <v>2</v>
      </c>
      <c r="B5" s="57" t="s">
        <v>117</v>
      </c>
      <c r="C5" s="57" t="s">
        <v>115</v>
      </c>
      <c r="D5" s="58" t="s">
        <v>119</v>
      </c>
      <c r="E5" s="83">
        <v>42</v>
      </c>
    </row>
    <row r="6" spans="1:5" ht="24" customHeight="1" thickBot="1" x14ac:dyDescent="0.4">
      <c r="A6" s="118">
        <v>3</v>
      </c>
      <c r="B6" s="119" t="s">
        <v>118</v>
      </c>
      <c r="C6" s="125" t="s">
        <v>115</v>
      </c>
      <c r="D6" s="117" t="s">
        <v>120</v>
      </c>
      <c r="E6" s="124">
        <v>11.53</v>
      </c>
    </row>
    <row r="7" spans="1:5" ht="15" thickBot="1" x14ac:dyDescent="0.4">
      <c r="A7" s="121"/>
      <c r="B7" s="122"/>
      <c r="C7" s="122"/>
      <c r="D7" s="122"/>
      <c r="E7" s="123">
        <f>SUM(E4:E6)</f>
        <v>209.93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BADC-70E6-48E0-AC0F-6B5D0C9B7311}">
  <dimension ref="A1:F5"/>
  <sheetViews>
    <sheetView workbookViewId="0">
      <selection activeCell="K5" sqref="K5"/>
    </sheetView>
  </sheetViews>
  <sheetFormatPr defaultRowHeight="14.5" x14ac:dyDescent="0.35"/>
  <cols>
    <col min="3" max="3" width="14.6328125" customWidth="1"/>
    <col min="4" max="4" width="14.54296875" customWidth="1"/>
    <col min="5" max="5" width="17.1796875" customWidth="1"/>
  </cols>
  <sheetData>
    <row r="1" spans="1:6" ht="15" thickBot="1" x14ac:dyDescent="0.4"/>
    <row r="2" spans="1:6" ht="16" thickBot="1" x14ac:dyDescent="0.4">
      <c r="A2" s="49"/>
      <c r="B2" s="50" t="s">
        <v>124</v>
      </c>
      <c r="C2" s="51"/>
      <c r="D2" s="51"/>
      <c r="E2" s="51"/>
      <c r="F2" s="108"/>
    </row>
    <row r="3" spans="1:6" ht="16" thickBot="1" x14ac:dyDescent="0.4">
      <c r="A3" s="49"/>
      <c r="B3" s="50" t="s">
        <v>1</v>
      </c>
      <c r="C3" s="127" t="s">
        <v>2</v>
      </c>
      <c r="D3" s="126" t="s">
        <v>3</v>
      </c>
      <c r="E3" s="126" t="s">
        <v>4</v>
      </c>
      <c r="F3" s="126" t="s">
        <v>5</v>
      </c>
    </row>
    <row r="4" spans="1:6" ht="27" customHeight="1" x14ac:dyDescent="0.35">
      <c r="A4" s="49"/>
      <c r="B4" s="131">
        <v>4</v>
      </c>
      <c r="C4" s="132" t="s">
        <v>121</v>
      </c>
      <c r="D4" s="132" t="s">
        <v>123</v>
      </c>
      <c r="E4" s="132" t="s">
        <v>122</v>
      </c>
      <c r="F4" s="133">
        <v>181.5</v>
      </c>
    </row>
    <row r="5" spans="1:6" ht="28.5" customHeight="1" thickBot="1" x14ac:dyDescent="0.4">
      <c r="A5" s="49"/>
      <c r="B5" s="64"/>
      <c r="C5" s="128"/>
      <c r="D5" s="129"/>
      <c r="E5" s="129"/>
      <c r="F5" s="130">
        <f>F4</f>
        <v>181.5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C34F-00A3-40C9-A538-0D2F453229C6}">
  <dimension ref="B2:I9"/>
  <sheetViews>
    <sheetView workbookViewId="0">
      <selection activeCell="G4" sqref="G4:G7"/>
    </sheetView>
  </sheetViews>
  <sheetFormatPr defaultRowHeight="14.5" x14ac:dyDescent="0.35"/>
  <cols>
    <col min="5" max="5" width="21.7265625" customWidth="1"/>
    <col min="8" max="8" width="11.81640625" customWidth="1"/>
    <col min="9" max="9" width="14.453125" customWidth="1"/>
  </cols>
  <sheetData>
    <row r="2" spans="2:9" x14ac:dyDescent="0.35">
      <c r="B2" s="26" t="s">
        <v>125</v>
      </c>
      <c r="C2" s="26"/>
      <c r="D2" s="26"/>
      <c r="E2" s="26"/>
      <c r="F2" s="26"/>
      <c r="G2" s="26"/>
      <c r="H2" s="26"/>
    </row>
    <row r="3" spans="2:9" ht="15" thickBot="1" x14ac:dyDescent="0.4">
      <c r="B3" s="47" t="s">
        <v>227</v>
      </c>
      <c r="C3" s="26"/>
      <c r="D3" s="26"/>
      <c r="E3" s="26"/>
      <c r="F3" s="26"/>
      <c r="G3" s="26"/>
      <c r="H3" s="26"/>
    </row>
    <row r="4" spans="2:9" ht="29.5" thickBot="1" x14ac:dyDescent="0.4">
      <c r="B4" s="27" t="s">
        <v>1</v>
      </c>
      <c r="C4" s="28" t="s">
        <v>2</v>
      </c>
      <c r="D4" s="29" t="s">
        <v>3</v>
      </c>
      <c r="E4" s="29" t="s">
        <v>4</v>
      </c>
      <c r="F4" s="34" t="s">
        <v>5</v>
      </c>
      <c r="G4" s="48" t="s">
        <v>229</v>
      </c>
      <c r="H4" s="33"/>
      <c r="I4" s="33"/>
    </row>
    <row r="5" spans="2:9" ht="21" customHeight="1" x14ac:dyDescent="0.35">
      <c r="B5" s="32">
        <v>56</v>
      </c>
      <c r="C5" s="25" t="s">
        <v>126</v>
      </c>
      <c r="D5" s="25" t="s">
        <v>129</v>
      </c>
      <c r="E5" s="25" t="s">
        <v>130</v>
      </c>
      <c r="F5" s="32" t="s">
        <v>133</v>
      </c>
      <c r="G5" s="20"/>
      <c r="H5" s="19"/>
    </row>
    <row r="6" spans="2:9" ht="18.75" customHeight="1" x14ac:dyDescent="0.35">
      <c r="B6" s="31">
        <v>57</v>
      </c>
      <c r="C6" s="21" t="s">
        <v>127</v>
      </c>
      <c r="D6" s="21" t="s">
        <v>129</v>
      </c>
      <c r="E6" s="21" t="s">
        <v>131</v>
      </c>
      <c r="F6" s="31" t="s">
        <v>134</v>
      </c>
      <c r="G6" s="20"/>
      <c r="H6" s="19"/>
    </row>
    <row r="7" spans="2:9" ht="21" customHeight="1" x14ac:dyDescent="0.35">
      <c r="B7" s="30">
        <v>58</v>
      </c>
      <c r="C7" s="21" t="s">
        <v>128</v>
      </c>
      <c r="D7" s="21" t="s">
        <v>129</v>
      </c>
      <c r="E7" s="21" t="s">
        <v>132</v>
      </c>
      <c r="F7" s="31">
        <v>44</v>
      </c>
      <c r="G7" s="20"/>
      <c r="H7" s="19"/>
    </row>
    <row r="9" spans="2:9" x14ac:dyDescent="0.35">
      <c r="I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993B3-C0DB-4091-8AB5-F0B79E5DD596}">
  <dimension ref="B1:F6"/>
  <sheetViews>
    <sheetView workbookViewId="0">
      <selection activeCell="H7" sqref="H7"/>
    </sheetView>
  </sheetViews>
  <sheetFormatPr defaultRowHeight="14.5" x14ac:dyDescent="0.35"/>
  <cols>
    <col min="3" max="3" width="17.6328125" customWidth="1"/>
    <col min="4" max="4" width="12.54296875" customWidth="1"/>
    <col min="5" max="5" width="25.7265625" style="134" customWidth="1"/>
  </cols>
  <sheetData>
    <row r="1" spans="2:6" ht="15" thickBot="1" x14ac:dyDescent="0.4"/>
    <row r="2" spans="2:6" ht="16" thickBot="1" x14ac:dyDescent="0.4">
      <c r="B2" s="50" t="s">
        <v>135</v>
      </c>
      <c r="C2" s="51"/>
      <c r="D2" s="51"/>
      <c r="E2" s="135"/>
      <c r="F2" s="108"/>
    </row>
    <row r="3" spans="2:6" ht="31.5" thickBot="1" x14ac:dyDescent="0.4">
      <c r="B3" s="53" t="s">
        <v>1</v>
      </c>
      <c r="C3" s="127" t="s">
        <v>2</v>
      </c>
      <c r="D3" s="126" t="s">
        <v>3</v>
      </c>
      <c r="E3" s="136" t="s">
        <v>4</v>
      </c>
      <c r="F3" s="126" t="s">
        <v>5</v>
      </c>
    </row>
    <row r="4" spans="2:6" ht="19.5" customHeight="1" thickBot="1" x14ac:dyDescent="0.4">
      <c r="B4" s="54">
        <v>5</v>
      </c>
      <c r="C4" s="60" t="s">
        <v>136</v>
      </c>
      <c r="D4" s="55" t="s">
        <v>138</v>
      </c>
      <c r="E4" s="137" t="s">
        <v>139</v>
      </c>
      <c r="F4" s="60">
        <v>107</v>
      </c>
    </row>
    <row r="5" spans="2:6" ht="16" thickBot="1" x14ac:dyDescent="0.4">
      <c r="B5" s="54">
        <v>6</v>
      </c>
      <c r="C5" s="54" t="s">
        <v>137</v>
      </c>
      <c r="D5" s="55" t="s">
        <v>138</v>
      </c>
      <c r="E5" s="138" t="s">
        <v>140</v>
      </c>
      <c r="F5" s="54">
        <v>40.200000000000003</v>
      </c>
    </row>
    <row r="6" spans="2:6" ht="15" thickBot="1" x14ac:dyDescent="0.4">
      <c r="B6" s="113"/>
      <c r="C6" s="114"/>
      <c r="D6" s="114"/>
      <c r="E6" s="139"/>
      <c r="F6" s="115">
        <f>F4+F5</f>
        <v>147.19999999999999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3F26-8545-43B1-95F8-5C84BD5B0682}">
  <dimension ref="B1:F21"/>
  <sheetViews>
    <sheetView workbookViewId="0">
      <selection activeCell="H18" sqref="H18"/>
    </sheetView>
  </sheetViews>
  <sheetFormatPr defaultRowHeight="14.5" x14ac:dyDescent="0.35"/>
  <cols>
    <col min="3" max="3" width="19" style="134" customWidth="1"/>
    <col min="4" max="4" width="17.54296875" customWidth="1"/>
    <col min="5" max="5" width="34.90625" customWidth="1"/>
  </cols>
  <sheetData>
    <row r="1" spans="2:6" ht="15" thickBot="1" x14ac:dyDescent="0.4"/>
    <row r="2" spans="2:6" ht="16" thickBot="1" x14ac:dyDescent="0.4">
      <c r="B2" s="50" t="s">
        <v>141</v>
      </c>
      <c r="C2" s="135"/>
      <c r="D2" s="126"/>
      <c r="E2" s="51"/>
      <c r="F2" s="108"/>
    </row>
    <row r="3" spans="2:6" ht="16" thickBot="1" x14ac:dyDescent="0.4">
      <c r="B3" s="126" t="s">
        <v>1</v>
      </c>
      <c r="C3" s="145" t="s">
        <v>2</v>
      </c>
      <c r="D3" s="126" t="s">
        <v>3</v>
      </c>
      <c r="E3" s="126" t="s">
        <v>4</v>
      </c>
      <c r="F3" s="108" t="s">
        <v>5</v>
      </c>
    </row>
    <row r="4" spans="2:6" ht="24.5" customHeight="1" x14ac:dyDescent="0.35">
      <c r="B4" s="143">
        <v>7</v>
      </c>
      <c r="C4" s="144" t="s">
        <v>142</v>
      </c>
      <c r="D4" s="146" t="s">
        <v>230</v>
      </c>
      <c r="E4" s="144" t="s">
        <v>155</v>
      </c>
      <c r="F4" s="141">
        <v>152.69999999999999</v>
      </c>
    </row>
    <row r="5" spans="2:6" ht="24.5" customHeight="1" x14ac:dyDescent="0.35">
      <c r="B5" s="140">
        <v>8</v>
      </c>
      <c r="C5" s="62" t="s">
        <v>143</v>
      </c>
      <c r="D5" s="59" t="s">
        <v>230</v>
      </c>
      <c r="E5" s="63" t="s">
        <v>154</v>
      </c>
      <c r="F5" s="141">
        <v>2200</v>
      </c>
    </row>
    <row r="6" spans="2:6" ht="19.5" customHeight="1" x14ac:dyDescent="0.35">
      <c r="B6" s="111">
        <v>9</v>
      </c>
      <c r="C6" s="142" t="s">
        <v>144</v>
      </c>
      <c r="D6" s="59" t="s">
        <v>230</v>
      </c>
      <c r="E6" s="52" t="s">
        <v>153</v>
      </c>
      <c r="F6" s="112">
        <v>862</v>
      </c>
    </row>
    <row r="7" spans="2:6" ht="20.5" customHeight="1" x14ac:dyDescent="0.35">
      <c r="B7" s="111">
        <v>10</v>
      </c>
      <c r="C7" s="142" t="s">
        <v>145</v>
      </c>
      <c r="D7" s="59" t="s">
        <v>230</v>
      </c>
      <c r="E7" s="52" t="s">
        <v>152</v>
      </c>
      <c r="F7" s="112">
        <v>80</v>
      </c>
    </row>
    <row r="8" spans="2:6" ht="18" customHeight="1" x14ac:dyDescent="0.35">
      <c r="B8" s="111">
        <v>11</v>
      </c>
      <c r="C8" s="142" t="s">
        <v>146</v>
      </c>
      <c r="D8" s="59" t="s">
        <v>230</v>
      </c>
      <c r="E8" s="52" t="s">
        <v>24</v>
      </c>
      <c r="F8" s="112">
        <v>194</v>
      </c>
    </row>
    <row r="9" spans="2:6" ht="19" customHeight="1" x14ac:dyDescent="0.35">
      <c r="B9" s="111">
        <v>12</v>
      </c>
      <c r="C9" s="142" t="s">
        <v>147</v>
      </c>
      <c r="D9" s="59" t="s">
        <v>230</v>
      </c>
      <c r="E9" s="52" t="s">
        <v>24</v>
      </c>
      <c r="F9" s="112">
        <v>312</v>
      </c>
    </row>
    <row r="10" spans="2:6" ht="19.5" customHeight="1" x14ac:dyDescent="0.35">
      <c r="B10" s="111">
        <v>13</v>
      </c>
      <c r="C10" s="142" t="s">
        <v>148</v>
      </c>
      <c r="D10" s="59" t="s">
        <v>230</v>
      </c>
      <c r="E10" s="52" t="s">
        <v>151</v>
      </c>
      <c r="F10" s="112">
        <v>70</v>
      </c>
    </row>
    <row r="11" spans="2:6" ht="18.5" customHeight="1" x14ac:dyDescent="0.35">
      <c r="B11" s="111">
        <v>14</v>
      </c>
      <c r="C11" s="142" t="s">
        <v>149</v>
      </c>
      <c r="D11" s="59" t="s">
        <v>230</v>
      </c>
      <c r="E11" s="52" t="s">
        <v>24</v>
      </c>
      <c r="F11" s="112">
        <v>56.7</v>
      </c>
    </row>
    <row r="12" spans="2:6" ht="20.5" customHeight="1" x14ac:dyDescent="0.35">
      <c r="B12" s="111">
        <v>15</v>
      </c>
      <c r="C12" s="142" t="s">
        <v>150</v>
      </c>
      <c r="D12" s="59" t="s">
        <v>230</v>
      </c>
      <c r="E12" s="52" t="s">
        <v>156</v>
      </c>
      <c r="F12" s="112">
        <v>28.8</v>
      </c>
    </row>
    <row r="13" spans="2:6" ht="15.5" x14ac:dyDescent="0.35">
      <c r="B13" s="111">
        <v>16</v>
      </c>
      <c r="C13" s="142" t="s">
        <v>157</v>
      </c>
      <c r="D13" s="59" t="s">
        <v>230</v>
      </c>
      <c r="E13" s="52" t="s">
        <v>24</v>
      </c>
      <c r="F13" s="112">
        <v>63.6</v>
      </c>
    </row>
    <row r="14" spans="2:6" ht="20.5" customHeight="1" x14ac:dyDescent="0.35">
      <c r="B14" s="111">
        <v>17</v>
      </c>
      <c r="C14" s="142" t="s">
        <v>158</v>
      </c>
      <c r="D14" s="59" t="s">
        <v>230</v>
      </c>
      <c r="E14" s="52" t="s">
        <v>24</v>
      </c>
      <c r="F14" s="112">
        <v>279</v>
      </c>
    </row>
    <row r="15" spans="2:6" ht="19" customHeight="1" x14ac:dyDescent="0.35">
      <c r="B15" s="111">
        <v>18</v>
      </c>
      <c r="C15" s="142" t="s">
        <v>159</v>
      </c>
      <c r="D15" s="59" t="s">
        <v>230</v>
      </c>
      <c r="E15" s="52" t="s">
        <v>24</v>
      </c>
      <c r="F15" s="112">
        <v>103.4</v>
      </c>
    </row>
    <row r="16" spans="2:6" ht="19" customHeight="1" x14ac:dyDescent="0.35">
      <c r="B16" s="111">
        <v>19</v>
      </c>
      <c r="C16" s="142" t="s">
        <v>160</v>
      </c>
      <c r="D16" s="59" t="s">
        <v>230</v>
      </c>
      <c r="E16" s="52" t="s">
        <v>24</v>
      </c>
      <c r="F16" s="112">
        <v>102.6</v>
      </c>
    </row>
    <row r="17" spans="2:6" ht="21.5" customHeight="1" x14ac:dyDescent="0.35">
      <c r="B17" s="111">
        <v>20</v>
      </c>
      <c r="C17" s="142" t="s">
        <v>161</v>
      </c>
      <c r="D17" s="59" t="s">
        <v>230</v>
      </c>
      <c r="E17" s="52" t="s">
        <v>165</v>
      </c>
      <c r="F17" s="112">
        <v>15.7</v>
      </c>
    </row>
    <row r="18" spans="2:6" ht="20" customHeight="1" x14ac:dyDescent="0.35">
      <c r="B18" s="111">
        <v>21</v>
      </c>
      <c r="C18" s="142" t="s">
        <v>162</v>
      </c>
      <c r="D18" s="59" t="s">
        <v>230</v>
      </c>
      <c r="E18" s="52" t="s">
        <v>156</v>
      </c>
      <c r="F18" s="112">
        <v>46.66</v>
      </c>
    </row>
    <row r="19" spans="2:6" ht="19.5" customHeight="1" x14ac:dyDescent="0.35">
      <c r="B19" s="111">
        <v>22</v>
      </c>
      <c r="C19" s="142" t="s">
        <v>163</v>
      </c>
      <c r="D19" s="59" t="s">
        <v>230</v>
      </c>
      <c r="E19" s="52" t="s">
        <v>24</v>
      </c>
      <c r="F19" s="112">
        <v>288</v>
      </c>
    </row>
    <row r="20" spans="2:6" ht="21" customHeight="1" thickBot="1" x14ac:dyDescent="0.4">
      <c r="B20" s="147">
        <v>23</v>
      </c>
      <c r="C20" s="148" t="s">
        <v>164</v>
      </c>
      <c r="D20" s="82" t="s">
        <v>230</v>
      </c>
      <c r="E20" s="81" t="s">
        <v>166</v>
      </c>
      <c r="F20" s="120">
        <v>45.7</v>
      </c>
    </row>
    <row r="21" spans="2:6" ht="15" thickBot="1" x14ac:dyDescent="0.4">
      <c r="B21" s="121"/>
      <c r="C21" s="149"/>
      <c r="D21" s="122"/>
      <c r="E21" s="122"/>
      <c r="F21" s="123">
        <f>SUM(F4:F20)</f>
        <v>4900.8599999999988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D327-C8EF-4237-8588-9B837ED88E05}">
  <dimension ref="B2:J27"/>
  <sheetViews>
    <sheetView topLeftCell="A19" workbookViewId="0">
      <selection activeCell="M13" sqref="M13"/>
    </sheetView>
  </sheetViews>
  <sheetFormatPr defaultRowHeight="14.5" x14ac:dyDescent="0.35"/>
  <cols>
    <col min="4" max="4" width="16.7265625" customWidth="1"/>
    <col min="5" max="5" width="23" customWidth="1"/>
    <col min="8" max="8" width="11.1796875" customWidth="1"/>
    <col min="9" max="9" width="14.1796875" customWidth="1"/>
  </cols>
  <sheetData>
    <row r="2" spans="2:10" x14ac:dyDescent="0.35">
      <c r="B2" s="26" t="s">
        <v>167</v>
      </c>
      <c r="C2" s="26"/>
      <c r="D2" s="26"/>
      <c r="E2" s="26"/>
      <c r="F2" s="26"/>
      <c r="G2" s="26"/>
      <c r="H2" s="26"/>
    </row>
    <row r="3" spans="2:10" ht="15" thickBot="1" x14ac:dyDescent="0.4">
      <c r="B3" s="47" t="s">
        <v>227</v>
      </c>
      <c r="C3" s="26"/>
      <c r="D3" s="26"/>
      <c r="E3" s="26"/>
      <c r="F3" s="26"/>
      <c r="G3" s="26"/>
      <c r="H3" s="26"/>
    </row>
    <row r="4" spans="2:10" ht="29.5" thickBot="1" x14ac:dyDescent="0.4">
      <c r="B4" s="27" t="s">
        <v>1</v>
      </c>
      <c r="C4" s="28" t="s">
        <v>2</v>
      </c>
      <c r="D4" s="29" t="s">
        <v>3</v>
      </c>
      <c r="E4" s="29" t="s">
        <v>4</v>
      </c>
      <c r="F4" s="34" t="s">
        <v>5</v>
      </c>
      <c r="G4" s="48" t="s">
        <v>228</v>
      </c>
      <c r="H4" s="33"/>
      <c r="I4" s="33"/>
      <c r="J4" s="1"/>
    </row>
    <row r="5" spans="2:10" x14ac:dyDescent="0.35">
      <c r="B5" s="32">
        <v>78</v>
      </c>
      <c r="C5" s="25"/>
      <c r="D5" s="25" t="s">
        <v>195</v>
      </c>
      <c r="E5" s="32" t="s">
        <v>168</v>
      </c>
      <c r="F5" s="32" t="s">
        <v>189</v>
      </c>
      <c r="G5" s="30"/>
      <c r="H5" s="19"/>
    </row>
    <row r="6" spans="2:10" x14ac:dyDescent="0.35">
      <c r="B6" s="31">
        <v>79</v>
      </c>
      <c r="C6" s="21"/>
      <c r="D6" s="21" t="s">
        <v>195</v>
      </c>
      <c r="E6" s="31" t="s">
        <v>169</v>
      </c>
      <c r="F6" s="31" t="s">
        <v>189</v>
      </c>
      <c r="G6" s="30"/>
      <c r="H6" s="19"/>
    </row>
    <row r="7" spans="2:10" x14ac:dyDescent="0.35">
      <c r="B7" s="30">
        <v>80</v>
      </c>
      <c r="C7" s="20"/>
      <c r="D7" s="21" t="s">
        <v>195</v>
      </c>
      <c r="E7" s="31" t="s">
        <v>170</v>
      </c>
      <c r="F7" s="31" t="s">
        <v>190</v>
      </c>
      <c r="G7" s="30"/>
      <c r="H7" s="19"/>
    </row>
    <row r="8" spans="2:10" x14ac:dyDescent="0.35">
      <c r="B8" s="30">
        <v>81</v>
      </c>
      <c r="C8" s="20"/>
      <c r="D8" s="21" t="s">
        <v>195</v>
      </c>
      <c r="E8" s="31" t="s">
        <v>171</v>
      </c>
      <c r="F8" s="31" t="s">
        <v>190</v>
      </c>
      <c r="G8" s="30"/>
      <c r="H8" s="19"/>
    </row>
    <row r="9" spans="2:10" x14ac:dyDescent="0.35">
      <c r="B9" s="30">
        <v>82</v>
      </c>
      <c r="C9" s="20"/>
      <c r="D9" s="21" t="s">
        <v>195</v>
      </c>
      <c r="E9" s="31" t="s">
        <v>172</v>
      </c>
      <c r="F9" s="31" t="s">
        <v>190</v>
      </c>
      <c r="G9" s="30"/>
      <c r="H9" s="19"/>
    </row>
    <row r="10" spans="2:10" x14ac:dyDescent="0.35">
      <c r="B10" s="30">
        <v>83</v>
      </c>
      <c r="C10" s="20"/>
      <c r="D10" s="21" t="s">
        <v>195</v>
      </c>
      <c r="E10" s="31" t="s">
        <v>173</v>
      </c>
      <c r="F10" s="31">
        <v>48</v>
      </c>
      <c r="G10" s="30"/>
      <c r="H10" s="19"/>
    </row>
    <row r="11" spans="2:10" ht="21.75" customHeight="1" x14ac:dyDescent="0.35">
      <c r="B11" s="30">
        <v>84</v>
      </c>
      <c r="C11" s="20"/>
      <c r="D11" s="21" t="s">
        <v>195</v>
      </c>
      <c r="E11" s="31" t="s">
        <v>174</v>
      </c>
      <c r="F11" s="31" t="s">
        <v>191</v>
      </c>
      <c r="G11" s="30"/>
      <c r="H11" s="19"/>
    </row>
    <row r="12" spans="2:10" ht="19.5" customHeight="1" x14ac:dyDescent="0.35">
      <c r="B12" s="30">
        <v>85</v>
      </c>
      <c r="C12" s="20"/>
      <c r="D12" s="21" t="s">
        <v>195</v>
      </c>
      <c r="E12" s="31" t="s">
        <v>175</v>
      </c>
      <c r="F12" s="31" t="s">
        <v>192</v>
      </c>
      <c r="G12" s="30"/>
      <c r="H12" s="19"/>
    </row>
    <row r="13" spans="2:10" ht="17.25" customHeight="1" x14ac:dyDescent="0.35">
      <c r="B13" s="30">
        <v>86</v>
      </c>
      <c r="C13" s="20"/>
      <c r="D13" s="21" t="s">
        <v>195</v>
      </c>
      <c r="E13" s="31" t="s">
        <v>176</v>
      </c>
      <c r="F13" s="31" t="s">
        <v>192</v>
      </c>
      <c r="G13" s="30"/>
      <c r="H13" s="19"/>
    </row>
    <row r="14" spans="2:10" ht="15.75" customHeight="1" x14ac:dyDescent="0.35">
      <c r="B14" s="30">
        <v>87</v>
      </c>
      <c r="C14" s="20"/>
      <c r="D14" s="21" t="s">
        <v>195</v>
      </c>
      <c r="E14" s="31" t="s">
        <v>177</v>
      </c>
      <c r="F14" s="31" t="s">
        <v>192</v>
      </c>
      <c r="G14" s="30"/>
      <c r="H14" s="19"/>
    </row>
    <row r="15" spans="2:10" x14ac:dyDescent="0.35">
      <c r="B15" s="30">
        <v>88</v>
      </c>
      <c r="C15" s="20"/>
      <c r="D15" s="21" t="s">
        <v>195</v>
      </c>
      <c r="E15" s="31" t="s">
        <v>178</v>
      </c>
      <c r="F15" s="31">
        <v>48</v>
      </c>
      <c r="G15" s="30"/>
      <c r="H15" s="19"/>
    </row>
    <row r="16" spans="2:10" x14ac:dyDescent="0.35">
      <c r="B16" s="30">
        <v>89</v>
      </c>
      <c r="C16" s="20"/>
      <c r="D16" s="21" t="s">
        <v>195</v>
      </c>
      <c r="E16" s="31" t="s">
        <v>179</v>
      </c>
      <c r="F16" s="31" t="s">
        <v>193</v>
      </c>
      <c r="G16" s="30"/>
      <c r="H16" s="19"/>
    </row>
    <row r="17" spans="2:9" ht="18.75" customHeight="1" x14ac:dyDescent="0.35">
      <c r="B17" s="30">
        <v>90</v>
      </c>
      <c r="C17" s="20"/>
      <c r="D17" s="21" t="s">
        <v>195</v>
      </c>
      <c r="E17" s="31" t="s">
        <v>180</v>
      </c>
      <c r="F17" s="31" t="s">
        <v>192</v>
      </c>
      <c r="G17" s="30"/>
      <c r="H17" s="19"/>
    </row>
    <row r="18" spans="2:9" x14ac:dyDescent="0.35">
      <c r="B18" s="30">
        <v>91</v>
      </c>
      <c r="C18" s="20"/>
      <c r="D18" s="21" t="s">
        <v>195</v>
      </c>
      <c r="E18" s="31" t="s">
        <v>181</v>
      </c>
      <c r="F18" s="31" t="s">
        <v>190</v>
      </c>
      <c r="G18" s="30"/>
      <c r="H18" s="19"/>
    </row>
    <row r="19" spans="2:9" x14ac:dyDescent="0.35">
      <c r="B19" s="30">
        <v>92</v>
      </c>
      <c r="C19" s="20"/>
      <c r="D19" s="21" t="s">
        <v>195</v>
      </c>
      <c r="E19" s="31" t="s">
        <v>182</v>
      </c>
      <c r="F19" s="31" t="s">
        <v>190</v>
      </c>
      <c r="G19" s="30"/>
      <c r="H19" s="19"/>
    </row>
    <row r="20" spans="2:9" x14ac:dyDescent="0.35">
      <c r="B20" s="30">
        <v>93</v>
      </c>
      <c r="C20" s="20"/>
      <c r="D20" s="21" t="s">
        <v>195</v>
      </c>
      <c r="E20" s="31" t="s">
        <v>183</v>
      </c>
      <c r="F20" s="31" t="s">
        <v>190</v>
      </c>
      <c r="G20" s="30"/>
      <c r="H20" s="19"/>
    </row>
    <row r="21" spans="2:9" x14ac:dyDescent="0.35">
      <c r="B21" s="30">
        <v>94</v>
      </c>
      <c r="C21" s="20"/>
      <c r="D21" s="21" t="s">
        <v>195</v>
      </c>
      <c r="E21" s="31" t="s">
        <v>184</v>
      </c>
      <c r="F21" s="31" t="s">
        <v>190</v>
      </c>
      <c r="G21" s="30"/>
      <c r="H21" s="19"/>
    </row>
    <row r="22" spans="2:9" x14ac:dyDescent="0.35">
      <c r="B22" s="30">
        <v>95</v>
      </c>
      <c r="C22" s="20"/>
      <c r="D22" s="21" t="s">
        <v>195</v>
      </c>
      <c r="E22" s="31" t="s">
        <v>185</v>
      </c>
      <c r="F22" s="31" t="s">
        <v>190</v>
      </c>
      <c r="G22" s="30"/>
      <c r="H22" s="19"/>
    </row>
    <row r="23" spans="2:9" x14ac:dyDescent="0.35">
      <c r="B23" s="30">
        <v>96</v>
      </c>
      <c r="C23" s="20"/>
      <c r="D23" s="21" t="s">
        <v>195</v>
      </c>
      <c r="E23" s="31" t="s">
        <v>186</v>
      </c>
      <c r="F23" s="31" t="s">
        <v>190</v>
      </c>
      <c r="G23" s="30"/>
      <c r="H23" s="19"/>
    </row>
    <row r="24" spans="2:9" x14ac:dyDescent="0.35">
      <c r="B24" s="30">
        <v>97</v>
      </c>
      <c r="C24" s="20"/>
      <c r="D24" s="21" t="s">
        <v>195</v>
      </c>
      <c r="E24" s="31" t="s">
        <v>187</v>
      </c>
      <c r="F24" s="31" t="s">
        <v>189</v>
      </c>
      <c r="G24" s="30"/>
      <c r="H24" s="19"/>
    </row>
    <row r="25" spans="2:9" x14ac:dyDescent="0.35">
      <c r="B25" s="30">
        <v>98</v>
      </c>
      <c r="C25" s="20"/>
      <c r="D25" s="21" t="s">
        <v>195</v>
      </c>
      <c r="E25" s="31" t="s">
        <v>188</v>
      </c>
      <c r="F25" s="31" t="s">
        <v>194</v>
      </c>
      <c r="G25" s="30"/>
      <c r="H25" s="19"/>
    </row>
    <row r="27" spans="2:9" x14ac:dyDescent="0.35">
      <c r="I27" s="26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6AFA-705A-4D0F-9D9C-061621D8E6FB}">
  <dimension ref="B1:F15"/>
  <sheetViews>
    <sheetView workbookViewId="0">
      <selection activeCell="C9" sqref="C9"/>
    </sheetView>
  </sheetViews>
  <sheetFormatPr defaultRowHeight="14.5" x14ac:dyDescent="0.35"/>
  <cols>
    <col min="3" max="3" width="18" style="134" customWidth="1"/>
    <col min="4" max="4" width="22.54296875" style="134" customWidth="1"/>
    <col min="5" max="5" width="26.26953125" style="134" customWidth="1"/>
    <col min="6" max="6" width="11.1796875" customWidth="1"/>
  </cols>
  <sheetData>
    <row r="1" spans="2:6" ht="15" thickBot="1" x14ac:dyDescent="0.4"/>
    <row r="2" spans="2:6" ht="16" thickBot="1" x14ac:dyDescent="0.4">
      <c r="B2" s="50" t="s">
        <v>196</v>
      </c>
      <c r="C2" s="135"/>
      <c r="D2" s="135"/>
      <c r="E2" s="135"/>
      <c r="F2" s="108"/>
    </row>
    <row r="3" spans="2:6" ht="16" thickBot="1" x14ac:dyDescent="0.4">
      <c r="B3" s="50" t="s">
        <v>1</v>
      </c>
      <c r="C3" s="151" t="s">
        <v>2</v>
      </c>
      <c r="D3" s="136" t="s">
        <v>3</v>
      </c>
      <c r="E3" s="136" t="s">
        <v>4</v>
      </c>
      <c r="F3" s="109" t="s">
        <v>5</v>
      </c>
    </row>
    <row r="4" spans="2:6" ht="22.5" customHeight="1" thickBot="1" x14ac:dyDescent="0.4">
      <c r="B4" s="164">
        <v>24</v>
      </c>
      <c r="C4" s="152" t="s">
        <v>197</v>
      </c>
      <c r="D4" s="144" t="s">
        <v>200</v>
      </c>
      <c r="E4" s="158" t="s">
        <v>201</v>
      </c>
      <c r="F4" s="60">
        <v>36</v>
      </c>
    </row>
    <row r="5" spans="2:6" ht="21" customHeight="1" thickBot="1" x14ac:dyDescent="0.4">
      <c r="B5" s="164">
        <v>25</v>
      </c>
      <c r="C5" s="152" t="s">
        <v>197</v>
      </c>
      <c r="D5" s="62" t="s">
        <v>200</v>
      </c>
      <c r="E5" s="159" t="s">
        <v>202</v>
      </c>
      <c r="F5" s="54">
        <v>18</v>
      </c>
    </row>
    <row r="6" spans="2:6" ht="14" customHeight="1" thickBot="1" x14ac:dyDescent="0.4">
      <c r="B6" s="116">
        <v>26</v>
      </c>
      <c r="C6" s="153" t="s">
        <v>197</v>
      </c>
      <c r="D6" s="62" t="s">
        <v>200</v>
      </c>
      <c r="E6" s="159" t="s">
        <v>203</v>
      </c>
      <c r="F6" s="54">
        <v>18</v>
      </c>
    </row>
    <row r="7" spans="2:6" ht="16" thickBot="1" x14ac:dyDescent="0.4">
      <c r="B7" s="116">
        <v>27</v>
      </c>
      <c r="C7" s="153" t="s">
        <v>197</v>
      </c>
      <c r="D7" s="62" t="s">
        <v>200</v>
      </c>
      <c r="E7" s="159" t="s">
        <v>204</v>
      </c>
      <c r="F7" s="54">
        <v>18</v>
      </c>
    </row>
    <row r="8" spans="2:6" ht="16" thickBot="1" x14ac:dyDescent="0.4">
      <c r="B8" s="116">
        <v>28</v>
      </c>
      <c r="C8" s="153" t="s">
        <v>197</v>
      </c>
      <c r="D8" s="62" t="s">
        <v>200</v>
      </c>
      <c r="E8" s="159" t="s">
        <v>205</v>
      </c>
      <c r="F8" s="54">
        <v>18</v>
      </c>
    </row>
    <row r="9" spans="2:6" ht="16" thickBot="1" x14ac:dyDescent="0.4">
      <c r="B9" s="116">
        <v>29</v>
      </c>
      <c r="C9" s="153" t="s">
        <v>197</v>
      </c>
      <c r="D9" s="62" t="s">
        <v>200</v>
      </c>
      <c r="E9" s="159" t="s">
        <v>206</v>
      </c>
      <c r="F9" s="54">
        <v>18</v>
      </c>
    </row>
    <row r="10" spans="2:6" ht="16" thickBot="1" x14ac:dyDescent="0.4">
      <c r="B10" s="116">
        <v>30</v>
      </c>
      <c r="C10" s="153" t="s">
        <v>198</v>
      </c>
      <c r="D10" s="62" t="s">
        <v>200</v>
      </c>
      <c r="E10" s="159" t="s">
        <v>98</v>
      </c>
      <c r="F10" s="54">
        <v>313</v>
      </c>
    </row>
    <row r="11" spans="2:6" ht="15.5" x14ac:dyDescent="0.35">
      <c r="B11" s="118">
        <v>31</v>
      </c>
      <c r="C11" s="154" t="s">
        <v>212</v>
      </c>
      <c r="D11" s="162" t="s">
        <v>199</v>
      </c>
      <c r="E11" s="160" t="s">
        <v>211</v>
      </c>
      <c r="F11" s="56">
        <v>163</v>
      </c>
    </row>
    <row r="12" spans="2:6" ht="26.5" thickBot="1" x14ac:dyDescent="0.4">
      <c r="B12" s="116">
        <v>32</v>
      </c>
      <c r="C12" s="157" t="s">
        <v>268</v>
      </c>
      <c r="D12" s="163" t="s">
        <v>266</v>
      </c>
      <c r="E12" s="161" t="s">
        <v>98</v>
      </c>
      <c r="F12" s="2">
        <v>120</v>
      </c>
    </row>
    <row r="13" spans="2:6" ht="26.5" thickBot="1" x14ac:dyDescent="0.4">
      <c r="B13" s="116">
        <v>33</v>
      </c>
      <c r="C13" s="157" t="s">
        <v>268</v>
      </c>
      <c r="D13" s="163" t="s">
        <v>267</v>
      </c>
      <c r="E13" s="142" t="s">
        <v>98</v>
      </c>
      <c r="F13" s="7">
        <v>12</v>
      </c>
    </row>
    <row r="14" spans="2:6" ht="15.5" x14ac:dyDescent="0.35">
      <c r="B14" s="116">
        <v>34</v>
      </c>
      <c r="C14" s="155" t="s">
        <v>213</v>
      </c>
      <c r="D14" s="161" t="s">
        <v>214</v>
      </c>
      <c r="E14" s="161" t="s">
        <v>219</v>
      </c>
      <c r="F14" s="141">
        <v>150</v>
      </c>
    </row>
    <row r="15" spans="2:6" ht="16" thickBot="1" x14ac:dyDescent="0.4">
      <c r="B15" s="113"/>
      <c r="C15" s="156"/>
      <c r="D15" s="139"/>
      <c r="E15" s="139"/>
      <c r="F15" s="150">
        <f>SUM(F4:F14)</f>
        <v>884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2F82-F81D-42F8-A763-E3E11BC5D2F5}">
  <dimension ref="B1:G16"/>
  <sheetViews>
    <sheetView workbookViewId="0">
      <selection activeCell="I10" sqref="I10"/>
    </sheetView>
  </sheetViews>
  <sheetFormatPr defaultRowHeight="14.5" x14ac:dyDescent="0.35"/>
  <cols>
    <col min="3" max="3" width="19.08984375" customWidth="1"/>
    <col min="4" max="4" width="22.54296875" style="134" customWidth="1"/>
    <col min="5" max="5" width="33.26953125" style="134" customWidth="1"/>
    <col min="6" max="6" width="11.1796875" style="177" customWidth="1"/>
    <col min="7" max="7" width="11.1796875" style="134" customWidth="1"/>
  </cols>
  <sheetData>
    <row r="1" spans="2:7" ht="15" thickBot="1" x14ac:dyDescent="0.4">
      <c r="F1" s="173"/>
    </row>
    <row r="2" spans="2:7" ht="16" thickBot="1" x14ac:dyDescent="0.4">
      <c r="B2" s="50" t="s">
        <v>196</v>
      </c>
      <c r="C2" s="51"/>
      <c r="D2" s="135"/>
      <c r="E2" s="135"/>
      <c r="F2" s="174"/>
      <c r="G2" s="165"/>
    </row>
    <row r="3" spans="2:7" ht="16" thickBot="1" x14ac:dyDescent="0.4">
      <c r="B3" s="126" t="s">
        <v>1</v>
      </c>
      <c r="C3" s="127" t="s">
        <v>2</v>
      </c>
      <c r="D3" s="136" t="s">
        <v>3</v>
      </c>
      <c r="E3" s="169" t="s">
        <v>4</v>
      </c>
      <c r="F3" s="136" t="s">
        <v>251</v>
      </c>
      <c r="G3" s="170" t="s">
        <v>252</v>
      </c>
    </row>
    <row r="4" spans="2:7" ht="31.5" thickBot="1" x14ac:dyDescent="0.4">
      <c r="B4" s="178">
        <v>34</v>
      </c>
      <c r="C4" s="166" t="s">
        <v>197</v>
      </c>
      <c r="D4" s="144" t="s">
        <v>200</v>
      </c>
      <c r="E4" s="167" t="s">
        <v>207</v>
      </c>
      <c r="F4" s="175">
        <v>405</v>
      </c>
      <c r="G4" s="171" t="s">
        <v>253</v>
      </c>
    </row>
    <row r="5" spans="2:7" ht="16" thickBot="1" x14ac:dyDescent="0.4">
      <c r="B5" s="111">
        <v>35</v>
      </c>
      <c r="C5" s="52" t="s">
        <v>197</v>
      </c>
      <c r="D5" s="62" t="s">
        <v>200</v>
      </c>
      <c r="E5" s="167" t="s">
        <v>208</v>
      </c>
      <c r="F5" s="176">
        <v>26</v>
      </c>
      <c r="G5" s="172" t="s">
        <v>253</v>
      </c>
    </row>
    <row r="6" spans="2:7" ht="16" thickBot="1" x14ac:dyDescent="0.4">
      <c r="B6" s="111">
        <v>36</v>
      </c>
      <c r="C6" s="52" t="s">
        <v>197</v>
      </c>
      <c r="D6" s="62" t="s">
        <v>200</v>
      </c>
      <c r="E6" s="167" t="s">
        <v>209</v>
      </c>
      <c r="F6" s="176">
        <v>43</v>
      </c>
      <c r="G6" s="172" t="s">
        <v>253</v>
      </c>
    </row>
    <row r="7" spans="2:7" ht="16" thickBot="1" x14ac:dyDescent="0.4">
      <c r="B7" s="111">
        <v>37</v>
      </c>
      <c r="C7" s="52" t="s">
        <v>197</v>
      </c>
      <c r="D7" s="62" t="s">
        <v>200</v>
      </c>
      <c r="E7" s="167" t="s">
        <v>210</v>
      </c>
      <c r="F7" s="176">
        <v>33.28</v>
      </c>
      <c r="G7" s="172" t="s">
        <v>253</v>
      </c>
    </row>
    <row r="8" spans="2:7" ht="31" x14ac:dyDescent="0.35">
      <c r="B8" s="111">
        <v>38</v>
      </c>
      <c r="C8" s="61" t="s">
        <v>214</v>
      </c>
      <c r="D8" s="161" t="s">
        <v>214</v>
      </c>
      <c r="E8" s="168" t="s">
        <v>220</v>
      </c>
      <c r="F8" s="176">
        <v>12</v>
      </c>
      <c r="G8" s="172" t="s">
        <v>253</v>
      </c>
    </row>
    <row r="9" spans="2:7" ht="15.5" x14ac:dyDescent="0.35">
      <c r="B9" s="111">
        <v>39</v>
      </c>
      <c r="C9" s="61" t="s">
        <v>215</v>
      </c>
      <c r="D9" s="161" t="s">
        <v>214</v>
      </c>
      <c r="E9" s="168" t="s">
        <v>221</v>
      </c>
      <c r="F9" s="176">
        <v>12</v>
      </c>
      <c r="G9" s="172" t="s">
        <v>253</v>
      </c>
    </row>
    <row r="10" spans="2:7" ht="22" customHeight="1" x14ac:dyDescent="0.35">
      <c r="B10" s="111">
        <v>40</v>
      </c>
      <c r="C10" s="61" t="s">
        <v>216</v>
      </c>
      <c r="D10" s="161" t="s">
        <v>214</v>
      </c>
      <c r="E10" s="168" t="s">
        <v>222</v>
      </c>
      <c r="F10" s="176">
        <v>12</v>
      </c>
      <c r="G10" s="172" t="s">
        <v>253</v>
      </c>
    </row>
    <row r="11" spans="2:7" ht="21.5" customHeight="1" x14ac:dyDescent="0.35">
      <c r="B11" s="111">
        <v>41</v>
      </c>
      <c r="C11" s="61" t="s">
        <v>214</v>
      </c>
      <c r="D11" s="161" t="s">
        <v>214</v>
      </c>
      <c r="E11" s="168" t="s">
        <v>223</v>
      </c>
      <c r="F11" s="176">
        <v>12</v>
      </c>
      <c r="G11" s="172" t="s">
        <v>253</v>
      </c>
    </row>
    <row r="12" spans="2:7" ht="39.5" customHeight="1" x14ac:dyDescent="0.35">
      <c r="B12" s="111">
        <v>42</v>
      </c>
      <c r="C12" s="61" t="s">
        <v>214</v>
      </c>
      <c r="D12" s="161" t="s">
        <v>214</v>
      </c>
      <c r="E12" s="168" t="s">
        <v>224</v>
      </c>
      <c r="F12" s="176">
        <v>12</v>
      </c>
      <c r="G12" s="172" t="s">
        <v>253</v>
      </c>
    </row>
    <row r="13" spans="2:7" ht="19" customHeight="1" x14ac:dyDescent="0.35">
      <c r="B13" s="111">
        <v>43</v>
      </c>
      <c r="C13" s="61" t="s">
        <v>215</v>
      </c>
      <c r="D13" s="161" t="s">
        <v>214</v>
      </c>
      <c r="E13" s="168" t="s">
        <v>222</v>
      </c>
      <c r="F13" s="176">
        <v>12</v>
      </c>
      <c r="G13" s="172" t="s">
        <v>253</v>
      </c>
    </row>
    <row r="14" spans="2:7" ht="29" customHeight="1" x14ac:dyDescent="0.35">
      <c r="B14" s="111">
        <v>44</v>
      </c>
      <c r="C14" s="65" t="s">
        <v>217</v>
      </c>
      <c r="D14" s="161" t="s">
        <v>214</v>
      </c>
      <c r="E14" s="168" t="s">
        <v>222</v>
      </c>
      <c r="F14" s="176">
        <v>12</v>
      </c>
      <c r="G14" s="172" t="s">
        <v>253</v>
      </c>
    </row>
    <row r="15" spans="2:7" ht="28" customHeight="1" x14ac:dyDescent="0.35">
      <c r="B15" s="111">
        <v>45</v>
      </c>
      <c r="C15" s="65" t="s">
        <v>218</v>
      </c>
      <c r="D15" s="161" t="s">
        <v>214</v>
      </c>
      <c r="E15" s="168" t="s">
        <v>225</v>
      </c>
      <c r="F15" s="176">
        <v>12</v>
      </c>
      <c r="G15" s="172" t="s">
        <v>253</v>
      </c>
    </row>
    <row r="16" spans="2:7" ht="16" thickBot="1" x14ac:dyDescent="0.4">
      <c r="B16" s="113"/>
      <c r="C16" s="114"/>
      <c r="D16" s="139"/>
      <c r="E16" s="139"/>
      <c r="F16" s="138">
        <f>SUM(F4:F15)</f>
        <v>603.28</v>
      </c>
      <c r="G16" s="159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Empangeni</vt:lpstr>
      <vt:lpstr>GOLELA</vt:lpstr>
      <vt:lpstr>HLUHLUWE</vt:lpstr>
      <vt:lpstr>MANDINI</vt:lpstr>
      <vt:lpstr>MTUBATUBA</vt:lpstr>
      <vt:lpstr>NSESE</vt:lpstr>
      <vt:lpstr>MEER-EN-SEE</vt:lpstr>
      <vt:lpstr>skoonkai &amp; 2279 buildings </vt:lpstr>
      <vt:lpstr>skoonkai  &amp; 2279parkhomes</vt:lpstr>
      <vt:lpstr>Summary page</vt:lpstr>
      <vt:lpstr>ADHOC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 Mhlanga     Transnet Property   Durban</cp:lastModifiedBy>
  <dcterms:created xsi:type="dcterms:W3CDTF">2023-09-12T08:37:46Z</dcterms:created>
  <dcterms:modified xsi:type="dcterms:W3CDTF">2025-05-21T12:57:18Z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2025-04-09T15:59:11Z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8e85637e-4408-4258-a1d7-ff31622c626d</vt:lpwstr>
  </property>
  <property fmtid="{D5CDD505-2E9C-101B-9397-08002B2CF9AE}" pid="8" name="MSIP_Label_58cf86ee-526f-4536-9daf-d1ee8064d50e_ContentBits">
    <vt:lpwstr>0</vt:lpwstr>
  </property>
  <property fmtid="{D5CDD505-2E9C-101B-9397-08002B2CF9AE}" pid="9" name="MSIP_Label_58cf86ee-526f-4536-9daf-d1ee8064d50e_Tag">
    <vt:lpwstr>10, 3, 0, 1</vt:lpwstr>
  </property>
</Properties>
</file>