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beethavm\Documents\2023 Documents\"/>
    </mc:Choice>
  </mc:AlternateContent>
  <xr:revisionPtr revIDLastSave="0" documentId="8_{88FB1076-9813-4CAE-A8B3-19878EEEDB73}" xr6:coauthVersionLast="47" xr6:coauthVersionMax="47" xr10:uidLastSave="{00000000-0000-0000-0000-000000000000}"/>
  <bookViews>
    <workbookView xWindow="-110" yWindow="-110" windowWidth="19420" windowHeight="10420" xr2:uid="{00000000-000D-0000-FFFF-FFFF00000000}"/>
  </bookViews>
  <sheets>
    <sheet name="Public Key Infrastructure"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'Public Key Infrastructure'!$A$27:$L$68</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'Public Key Infrastructure'!Clear_CAST_Price_Summary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'Public Key Infrastructure'!$A$27:$L$65</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'Public Key Infrastructure'!$A:$L,'Public Key Infrastructure'!#REF!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'Public Key Infrastructure'!w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9" l="1"/>
  <c r="F50" i="9"/>
  <c r="H50" i="9" s="1"/>
  <c r="J50" i="9" s="1"/>
  <c r="L50" i="9" s="1"/>
  <c r="K49" i="9"/>
  <c r="F49" i="9"/>
  <c r="H49" i="9" s="1"/>
  <c r="J49" i="9" s="1"/>
  <c r="L49" i="9" s="1"/>
  <c r="AA40" i="9"/>
  <c r="AA39" i="9"/>
  <c r="W40" i="9"/>
  <c r="W39" i="9"/>
  <c r="S40" i="9"/>
  <c r="S39" i="9"/>
  <c r="O40" i="9"/>
  <c r="O39" i="9"/>
  <c r="F40" i="9"/>
  <c r="H40" i="9" s="1"/>
  <c r="V40" i="9" s="1"/>
  <c r="X40" i="9" s="1"/>
  <c r="F39" i="9"/>
  <c r="H39" i="9" s="1"/>
  <c r="Z39" i="9" s="1"/>
  <c r="AB39" i="9" s="1"/>
  <c r="R40" i="9" l="1"/>
  <c r="T40" i="9" s="1"/>
  <c r="Z40" i="9"/>
  <c r="AB40" i="9" s="1"/>
  <c r="V39" i="9"/>
  <c r="X39" i="9" s="1"/>
  <c r="N40" i="9"/>
  <c r="P40" i="9" s="1"/>
  <c r="N39" i="9"/>
  <c r="P39" i="9" s="1"/>
  <c r="R39" i="9"/>
  <c r="T39" i="9" s="1"/>
  <c r="K38" i="9"/>
  <c r="K37" i="9"/>
  <c r="K36" i="9"/>
  <c r="K35" i="9"/>
  <c r="K34" i="9"/>
  <c r="K33" i="9"/>
  <c r="K32" i="9"/>
  <c r="K31" i="9"/>
  <c r="K30" i="9"/>
  <c r="K29" i="9"/>
  <c r="F38" i="9"/>
  <c r="H38" i="9" s="1"/>
  <c r="J38" i="9" s="1"/>
  <c r="L38" i="9" s="1"/>
  <c r="F37" i="9"/>
  <c r="H37" i="9" s="1"/>
  <c r="J37" i="9" s="1"/>
  <c r="L37" i="9" s="1"/>
  <c r="F36" i="9"/>
  <c r="H36" i="9" s="1"/>
  <c r="J36" i="9" s="1"/>
  <c r="L36" i="9" s="1"/>
  <c r="F35" i="9"/>
  <c r="H35" i="9" s="1"/>
  <c r="J35" i="9" s="1"/>
  <c r="L35" i="9" s="1"/>
  <c r="F34" i="9"/>
  <c r="H34" i="9" s="1"/>
  <c r="J34" i="9" s="1"/>
  <c r="L34" i="9" s="1"/>
  <c r="F33" i="9"/>
  <c r="H33" i="9" s="1"/>
  <c r="J33" i="9" s="1"/>
  <c r="L33" i="9" s="1"/>
  <c r="F32" i="9"/>
  <c r="H32" i="9" s="1"/>
  <c r="J32" i="9" s="1"/>
  <c r="L32" i="9" s="1"/>
  <c r="F31" i="9"/>
  <c r="H31" i="9" s="1"/>
  <c r="J31" i="9" s="1"/>
  <c r="L31" i="9" s="1"/>
  <c r="F30" i="9"/>
  <c r="H30" i="9" s="1"/>
  <c r="J30" i="9" s="1"/>
  <c r="L30" i="9" s="1"/>
  <c r="F29" i="9"/>
  <c r="H29" i="9" s="1"/>
  <c r="J29" i="9" s="1"/>
  <c r="L29" i="9" s="1"/>
  <c r="AA63" i="9"/>
  <c r="AA62" i="9"/>
  <c r="AA61" i="9"/>
  <c r="AA54" i="9"/>
  <c r="AA53" i="9"/>
  <c r="W63" i="9"/>
  <c r="W62" i="9"/>
  <c r="W61" i="9"/>
  <c r="W54" i="9"/>
  <c r="W53" i="9"/>
  <c r="S63" i="9"/>
  <c r="S62" i="9"/>
  <c r="S61" i="9"/>
  <c r="S54" i="9"/>
  <c r="S53" i="9"/>
  <c r="O62" i="9" l="1"/>
  <c r="O63" i="9"/>
  <c r="F63" i="9"/>
  <c r="H63" i="9" s="1"/>
  <c r="N63" i="9" l="1"/>
  <c r="P63" i="9" s="1"/>
  <c r="V63" i="9"/>
  <c r="X63" i="9" s="1"/>
  <c r="Z63" i="9"/>
  <c r="AB63" i="9" s="1"/>
  <c r="R63" i="9"/>
  <c r="T63" i="9" s="1"/>
  <c r="O61" i="9"/>
  <c r="F62" i="9"/>
  <c r="H62" i="9" s="1"/>
  <c r="F61" i="9"/>
  <c r="H61" i="9" s="1"/>
  <c r="R61" i="9" l="1"/>
  <c r="T61" i="9" s="1"/>
  <c r="V61" i="9"/>
  <c r="X61" i="9" s="1"/>
  <c r="Z61" i="9"/>
  <c r="AB61" i="9" s="1"/>
  <c r="R62" i="9"/>
  <c r="T62" i="9" s="1"/>
  <c r="V62" i="9"/>
  <c r="X62" i="9" s="1"/>
  <c r="Z62" i="9"/>
  <c r="AB62" i="9" s="1"/>
  <c r="N62" i="9"/>
  <c r="P62" i="9" s="1"/>
  <c r="N61" i="9"/>
  <c r="P61" i="9" s="1"/>
  <c r="K42" i="9"/>
  <c r="F42" i="9"/>
  <c r="H42" i="9" s="1"/>
  <c r="J42" i="9" s="1"/>
  <c r="L42" i="9" s="1"/>
  <c r="K41" i="9"/>
  <c r="F41" i="9"/>
  <c r="H41" i="9" s="1"/>
  <c r="J41" i="9" s="1"/>
  <c r="L41" i="9" s="1"/>
  <c r="K56" i="9"/>
  <c r="K55" i="9"/>
  <c r="K60" i="9" l="1"/>
  <c r="K59" i="9"/>
  <c r="K58" i="9"/>
  <c r="K57" i="9"/>
  <c r="K48" i="9"/>
  <c r="K47" i="9"/>
  <c r="K46" i="9"/>
  <c r="K45" i="9"/>
  <c r="F48" i="9"/>
  <c r="H48" i="9" s="1"/>
  <c r="J48" i="9" s="1"/>
  <c r="L48" i="9" s="1"/>
  <c r="F47" i="9"/>
  <c r="H47" i="9" s="1"/>
  <c r="J47" i="9" s="1"/>
  <c r="L47" i="9" s="1"/>
  <c r="F46" i="9"/>
  <c r="H46" i="9" s="1"/>
  <c r="J46" i="9" s="1"/>
  <c r="L46" i="9" s="1"/>
  <c r="F45" i="9"/>
  <c r="H45" i="9" s="1"/>
  <c r="J45" i="9" s="1"/>
  <c r="L45" i="9" s="1"/>
  <c r="F60" i="9" l="1"/>
  <c r="H60" i="9" s="1"/>
  <c r="J60" i="9" s="1"/>
  <c r="L60" i="9" s="1"/>
  <c r="F59" i="9"/>
  <c r="H59" i="9" s="1"/>
  <c r="J59" i="9" s="1"/>
  <c r="L59" i="9" s="1"/>
  <c r="F58" i="9"/>
  <c r="H58" i="9" s="1"/>
  <c r="J58" i="9" s="1"/>
  <c r="L58" i="9" s="1"/>
  <c r="F57" i="9"/>
  <c r="H57" i="9" s="1"/>
  <c r="J57" i="9" s="1"/>
  <c r="L57" i="9" s="1"/>
  <c r="F56" i="9" l="1"/>
  <c r="H56" i="9" s="1"/>
  <c r="J56" i="9" s="1"/>
  <c r="L56" i="9" s="1"/>
  <c r="F55" i="9"/>
  <c r="H55" i="9" s="1"/>
  <c r="J55" i="9" s="1"/>
  <c r="L55" i="9" s="1"/>
  <c r="O54" i="9" l="1"/>
  <c r="F54" i="9"/>
  <c r="H54" i="9" s="1"/>
  <c r="O53" i="9"/>
  <c r="F53" i="9"/>
  <c r="H53" i="9" s="1"/>
  <c r="R53" i="9" l="1"/>
  <c r="T53" i="9" s="1"/>
  <c r="V53" i="9"/>
  <c r="X53" i="9" s="1"/>
  <c r="Z53" i="9"/>
  <c r="AB53" i="9" s="1"/>
  <c r="R54" i="9"/>
  <c r="T54" i="9" s="1"/>
  <c r="V54" i="9"/>
  <c r="X54" i="9" s="1"/>
  <c r="Z54" i="9"/>
  <c r="AB54" i="9" s="1"/>
  <c r="N54" i="9"/>
  <c r="P54" i="9" s="1"/>
  <c r="N53" i="9"/>
  <c r="P53" i="9" s="1"/>
  <c r="P64" i="9" s="1"/>
  <c r="AB64" i="9" l="1"/>
  <c r="X64" i="9"/>
  <c r="T64" i="9"/>
  <c r="B2" i="5"/>
  <c r="K52" i="9" l="1"/>
  <c r="K51" i="9"/>
  <c r="K44" i="9"/>
  <c r="K43" i="9"/>
  <c r="F52" i="9" l="1"/>
  <c r="H52" i="9" s="1"/>
  <c r="F51" i="9"/>
  <c r="H51" i="9" s="1"/>
  <c r="F44" i="9"/>
  <c r="H44" i="9" s="1"/>
  <c r="F43" i="9"/>
  <c r="H43" i="9" s="1"/>
  <c r="J44" i="9" l="1"/>
  <c r="L44" i="9" s="1"/>
  <c r="J51" i="9"/>
  <c r="L51" i="9" s="1"/>
  <c r="J43" i="9"/>
  <c r="L43" i="9" s="1"/>
  <c r="J52" i="9"/>
  <c r="L52" i="9" s="1"/>
  <c r="L64" i="9" l="1"/>
  <c r="L66" i="9" s="1"/>
</calcChain>
</file>

<file path=xl/sharedStrings.xml><?xml version="1.0" encoding="utf-8"?>
<sst xmlns="http://schemas.openxmlformats.org/spreadsheetml/2006/main" count="182" uniqueCount="106">
  <si>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</si>
  <si>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</si>
  <si>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</si>
  <si>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</si>
  <si>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</si>
  <si>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</si>
  <si>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</si>
  <si>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</si>
  <si>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</si>
  <si>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</si>
  <si>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</si>
  <si>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</si>
  <si>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</si>
  <si>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</si>
  <si>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</si>
  <si>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</si>
  <si>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Design</t>
  </si>
  <si>
    <t xml:space="preserve"> </t>
  </si>
  <si>
    <t>Item Number</t>
  </si>
  <si>
    <t>Category</t>
  </si>
  <si>
    <t>Description</t>
  </si>
  <si>
    <t>Total Estimated Quantity</t>
  </si>
  <si>
    <t>sum</t>
  </si>
  <si>
    <t>Solution Implementation</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</si>
  <si>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</si>
  <si>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</si>
  <si>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</si>
  <si>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</si>
  <si>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</si>
  <si>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</si>
  <si>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</si>
  <si>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</si>
  <si>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</si>
  <si>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</si>
  <si>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</si>
  <si>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</si>
  <si>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</si>
  <si>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</si>
  <si>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</si>
  <si>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</si>
  <si>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</si>
  <si>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</si>
  <si>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</si>
  <si>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</si>
  <si>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</si>
  <si>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</si>
  <si>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</si>
  <si>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</si>
  <si>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</si>
  <si>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</si>
  <si>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</si>
  <si>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</si>
  <si>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</si>
  <si>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</si>
  <si>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</si>
  <si>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</si>
  <si>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</si>
  <si>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</si>
  <si>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</si>
  <si>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</si>
  <si>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</si>
  <si>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</si>
  <si>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</si>
  <si>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</si>
  <si>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</si>
  <si>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</si>
  <si>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</si>
  <si>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</si>
  <si>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</si>
  <si>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</si>
  <si>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</si>
  <si>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</si>
  <si>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OPERATIONAL PHASE</t>
  </si>
  <si>
    <t>per Attendee</t>
  </si>
  <si>
    <t>Software</t>
  </si>
  <si>
    <t>Subscription Services</t>
  </si>
  <si>
    <t>Pricing Schedule : Public Key Infrastructure</t>
  </si>
  <si>
    <t>Public Key Infrastructure</t>
  </si>
  <si>
    <t>Training</t>
  </si>
  <si>
    <t>Change Management</t>
  </si>
  <si>
    <t>Deployment and Stabilisation</t>
  </si>
  <si>
    <t>Build, Configure</t>
  </si>
  <si>
    <t>Testing</t>
  </si>
  <si>
    <t>Solution Support</t>
  </si>
  <si>
    <t>Premium support</t>
  </si>
  <si>
    <t>(Web-based) 
System Administrator</t>
  </si>
  <si>
    <t>(Onsite and Classroom)
System Administrator</t>
  </si>
  <si>
    <t>Readiness Assessment &amp; Recommendation Service</t>
  </si>
  <si>
    <t>Assessment (Current PKI Deployment)</t>
  </si>
  <si>
    <t>Solution Architect</t>
  </si>
  <si>
    <t>Hourly</t>
  </si>
  <si>
    <t>Solution Engineer</t>
  </si>
  <si>
    <t>Project Manager</t>
  </si>
  <si>
    <r>
      <t xml:space="preserve">Professional Services
</t>
    </r>
    <r>
      <rPr>
        <sz val="11"/>
        <color rgb="FFFF0000"/>
        <rFont val="Arial"/>
        <family val="2"/>
      </rPr>
      <t>(As and When required)</t>
    </r>
  </si>
  <si>
    <t>YEAR 2</t>
  </si>
  <si>
    <t>YEAR 3</t>
  </si>
  <si>
    <t>YEAR 4</t>
  </si>
  <si>
    <t>YEAR 5</t>
  </si>
  <si>
    <t xml:space="preserve">YEAR 1 </t>
  </si>
  <si>
    <t>Hardware Infrastructure including Support</t>
  </si>
  <si>
    <t>CONTRACT PRICE ADJUSTMENT</t>
  </si>
  <si>
    <t>(SOLUTION IMPLEMENTATION PHASE 
(Based on Milestones)</t>
  </si>
  <si>
    <t>TABLE 1: PRICING ASSUMPTIONS (INCLUDE ANY PRICING ASSUMPTIONS USED TO DETERMINE THE PRICES, ESPECIALLY FOR ITEMS THAT REQUIRE SUMS; CLEARLY REFERENCE THE ITEMS APPLICABLE).</t>
  </si>
  <si>
    <t>Provide pricing assumptions applicable which has an impact to the overall pricing submission (TABLE 1)</t>
  </si>
  <si>
    <r>
      <rPr>
        <b/>
        <sz val="11"/>
        <color rgb="FFFF0000"/>
        <rFont val="Arial"/>
        <family val="2"/>
      </rPr>
      <t>NB</t>
    </r>
    <r>
      <rPr>
        <sz val="11"/>
        <color rgb="FFFF0000"/>
        <rFont val="Arial"/>
        <family val="2"/>
      </rPr>
      <t xml:space="preserve">: Provide details of the required HARDWARE (and the associated Support), quantities for each, and the applicable prices in rows 29 to 38. </t>
    </r>
  </si>
  <si>
    <t>Integration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</si>
</sst>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8">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b/>
      <i/>
      <sz val="11"/>
      <name val="Arial"/>
      <family val="2"/>
    </font>
  </fonts>
  <fills count="118">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darkGray">
        <bgColor theme="0"/>
      </patternFill>
    </fill>
    <fill>
      <patternFill patternType="solid">
        <fgColor theme="2" tint="-0.249977111117893"/>
        <bgColor indexed="64"/>
      </patternFill>
    </fill>
    <fill>
      <patternFill patternType="solid">
        <fgColor theme="1" tint="0.14999847407452621"/>
        <bgColor rgb="FF000000"/>
      </patternFill>
    </fill>
    <fill>
      <patternFill patternType="solid">
        <fgColor theme="2" tint="-9.9978637043366805E-2"/>
        <bgColor indexed="64"/>
      </patternFill>
    </fill>
  </fills>
  <borders count="93">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style="double">
        <color indexed="64"/>
      </top>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7" fillId="0" borderId="0">
      <alignment vertical="top"/>
    </xf>
    <xf numFmtId="0" fontId="11" fillId="0" borderId="0">
      <alignment horizontal="left" vertical="top" wrapText="1"/>
    </xf>
    <xf numFmtId="0" fontId="42" fillId="0" borderId="0"/>
    <xf numFmtId="0" fontId="77" fillId="0" borderId="0">
      <alignment vertical="top"/>
    </xf>
    <xf numFmtId="0" fontId="77"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6">
      <alignment horizontal="left"/>
    </xf>
    <xf numFmtId="0" fontId="16" fillId="0" borderId="0">
      <alignment horizontal="center" wrapText="1"/>
      <protection locked="0"/>
    </xf>
    <xf numFmtId="0" fontId="16" fillId="0" borderId="0">
      <alignment horizontal="center" wrapText="1"/>
      <protection locked="0"/>
    </xf>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58" fillId="2"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185" fontId="79" fillId="0" borderId="57"/>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4" fillId="54" borderId="2"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61" fillId="55" borderId="50"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3" fontId="81"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2"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9"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9" fillId="0" borderId="0"/>
    <xf numFmtId="0" fontId="79"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7" fillId="0" borderId="0" applyFill="0" applyBorder="0" applyAlignment="0"/>
    <xf numFmtId="14" fontId="77" fillId="0" borderId="0" applyFill="0" applyBorder="0" applyAlignment="0"/>
    <xf numFmtId="0" fontId="7" fillId="0" borderId="0">
      <protection locked="0"/>
    </xf>
    <xf numFmtId="197" fontId="83" fillId="0" borderId="60">
      <alignment horizontal="center"/>
    </xf>
    <xf numFmtId="40" fontId="41" fillId="0" borderId="0" applyFont="0" applyFill="0" applyBorder="0" applyAlignment="0" applyProtection="0"/>
    <xf numFmtId="0" fontId="84"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0" fontId="47" fillId="106" borderId="0" applyFon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199" fontId="88" fillId="0" borderId="60"/>
    <xf numFmtId="40" fontId="89" fillId="0" borderId="56"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9" fillId="0" borderId="0"/>
    <xf numFmtId="0" fontId="13" fillId="0" borderId="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57" fillId="51"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1" fillId="0" borderId="0">
      <alignment horizontal="center" vertical="center" wrapText="1"/>
    </xf>
    <xf numFmtId="0" fontId="92" fillId="0" borderId="61"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4" fillId="0" borderId="62" applyNumberFormat="0" applyFill="0" applyAlignment="0" applyProtection="0"/>
    <xf numFmtId="0" fontId="94" fillId="0" borderId="62" applyNumberFormat="0" applyFill="0" applyAlignment="0" applyProtection="0"/>
    <xf numFmtId="0" fontId="54" fillId="0" borderId="47"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63" applyNumberFormat="0" applyFill="0" applyAlignment="0" applyProtection="0"/>
    <xf numFmtId="0" fontId="95" fillId="0" borderId="63"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56" fillId="0" borderId="48"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5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3" fillId="106" borderId="0" applyFont="0" applyFill="0" applyBorder="0" applyAlignment="0" applyProtection="0"/>
    <xf numFmtId="0" fontId="9" fillId="106" borderId="0" applyFont="0" applyFill="0" applyBorder="0" applyAlignment="0" applyProtection="0"/>
    <xf numFmtId="2" fontId="97" fillId="1" borderId="45">
      <alignment horizontal="left"/>
      <protection locked="0"/>
    </xf>
    <xf numFmtId="0" fontId="47" fillId="0" borderId="0"/>
    <xf numFmtId="2" fontId="98" fillId="0" borderId="13">
      <alignment horizontal="center" vertical="center"/>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59" fillId="53" borderId="2"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1" fillId="0" borderId="0" applyNumberFormat="0" applyFont="0" applyFill="0" applyBorder="0" applyAlignment="0"/>
    <xf numFmtId="0" fontId="103" fillId="0" borderId="0" applyNumberFormat="0" applyFont="0" applyFill="0" applyBorder="0" applyAlignment="0"/>
    <xf numFmtId="201" fontId="104"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60" fillId="0" borderId="49"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38" fontId="41" fillId="0" borderId="56"/>
    <xf numFmtId="168" fontId="7" fillId="0" borderId="0" applyFont="0" applyFill="0" applyBorder="0" applyAlignment="0" applyProtection="0"/>
    <xf numFmtId="170" fontId="7" fillId="0" borderId="0" applyFont="0" applyFill="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2" fillId="52"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7"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7" fillId="0" borderId="0"/>
    <xf numFmtId="0" fontId="77" fillId="0" borderId="0"/>
    <xf numFmtId="0" fontId="1" fillId="0" borderId="0"/>
    <xf numFmtId="0" fontId="1" fillId="0" borderId="0"/>
    <xf numFmtId="0" fontId="7" fillId="0" borderId="0"/>
    <xf numFmtId="0" fontId="77" fillId="0" borderId="0"/>
    <xf numFmtId="0" fontId="7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77" fillId="0" borderId="0"/>
    <xf numFmtId="0" fontId="14" fillId="0" borderId="0"/>
    <xf numFmtId="0" fontId="14" fillId="0" borderId="0"/>
    <xf numFmtId="0" fontId="14" fillId="0" borderId="0"/>
    <xf numFmtId="0" fontId="1" fillId="0" borderId="0"/>
    <xf numFmtId="0" fontId="8" fillId="0" borderId="0"/>
    <xf numFmtId="0" fontId="77" fillId="0" borderId="0"/>
    <xf numFmtId="0" fontId="8" fillId="0" borderId="0"/>
    <xf numFmtId="0"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7"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7" fillId="0" borderId="0"/>
    <xf numFmtId="0" fontId="77" fillId="0" borderId="0"/>
    <xf numFmtId="0" fontId="1" fillId="0" borderId="0"/>
    <xf numFmtId="0" fontId="1" fillId="0" borderId="0"/>
    <xf numFmtId="0" fontId="77"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4" fillId="0" borderId="0"/>
    <xf numFmtId="0" fontId="14"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 fillId="0" borderId="0"/>
    <xf numFmtId="0" fontId="7" fillId="0" borderId="0"/>
    <xf numFmtId="0" fontId="7" fillId="0" borderId="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9" fillId="0" borderId="57">
      <alignment horizontal="left"/>
    </xf>
    <xf numFmtId="0" fontId="110" fillId="0" borderId="0"/>
    <xf numFmtId="203" fontId="40" fillId="0" borderId="0">
      <alignment horizontal="left"/>
    </xf>
    <xf numFmtId="3" fontId="111" fillId="0" borderId="0">
      <alignment vertical="top"/>
    </xf>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3" fillId="54" borderId="3"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8" fillId="0" borderId="60"/>
    <xf numFmtId="4" fontId="88" fillId="0" borderId="68"/>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7"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5" applyFill="0" applyBorder="0" applyAlignment="0" applyProtection="0"/>
    <xf numFmtId="0" fontId="114" fillId="0" borderId="0" applyNumberFormat="0" applyFill="0" applyBorder="0" applyAlignment="0" applyProtection="0"/>
    <xf numFmtId="0" fontId="88" fillId="0" borderId="60"/>
    <xf numFmtId="0" fontId="41" fillId="0" borderId="0"/>
    <xf numFmtId="199" fontId="115" fillId="0" borderId="60"/>
    <xf numFmtId="49" fontId="77" fillId="0" borderId="0" applyFill="0" applyBorder="0" applyAlignment="0"/>
    <xf numFmtId="49" fontId="77" fillId="0" borderId="0" applyFill="0" applyBorder="0" applyAlignment="0"/>
    <xf numFmtId="0" fontId="7" fillId="0" borderId="0" applyFill="0" applyBorder="0" applyAlignment="0"/>
    <xf numFmtId="0" fontId="7" fillId="0" borderId="0" applyFill="0" applyBorder="0" applyAlignment="0"/>
    <xf numFmtId="0" fontId="40" fillId="0" borderId="56"/>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208" fontId="117" fillId="0" borderId="0" applyBorder="0">
      <alignment horizontal="centerContinuous" wrapText="1"/>
    </xf>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46" fillId="0" borderId="70" applyNumberFormat="0" applyFill="0" applyAlignment="0" applyProtection="0"/>
    <xf numFmtId="0" fontId="46" fillId="0" borderId="70" applyNumberFormat="0" applyFill="0" applyAlignment="0" applyProtection="0"/>
    <xf numFmtId="0" fontId="5" fillId="0" borderId="51" applyNumberFormat="0" applyFill="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203" fontId="40" fillId="0" borderId="0">
      <alignment horizontal="left"/>
    </xf>
    <xf numFmtId="0" fontId="109" fillId="0" borderId="56">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8"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9"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3" fillId="0" borderId="0" applyNumberFormat="0" applyFill="0" applyBorder="0" applyAlignment="0" applyProtection="0"/>
    <xf numFmtId="9" fontId="7" fillId="0" borderId="0" applyFont="0" applyFill="0" applyBorder="0" applyAlignment="0" applyProtection="0"/>
  </cellStyleXfs>
  <cellXfs count="336">
    <xf numFmtId="0" fontId="0" fillId="0" borderId="0" xfId="0"/>
    <xf numFmtId="173" fontId="7" fillId="7" borderId="13" xfId="3" applyNumberFormat="1" applyFont="1" applyFill="1" applyBorder="1" applyAlignment="1" applyProtection="1">
      <alignment horizontal="center"/>
      <protection locked="0"/>
    </xf>
    <xf numFmtId="174" fontId="7" fillId="7" borderId="13" xfId="3" applyNumberFormat="1" applyFont="1" applyFill="1" applyBorder="1" applyAlignment="1" applyProtection="1">
      <alignment horizontal="center"/>
      <protection locked="0"/>
    </xf>
    <xf numFmtId="0" fontId="7" fillId="7" borderId="14" xfId="3"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Border="1" applyAlignment="1" applyProtection="1">
      <alignment horizontal="center"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69" fillId="4" borderId="0" xfId="327" applyFont="1" applyFill="1" applyBorder="1" applyAlignment="1" applyProtection="1">
      <alignment vertical="top" wrapText="1"/>
    </xf>
    <xf numFmtId="1" fontId="51" fillId="4" borderId="0" xfId="327" applyNumberFormat="1" applyFont="1" applyFill="1" applyBorder="1" applyAlignment="1" applyProtection="1">
      <alignment horizontal="center" vertical="center" wrapText="1"/>
    </xf>
    <xf numFmtId="1" fontId="51" fillId="4" borderId="35" xfId="327" applyNumberFormat="1" applyFont="1" applyFill="1" applyBorder="1" applyAlignment="1" applyProtection="1">
      <alignment horizontal="center" vertical="center"/>
    </xf>
    <xf numFmtId="1" fontId="67"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5" fillId="4" borderId="0" xfId="327" applyFont="1" applyFill="1" applyBorder="1" applyAlignment="1" applyProtection="1">
      <alignment horizontal="right" vertical="center"/>
    </xf>
    <xf numFmtId="184" fontId="52" fillId="4" borderId="22" xfId="1879" applyNumberFormat="1" applyFont="1" applyFill="1" applyBorder="1" applyAlignment="1" applyProtection="1">
      <alignment vertical="center" wrapText="1"/>
    </xf>
    <xf numFmtId="0" fontId="70" fillId="81" borderId="29" xfId="327" applyFont="1" applyFill="1" applyBorder="1" applyAlignment="1" applyProtection="1">
      <alignment horizontal="center" vertical="center" wrapText="1"/>
    </xf>
    <xf numFmtId="0" fontId="70" fillId="81" borderId="30" xfId="327" applyFont="1" applyFill="1" applyBorder="1" applyAlignment="1" applyProtection="1">
      <alignment horizontal="center" vertical="center" wrapText="1"/>
    </xf>
    <xf numFmtId="173" fontId="7" fillId="7" borderId="71" xfId="3" applyNumberFormat="1" applyFont="1" applyFill="1" applyBorder="1" applyAlignment="1" applyProtection="1">
      <alignment horizontal="center"/>
      <protection locked="0"/>
    </xf>
    <xf numFmtId="184" fontId="70" fillId="81" borderId="29" xfId="1879" applyNumberFormat="1" applyFont="1" applyFill="1" applyBorder="1" applyAlignment="1" applyProtection="1">
      <alignment horizontal="center" vertical="center" wrapText="1"/>
    </xf>
    <xf numFmtId="184" fontId="70"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70" fontId="76" fillId="111" borderId="11" xfId="1" applyFont="1" applyFill="1" applyBorder="1" applyAlignment="1" applyProtection="1">
      <alignment horizontal="center" vertical="center" wrapText="1"/>
    </xf>
    <xf numFmtId="170" fontId="52" fillId="4" borderId="13" xfId="1" applyFont="1" applyFill="1" applyBorder="1" applyAlignment="1" applyProtection="1">
      <alignment horizontal="center" vertical="center" wrapText="1"/>
    </xf>
    <xf numFmtId="170" fontId="52" fillId="4" borderId="11" xfId="1" applyFont="1" applyFill="1" applyBorder="1" applyAlignment="1" applyProtection="1">
      <alignment horizontal="center" vertical="center" wrapText="1"/>
    </xf>
    <xf numFmtId="170" fontId="76" fillId="111" borderId="71" xfId="1" applyFont="1" applyFill="1" applyBorder="1" applyAlignment="1" applyProtection="1">
      <alignment horizontal="center" vertical="center" wrapText="1"/>
    </xf>
    <xf numFmtId="1" fontId="67" fillId="4" borderId="0" xfId="327" applyNumberFormat="1" applyFont="1" applyFill="1" applyBorder="1" applyAlignment="1" applyProtection="1">
      <alignment horizontal="left" vertical="center"/>
    </xf>
    <xf numFmtId="1" fontId="72" fillId="4" borderId="0" xfId="327" applyNumberFormat="1" applyFont="1" applyFill="1" applyBorder="1" applyAlignment="1" applyProtection="1">
      <alignment horizontal="center" vertical="center" wrapText="1"/>
    </xf>
    <xf numFmtId="180" fontId="72" fillId="4" borderId="0" xfId="327" applyNumberFormat="1" applyFont="1" applyFill="1" applyBorder="1" applyAlignment="1" applyProtection="1">
      <alignment horizontal="center" vertical="center" wrapText="1"/>
    </xf>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1" fillId="4" borderId="0" xfId="327" applyFont="1" applyFill="1" applyBorder="1" applyAlignment="1" applyProtection="1">
      <alignment vertical="top" wrapText="1"/>
    </xf>
    <xf numFmtId="0" fontId="74" fillId="4" borderId="0" xfId="327" applyFont="1" applyFill="1" applyBorder="1" applyAlignment="1" applyProtection="1">
      <alignment vertical="top" wrapText="1"/>
    </xf>
    <xf numFmtId="184" fontId="69" fillId="4" borderId="0" xfId="1879" applyNumberFormat="1" applyFont="1" applyFill="1" applyBorder="1" applyAlignment="1" applyProtection="1">
      <alignment vertical="top" wrapText="1"/>
    </xf>
    <xf numFmtId="0" fontId="70" fillId="113" borderId="11" xfId="327" applyFont="1" applyFill="1" applyBorder="1" applyAlignment="1" applyProtection="1">
      <alignment horizontal="center" vertical="center" wrapText="1"/>
      <protection locked="0"/>
    </xf>
    <xf numFmtId="170" fontId="70" fillId="28" borderId="11" xfId="1" applyFont="1" applyFill="1" applyBorder="1" applyAlignment="1" applyProtection="1">
      <alignment horizontal="center" vertical="center" wrapText="1"/>
      <protection locked="0"/>
    </xf>
    <xf numFmtId="170" fontId="70" fillId="28" borderId="13" xfId="1" applyFont="1" applyFill="1" applyBorder="1" applyAlignment="1" applyProtection="1">
      <alignment horizontal="center" vertical="center" wrapText="1"/>
      <protection locked="0"/>
    </xf>
    <xf numFmtId="170" fontId="76" fillId="111" borderId="26" xfId="1" applyFont="1" applyFill="1" applyBorder="1" applyAlignment="1" applyProtection="1">
      <alignment horizontal="center" vertical="center" wrapText="1"/>
    </xf>
    <xf numFmtId="0" fontId="70" fillId="113" borderId="26" xfId="327" applyFont="1" applyFill="1" applyBorder="1" applyAlignment="1" applyProtection="1">
      <alignment horizontal="center" vertical="center" wrapText="1"/>
      <protection locked="0"/>
    </xf>
    <xf numFmtId="0" fontId="70" fillId="113" borderId="71" xfId="327" applyFont="1" applyFill="1" applyBorder="1" applyAlignment="1" applyProtection="1">
      <alignment horizontal="center" vertical="center" wrapText="1"/>
      <protection locked="0"/>
    </xf>
    <xf numFmtId="170" fontId="70" fillId="28" borderId="40" xfId="1" applyFont="1" applyFill="1" applyBorder="1" applyAlignment="1" applyProtection="1">
      <alignment horizontal="center" vertical="center" wrapText="1"/>
      <protection locked="0"/>
    </xf>
    <xf numFmtId="170" fontId="70" fillId="28" borderId="41" xfId="1" applyFont="1" applyFill="1" applyBorder="1" applyAlignment="1" applyProtection="1">
      <alignment horizontal="center" vertical="center" wrapText="1"/>
      <protection locked="0"/>
    </xf>
    <xf numFmtId="0" fontId="70" fillId="113" borderId="13" xfId="327" applyFont="1" applyFill="1" applyBorder="1" applyAlignment="1" applyProtection="1">
      <alignment horizontal="center" vertical="center" wrapText="1"/>
      <protection locked="0"/>
    </xf>
    <xf numFmtId="170" fontId="70" fillId="113" borderId="87" xfId="1" applyFont="1" applyFill="1" applyBorder="1" applyAlignment="1" applyProtection="1">
      <alignment horizontal="center" vertical="center" wrapText="1"/>
      <protection locked="0"/>
    </xf>
    <xf numFmtId="170" fontId="70" fillId="113" borderId="86" xfId="1" applyFont="1" applyFill="1" applyBorder="1" applyAlignment="1" applyProtection="1">
      <alignment horizontal="center" vertical="center" wrapText="1"/>
      <protection locked="0"/>
    </xf>
    <xf numFmtId="170" fontId="70" fillId="28" borderId="75" xfId="1" applyFont="1" applyFill="1" applyBorder="1" applyAlignment="1" applyProtection="1">
      <alignment horizontal="center" vertical="center" wrapText="1"/>
      <protection locked="0"/>
    </xf>
    <xf numFmtId="170" fontId="52" fillId="4" borderId="71" xfId="1" applyFont="1" applyFill="1" applyBorder="1" applyAlignment="1" applyProtection="1">
      <alignment horizontal="center" vertical="center" wrapText="1"/>
    </xf>
    <xf numFmtId="170" fontId="70" fillId="113" borderId="40" xfId="1" applyFont="1" applyFill="1" applyBorder="1" applyAlignment="1" applyProtection="1">
      <alignment horizontal="center" vertical="center" wrapText="1"/>
      <protection locked="0"/>
    </xf>
    <xf numFmtId="170" fontId="70" fillId="113" borderId="42" xfId="1" applyFont="1" applyFill="1" applyBorder="1" applyAlignment="1" applyProtection="1">
      <alignment horizontal="center" vertical="center" wrapText="1"/>
      <protection locked="0"/>
    </xf>
    <xf numFmtId="170" fontId="76" fillId="111" borderId="13" xfId="1" applyFont="1" applyFill="1" applyBorder="1" applyAlignment="1" applyProtection="1">
      <alignment horizontal="center" vertical="center" wrapText="1"/>
    </xf>
    <xf numFmtId="170" fontId="70" fillId="113" borderId="41" xfId="1" applyFont="1" applyFill="1" applyBorder="1" applyAlignment="1" applyProtection="1">
      <alignment horizontal="center" vertical="center" wrapText="1"/>
      <protection locked="0"/>
    </xf>
    <xf numFmtId="0" fontId="75" fillId="4" borderId="0" xfId="327" applyFont="1" applyFill="1" applyBorder="1" applyAlignment="1" applyProtection="1">
      <alignment horizontal="center" vertical="center"/>
    </xf>
    <xf numFmtId="170" fontId="70" fillId="28" borderId="26" xfId="1" applyFont="1" applyFill="1" applyBorder="1" applyAlignment="1" applyProtection="1">
      <alignment horizontal="center" vertical="center" wrapText="1"/>
      <protection locked="0"/>
    </xf>
    <xf numFmtId="170" fontId="70" fillId="28" borderId="42" xfId="1" applyFont="1" applyFill="1" applyBorder="1" applyAlignment="1" applyProtection="1">
      <alignment horizontal="center" vertical="center" wrapText="1"/>
      <protection locked="0"/>
    </xf>
    <xf numFmtId="170" fontId="52" fillId="4" borderId="26" xfId="1" applyFont="1" applyFill="1" applyBorder="1" applyAlignment="1" applyProtection="1">
      <alignment horizontal="center" vertical="center" wrapText="1"/>
    </xf>
    <xf numFmtId="0" fontId="120" fillId="4" borderId="0" xfId="0" applyFont="1" applyFill="1" applyProtection="1"/>
    <xf numFmtId="0" fontId="121" fillId="4" borderId="0" xfId="0" applyFont="1" applyFill="1" applyProtection="1"/>
    <xf numFmtId="0" fontId="47" fillId="4" borderId="0" xfId="327" applyFont="1" applyFill="1" applyAlignment="1" applyProtection="1">
      <alignment vertical="center"/>
    </xf>
    <xf numFmtId="0" fontId="52" fillId="4" borderId="0" xfId="0" applyFont="1" applyFill="1" applyBorder="1" applyAlignment="1" applyProtection="1"/>
    <xf numFmtId="0" fontId="53" fillId="4" borderId="0" xfId="0" applyFont="1" applyFill="1" applyProtection="1"/>
    <xf numFmtId="0" fontId="52" fillId="4" borderId="0" xfId="0" applyFont="1" applyFill="1" applyProtection="1"/>
    <xf numFmtId="0" fontId="50" fillId="4" borderId="0" xfId="0" applyFont="1" applyFill="1" applyProtection="1"/>
    <xf numFmtId="0" fontId="50" fillId="4" borderId="33" xfId="0" applyFont="1" applyFill="1" applyBorder="1" applyProtection="1"/>
    <xf numFmtId="0" fontId="50" fillId="4" borderId="34" xfId="0" applyFont="1" applyFill="1" applyBorder="1" applyProtection="1"/>
    <xf numFmtId="0" fontId="50" fillId="4" borderId="30" xfId="0" applyFont="1" applyFill="1" applyBorder="1" applyProtection="1"/>
    <xf numFmtId="0" fontId="7" fillId="4" borderId="0" xfId="327" applyFont="1" applyFill="1" applyBorder="1" applyAlignment="1" applyProtection="1">
      <alignment vertical="center"/>
    </xf>
    <xf numFmtId="0" fontId="52" fillId="4" borderId="37" xfId="0" applyFont="1" applyFill="1" applyBorder="1" applyAlignment="1" applyProtection="1">
      <alignment horizontal="left" vertical="center" indent="4"/>
    </xf>
    <xf numFmtId="0" fontId="50" fillId="4" borderId="0" xfId="0" applyFont="1" applyFill="1" applyBorder="1" applyProtection="1"/>
    <xf numFmtId="0" fontId="50" fillId="4" borderId="38" xfId="0" applyFont="1" applyFill="1" applyBorder="1" applyProtection="1"/>
    <xf numFmtId="0" fontId="50" fillId="28" borderId="37" xfId="0" applyFont="1" applyFill="1" applyBorder="1" applyAlignment="1" applyProtection="1">
      <alignment horizontal="left" indent="4"/>
    </xf>
    <xf numFmtId="0" fontId="50" fillId="28" borderId="0" xfId="0" applyFont="1" applyFill="1" applyBorder="1" applyProtection="1"/>
    <xf numFmtId="0" fontId="50" fillId="4" borderId="37" xfId="0" applyFont="1" applyFill="1" applyBorder="1" applyAlignment="1" applyProtection="1">
      <alignment horizontal="left" indent="4"/>
    </xf>
    <xf numFmtId="0" fontId="7" fillId="4" borderId="0" xfId="327" applyFont="1" applyFill="1" applyBorder="1" applyAlignment="1" applyProtection="1">
      <alignment vertical="center" wrapText="1"/>
    </xf>
    <xf numFmtId="0" fontId="52" fillId="27" borderId="37" xfId="0" applyFont="1" applyFill="1" applyBorder="1" applyAlignment="1" applyProtection="1">
      <alignment horizontal="left" indent="4"/>
    </xf>
    <xf numFmtId="0" fontId="50" fillId="27" borderId="0" xfId="0" applyFont="1" applyFill="1" applyBorder="1" applyProtection="1"/>
    <xf numFmtId="0" fontId="7" fillId="4" borderId="0" xfId="327" applyFont="1" applyFill="1" applyBorder="1" applyAlignment="1" applyProtection="1">
      <alignment horizontal="left" vertical="center" wrapText="1"/>
    </xf>
    <xf numFmtId="0" fontId="73" fillId="4" borderId="0" xfId="327" applyFont="1" applyFill="1" applyBorder="1" applyAlignment="1" applyProtection="1">
      <alignment horizontal="left" vertical="center" wrapText="1"/>
    </xf>
    <xf numFmtId="0" fontId="126" fillId="4" borderId="37" xfId="0" applyFont="1" applyFill="1" applyBorder="1" applyAlignment="1" applyProtection="1">
      <alignment horizontal="left" indent="4"/>
    </xf>
    <xf numFmtId="0" fontId="126" fillId="4" borderId="37" xfId="0" applyFont="1" applyFill="1" applyBorder="1" applyAlignment="1" applyProtection="1">
      <alignment horizontal="left" indent="11"/>
    </xf>
    <xf numFmtId="0" fontId="52" fillId="4" borderId="37" xfId="0" applyFont="1" applyFill="1" applyBorder="1" applyAlignment="1" applyProtection="1">
      <alignment horizontal="left" indent="4"/>
    </xf>
    <xf numFmtId="0" fontId="50" fillId="4" borderId="35" xfId="0" applyFont="1" applyFill="1" applyBorder="1" applyProtection="1"/>
    <xf numFmtId="0" fontId="50" fillId="4" borderId="20" xfId="0" applyFont="1" applyFill="1" applyBorder="1" applyProtection="1"/>
    <xf numFmtId="0" fontId="50" fillId="4" borderId="36" xfId="0" applyFont="1" applyFill="1" applyBorder="1" applyProtection="1"/>
    <xf numFmtId="0" fontId="73" fillId="4" borderId="0" xfId="327" applyFont="1" applyFill="1" applyBorder="1" applyAlignment="1" applyProtection="1">
      <alignment vertical="center" wrapText="1"/>
    </xf>
    <xf numFmtId="0" fontId="51" fillId="4" borderId="0" xfId="327" applyFont="1" applyFill="1" applyBorder="1" applyAlignment="1" applyProtection="1">
      <alignment vertical="center"/>
    </xf>
    <xf numFmtId="0" fontId="70" fillId="4" borderId="0" xfId="327" applyFont="1" applyFill="1" applyBorder="1" applyAlignment="1" applyProtection="1">
      <alignment horizontal="center" vertical="center"/>
    </xf>
    <xf numFmtId="0" fontId="70" fillId="81" borderId="7" xfId="327" applyFont="1" applyFill="1" applyBorder="1" applyAlignment="1" applyProtection="1">
      <alignment horizontal="center" vertical="center"/>
    </xf>
    <xf numFmtId="0" fontId="70" fillId="112" borderId="40" xfId="327" applyFont="1" applyFill="1" applyBorder="1" applyAlignment="1" applyProtection="1">
      <alignment horizontal="center" vertical="center" wrapText="1"/>
    </xf>
    <xf numFmtId="170" fontId="70" fillId="112" borderId="43" xfId="1" applyFont="1" applyFill="1" applyBorder="1" applyAlignment="1" applyProtection="1">
      <alignment horizontal="center" vertical="center" wrapText="1"/>
    </xf>
    <xf numFmtId="170" fontId="51" fillId="111" borderId="11" xfId="1" applyFont="1" applyFill="1" applyBorder="1" applyAlignment="1" applyProtection="1">
      <alignment horizontal="center" vertical="center" wrapText="1"/>
    </xf>
    <xf numFmtId="170" fontId="70" fillId="111" borderId="39" xfId="1" applyFont="1" applyFill="1" applyBorder="1" applyAlignment="1" applyProtection="1">
      <alignment horizontal="center" vertical="center"/>
    </xf>
    <xf numFmtId="0" fontId="70" fillId="112" borderId="41" xfId="327" applyFont="1" applyFill="1" applyBorder="1" applyAlignment="1" applyProtection="1">
      <alignment horizontal="center" vertical="center" wrapText="1"/>
    </xf>
    <xf numFmtId="170" fontId="70" fillId="112" borderId="45" xfId="1" applyFont="1" applyFill="1" applyBorder="1" applyAlignment="1" applyProtection="1">
      <alignment horizontal="center" vertical="center" wrapText="1"/>
    </xf>
    <xf numFmtId="170" fontId="51" fillId="111" borderId="13" xfId="1" applyFont="1" applyFill="1" applyBorder="1" applyAlignment="1" applyProtection="1">
      <alignment horizontal="center" vertical="center" wrapText="1"/>
    </xf>
    <xf numFmtId="170" fontId="70" fillId="111" borderId="14" xfId="1" applyFont="1" applyFill="1" applyBorder="1" applyAlignment="1" applyProtection="1">
      <alignment horizontal="center" vertical="center"/>
    </xf>
    <xf numFmtId="170" fontId="70" fillId="5" borderId="41" xfId="1" applyFont="1" applyFill="1" applyBorder="1" applyAlignment="1" applyProtection="1">
      <alignment horizontal="center" vertical="center" wrapText="1"/>
    </xf>
    <xf numFmtId="170" fontId="70" fillId="5" borderId="45" xfId="1" applyFont="1" applyFill="1" applyBorder="1" applyAlignment="1" applyProtection="1">
      <alignment horizontal="center" vertical="center" wrapText="1"/>
    </xf>
    <xf numFmtId="170" fontId="51" fillId="4" borderId="13" xfId="1" applyFont="1" applyFill="1" applyBorder="1" applyAlignment="1" applyProtection="1">
      <alignment horizontal="center" vertical="center" wrapText="1"/>
    </xf>
    <xf numFmtId="170" fontId="70" fillId="5" borderId="42" xfId="1" applyFont="1" applyFill="1" applyBorder="1" applyAlignment="1" applyProtection="1">
      <alignment horizontal="center" vertical="center" wrapText="1"/>
    </xf>
    <xf numFmtId="170" fontId="70" fillId="5" borderId="44" xfId="1" applyFont="1" applyFill="1" applyBorder="1" applyAlignment="1" applyProtection="1">
      <alignment horizontal="center" vertical="center" wrapText="1"/>
    </xf>
    <xf numFmtId="170" fontId="51" fillId="4" borderId="26" xfId="1" applyFont="1" applyFill="1" applyBorder="1" applyAlignment="1" applyProtection="1">
      <alignment horizontal="center" vertical="center" wrapText="1"/>
    </xf>
    <xf numFmtId="170" fontId="70" fillId="111" borderId="27" xfId="1" applyFont="1" applyFill="1" applyBorder="1" applyAlignment="1" applyProtection="1">
      <alignment horizontal="center" vertical="center"/>
    </xf>
    <xf numFmtId="170" fontId="70" fillId="5" borderId="40" xfId="1" applyFont="1" applyFill="1" applyBorder="1" applyAlignment="1" applyProtection="1">
      <alignment horizontal="center" vertical="center" wrapText="1"/>
    </xf>
    <xf numFmtId="170" fontId="70" fillId="5" borderId="43" xfId="1" applyFont="1" applyFill="1" applyBorder="1" applyAlignment="1" applyProtection="1">
      <alignment horizontal="center" vertical="center" wrapText="1"/>
    </xf>
    <xf numFmtId="170" fontId="51" fillId="114" borderId="33" xfId="1" applyFont="1" applyFill="1" applyBorder="1" applyAlignment="1" applyProtection="1">
      <alignment horizontal="center" vertical="center" wrapText="1"/>
    </xf>
    <xf numFmtId="170" fontId="51" fillId="114" borderId="34" xfId="1" applyFont="1" applyFill="1" applyBorder="1" applyAlignment="1" applyProtection="1">
      <alignment horizontal="center" vertical="center" wrapText="1"/>
    </xf>
    <xf numFmtId="170" fontId="51" fillId="114" borderId="30" xfId="1" applyFont="1" applyFill="1" applyBorder="1" applyAlignment="1" applyProtection="1">
      <alignment horizontal="center" vertical="center" wrapText="1"/>
    </xf>
    <xf numFmtId="170" fontId="51" fillId="4" borderId="11" xfId="1" applyFont="1" applyFill="1" applyBorder="1" applyAlignment="1" applyProtection="1">
      <alignment horizontal="center" vertical="center" wrapText="1"/>
    </xf>
    <xf numFmtId="170" fontId="51" fillId="114" borderId="37" xfId="1" applyFont="1" applyFill="1" applyBorder="1" applyAlignment="1" applyProtection="1">
      <alignment horizontal="center" vertical="center" wrapText="1"/>
    </xf>
    <xf numFmtId="170" fontId="51" fillId="114" borderId="0" xfId="1" applyFont="1" applyFill="1" applyBorder="1" applyAlignment="1" applyProtection="1">
      <alignment horizontal="center" vertical="center" wrapText="1"/>
    </xf>
    <xf numFmtId="170" fontId="51" fillId="114" borderId="38" xfId="1" applyFont="1" applyFill="1" applyBorder="1" applyAlignment="1" applyProtection="1">
      <alignment horizontal="center" vertical="center" wrapText="1"/>
    </xf>
    <xf numFmtId="0" fontId="70" fillId="112" borderId="87" xfId="327" applyFont="1" applyFill="1" applyBorder="1" applyAlignment="1" applyProtection="1">
      <alignment horizontal="center" vertical="center" wrapText="1"/>
    </xf>
    <xf numFmtId="0" fontId="70" fillId="112" borderId="89" xfId="327" applyFont="1" applyFill="1" applyBorder="1" applyAlignment="1" applyProtection="1">
      <alignment horizontal="center" vertical="center" wrapText="1"/>
    </xf>
    <xf numFmtId="170" fontId="70" fillId="112" borderId="44" xfId="1" applyFont="1" applyFill="1" applyBorder="1" applyAlignment="1" applyProtection="1">
      <alignment horizontal="center" vertical="center" wrapText="1"/>
    </xf>
    <xf numFmtId="170" fontId="51" fillId="111" borderId="26" xfId="1" applyFont="1" applyFill="1" applyBorder="1" applyAlignment="1" applyProtection="1">
      <alignment horizontal="center" vertical="center" wrapText="1"/>
    </xf>
    <xf numFmtId="170" fontId="70" fillId="5" borderId="87" xfId="1" applyFont="1" applyFill="1" applyBorder="1" applyAlignment="1" applyProtection="1">
      <alignment horizontal="center" vertical="center" wrapText="1"/>
    </xf>
    <xf numFmtId="170" fontId="70" fillId="5" borderId="88" xfId="1" applyFont="1" applyFill="1" applyBorder="1" applyAlignment="1" applyProtection="1">
      <alignment horizontal="center" vertical="center" wrapText="1"/>
    </xf>
    <xf numFmtId="170" fontId="51" fillId="4" borderId="71" xfId="1" applyFont="1" applyFill="1" applyBorder="1" applyAlignment="1" applyProtection="1">
      <alignment horizontal="center" vertical="center" wrapText="1"/>
    </xf>
    <xf numFmtId="170" fontId="70" fillId="111" borderId="72" xfId="1" applyFont="1" applyFill="1" applyBorder="1" applyAlignment="1" applyProtection="1">
      <alignment horizontal="center" vertical="center"/>
    </xf>
    <xf numFmtId="0" fontId="70" fillId="112" borderId="86" xfId="327" applyFont="1" applyFill="1" applyBorder="1" applyAlignment="1" applyProtection="1">
      <alignment horizontal="center" vertical="center" wrapText="1"/>
    </xf>
    <xf numFmtId="170" fontId="70" fillId="112" borderId="76" xfId="1" applyFont="1" applyFill="1" applyBorder="1" applyAlignment="1" applyProtection="1">
      <alignment horizontal="center" vertical="center" wrapText="1"/>
    </xf>
    <xf numFmtId="170" fontId="51" fillId="111" borderId="71" xfId="1" applyFont="1" applyFill="1" applyBorder="1" applyAlignment="1" applyProtection="1">
      <alignment horizontal="center" vertical="center" wrapText="1"/>
    </xf>
    <xf numFmtId="0" fontId="51" fillId="4" borderId="25" xfId="327" applyFont="1" applyFill="1" applyBorder="1" applyAlignment="1" applyProtection="1">
      <alignment vertical="center" wrapText="1"/>
    </xf>
    <xf numFmtId="0" fontId="69" fillId="81" borderId="6" xfId="327" applyFont="1" applyFill="1" applyBorder="1" applyAlignment="1" applyProtection="1">
      <alignment horizontal="center" vertical="center"/>
    </xf>
    <xf numFmtId="170" fontId="70" fillId="112" borderId="39" xfId="1" applyFont="1" applyFill="1" applyBorder="1" applyAlignment="1" applyProtection="1">
      <alignment horizontal="center" vertical="center" wrapText="1"/>
    </xf>
    <xf numFmtId="0" fontId="51" fillId="4" borderId="12" xfId="327" applyFont="1" applyFill="1" applyBorder="1" applyAlignment="1" applyProtection="1">
      <alignment vertical="center" wrapText="1"/>
    </xf>
    <xf numFmtId="0" fontId="69" fillId="81" borderId="31" xfId="327" applyFont="1" applyFill="1" applyBorder="1" applyAlignment="1" applyProtection="1">
      <alignment horizontal="center" vertical="center"/>
    </xf>
    <xf numFmtId="170" fontId="70" fillId="112" borderId="14" xfId="1" applyFont="1" applyFill="1" applyBorder="1" applyAlignment="1" applyProtection="1">
      <alignment horizontal="center" vertical="center" wrapText="1"/>
    </xf>
    <xf numFmtId="0" fontId="51" fillId="4" borderId="15" xfId="327" applyFont="1" applyFill="1" applyBorder="1" applyAlignment="1" applyProtection="1">
      <alignment vertical="center" wrapText="1"/>
    </xf>
    <xf numFmtId="0" fontId="69" fillId="81" borderId="32" xfId="327" applyFont="1" applyFill="1" applyBorder="1" applyAlignment="1" applyProtection="1">
      <alignment horizontal="center" vertical="center"/>
    </xf>
    <xf numFmtId="0" fontId="70" fillId="112" borderId="42" xfId="327" applyFont="1" applyFill="1" applyBorder="1" applyAlignment="1" applyProtection="1">
      <alignment horizontal="center" vertical="center" wrapText="1"/>
    </xf>
    <xf numFmtId="170" fontId="70" fillId="112" borderId="27" xfId="1" applyFont="1" applyFill="1" applyBorder="1" applyAlignment="1" applyProtection="1">
      <alignment horizontal="center" vertical="center" wrapText="1"/>
    </xf>
    <xf numFmtId="0" fontId="51" fillId="4" borderId="0" xfId="327" applyFont="1" applyFill="1" applyBorder="1" applyAlignment="1" applyProtection="1">
      <alignment horizontal="center" vertical="center"/>
    </xf>
    <xf numFmtId="0" fontId="70" fillId="4" borderId="0" xfId="327" applyFont="1" applyFill="1" applyBorder="1" applyAlignment="1" applyProtection="1">
      <alignment horizontal="left" vertical="center"/>
    </xf>
    <xf numFmtId="0" fontId="70" fillId="4" borderId="0" xfId="327" applyFont="1" applyFill="1" applyBorder="1" applyAlignment="1" applyProtection="1">
      <alignment horizontal="right" vertical="center" wrapText="1"/>
    </xf>
    <xf numFmtId="0" fontId="70" fillId="4" borderId="0" xfId="327" applyFont="1" applyFill="1" applyBorder="1" applyAlignment="1" applyProtection="1">
      <alignment horizontal="center" vertical="center" wrapText="1"/>
    </xf>
    <xf numFmtId="184" fontId="51" fillId="4" borderId="0" xfId="1879" applyNumberFormat="1"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xf>
    <xf numFmtId="185" fontId="51" fillId="4" borderId="92" xfId="327" applyNumberFormat="1" applyFont="1" applyFill="1" applyBorder="1" applyAlignment="1" applyProtection="1">
      <alignment horizontal="center"/>
    </xf>
    <xf numFmtId="170" fontId="70" fillId="4" borderId="23" xfId="1" applyFont="1" applyFill="1" applyBorder="1" applyAlignment="1" applyProtection="1">
      <alignment horizontal="center" vertical="center"/>
    </xf>
    <xf numFmtId="1" fontId="51" fillId="4" borderId="0" xfId="327" applyNumberFormat="1" applyFont="1" applyFill="1" applyAlignment="1" applyProtection="1">
      <alignment horizontal="center" vertical="center"/>
    </xf>
    <xf numFmtId="0" fontId="51" fillId="4" borderId="0" xfId="327" applyFont="1" applyFill="1" applyAlignment="1" applyProtection="1">
      <alignment horizontal="center" vertical="center" wrapText="1"/>
    </xf>
    <xf numFmtId="0" fontId="51" fillId="4" borderId="0" xfId="327" applyFont="1" applyFill="1" applyAlignment="1" applyProtection="1">
      <alignment vertical="center" wrapText="1"/>
    </xf>
    <xf numFmtId="0" fontId="75" fillId="4" borderId="0" xfId="327" applyFont="1" applyFill="1" applyAlignment="1" applyProtection="1">
      <alignment horizontal="right" vertical="center"/>
    </xf>
    <xf numFmtId="184" fontId="75" fillId="4" borderId="0" xfId="1879" applyNumberFormat="1" applyFont="1" applyFill="1" applyAlignment="1" applyProtection="1">
      <alignment horizontal="center" vertical="center"/>
    </xf>
    <xf numFmtId="0" fontId="75" fillId="4" borderId="0" xfId="327" applyFont="1" applyFill="1" applyAlignment="1" applyProtection="1">
      <alignment horizontal="center" vertical="center"/>
    </xf>
    <xf numFmtId="0" fontId="68" fillId="4" borderId="0" xfId="327" applyFont="1" applyFill="1" applyAlignment="1" applyProtection="1">
      <alignment horizontal="left" vertical="center"/>
    </xf>
    <xf numFmtId="0" fontId="68" fillId="4" borderId="0" xfId="327" applyFont="1" applyFill="1" applyBorder="1" applyAlignment="1" applyProtection="1">
      <alignment horizontal="left" vertical="center"/>
    </xf>
    <xf numFmtId="0" fontId="7" fillId="4" borderId="0" xfId="327" applyFont="1" applyFill="1" applyAlignment="1" applyProtection="1">
      <alignment horizontal="center" vertical="center" wrapText="1"/>
    </xf>
    <xf numFmtId="0" fontId="7" fillId="4" borderId="0" xfId="327" applyFont="1" applyFill="1" applyAlignment="1" applyProtection="1">
      <alignment vertical="center" wrapText="1"/>
    </xf>
    <xf numFmtId="0" fontId="68" fillId="4" borderId="0" xfId="327" applyFont="1" applyFill="1" applyAlignment="1" applyProtection="1">
      <alignment horizontal="right" vertical="center"/>
    </xf>
    <xf numFmtId="184" fontId="68" fillId="4" borderId="0" xfId="1879" applyNumberFormat="1" applyFont="1" applyFill="1" applyAlignment="1" applyProtection="1">
      <alignment horizontal="center" vertical="center"/>
    </xf>
    <xf numFmtId="0" fontId="68" fillId="4" borderId="0" xfId="327" applyFont="1" applyFill="1" applyAlignment="1" applyProtection="1">
      <alignment horizontal="center" vertical="center"/>
    </xf>
    <xf numFmtId="0" fontId="7" fillId="4" borderId="0" xfId="3" applyFont="1" applyFill="1" applyProtection="1"/>
    <xf numFmtId="0" fontId="67" fillId="4" borderId="0" xfId="3559" applyFont="1" applyFill="1" applyAlignment="1" applyProtection="1">
      <alignment horizontal="left" vertical="center"/>
    </xf>
    <xf numFmtId="0" fontId="7" fillId="4" borderId="0" xfId="3559" applyFont="1" applyFill="1" applyAlignment="1" applyProtection="1">
      <alignment horizontal="left" vertical="top"/>
    </xf>
    <xf numFmtId="0" fontId="7" fillId="4" borderId="0" xfId="3559" applyFont="1" applyFill="1" applyAlignment="1" applyProtection="1">
      <alignment vertical="center"/>
    </xf>
    <xf numFmtId="0" fontId="7" fillId="4" borderId="0" xfId="3559" applyFill="1" applyAlignment="1" applyProtection="1">
      <alignment vertical="center"/>
    </xf>
    <xf numFmtId="0" fontId="7" fillId="4" borderId="0" xfId="3559" applyFill="1" applyAlignment="1" applyProtection="1">
      <alignment vertical="center" wrapText="1" shrinkToFit="1"/>
    </xf>
    <xf numFmtId="0" fontId="0" fillId="4" borderId="0" xfId="0" applyFill="1" applyProtection="1"/>
    <xf numFmtId="0" fontId="9" fillId="4" borderId="0" xfId="329" quotePrefix="1" applyFont="1" applyFill="1" applyAlignment="1" applyProtection="1">
      <alignment horizontal="left"/>
    </xf>
    <xf numFmtId="0" fontId="7" fillId="4" borderId="0" xfId="3559" applyFill="1" applyProtection="1"/>
    <xf numFmtId="1" fontId="67" fillId="4" borderId="0" xfId="3559" applyNumberFormat="1" applyFont="1" applyFill="1" applyAlignment="1" applyProtection="1">
      <alignment vertical="center"/>
    </xf>
    <xf numFmtId="0" fontId="9" fillId="4" borderId="40" xfId="329" quotePrefix="1" applyFont="1" applyFill="1" applyBorder="1" applyAlignment="1" applyProtection="1">
      <alignment horizontal="left" vertical="center"/>
    </xf>
    <xf numFmtId="0" fontId="9" fillId="4" borderId="0" xfId="329" quotePrefix="1" applyFont="1" applyFill="1" applyAlignment="1" applyProtection="1">
      <alignment horizontal="center" vertical="top"/>
    </xf>
    <xf numFmtId="0" fontId="9" fillId="4" borderId="0" xfId="329" quotePrefix="1" applyFont="1" applyFill="1" applyBorder="1" applyAlignment="1" applyProtection="1">
      <alignment horizontal="center" vertical="top"/>
    </xf>
    <xf numFmtId="0" fontId="9" fillId="4" borderId="0" xfId="329" quotePrefix="1" applyFont="1" applyFill="1" applyAlignment="1" applyProtection="1">
      <alignment horizontal="left" vertical="top"/>
    </xf>
    <xf numFmtId="0" fontId="9" fillId="4" borderId="41" xfId="329" quotePrefix="1" applyFont="1" applyFill="1" applyBorder="1" applyAlignment="1" applyProtection="1">
      <alignment horizontal="left" vertical="center"/>
    </xf>
    <xf numFmtId="190" fontId="47" fillId="4" borderId="0" xfId="329" applyNumberFormat="1" applyFont="1" applyFill="1" applyBorder="1" applyAlignment="1" applyProtection="1"/>
    <xf numFmtId="0" fontId="47" fillId="4" borderId="0" xfId="329" applyFont="1" applyFill="1" applyAlignment="1" applyProtection="1"/>
    <xf numFmtId="0" fontId="7" fillId="4" borderId="0" xfId="329" applyFont="1" applyFill="1" applyAlignment="1" applyProtection="1"/>
    <xf numFmtId="0" fontId="122" fillId="4" borderId="0" xfId="329" applyFont="1" applyFill="1" applyBorder="1" applyAlignment="1" applyProtection="1">
      <alignment vertical="center" wrapText="1"/>
    </xf>
    <xf numFmtId="0" fontId="7" fillId="4" borderId="0" xfId="329" applyFill="1" applyAlignment="1" applyProtection="1">
      <alignment vertical="center" wrapText="1"/>
    </xf>
    <xf numFmtId="0" fontId="125" fillId="4" borderId="0" xfId="329" quotePrefix="1" applyFont="1" applyFill="1" applyAlignment="1" applyProtection="1">
      <alignment vertical="center"/>
    </xf>
    <xf numFmtId="0" fontId="10" fillId="6" borderId="25" xfId="3" applyFont="1" applyFill="1" applyBorder="1" applyAlignment="1" applyProtection="1">
      <alignment horizontal="center" vertical="center"/>
    </xf>
    <xf numFmtId="0" fontId="10" fillId="6" borderId="11" xfId="3" quotePrefix="1" applyFont="1" applyFill="1" applyBorder="1" applyAlignment="1" applyProtection="1">
      <alignment horizontal="center" vertical="center"/>
    </xf>
    <xf numFmtId="0" fontId="10" fillId="6" borderId="11" xfId="3" applyFont="1" applyFill="1" applyBorder="1" applyAlignment="1" applyProtection="1">
      <alignment horizontal="center" vertical="center"/>
    </xf>
    <xf numFmtId="2" fontId="10" fillId="6" borderId="11" xfId="3" quotePrefix="1" applyNumberFormat="1" applyFont="1" applyFill="1" applyBorder="1" applyAlignment="1" applyProtection="1">
      <alignment horizontal="center" vertical="center" wrapText="1"/>
    </xf>
    <xf numFmtId="0" fontId="10" fillId="6" borderId="9" xfId="3" quotePrefix="1" applyFont="1" applyFill="1" applyBorder="1" applyAlignment="1" applyProtection="1">
      <alignment horizontal="center" vertical="center"/>
    </xf>
    <xf numFmtId="0" fontId="10" fillId="5" borderId="12" xfId="3" applyFont="1" applyFill="1" applyBorder="1" applyAlignment="1" applyProtection="1"/>
    <xf numFmtId="3" fontId="7" fillId="4" borderId="13" xfId="329" applyNumberFormat="1" applyFont="1" applyFill="1" applyBorder="1" applyAlignment="1" applyProtection="1">
      <alignment horizontal="left" vertical="top"/>
    </xf>
    <xf numFmtId="3" fontId="7" fillId="4" borderId="14" xfId="329" applyNumberFormat="1" applyFont="1" applyFill="1" applyBorder="1" applyAlignment="1" applyProtection="1">
      <alignment horizontal="center" vertical="center"/>
    </xf>
    <xf numFmtId="0" fontId="10" fillId="5" borderId="54" xfId="3" applyFont="1" applyFill="1" applyBorder="1" applyAlignment="1" applyProtection="1"/>
    <xf numFmtId="0" fontId="10" fillId="5" borderId="15" xfId="3" applyFont="1" applyFill="1" applyBorder="1" applyAlignment="1" applyProtection="1"/>
    <xf numFmtId="0" fontId="7" fillId="5" borderId="26" xfId="3" applyFont="1" applyFill="1" applyBorder="1" applyAlignment="1" applyProtection="1"/>
    <xf numFmtId="10" fontId="7" fillId="5" borderId="27" xfId="3" applyNumberFormat="1" applyFont="1" applyFill="1" applyBorder="1" applyAlignment="1" applyProtection="1">
      <alignment horizontal="center"/>
    </xf>
    <xf numFmtId="173" fontId="7" fillId="5" borderId="26" xfId="3" applyNumberFormat="1" applyFont="1" applyFill="1" applyBorder="1" applyAlignment="1" applyProtection="1">
      <alignment horizontal="center"/>
    </xf>
    <xf numFmtId="174" fontId="7" fillId="8" borderId="26" xfId="3" applyNumberFormat="1" applyFont="1" applyFill="1" applyBorder="1" applyAlignment="1" applyProtection="1">
      <alignment horizontal="center"/>
    </xf>
    <xf numFmtId="0" fontId="7" fillId="8" borderId="27" xfId="3" applyFont="1" applyFill="1" applyBorder="1" applyAlignment="1" applyProtection="1"/>
    <xf numFmtId="0" fontId="51" fillId="28" borderId="54" xfId="327" applyFont="1" applyFill="1" applyBorder="1" applyAlignment="1" applyProtection="1">
      <alignment horizontal="center" vertical="center"/>
      <protection locked="0"/>
    </xf>
    <xf numFmtId="0" fontId="51" fillId="28" borderId="35" xfId="327" applyFont="1" applyFill="1" applyBorder="1" applyAlignment="1" applyProtection="1">
      <alignment horizontal="center" vertical="center"/>
      <protection locked="0"/>
    </xf>
    <xf numFmtId="0" fontId="51" fillId="4" borderId="33" xfId="327" applyFont="1" applyFill="1" applyBorder="1" applyAlignment="1" applyProtection="1">
      <alignment horizontal="center" vertical="center" wrapText="1"/>
    </xf>
    <xf numFmtId="0" fontId="51" fillId="4" borderId="37" xfId="327" applyFont="1" applyFill="1" applyBorder="1" applyAlignment="1" applyProtection="1">
      <alignment horizontal="center" vertical="center" wrapText="1"/>
    </xf>
    <xf numFmtId="0" fontId="51" fillId="4" borderId="29" xfId="327" applyFont="1" applyFill="1" applyBorder="1" applyAlignment="1" applyProtection="1">
      <alignment horizontal="center" vertical="center"/>
    </xf>
    <xf numFmtId="0" fontId="51" fillId="4" borderId="90" xfId="327" applyFont="1" applyFill="1" applyBorder="1" applyAlignment="1" applyProtection="1">
      <alignment horizontal="center" vertical="center"/>
    </xf>
    <xf numFmtId="0" fontId="51" fillId="4" borderId="29" xfId="327" applyFont="1" applyFill="1" applyBorder="1" applyAlignment="1" applyProtection="1">
      <alignment horizontal="center" vertical="center" wrapText="1"/>
    </xf>
    <xf numFmtId="0" fontId="51" fillId="4" borderId="90" xfId="327" applyFont="1" applyFill="1" applyBorder="1" applyAlignment="1" applyProtection="1">
      <alignment horizontal="center" vertical="center" wrapText="1"/>
    </xf>
    <xf numFmtId="0" fontId="51" fillId="4" borderId="6" xfId="327" applyFont="1" applyFill="1" applyBorder="1" applyAlignment="1" applyProtection="1">
      <alignment horizontal="left" vertical="center" wrapText="1"/>
    </xf>
    <xf numFmtId="0" fontId="51" fillId="4" borderId="32" xfId="327" applyFont="1" applyFill="1" applyBorder="1" applyAlignment="1" applyProtection="1">
      <alignment horizontal="left" vertical="center" wrapText="1"/>
    </xf>
    <xf numFmtId="0" fontId="51" fillId="4" borderId="6" xfId="327" applyFont="1" applyFill="1" applyBorder="1" applyAlignment="1" applyProtection="1">
      <alignment horizontal="center" vertical="center"/>
    </xf>
    <xf numFmtId="0" fontId="51" fillId="4" borderId="32" xfId="327" applyFont="1" applyFill="1" applyBorder="1" applyAlignment="1" applyProtection="1">
      <alignment horizontal="center" vertical="center"/>
    </xf>
    <xf numFmtId="0" fontId="51" fillId="4" borderId="52" xfId="327" applyFont="1" applyFill="1" applyBorder="1" applyAlignment="1" applyProtection="1">
      <alignment horizontal="center" vertical="center" wrapText="1"/>
    </xf>
    <xf numFmtId="0" fontId="51" fillId="4" borderId="53" xfId="327" applyFont="1" applyFill="1" applyBorder="1" applyAlignment="1" applyProtection="1">
      <alignment horizontal="center" vertical="center" wrapText="1"/>
    </xf>
    <xf numFmtId="0" fontId="51" fillId="4" borderId="77" xfId="327" applyFont="1" applyFill="1" applyBorder="1" applyAlignment="1" applyProtection="1">
      <alignment horizontal="left" vertical="center"/>
    </xf>
    <xf numFmtId="0" fontId="51" fillId="4" borderId="32" xfId="327" applyFont="1" applyFill="1" applyBorder="1" applyAlignment="1" applyProtection="1">
      <alignment horizontal="left" vertical="center"/>
    </xf>
    <xf numFmtId="0" fontId="51" fillId="4" borderId="46" xfId="327" applyFont="1" applyFill="1" applyBorder="1" applyAlignment="1" applyProtection="1">
      <alignment horizontal="left" vertical="center" wrapText="1"/>
    </xf>
    <xf numFmtId="0" fontId="69" fillId="81" borderId="25" xfId="327" applyFont="1" applyFill="1" applyBorder="1" applyAlignment="1" applyProtection="1">
      <alignment horizontal="center" vertical="center"/>
    </xf>
    <xf numFmtId="0" fontId="69" fillId="81" borderId="54" xfId="327" applyFont="1" applyFill="1" applyBorder="1" applyAlignment="1" applyProtection="1">
      <alignment horizontal="center" vertical="center"/>
    </xf>
    <xf numFmtId="0" fontId="51" fillId="4" borderId="28" xfId="327" applyFont="1" applyFill="1" applyBorder="1" applyAlignment="1" applyProtection="1">
      <alignment horizontal="center" vertical="center" wrapText="1"/>
    </xf>
    <xf numFmtId="0" fontId="51" fillId="4" borderId="28" xfId="327" applyFont="1" applyFill="1" applyBorder="1" applyAlignment="1" applyProtection="1">
      <alignment horizontal="center" vertical="center"/>
    </xf>
    <xf numFmtId="0" fontId="69" fillId="81" borderId="15" xfId="327" applyFont="1" applyFill="1" applyBorder="1" applyAlignment="1" applyProtection="1">
      <alignment horizontal="center" vertical="center"/>
    </xf>
    <xf numFmtId="0" fontId="51" fillId="4" borderId="31" xfId="327" applyFont="1" applyFill="1" applyBorder="1" applyAlignment="1" applyProtection="1">
      <alignment horizontal="center" vertical="center"/>
    </xf>
    <xf numFmtId="0" fontId="51" fillId="4" borderId="31" xfId="327" applyFont="1" applyFill="1" applyBorder="1" applyAlignment="1" applyProtection="1">
      <alignment horizontal="left"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69" fillId="4" borderId="5" xfId="327" applyNumberFormat="1" applyFont="1" applyFill="1" applyBorder="1" applyAlignment="1" applyProtection="1">
      <alignment horizontal="center" vertical="center" wrapText="1"/>
    </xf>
    <xf numFmtId="0" fontId="69" fillId="4" borderId="10" xfId="327" applyNumberFormat="1" applyFont="1" applyFill="1" applyBorder="1" applyAlignment="1" applyProtection="1">
      <alignment horizontal="center" vertical="center" wrapText="1"/>
    </xf>
    <xf numFmtId="0" fontId="69" fillId="4" borderId="8" xfId="327" applyNumberFormat="1" applyFont="1" applyFill="1" applyBorder="1" applyAlignment="1" applyProtection="1">
      <alignment horizontal="center" vertical="center" wrapText="1"/>
    </xf>
    <xf numFmtId="0" fontId="51" fillId="28" borderId="33"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7"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8"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75" fillId="4" borderId="0" xfId="327" applyFont="1" applyFill="1" applyBorder="1" applyAlignment="1" applyProtection="1">
      <alignment horizontal="center" vertical="center"/>
    </xf>
    <xf numFmtId="0" fontId="70" fillId="81" borderId="33" xfId="327" applyFont="1" applyFill="1" applyBorder="1" applyAlignment="1" applyProtection="1">
      <alignment horizontal="center" vertical="center" wrapText="1"/>
    </xf>
    <xf numFmtId="0" fontId="70" fillId="81" borderId="34" xfId="327" applyFont="1" applyFill="1" applyBorder="1" applyAlignment="1" applyProtection="1">
      <alignment horizontal="center" vertical="center" wrapText="1"/>
    </xf>
    <xf numFmtId="184" fontId="70" fillId="80" borderId="5" xfId="1879" applyNumberFormat="1" applyFont="1" applyFill="1" applyBorder="1" applyAlignment="1" applyProtection="1">
      <alignment horizontal="center" vertical="center" wrapText="1"/>
    </xf>
    <xf numFmtId="184" fontId="70" fillId="80" borderId="10" xfId="1879" applyNumberFormat="1" applyFont="1" applyFill="1" applyBorder="1" applyAlignment="1" applyProtection="1">
      <alignment horizontal="center" vertical="center"/>
    </xf>
    <xf numFmtId="184" fontId="70" fillId="80" borderId="8" xfId="1879" applyNumberFormat="1" applyFont="1" applyFill="1" applyBorder="1" applyAlignment="1" applyProtection="1">
      <alignment horizontal="center" vertical="center"/>
    </xf>
    <xf numFmtId="0" fontId="51" fillId="4" borderId="17" xfId="327" applyFont="1" applyFill="1" applyBorder="1" applyAlignment="1" applyProtection="1">
      <alignment horizontal="center" vertical="center" wrapText="1"/>
    </xf>
    <xf numFmtId="0" fontId="51" fillId="28" borderId="25" xfId="327" applyFont="1" applyFill="1" applyBorder="1" applyAlignment="1" applyProtection="1">
      <alignment horizontal="left" vertical="center"/>
      <protection locked="0"/>
    </xf>
    <xf numFmtId="0" fontId="51" fillId="28" borderId="12" xfId="327" applyFont="1" applyFill="1" applyBorder="1" applyAlignment="1" applyProtection="1">
      <alignment horizontal="left" vertical="center"/>
      <protection locked="0"/>
    </xf>
    <xf numFmtId="0" fontId="51" fillId="4" borderId="31" xfId="327" applyFont="1" applyFill="1" applyBorder="1" applyAlignment="1" applyProtection="1">
      <alignment horizontal="left" vertical="center"/>
    </xf>
    <xf numFmtId="0" fontId="70" fillId="82" borderId="29" xfId="327" applyFont="1" applyFill="1" applyBorder="1" applyAlignment="1" applyProtection="1">
      <alignment horizontal="center" vertical="center" wrapText="1"/>
    </xf>
    <xf numFmtId="0" fontId="70" fillId="82" borderId="28" xfId="327" applyFont="1" applyFill="1" applyBorder="1" applyAlignment="1" applyProtection="1">
      <alignment horizontal="center" vertical="center" wrapText="1"/>
    </xf>
    <xf numFmtId="0" fontId="51" fillId="4" borderId="6" xfId="327" applyFont="1" applyFill="1" applyBorder="1" applyAlignment="1" applyProtection="1">
      <alignment horizontal="left" vertical="center"/>
    </xf>
    <xf numFmtId="0" fontId="51" fillId="4" borderId="46" xfId="327" applyFont="1" applyFill="1" applyBorder="1" applyAlignment="1" applyProtection="1">
      <alignment horizontal="left" vertical="center"/>
    </xf>
    <xf numFmtId="0" fontId="51" fillId="4" borderId="35" xfId="327" applyFont="1" applyFill="1" applyBorder="1" applyAlignment="1" applyProtection="1">
      <alignment horizontal="center" vertical="center" wrapText="1"/>
    </xf>
    <xf numFmtId="0" fontId="70" fillId="82" borderId="33" xfId="327" applyFont="1" applyFill="1" applyBorder="1" applyAlignment="1" applyProtection="1">
      <alignment horizontal="center" vertical="center" wrapText="1"/>
    </xf>
    <xf numFmtId="0" fontId="70" fillId="82" borderId="37" xfId="327" applyFont="1" applyFill="1" applyBorder="1" applyAlignment="1" applyProtection="1">
      <alignment horizontal="center" vertical="center" wrapText="1"/>
    </xf>
    <xf numFmtId="0" fontId="70" fillId="82" borderId="35" xfId="327" applyFont="1" applyFill="1" applyBorder="1" applyAlignment="1" applyProtection="1">
      <alignment horizontal="center" vertical="center" wrapText="1"/>
    </xf>
    <xf numFmtId="0" fontId="70" fillId="80" borderId="5" xfId="327" applyFont="1" applyFill="1" applyBorder="1" applyAlignment="1" applyProtection="1">
      <alignment horizontal="center" vertical="center"/>
    </xf>
    <xf numFmtId="0" fontId="70" fillId="80" borderId="10" xfId="327" applyFont="1" applyFill="1" applyBorder="1" applyAlignment="1" applyProtection="1">
      <alignment horizontal="center" vertical="center"/>
    </xf>
    <xf numFmtId="0" fontId="70" fillId="80" borderId="8" xfId="327" applyFont="1" applyFill="1" applyBorder="1" applyAlignment="1" applyProtection="1">
      <alignment horizontal="center" vertical="center"/>
    </xf>
    <xf numFmtId="184" fontId="70" fillId="117" borderId="5" xfId="1879" applyNumberFormat="1" applyFont="1" applyFill="1" applyBorder="1" applyAlignment="1" applyProtection="1">
      <alignment horizontal="center" vertical="center" wrapText="1"/>
    </xf>
    <xf numFmtId="184" fontId="70" fillId="117" borderId="10" xfId="1879" applyNumberFormat="1" applyFont="1" applyFill="1" applyBorder="1" applyAlignment="1" applyProtection="1">
      <alignment horizontal="center" vertical="center" wrapText="1"/>
    </xf>
    <xf numFmtId="184" fontId="70" fillId="117" borderId="8" xfId="1879" applyNumberFormat="1" applyFont="1" applyFill="1" applyBorder="1" applyAlignment="1" applyProtection="1">
      <alignment horizontal="center" vertical="center" wrapText="1"/>
    </xf>
    <xf numFmtId="0" fontId="69" fillId="28" borderId="6" xfId="327" applyFont="1" applyFill="1" applyBorder="1" applyAlignment="1" applyProtection="1">
      <alignment horizontal="center" vertical="center"/>
      <protection locked="0"/>
    </xf>
    <xf numFmtId="0" fontId="69" fillId="28" borderId="31" xfId="327" applyFont="1" applyFill="1" applyBorder="1" applyAlignment="1" applyProtection="1">
      <alignment horizontal="center" vertical="center"/>
      <protection locked="0"/>
    </xf>
    <xf numFmtId="0" fontId="70" fillId="82" borderId="52" xfId="327" applyFont="1" applyFill="1" applyBorder="1" applyAlignment="1" applyProtection="1">
      <alignment horizontal="center" vertical="center" wrapText="1"/>
    </xf>
    <xf numFmtId="0" fontId="70" fillId="82" borderId="17" xfId="327" applyFont="1" applyFill="1" applyBorder="1" applyAlignment="1" applyProtection="1">
      <alignment horizontal="center" vertical="center" wrapText="1"/>
    </xf>
    <xf numFmtId="0" fontId="70" fillId="80" borderId="17" xfId="327" applyFont="1" applyFill="1" applyBorder="1" applyAlignment="1" applyProtection="1">
      <alignment horizontal="center" vertical="center" wrapText="1"/>
    </xf>
    <xf numFmtId="0" fontId="70" fillId="82" borderId="90" xfId="327" applyFont="1" applyFill="1" applyBorder="1" applyAlignment="1" applyProtection="1">
      <alignment horizontal="center" vertical="center" wrapText="1"/>
    </xf>
    <xf numFmtId="0" fontId="69" fillId="81" borderId="54" xfId="327" applyFont="1" applyFill="1" applyBorder="1" applyAlignment="1" applyProtection="1">
      <alignment horizontal="center" vertical="center" wrapText="1"/>
    </xf>
    <xf numFmtId="0" fontId="69" fillId="81" borderId="35" xfId="327" applyFont="1" applyFill="1" applyBorder="1" applyAlignment="1" applyProtection="1">
      <alignment horizontal="center" vertical="center" wrapText="1"/>
    </xf>
    <xf numFmtId="0" fontId="70" fillId="80" borderId="46" xfId="327" applyFont="1" applyFill="1" applyBorder="1" applyAlignment="1" applyProtection="1">
      <alignment horizontal="center" vertical="center" wrapText="1"/>
    </xf>
    <xf numFmtId="0" fontId="70" fillId="80" borderId="28" xfId="327" applyFont="1" applyFill="1" applyBorder="1" applyAlignment="1" applyProtection="1">
      <alignment horizontal="center" vertical="center" wrapText="1"/>
    </xf>
    <xf numFmtId="0" fontId="70" fillId="80" borderId="29" xfId="327" applyFont="1" applyFill="1" applyBorder="1" applyAlignment="1" applyProtection="1">
      <alignment horizontal="center" vertical="center" wrapText="1"/>
    </xf>
    <xf numFmtId="0" fontId="70" fillId="80" borderId="77" xfId="327" applyFont="1" applyFill="1" applyBorder="1" applyAlignment="1" applyProtection="1">
      <alignment horizontal="center" vertical="center" wrapText="1"/>
    </xf>
    <xf numFmtId="0" fontId="9" fillId="115" borderId="5" xfId="327" applyFont="1" applyFill="1" applyBorder="1" applyAlignment="1" applyProtection="1">
      <alignment horizontal="center" vertical="center" wrapText="1"/>
    </xf>
    <xf numFmtId="0" fontId="9" fillId="115" borderId="10" xfId="327" applyFont="1" applyFill="1" applyBorder="1" applyAlignment="1" applyProtection="1">
      <alignment horizontal="center" vertical="center" wrapText="1"/>
    </xf>
    <xf numFmtId="0" fontId="9" fillId="115" borderId="8" xfId="327" applyFont="1" applyFill="1" applyBorder="1" applyAlignment="1" applyProtection="1">
      <alignment horizontal="center" vertical="center" wrapText="1"/>
    </xf>
    <xf numFmtId="170" fontId="127" fillId="116" borderId="33" xfId="1" applyFont="1" applyFill="1" applyBorder="1" applyAlignment="1" applyProtection="1">
      <alignment horizontal="center" vertical="center" wrapText="1"/>
    </xf>
    <xf numFmtId="170" fontId="127" fillId="116" borderId="34" xfId="1" applyFont="1" applyFill="1" applyBorder="1" applyAlignment="1" applyProtection="1">
      <alignment horizontal="center" vertical="center" wrapText="1"/>
    </xf>
    <xf numFmtId="170" fontId="127" fillId="116" borderId="30" xfId="1" applyFont="1" applyFill="1" applyBorder="1" applyAlignment="1" applyProtection="1">
      <alignment horizontal="center" vertical="center" wrapText="1"/>
    </xf>
    <xf numFmtId="170" fontId="127" fillId="116" borderId="37" xfId="1" applyFont="1" applyFill="1" applyBorder="1" applyAlignment="1" applyProtection="1">
      <alignment horizontal="center" vertical="center" wrapText="1"/>
    </xf>
    <xf numFmtId="170" fontId="127" fillId="116" borderId="0" xfId="1" applyFont="1" applyFill="1" applyBorder="1" applyAlignment="1" applyProtection="1">
      <alignment horizontal="center" vertical="center" wrapText="1"/>
    </xf>
    <xf numFmtId="170" fontId="127" fillId="116" borderId="38" xfId="1" applyFont="1" applyFill="1" applyBorder="1" applyAlignment="1" applyProtection="1">
      <alignment horizontal="center" vertical="center" wrapText="1"/>
    </xf>
    <xf numFmtId="170" fontId="127" fillId="116" borderId="35" xfId="1" applyFont="1" applyFill="1" applyBorder="1" applyAlignment="1" applyProtection="1">
      <alignment horizontal="center" vertical="center" wrapText="1"/>
    </xf>
    <xf numFmtId="170" fontId="127" fillId="116" borderId="20" xfId="1" applyFont="1" applyFill="1" applyBorder="1" applyAlignment="1" applyProtection="1">
      <alignment horizontal="center" vertical="center" wrapText="1"/>
    </xf>
    <xf numFmtId="170" fontId="127" fillId="116" borderId="36" xfId="1" applyFont="1" applyFill="1" applyBorder="1" applyAlignment="1" applyProtection="1">
      <alignment horizontal="center" vertical="center" wrapText="1"/>
    </xf>
    <xf numFmtId="0" fontId="70" fillId="28" borderId="29" xfId="327" applyFont="1" applyFill="1" applyBorder="1" applyAlignment="1" applyProtection="1">
      <alignment horizontal="left" vertical="top"/>
      <protection locked="0"/>
    </xf>
    <xf numFmtId="0" fontId="70" fillId="28" borderId="28" xfId="327" applyFont="1" applyFill="1" applyBorder="1" applyAlignment="1" applyProtection="1">
      <alignment horizontal="left" vertical="top"/>
      <protection locked="0"/>
    </xf>
    <xf numFmtId="0" fontId="69" fillId="28" borderId="32" xfId="327" applyFont="1" applyFill="1" applyBorder="1" applyAlignment="1" applyProtection="1">
      <alignment horizontal="center" vertical="center"/>
      <protection locked="0"/>
    </xf>
    <xf numFmtId="0" fontId="70" fillId="80" borderId="53" xfId="327" applyFont="1" applyFill="1" applyBorder="1" applyAlignment="1" applyProtection="1">
      <alignment horizontal="center" vertical="center" wrapText="1"/>
    </xf>
    <xf numFmtId="0" fontId="51" fillId="28" borderId="91" xfId="327" applyFont="1" applyFill="1" applyBorder="1" applyAlignment="1" applyProtection="1">
      <alignment horizontal="center" vertical="center"/>
      <protection locked="0"/>
    </xf>
    <xf numFmtId="0" fontId="69" fillId="81" borderId="33" xfId="327" applyFont="1" applyFill="1" applyBorder="1" applyAlignment="1" applyProtection="1">
      <alignment horizontal="center" vertical="center" wrapText="1"/>
    </xf>
    <xf numFmtId="0" fontId="69" fillId="81" borderId="91" xfId="327" applyFont="1" applyFill="1" applyBorder="1" applyAlignment="1" applyProtection="1">
      <alignment horizontal="center" vertical="center" wrapText="1"/>
    </xf>
    <xf numFmtId="0" fontId="70" fillId="28" borderId="90" xfId="327" applyFont="1" applyFill="1" applyBorder="1" applyAlignment="1" applyProtection="1">
      <alignment horizontal="left" vertical="top"/>
      <protection locked="0"/>
    </xf>
    <xf numFmtId="0" fontId="51" fillId="4" borderId="77" xfId="327" applyFont="1" applyFill="1" applyBorder="1" applyAlignment="1" applyProtection="1">
      <alignment horizontal="left" vertical="center" wrapText="1"/>
    </xf>
    <xf numFmtId="0" fontId="69" fillId="81" borderId="6" xfId="327" applyFont="1" applyFill="1" applyBorder="1" applyAlignment="1" applyProtection="1">
      <alignment horizontal="center" vertical="center"/>
    </xf>
    <xf numFmtId="0" fontId="69" fillId="81" borderId="32" xfId="327" applyFont="1" applyFill="1" applyBorder="1" applyAlignment="1" applyProtection="1">
      <alignment horizontal="center" vertical="center"/>
    </xf>
    <xf numFmtId="0" fontId="70" fillId="80" borderId="52" xfId="327" applyFont="1" applyFill="1" applyBorder="1" applyAlignment="1" applyProtection="1">
      <alignment horizontal="center" vertical="center" wrapText="1"/>
    </xf>
    <xf numFmtId="170" fontId="51" fillId="114" borderId="33" xfId="1" applyFont="1" applyFill="1" applyBorder="1" applyAlignment="1" applyProtection="1">
      <alignment horizontal="center" vertical="center" wrapText="1"/>
    </xf>
    <xf numFmtId="170" fontId="51" fillId="114" borderId="34" xfId="1" applyFont="1" applyFill="1" applyBorder="1" applyAlignment="1" applyProtection="1">
      <alignment horizontal="center" vertical="center" wrapText="1"/>
    </xf>
    <xf numFmtId="170" fontId="51" fillId="114" borderId="37" xfId="1" applyFont="1" applyFill="1" applyBorder="1" applyAlignment="1" applyProtection="1">
      <alignment horizontal="center" vertical="center" wrapText="1"/>
    </xf>
    <xf numFmtId="170" fontId="51" fillId="114" borderId="0" xfId="1" applyFont="1" applyFill="1" applyBorder="1" applyAlignment="1" applyProtection="1">
      <alignment horizontal="center" vertical="center" wrapText="1"/>
    </xf>
    <xf numFmtId="170" fontId="51" fillId="114" borderId="35" xfId="1" applyFont="1" applyFill="1" applyBorder="1" applyAlignment="1" applyProtection="1">
      <alignment horizontal="center" vertical="center" wrapText="1"/>
    </xf>
    <xf numFmtId="170" fontId="51" fillId="114" borderId="20" xfId="1" applyFont="1" applyFill="1" applyBorder="1" applyAlignment="1" applyProtection="1">
      <alignment horizontal="center" vertical="center" wrapText="1"/>
    </xf>
    <xf numFmtId="0" fontId="47" fillId="4" borderId="0" xfId="329" quotePrefix="1" applyFont="1" applyFill="1" applyBorder="1" applyAlignment="1" applyProtection="1">
      <alignment horizontal="left" vertical="center" wrapText="1"/>
    </xf>
    <xf numFmtId="0" fontId="47" fillId="4" borderId="0" xfId="329" applyFont="1" applyFill="1" applyBorder="1" applyAlignment="1" applyProtection="1">
      <alignment horizontal="left" vertical="center" wrapText="1"/>
    </xf>
    <xf numFmtId="0" fontId="124" fillId="4" borderId="57" xfId="9990" quotePrefix="1" applyFont="1" applyFill="1" applyBorder="1" applyAlignment="1" applyProtection="1">
      <alignment horizontal="left" vertical="center" wrapText="1"/>
    </xf>
    <xf numFmtId="0" fontId="47" fillId="4" borderId="38" xfId="329" applyFont="1" applyFill="1" applyBorder="1" applyAlignment="1" applyProtection="1">
      <alignment horizontal="left" vertical="center" wrapText="1"/>
    </xf>
    <xf numFmtId="0" fontId="47" fillId="4" borderId="79" xfId="329" quotePrefix="1" applyFont="1" applyFill="1" applyBorder="1" applyAlignment="1" applyProtection="1">
      <alignment horizontal="left" vertical="center" wrapText="1"/>
    </xf>
    <xf numFmtId="0" fontId="47" fillId="4" borderId="73" xfId="329" applyFont="1" applyFill="1" applyBorder="1" applyAlignment="1" applyProtection="1">
      <alignment horizontal="left" vertical="center" wrapText="1"/>
    </xf>
    <xf numFmtId="0" fontId="47" fillId="4" borderId="84" xfId="329" applyFont="1" applyFill="1" applyBorder="1" applyAlignment="1" applyProtection="1">
      <alignment horizontal="left" vertical="center" wrapText="1"/>
    </xf>
    <xf numFmtId="0" fontId="47" fillId="4" borderId="78" xfId="329" quotePrefix="1" applyFont="1" applyFill="1" applyBorder="1" applyAlignment="1" applyProtection="1">
      <alignment horizontal="left" vertical="center" wrapText="1"/>
    </xf>
    <xf numFmtId="0" fontId="47" fillId="4" borderId="78" xfId="329" applyFont="1" applyFill="1" applyBorder="1" applyAlignment="1" applyProtection="1">
      <alignment horizontal="left" vertical="center" wrapText="1"/>
    </xf>
    <xf numFmtId="0" fontId="47" fillId="4" borderId="74" xfId="329" applyFont="1" applyFill="1" applyBorder="1" applyAlignment="1" applyProtection="1">
      <alignment horizontal="left" vertical="center" wrapText="1"/>
    </xf>
    <xf numFmtId="0" fontId="9" fillId="4" borderId="45" xfId="329" quotePrefix="1" applyFont="1" applyFill="1" applyBorder="1" applyAlignment="1" applyProtection="1">
      <alignment horizontal="left" vertical="top" wrapText="1"/>
    </xf>
    <xf numFmtId="0" fontId="9" fillId="4" borderId="17" xfId="329" applyFont="1" applyFill="1" applyBorder="1" applyAlignment="1" applyProtection="1">
      <alignment horizontal="left" vertical="top" wrapText="1"/>
    </xf>
    <xf numFmtId="0" fontId="9" fillId="4" borderId="85" xfId="329" applyFont="1" applyFill="1" applyBorder="1" applyAlignment="1" applyProtection="1">
      <alignment horizontal="left" vertical="top" wrapText="1"/>
    </xf>
    <xf numFmtId="0" fontId="10" fillId="4" borderId="5" xfId="3" applyFont="1" applyFill="1" applyBorder="1" applyAlignment="1" applyProtection="1">
      <alignment horizontal="center"/>
    </xf>
    <xf numFmtId="0" fontId="10" fillId="4" borderId="10" xfId="3" applyFont="1" applyFill="1" applyBorder="1" applyAlignment="1" applyProtection="1">
      <alignment horizontal="center"/>
    </xf>
    <xf numFmtId="0" fontId="10" fillId="4" borderId="8" xfId="3" applyFont="1" applyFill="1" applyBorder="1" applyAlignment="1" applyProtection="1">
      <alignment horizontal="center"/>
    </xf>
    <xf numFmtId="0" fontId="9" fillId="4" borderId="5" xfId="3" quotePrefix="1" applyFont="1" applyFill="1" applyBorder="1" applyAlignment="1" applyProtection="1">
      <alignment horizontal="center" vertical="center"/>
    </xf>
    <xf numFmtId="0" fontId="9" fillId="4" borderId="10" xfId="3" quotePrefix="1" applyFont="1" applyFill="1" applyBorder="1" applyAlignment="1" applyProtection="1">
      <alignment horizontal="center" vertical="center"/>
    </xf>
    <xf numFmtId="0" fontId="9" fillId="4" borderId="8" xfId="3" quotePrefix="1" applyFont="1" applyFill="1" applyBorder="1" applyAlignment="1" applyProtection="1">
      <alignment horizontal="center" vertical="center"/>
    </xf>
    <xf numFmtId="0" fontId="47" fillId="4" borderId="80" xfId="329" quotePrefix="1" applyFont="1" applyFill="1" applyBorder="1" applyAlignment="1" applyProtection="1">
      <alignment horizontal="left" vertical="center" wrapText="1"/>
    </xf>
    <xf numFmtId="0" fontId="47" fillId="4" borderId="80" xfId="329" applyFont="1" applyFill="1" applyBorder="1" applyAlignment="1" applyProtection="1">
      <alignment horizontal="left" vertical="center" wrapText="1"/>
    </xf>
    <xf numFmtId="0" fontId="47" fillId="4" borderId="81" xfId="329" applyFont="1" applyFill="1" applyBorder="1" applyAlignment="1" applyProtection="1">
      <alignment horizontal="left" vertical="center" wrapText="1"/>
    </xf>
    <xf numFmtId="0" fontId="9" fillId="4" borderId="41" xfId="329" quotePrefix="1" applyFont="1" applyFill="1" applyBorder="1" applyAlignment="1" applyProtection="1">
      <alignment horizontal="left" vertical="center" wrapText="1"/>
    </xf>
    <xf numFmtId="0" fontId="47" fillId="4" borderId="76" xfId="329" quotePrefix="1" applyFont="1" applyFill="1" applyBorder="1" applyAlignment="1" applyProtection="1">
      <alignment horizontal="left" vertical="center" wrapText="1"/>
    </xf>
    <xf numFmtId="0" fontId="47" fillId="4" borderId="82" xfId="329" applyFont="1" applyFill="1" applyBorder="1" applyAlignment="1" applyProtection="1">
      <alignment horizontal="left" vertical="center" wrapText="1"/>
    </xf>
    <xf numFmtId="0" fontId="47" fillId="4" borderId="83" xfId="329" applyFont="1" applyFill="1" applyBorder="1" applyAlignment="1" applyProtection="1">
      <alignment horizontal="left" vertical="center" wrapText="1"/>
    </xf>
    <xf numFmtId="0" fontId="9" fillId="4" borderId="13" xfId="329" quotePrefix="1" applyFont="1" applyFill="1" applyBorder="1" applyAlignment="1" applyProtection="1">
      <alignment horizontal="left" vertical="center" wrapText="1"/>
    </xf>
    <xf numFmtId="0" fontId="47" fillId="4" borderId="13" xfId="329" quotePrefix="1" applyFont="1" applyFill="1" applyBorder="1" applyAlignment="1" applyProtection="1">
      <alignment horizontal="left" vertical="center" wrapText="1"/>
    </xf>
    <xf numFmtId="0" fontId="47" fillId="4" borderId="13" xfId="329" applyFont="1" applyFill="1" applyBorder="1" applyAlignment="1" applyProtection="1">
      <alignment horizontal="left" vertical="center" wrapText="1"/>
    </xf>
    <xf numFmtId="0" fontId="47" fillId="4" borderId="14" xfId="329" applyFont="1" applyFill="1" applyBorder="1" applyAlignment="1" applyProtection="1">
      <alignment horizontal="left" vertical="center" wrapText="1"/>
    </xf>
    <xf numFmtId="0" fontId="47" fillId="4" borderId="26" xfId="329" quotePrefix="1" applyFont="1" applyFill="1" applyBorder="1" applyAlignment="1" applyProtection="1">
      <alignment horizontal="left" vertical="center" wrapText="1"/>
    </xf>
    <xf numFmtId="0" fontId="47" fillId="4" borderId="26" xfId="329" applyFont="1" applyFill="1" applyBorder="1" applyAlignment="1" applyProtection="1">
      <alignment horizontal="left" vertical="center" wrapText="1"/>
    </xf>
    <xf numFmtId="0" fontId="47" fillId="4" borderId="27" xfId="329" applyFont="1" applyFill="1" applyBorder="1" applyAlignment="1" applyProtection="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F92"/>
  <sheetViews>
    <sheetView tabSelected="1" zoomScale="60" zoomScaleNormal="60" zoomScaleSheetLayoutView="100" workbookViewId="0">
      <selection activeCell="I4" sqref="I4"/>
    </sheetView>
  </sheetViews>
  <sheetFormatPr defaultRowHeight="14"/>
  <cols>
    <col min="1" max="1" width="10.08984375" style="149" customWidth="1"/>
    <col min="2" max="2" width="30.08984375" style="149" customWidth="1"/>
    <col min="3" max="3" width="41.90625" style="157" customWidth="1"/>
    <col min="4" max="4" width="17.36328125" style="158" customWidth="1"/>
    <col min="5" max="5" width="16.6328125" style="159" customWidth="1"/>
    <col min="6" max="6" width="10.6328125" style="159" customWidth="1"/>
    <col min="7" max="7" width="15.54296875" style="159" customWidth="1"/>
    <col min="8" max="8" width="15.453125" style="159" customWidth="1"/>
    <col min="9" max="9" width="19.81640625" style="159" customWidth="1"/>
    <col min="10" max="10" width="19.6328125" style="160" customWidth="1"/>
    <col min="11" max="11" width="18" style="160" customWidth="1"/>
    <col min="12" max="12" width="27.08984375" style="161" customWidth="1"/>
    <col min="13" max="13" width="20.08984375" style="74" customWidth="1"/>
    <col min="14" max="14" width="22" style="74" customWidth="1"/>
    <col min="15" max="15" width="18.54296875" style="74" customWidth="1"/>
    <col min="16" max="16" width="19.453125" style="74" customWidth="1"/>
    <col min="17" max="17" width="20.08984375" style="74" customWidth="1"/>
    <col min="18" max="18" width="22" style="74" customWidth="1"/>
    <col min="19" max="19" width="18.54296875" style="74" customWidth="1"/>
    <col min="20" max="20" width="19.453125" style="74" customWidth="1"/>
    <col min="21" max="21" width="20.08984375" style="74" customWidth="1"/>
    <col min="22" max="22" width="22" style="74" customWidth="1"/>
    <col min="23" max="23" width="18.54296875" style="74" customWidth="1"/>
    <col min="24" max="24" width="19.453125" style="74" customWidth="1"/>
    <col min="25" max="25" width="20.08984375" style="74" customWidth="1"/>
    <col min="26" max="26" width="22" style="74" customWidth="1"/>
    <col min="27" max="27" width="18.54296875" style="74" customWidth="1"/>
    <col min="28" max="28" width="19.453125" style="74" customWidth="1"/>
    <col min="29" max="29" width="9.08984375" style="74" customWidth="1"/>
    <col min="30" max="30" width="90.6328125" style="74" customWidth="1"/>
    <col min="31" max="34" width="9.08984375" style="74" customWidth="1"/>
    <col min="35" max="35" width="9.08984375" style="74"/>
    <col min="36" max="36" width="0" style="74" hidden="1" customWidth="1"/>
    <col min="37" max="165" width="9.08984375" style="74"/>
    <col min="166" max="166" width="6" style="74" customWidth="1"/>
    <col min="167" max="167" width="11.08984375" style="74" customWidth="1"/>
    <col min="168" max="168" width="37.36328125" style="74" customWidth="1"/>
    <col min="169" max="169" width="14.08984375" style="74" customWidth="1"/>
    <col min="170" max="171" width="12" style="74" customWidth="1"/>
    <col min="172" max="172" width="17.90625" style="74" customWidth="1"/>
    <col min="173" max="173" width="15.6328125" style="74" customWidth="1"/>
    <col min="174" max="179" width="0" style="74" hidden="1" customWidth="1"/>
    <col min="180" max="180" width="11.90625" style="74" customWidth="1"/>
    <col min="181" max="181" width="31.90625" style="74" customWidth="1"/>
    <col min="182" max="182" width="12.08984375" style="74" customWidth="1"/>
    <col min="183" max="183" width="12" style="74" customWidth="1"/>
    <col min="184" max="184" width="12.54296875" style="74" customWidth="1"/>
    <col min="185" max="185" width="12" style="74" customWidth="1"/>
    <col min="186" max="186" width="11.08984375" style="74" customWidth="1"/>
    <col min="187" max="188" width="11.6328125" style="74" customWidth="1"/>
    <col min="189" max="189" width="12.54296875" style="74" customWidth="1"/>
    <col min="190" max="190" width="9.6328125" style="74" customWidth="1"/>
    <col min="191" max="191" width="12" style="74" customWidth="1"/>
    <col min="192" max="240" width="9.6328125" style="74" customWidth="1"/>
    <col min="241" max="421" width="9.08984375" style="74"/>
    <col min="422" max="422" width="6" style="74" customWidth="1"/>
    <col min="423" max="423" width="11.08984375" style="74" customWidth="1"/>
    <col min="424" max="424" width="37.36328125" style="74" customWidth="1"/>
    <col min="425" max="425" width="14.08984375" style="74" customWidth="1"/>
    <col min="426" max="427" width="12" style="74" customWidth="1"/>
    <col min="428" max="428" width="17.90625" style="74" customWidth="1"/>
    <col min="429" max="429" width="15.6328125" style="74" customWidth="1"/>
    <col min="430" max="435" width="0" style="74" hidden="1" customWidth="1"/>
    <col min="436" max="436" width="11.90625" style="74" customWidth="1"/>
    <col min="437" max="437" width="31.90625" style="74" customWidth="1"/>
    <col min="438" max="438" width="12.08984375" style="74" customWidth="1"/>
    <col min="439" max="439" width="12" style="74" customWidth="1"/>
    <col min="440" max="440" width="12.54296875" style="74" customWidth="1"/>
    <col min="441" max="441" width="12" style="74" customWidth="1"/>
    <col min="442" max="442" width="11.08984375" style="74" customWidth="1"/>
    <col min="443" max="444" width="11.6328125" style="74" customWidth="1"/>
    <col min="445" max="445" width="12.54296875" style="74" customWidth="1"/>
    <col min="446" max="446" width="9.6328125" style="74" customWidth="1"/>
    <col min="447" max="447" width="12" style="74" customWidth="1"/>
    <col min="448" max="496" width="9.6328125" style="74" customWidth="1"/>
    <col min="497" max="677" width="9.08984375" style="74"/>
    <col min="678" max="678" width="6" style="74" customWidth="1"/>
    <col min="679" max="679" width="11.08984375" style="74" customWidth="1"/>
    <col min="680" max="680" width="37.36328125" style="74" customWidth="1"/>
    <col min="681" max="681" width="14.08984375" style="74" customWidth="1"/>
    <col min="682" max="683" width="12" style="74" customWidth="1"/>
    <col min="684" max="684" width="17.90625" style="74" customWidth="1"/>
    <col min="685" max="685" width="15.6328125" style="74" customWidth="1"/>
    <col min="686" max="691" width="0" style="74" hidden="1" customWidth="1"/>
    <col min="692" max="692" width="11.90625" style="74" customWidth="1"/>
    <col min="693" max="693" width="31.90625" style="74" customWidth="1"/>
    <col min="694" max="694" width="12.08984375" style="74" customWidth="1"/>
    <col min="695" max="695" width="12" style="74" customWidth="1"/>
    <col min="696" max="696" width="12.54296875" style="74" customWidth="1"/>
    <col min="697" max="697" width="12" style="74" customWidth="1"/>
    <col min="698" max="698" width="11.08984375" style="74" customWidth="1"/>
    <col min="699" max="700" width="11.6328125" style="74" customWidth="1"/>
    <col min="701" max="701" width="12.54296875" style="74" customWidth="1"/>
    <col min="702" max="702" width="9.6328125" style="74" customWidth="1"/>
    <col min="703" max="703" width="12" style="74" customWidth="1"/>
    <col min="704" max="752" width="9.6328125" style="74" customWidth="1"/>
    <col min="753" max="933" width="9.08984375" style="74"/>
    <col min="934" max="934" width="6" style="74" customWidth="1"/>
    <col min="935" max="935" width="11.08984375" style="74" customWidth="1"/>
    <col min="936" max="936" width="37.36328125" style="74" customWidth="1"/>
    <col min="937" max="937" width="14.08984375" style="74" customWidth="1"/>
    <col min="938" max="939" width="12" style="74" customWidth="1"/>
    <col min="940" max="940" width="17.90625" style="74" customWidth="1"/>
    <col min="941" max="941" width="15.6328125" style="74" customWidth="1"/>
    <col min="942" max="947" width="0" style="74" hidden="1" customWidth="1"/>
    <col min="948" max="948" width="11.90625" style="74" customWidth="1"/>
    <col min="949" max="949" width="31.90625" style="74" customWidth="1"/>
    <col min="950" max="950" width="12.08984375" style="74" customWidth="1"/>
    <col min="951" max="951" width="12" style="74" customWidth="1"/>
    <col min="952" max="952" width="12.54296875" style="74" customWidth="1"/>
    <col min="953" max="953" width="12" style="74" customWidth="1"/>
    <col min="954" max="954" width="11.08984375" style="74" customWidth="1"/>
    <col min="955" max="956" width="11.6328125" style="74" customWidth="1"/>
    <col min="957" max="957" width="12.54296875" style="74" customWidth="1"/>
    <col min="958" max="958" width="9.6328125" style="74" customWidth="1"/>
    <col min="959" max="959" width="12" style="74" customWidth="1"/>
    <col min="960" max="1008" width="9.6328125" style="74" customWidth="1"/>
    <col min="1009" max="1189" width="9.08984375" style="74"/>
    <col min="1190" max="1190" width="6" style="74" customWidth="1"/>
    <col min="1191" max="1191" width="11.08984375" style="74" customWidth="1"/>
    <col min="1192" max="1192" width="37.36328125" style="74" customWidth="1"/>
    <col min="1193" max="1193" width="14.08984375" style="74" customWidth="1"/>
    <col min="1194" max="1195" width="12" style="74" customWidth="1"/>
    <col min="1196" max="1196" width="17.90625" style="74" customWidth="1"/>
    <col min="1197" max="1197" width="15.6328125" style="74" customWidth="1"/>
    <col min="1198" max="1203" width="0" style="74" hidden="1" customWidth="1"/>
    <col min="1204" max="1204" width="11.90625" style="74" customWidth="1"/>
    <col min="1205" max="1205" width="31.90625" style="74" customWidth="1"/>
    <col min="1206" max="1206" width="12.08984375" style="74" customWidth="1"/>
    <col min="1207" max="1207" width="12" style="74" customWidth="1"/>
    <col min="1208" max="1208" width="12.54296875" style="74" customWidth="1"/>
    <col min="1209" max="1209" width="12" style="74" customWidth="1"/>
    <col min="1210" max="1210" width="11.08984375" style="74" customWidth="1"/>
    <col min="1211" max="1212" width="11.6328125" style="74" customWidth="1"/>
    <col min="1213" max="1213" width="12.54296875" style="74" customWidth="1"/>
    <col min="1214" max="1214" width="9.6328125" style="74" customWidth="1"/>
    <col min="1215" max="1215" width="12" style="74" customWidth="1"/>
    <col min="1216" max="1264" width="9.6328125" style="74" customWidth="1"/>
    <col min="1265" max="1445" width="9.08984375" style="74"/>
    <col min="1446" max="1446" width="6" style="74" customWidth="1"/>
    <col min="1447" max="1447" width="11.08984375" style="74" customWidth="1"/>
    <col min="1448" max="1448" width="37.36328125" style="74" customWidth="1"/>
    <col min="1449" max="1449" width="14.08984375" style="74" customWidth="1"/>
    <col min="1450" max="1451" width="12" style="74" customWidth="1"/>
    <col min="1452" max="1452" width="17.90625" style="74" customWidth="1"/>
    <col min="1453" max="1453" width="15.6328125" style="74" customWidth="1"/>
    <col min="1454" max="1459" width="0" style="74" hidden="1" customWidth="1"/>
    <col min="1460" max="1460" width="11.90625" style="74" customWidth="1"/>
    <col min="1461" max="1461" width="31.90625" style="74" customWidth="1"/>
    <col min="1462" max="1462" width="12.08984375" style="74" customWidth="1"/>
    <col min="1463" max="1463" width="12" style="74" customWidth="1"/>
    <col min="1464" max="1464" width="12.54296875" style="74" customWidth="1"/>
    <col min="1465" max="1465" width="12" style="74" customWidth="1"/>
    <col min="1466" max="1466" width="11.08984375" style="74" customWidth="1"/>
    <col min="1467" max="1468" width="11.6328125" style="74" customWidth="1"/>
    <col min="1469" max="1469" width="12.54296875" style="74" customWidth="1"/>
    <col min="1470" max="1470" width="9.6328125" style="74" customWidth="1"/>
    <col min="1471" max="1471" width="12" style="74" customWidth="1"/>
    <col min="1472" max="1520" width="9.6328125" style="74" customWidth="1"/>
    <col min="1521" max="1701" width="9.08984375" style="74"/>
    <col min="1702" max="1702" width="6" style="74" customWidth="1"/>
    <col min="1703" max="1703" width="11.08984375" style="74" customWidth="1"/>
    <col min="1704" max="1704" width="37.36328125" style="74" customWidth="1"/>
    <col min="1705" max="1705" width="14.08984375" style="74" customWidth="1"/>
    <col min="1706" max="1707" width="12" style="74" customWidth="1"/>
    <col min="1708" max="1708" width="17.90625" style="74" customWidth="1"/>
    <col min="1709" max="1709" width="15.6328125" style="74" customWidth="1"/>
    <col min="1710" max="1715" width="0" style="74" hidden="1" customWidth="1"/>
    <col min="1716" max="1716" width="11.90625" style="74" customWidth="1"/>
    <col min="1717" max="1717" width="31.90625" style="74" customWidth="1"/>
    <col min="1718" max="1718" width="12.08984375" style="74" customWidth="1"/>
    <col min="1719" max="1719" width="12" style="74" customWidth="1"/>
    <col min="1720" max="1720" width="12.54296875" style="74" customWidth="1"/>
    <col min="1721" max="1721" width="12" style="74" customWidth="1"/>
    <col min="1722" max="1722" width="11.08984375" style="74" customWidth="1"/>
    <col min="1723" max="1724" width="11.6328125" style="74" customWidth="1"/>
    <col min="1725" max="1725" width="12.54296875" style="74" customWidth="1"/>
    <col min="1726" max="1726" width="9.6328125" style="74" customWidth="1"/>
    <col min="1727" max="1727" width="12" style="74" customWidth="1"/>
    <col min="1728" max="1776" width="9.6328125" style="74" customWidth="1"/>
    <col min="1777" max="1957" width="9.08984375" style="74"/>
    <col min="1958" max="1958" width="6" style="74" customWidth="1"/>
    <col min="1959" max="1959" width="11.08984375" style="74" customWidth="1"/>
    <col min="1960" max="1960" width="37.36328125" style="74" customWidth="1"/>
    <col min="1961" max="1961" width="14.08984375" style="74" customWidth="1"/>
    <col min="1962" max="1963" width="12" style="74" customWidth="1"/>
    <col min="1964" max="1964" width="17.90625" style="74" customWidth="1"/>
    <col min="1965" max="1965" width="15.6328125" style="74" customWidth="1"/>
    <col min="1966" max="1971" width="0" style="74" hidden="1" customWidth="1"/>
    <col min="1972" max="1972" width="11.90625" style="74" customWidth="1"/>
    <col min="1973" max="1973" width="31.90625" style="74" customWidth="1"/>
    <col min="1974" max="1974" width="12.08984375" style="74" customWidth="1"/>
    <col min="1975" max="1975" width="12" style="74" customWidth="1"/>
    <col min="1976" max="1976" width="12.54296875" style="74" customWidth="1"/>
    <col min="1977" max="1977" width="12" style="74" customWidth="1"/>
    <col min="1978" max="1978" width="11.08984375" style="74" customWidth="1"/>
    <col min="1979" max="1980" width="11.6328125" style="74" customWidth="1"/>
    <col min="1981" max="1981" width="12.54296875" style="74" customWidth="1"/>
    <col min="1982" max="1982" width="9.6328125" style="74" customWidth="1"/>
    <col min="1983" max="1983" width="12" style="74" customWidth="1"/>
    <col min="1984" max="2032" width="9.6328125" style="74" customWidth="1"/>
    <col min="2033" max="2213" width="9.08984375" style="74"/>
    <col min="2214" max="2214" width="6" style="74" customWidth="1"/>
    <col min="2215" max="2215" width="11.08984375" style="74" customWidth="1"/>
    <col min="2216" max="2216" width="37.36328125" style="74" customWidth="1"/>
    <col min="2217" max="2217" width="14.08984375" style="74" customWidth="1"/>
    <col min="2218" max="2219" width="12" style="74" customWidth="1"/>
    <col min="2220" max="2220" width="17.90625" style="74" customWidth="1"/>
    <col min="2221" max="2221" width="15.6328125" style="74" customWidth="1"/>
    <col min="2222" max="2227" width="0" style="74" hidden="1" customWidth="1"/>
    <col min="2228" max="2228" width="11.90625" style="74" customWidth="1"/>
    <col min="2229" max="2229" width="31.90625" style="74" customWidth="1"/>
    <col min="2230" max="2230" width="12.08984375" style="74" customWidth="1"/>
    <col min="2231" max="2231" width="12" style="74" customWidth="1"/>
    <col min="2232" max="2232" width="12.54296875" style="74" customWidth="1"/>
    <col min="2233" max="2233" width="12" style="74" customWidth="1"/>
    <col min="2234" max="2234" width="11.08984375" style="74" customWidth="1"/>
    <col min="2235" max="2236" width="11.6328125" style="74" customWidth="1"/>
    <col min="2237" max="2237" width="12.54296875" style="74" customWidth="1"/>
    <col min="2238" max="2238" width="9.6328125" style="74" customWidth="1"/>
    <col min="2239" max="2239" width="12" style="74" customWidth="1"/>
    <col min="2240" max="2288" width="9.6328125" style="74" customWidth="1"/>
    <col min="2289" max="2469" width="9.08984375" style="74"/>
    <col min="2470" max="2470" width="6" style="74" customWidth="1"/>
    <col min="2471" max="2471" width="11.08984375" style="74" customWidth="1"/>
    <col min="2472" max="2472" width="37.36328125" style="74" customWidth="1"/>
    <col min="2473" max="2473" width="14.08984375" style="74" customWidth="1"/>
    <col min="2474" max="2475" width="12" style="74" customWidth="1"/>
    <col min="2476" max="2476" width="17.90625" style="74" customWidth="1"/>
    <col min="2477" max="2477" width="15.6328125" style="74" customWidth="1"/>
    <col min="2478" max="2483" width="0" style="74" hidden="1" customWidth="1"/>
    <col min="2484" max="2484" width="11.90625" style="74" customWidth="1"/>
    <col min="2485" max="2485" width="31.90625" style="74" customWidth="1"/>
    <col min="2486" max="2486" width="12.08984375" style="74" customWidth="1"/>
    <col min="2487" max="2487" width="12" style="74" customWidth="1"/>
    <col min="2488" max="2488" width="12.54296875" style="74" customWidth="1"/>
    <col min="2489" max="2489" width="12" style="74" customWidth="1"/>
    <col min="2490" max="2490" width="11.08984375" style="74" customWidth="1"/>
    <col min="2491" max="2492" width="11.6328125" style="74" customWidth="1"/>
    <col min="2493" max="2493" width="12.54296875" style="74" customWidth="1"/>
    <col min="2494" max="2494" width="9.6328125" style="74" customWidth="1"/>
    <col min="2495" max="2495" width="12" style="74" customWidth="1"/>
    <col min="2496" max="2544" width="9.6328125" style="74" customWidth="1"/>
    <col min="2545" max="2725" width="9.08984375" style="74"/>
    <col min="2726" max="2726" width="6" style="74" customWidth="1"/>
    <col min="2727" max="2727" width="11.08984375" style="74" customWidth="1"/>
    <col min="2728" max="2728" width="37.36328125" style="74" customWidth="1"/>
    <col min="2729" max="2729" width="14.08984375" style="74" customWidth="1"/>
    <col min="2730" max="2731" width="12" style="74" customWidth="1"/>
    <col min="2732" max="2732" width="17.90625" style="74" customWidth="1"/>
    <col min="2733" max="2733" width="15.6328125" style="74" customWidth="1"/>
    <col min="2734" max="2739" width="0" style="74" hidden="1" customWidth="1"/>
    <col min="2740" max="2740" width="11.90625" style="74" customWidth="1"/>
    <col min="2741" max="2741" width="31.90625" style="74" customWidth="1"/>
    <col min="2742" max="2742" width="12.08984375" style="74" customWidth="1"/>
    <col min="2743" max="2743" width="12" style="74" customWidth="1"/>
    <col min="2744" max="2744" width="12.54296875" style="74" customWidth="1"/>
    <col min="2745" max="2745" width="12" style="74" customWidth="1"/>
    <col min="2746" max="2746" width="11.08984375" style="74" customWidth="1"/>
    <col min="2747" max="2748" width="11.6328125" style="74" customWidth="1"/>
    <col min="2749" max="2749" width="12.54296875" style="74" customWidth="1"/>
    <col min="2750" max="2750" width="9.6328125" style="74" customWidth="1"/>
    <col min="2751" max="2751" width="12" style="74" customWidth="1"/>
    <col min="2752" max="2800" width="9.6328125" style="74" customWidth="1"/>
    <col min="2801" max="2981" width="9.08984375" style="74"/>
    <col min="2982" max="2982" width="6" style="74" customWidth="1"/>
    <col min="2983" max="2983" width="11.08984375" style="74" customWidth="1"/>
    <col min="2984" max="2984" width="37.36328125" style="74" customWidth="1"/>
    <col min="2985" max="2985" width="14.08984375" style="74" customWidth="1"/>
    <col min="2986" max="2987" width="12" style="74" customWidth="1"/>
    <col min="2988" max="2988" width="17.90625" style="74" customWidth="1"/>
    <col min="2989" max="2989" width="15.6328125" style="74" customWidth="1"/>
    <col min="2990" max="2995" width="0" style="74" hidden="1" customWidth="1"/>
    <col min="2996" max="2996" width="11.90625" style="74" customWidth="1"/>
    <col min="2997" max="2997" width="31.90625" style="74" customWidth="1"/>
    <col min="2998" max="2998" width="12.08984375" style="74" customWidth="1"/>
    <col min="2999" max="2999" width="12" style="74" customWidth="1"/>
    <col min="3000" max="3000" width="12.54296875" style="74" customWidth="1"/>
    <col min="3001" max="3001" width="12" style="74" customWidth="1"/>
    <col min="3002" max="3002" width="11.08984375" style="74" customWidth="1"/>
    <col min="3003" max="3004" width="11.6328125" style="74" customWidth="1"/>
    <col min="3005" max="3005" width="12.54296875" style="74" customWidth="1"/>
    <col min="3006" max="3006" width="9.6328125" style="74" customWidth="1"/>
    <col min="3007" max="3007" width="12" style="74" customWidth="1"/>
    <col min="3008" max="3056" width="9.6328125" style="74" customWidth="1"/>
    <col min="3057" max="3237" width="9.08984375" style="74"/>
    <col min="3238" max="3238" width="6" style="74" customWidth="1"/>
    <col min="3239" max="3239" width="11.08984375" style="74" customWidth="1"/>
    <col min="3240" max="3240" width="37.36328125" style="74" customWidth="1"/>
    <col min="3241" max="3241" width="14.08984375" style="74" customWidth="1"/>
    <col min="3242" max="3243" width="12" style="74" customWidth="1"/>
    <col min="3244" max="3244" width="17.90625" style="74" customWidth="1"/>
    <col min="3245" max="3245" width="15.6328125" style="74" customWidth="1"/>
    <col min="3246" max="3251" width="0" style="74" hidden="1" customWidth="1"/>
    <col min="3252" max="3252" width="11.90625" style="74" customWidth="1"/>
    <col min="3253" max="3253" width="31.90625" style="74" customWidth="1"/>
    <col min="3254" max="3254" width="12.08984375" style="74" customWidth="1"/>
    <col min="3255" max="3255" width="12" style="74" customWidth="1"/>
    <col min="3256" max="3256" width="12.54296875" style="74" customWidth="1"/>
    <col min="3257" max="3257" width="12" style="74" customWidth="1"/>
    <col min="3258" max="3258" width="11.08984375" style="74" customWidth="1"/>
    <col min="3259" max="3260" width="11.6328125" style="74" customWidth="1"/>
    <col min="3261" max="3261" width="12.54296875" style="74" customWidth="1"/>
    <col min="3262" max="3262" width="9.6328125" style="74" customWidth="1"/>
    <col min="3263" max="3263" width="12" style="74" customWidth="1"/>
    <col min="3264" max="3312" width="9.6328125" style="74" customWidth="1"/>
    <col min="3313" max="3493" width="9.08984375" style="74"/>
    <col min="3494" max="3494" width="6" style="74" customWidth="1"/>
    <col min="3495" max="3495" width="11.08984375" style="74" customWidth="1"/>
    <col min="3496" max="3496" width="37.36328125" style="74" customWidth="1"/>
    <col min="3497" max="3497" width="14.08984375" style="74" customWidth="1"/>
    <col min="3498" max="3499" width="12" style="74" customWidth="1"/>
    <col min="3500" max="3500" width="17.90625" style="74" customWidth="1"/>
    <col min="3501" max="3501" width="15.6328125" style="74" customWidth="1"/>
    <col min="3502" max="3507" width="0" style="74" hidden="1" customWidth="1"/>
    <col min="3508" max="3508" width="11.90625" style="74" customWidth="1"/>
    <col min="3509" max="3509" width="31.90625" style="74" customWidth="1"/>
    <col min="3510" max="3510" width="12.08984375" style="74" customWidth="1"/>
    <col min="3511" max="3511" width="12" style="74" customWidth="1"/>
    <col min="3512" max="3512" width="12.54296875" style="74" customWidth="1"/>
    <col min="3513" max="3513" width="12" style="74" customWidth="1"/>
    <col min="3514" max="3514" width="11.08984375" style="74" customWidth="1"/>
    <col min="3515" max="3516" width="11.6328125" style="74" customWidth="1"/>
    <col min="3517" max="3517" width="12.54296875" style="74" customWidth="1"/>
    <col min="3518" max="3518" width="9.6328125" style="74" customWidth="1"/>
    <col min="3519" max="3519" width="12" style="74" customWidth="1"/>
    <col min="3520" max="3568" width="9.6328125" style="74" customWidth="1"/>
    <col min="3569" max="3749" width="9.08984375" style="74"/>
    <col min="3750" max="3750" width="6" style="74" customWidth="1"/>
    <col min="3751" max="3751" width="11.08984375" style="74" customWidth="1"/>
    <col min="3752" max="3752" width="37.36328125" style="74" customWidth="1"/>
    <col min="3753" max="3753" width="14.08984375" style="74" customWidth="1"/>
    <col min="3754" max="3755" width="12" style="74" customWidth="1"/>
    <col min="3756" max="3756" width="17.90625" style="74" customWidth="1"/>
    <col min="3757" max="3757" width="15.6328125" style="74" customWidth="1"/>
    <col min="3758" max="3763" width="0" style="74" hidden="1" customWidth="1"/>
    <col min="3764" max="3764" width="11.90625" style="74" customWidth="1"/>
    <col min="3765" max="3765" width="31.90625" style="74" customWidth="1"/>
    <col min="3766" max="3766" width="12.08984375" style="74" customWidth="1"/>
    <col min="3767" max="3767" width="12" style="74" customWidth="1"/>
    <col min="3768" max="3768" width="12.54296875" style="74" customWidth="1"/>
    <col min="3769" max="3769" width="12" style="74" customWidth="1"/>
    <col min="3770" max="3770" width="11.08984375" style="74" customWidth="1"/>
    <col min="3771" max="3772" width="11.6328125" style="74" customWidth="1"/>
    <col min="3773" max="3773" width="12.54296875" style="74" customWidth="1"/>
    <col min="3774" max="3774" width="9.6328125" style="74" customWidth="1"/>
    <col min="3775" max="3775" width="12" style="74" customWidth="1"/>
    <col min="3776" max="3824" width="9.6328125" style="74" customWidth="1"/>
    <col min="3825" max="4005" width="9.08984375" style="74"/>
    <col min="4006" max="4006" width="6" style="74" customWidth="1"/>
    <col min="4007" max="4007" width="11.08984375" style="74" customWidth="1"/>
    <col min="4008" max="4008" width="37.36328125" style="74" customWidth="1"/>
    <col min="4009" max="4009" width="14.08984375" style="74" customWidth="1"/>
    <col min="4010" max="4011" width="12" style="74" customWidth="1"/>
    <col min="4012" max="4012" width="17.90625" style="74" customWidth="1"/>
    <col min="4013" max="4013" width="15.6328125" style="74" customWidth="1"/>
    <col min="4014" max="4019" width="0" style="74" hidden="1" customWidth="1"/>
    <col min="4020" max="4020" width="11.90625" style="74" customWidth="1"/>
    <col min="4021" max="4021" width="31.90625" style="74" customWidth="1"/>
    <col min="4022" max="4022" width="12.08984375" style="74" customWidth="1"/>
    <col min="4023" max="4023" width="12" style="74" customWidth="1"/>
    <col min="4024" max="4024" width="12.54296875" style="74" customWidth="1"/>
    <col min="4025" max="4025" width="12" style="74" customWidth="1"/>
    <col min="4026" max="4026" width="11.08984375" style="74" customWidth="1"/>
    <col min="4027" max="4028" width="11.6328125" style="74" customWidth="1"/>
    <col min="4029" max="4029" width="12.54296875" style="74" customWidth="1"/>
    <col min="4030" max="4030" width="9.6328125" style="74" customWidth="1"/>
    <col min="4031" max="4031" width="12" style="74" customWidth="1"/>
    <col min="4032" max="4080" width="9.6328125" style="74" customWidth="1"/>
    <col min="4081" max="4261" width="9.08984375" style="74"/>
    <col min="4262" max="4262" width="6" style="74" customWidth="1"/>
    <col min="4263" max="4263" width="11.08984375" style="74" customWidth="1"/>
    <col min="4264" max="4264" width="37.36328125" style="74" customWidth="1"/>
    <col min="4265" max="4265" width="14.08984375" style="74" customWidth="1"/>
    <col min="4266" max="4267" width="12" style="74" customWidth="1"/>
    <col min="4268" max="4268" width="17.90625" style="74" customWidth="1"/>
    <col min="4269" max="4269" width="15.6328125" style="74" customWidth="1"/>
    <col min="4270" max="4275" width="0" style="74" hidden="1" customWidth="1"/>
    <col min="4276" max="4276" width="11.90625" style="74" customWidth="1"/>
    <col min="4277" max="4277" width="31.90625" style="74" customWidth="1"/>
    <col min="4278" max="4278" width="12.08984375" style="74" customWidth="1"/>
    <col min="4279" max="4279" width="12" style="74" customWidth="1"/>
    <col min="4280" max="4280" width="12.54296875" style="74" customWidth="1"/>
    <col min="4281" max="4281" width="12" style="74" customWidth="1"/>
    <col min="4282" max="4282" width="11.08984375" style="74" customWidth="1"/>
    <col min="4283" max="4284" width="11.6328125" style="74" customWidth="1"/>
    <col min="4285" max="4285" width="12.54296875" style="74" customWidth="1"/>
    <col min="4286" max="4286" width="9.6328125" style="74" customWidth="1"/>
    <col min="4287" max="4287" width="12" style="74" customWidth="1"/>
    <col min="4288" max="4336" width="9.6328125" style="74" customWidth="1"/>
    <col min="4337" max="4517" width="9.08984375" style="74"/>
    <col min="4518" max="4518" width="6" style="74" customWidth="1"/>
    <col min="4519" max="4519" width="11.08984375" style="74" customWidth="1"/>
    <col min="4520" max="4520" width="37.36328125" style="74" customWidth="1"/>
    <col min="4521" max="4521" width="14.08984375" style="74" customWidth="1"/>
    <col min="4522" max="4523" width="12" style="74" customWidth="1"/>
    <col min="4524" max="4524" width="17.90625" style="74" customWidth="1"/>
    <col min="4525" max="4525" width="15.6328125" style="74" customWidth="1"/>
    <col min="4526" max="4531" width="0" style="74" hidden="1" customWidth="1"/>
    <col min="4532" max="4532" width="11.90625" style="74" customWidth="1"/>
    <col min="4533" max="4533" width="31.90625" style="74" customWidth="1"/>
    <col min="4534" max="4534" width="12.08984375" style="74" customWidth="1"/>
    <col min="4535" max="4535" width="12" style="74" customWidth="1"/>
    <col min="4536" max="4536" width="12.54296875" style="74" customWidth="1"/>
    <col min="4537" max="4537" width="12" style="74" customWidth="1"/>
    <col min="4538" max="4538" width="11.08984375" style="74" customWidth="1"/>
    <col min="4539" max="4540" width="11.6328125" style="74" customWidth="1"/>
    <col min="4541" max="4541" width="12.54296875" style="74" customWidth="1"/>
    <col min="4542" max="4542" width="9.6328125" style="74" customWidth="1"/>
    <col min="4543" max="4543" width="12" style="74" customWidth="1"/>
    <col min="4544" max="4592" width="9.6328125" style="74" customWidth="1"/>
    <col min="4593" max="4773" width="9.08984375" style="74"/>
    <col min="4774" max="4774" width="6" style="74" customWidth="1"/>
    <col min="4775" max="4775" width="11.08984375" style="74" customWidth="1"/>
    <col min="4776" max="4776" width="37.36328125" style="74" customWidth="1"/>
    <col min="4777" max="4777" width="14.08984375" style="74" customWidth="1"/>
    <col min="4778" max="4779" width="12" style="74" customWidth="1"/>
    <col min="4780" max="4780" width="17.90625" style="74" customWidth="1"/>
    <col min="4781" max="4781" width="15.6328125" style="74" customWidth="1"/>
    <col min="4782" max="4787" width="0" style="74" hidden="1" customWidth="1"/>
    <col min="4788" max="4788" width="11.90625" style="74" customWidth="1"/>
    <col min="4789" max="4789" width="31.90625" style="74" customWidth="1"/>
    <col min="4790" max="4790" width="12.08984375" style="74" customWidth="1"/>
    <col min="4791" max="4791" width="12" style="74" customWidth="1"/>
    <col min="4792" max="4792" width="12.54296875" style="74" customWidth="1"/>
    <col min="4793" max="4793" width="12" style="74" customWidth="1"/>
    <col min="4794" max="4794" width="11.08984375" style="74" customWidth="1"/>
    <col min="4795" max="4796" width="11.6328125" style="74" customWidth="1"/>
    <col min="4797" max="4797" width="12.54296875" style="74" customWidth="1"/>
    <col min="4798" max="4798" width="9.6328125" style="74" customWidth="1"/>
    <col min="4799" max="4799" width="12" style="74" customWidth="1"/>
    <col min="4800" max="4848" width="9.6328125" style="74" customWidth="1"/>
    <col min="4849" max="5029" width="9.08984375" style="74"/>
    <col min="5030" max="5030" width="6" style="74" customWidth="1"/>
    <col min="5031" max="5031" width="11.08984375" style="74" customWidth="1"/>
    <col min="5032" max="5032" width="37.36328125" style="74" customWidth="1"/>
    <col min="5033" max="5033" width="14.08984375" style="74" customWidth="1"/>
    <col min="5034" max="5035" width="12" style="74" customWidth="1"/>
    <col min="5036" max="5036" width="17.90625" style="74" customWidth="1"/>
    <col min="5037" max="5037" width="15.6328125" style="74" customWidth="1"/>
    <col min="5038" max="5043" width="0" style="74" hidden="1" customWidth="1"/>
    <col min="5044" max="5044" width="11.90625" style="74" customWidth="1"/>
    <col min="5045" max="5045" width="31.90625" style="74" customWidth="1"/>
    <col min="5046" max="5046" width="12.08984375" style="74" customWidth="1"/>
    <col min="5047" max="5047" width="12" style="74" customWidth="1"/>
    <col min="5048" max="5048" width="12.54296875" style="74" customWidth="1"/>
    <col min="5049" max="5049" width="12" style="74" customWidth="1"/>
    <col min="5050" max="5050" width="11.08984375" style="74" customWidth="1"/>
    <col min="5051" max="5052" width="11.6328125" style="74" customWidth="1"/>
    <col min="5053" max="5053" width="12.54296875" style="74" customWidth="1"/>
    <col min="5054" max="5054" width="9.6328125" style="74" customWidth="1"/>
    <col min="5055" max="5055" width="12" style="74" customWidth="1"/>
    <col min="5056" max="5104" width="9.6328125" style="74" customWidth="1"/>
    <col min="5105" max="5285" width="9.08984375" style="74"/>
    <col min="5286" max="5286" width="6" style="74" customWidth="1"/>
    <col min="5287" max="5287" width="11.08984375" style="74" customWidth="1"/>
    <col min="5288" max="5288" width="37.36328125" style="74" customWidth="1"/>
    <col min="5289" max="5289" width="14.08984375" style="74" customWidth="1"/>
    <col min="5290" max="5291" width="12" style="74" customWidth="1"/>
    <col min="5292" max="5292" width="17.90625" style="74" customWidth="1"/>
    <col min="5293" max="5293" width="15.6328125" style="74" customWidth="1"/>
    <col min="5294" max="5299" width="0" style="74" hidden="1" customWidth="1"/>
    <col min="5300" max="5300" width="11.90625" style="74" customWidth="1"/>
    <col min="5301" max="5301" width="31.90625" style="74" customWidth="1"/>
    <col min="5302" max="5302" width="12.08984375" style="74" customWidth="1"/>
    <col min="5303" max="5303" width="12" style="74" customWidth="1"/>
    <col min="5304" max="5304" width="12.54296875" style="74" customWidth="1"/>
    <col min="5305" max="5305" width="12" style="74" customWidth="1"/>
    <col min="5306" max="5306" width="11.08984375" style="74" customWidth="1"/>
    <col min="5307" max="5308" width="11.6328125" style="74" customWidth="1"/>
    <col min="5309" max="5309" width="12.54296875" style="74" customWidth="1"/>
    <col min="5310" max="5310" width="9.6328125" style="74" customWidth="1"/>
    <col min="5311" max="5311" width="12" style="74" customWidth="1"/>
    <col min="5312" max="5360" width="9.6328125" style="74" customWidth="1"/>
    <col min="5361" max="5541" width="9.08984375" style="74"/>
    <col min="5542" max="5542" width="6" style="74" customWidth="1"/>
    <col min="5543" max="5543" width="11.08984375" style="74" customWidth="1"/>
    <col min="5544" max="5544" width="37.36328125" style="74" customWidth="1"/>
    <col min="5545" max="5545" width="14.08984375" style="74" customWidth="1"/>
    <col min="5546" max="5547" width="12" style="74" customWidth="1"/>
    <col min="5548" max="5548" width="17.90625" style="74" customWidth="1"/>
    <col min="5549" max="5549" width="15.6328125" style="74" customWidth="1"/>
    <col min="5550" max="5555" width="0" style="74" hidden="1" customWidth="1"/>
    <col min="5556" max="5556" width="11.90625" style="74" customWidth="1"/>
    <col min="5557" max="5557" width="31.90625" style="74" customWidth="1"/>
    <col min="5558" max="5558" width="12.08984375" style="74" customWidth="1"/>
    <col min="5559" max="5559" width="12" style="74" customWidth="1"/>
    <col min="5560" max="5560" width="12.54296875" style="74" customWidth="1"/>
    <col min="5561" max="5561" width="12" style="74" customWidth="1"/>
    <col min="5562" max="5562" width="11.08984375" style="74" customWidth="1"/>
    <col min="5563" max="5564" width="11.6328125" style="74" customWidth="1"/>
    <col min="5565" max="5565" width="12.54296875" style="74" customWidth="1"/>
    <col min="5566" max="5566" width="9.6328125" style="74" customWidth="1"/>
    <col min="5567" max="5567" width="12" style="74" customWidth="1"/>
    <col min="5568" max="5616" width="9.6328125" style="74" customWidth="1"/>
    <col min="5617" max="5797" width="9.08984375" style="74"/>
    <col min="5798" max="5798" width="6" style="74" customWidth="1"/>
    <col min="5799" max="5799" width="11.08984375" style="74" customWidth="1"/>
    <col min="5800" max="5800" width="37.36328125" style="74" customWidth="1"/>
    <col min="5801" max="5801" width="14.08984375" style="74" customWidth="1"/>
    <col min="5802" max="5803" width="12" style="74" customWidth="1"/>
    <col min="5804" max="5804" width="17.90625" style="74" customWidth="1"/>
    <col min="5805" max="5805" width="15.6328125" style="74" customWidth="1"/>
    <col min="5806" max="5811" width="0" style="74" hidden="1" customWidth="1"/>
    <col min="5812" max="5812" width="11.90625" style="74" customWidth="1"/>
    <col min="5813" max="5813" width="31.90625" style="74" customWidth="1"/>
    <col min="5814" max="5814" width="12.08984375" style="74" customWidth="1"/>
    <col min="5815" max="5815" width="12" style="74" customWidth="1"/>
    <col min="5816" max="5816" width="12.54296875" style="74" customWidth="1"/>
    <col min="5817" max="5817" width="12" style="74" customWidth="1"/>
    <col min="5818" max="5818" width="11.08984375" style="74" customWidth="1"/>
    <col min="5819" max="5820" width="11.6328125" style="74" customWidth="1"/>
    <col min="5821" max="5821" width="12.54296875" style="74" customWidth="1"/>
    <col min="5822" max="5822" width="9.6328125" style="74" customWidth="1"/>
    <col min="5823" max="5823" width="12" style="74" customWidth="1"/>
    <col min="5824" max="5872" width="9.6328125" style="74" customWidth="1"/>
    <col min="5873" max="6053" width="9.08984375" style="74"/>
    <col min="6054" max="6054" width="6" style="74" customWidth="1"/>
    <col min="6055" max="6055" width="11.08984375" style="74" customWidth="1"/>
    <col min="6056" max="6056" width="37.36328125" style="74" customWidth="1"/>
    <col min="6057" max="6057" width="14.08984375" style="74" customWidth="1"/>
    <col min="6058" max="6059" width="12" style="74" customWidth="1"/>
    <col min="6060" max="6060" width="17.90625" style="74" customWidth="1"/>
    <col min="6061" max="6061" width="15.6328125" style="74" customWidth="1"/>
    <col min="6062" max="6067" width="0" style="74" hidden="1" customWidth="1"/>
    <col min="6068" max="6068" width="11.90625" style="74" customWidth="1"/>
    <col min="6069" max="6069" width="31.90625" style="74" customWidth="1"/>
    <col min="6070" max="6070" width="12.08984375" style="74" customWidth="1"/>
    <col min="6071" max="6071" width="12" style="74" customWidth="1"/>
    <col min="6072" max="6072" width="12.54296875" style="74" customWidth="1"/>
    <col min="6073" max="6073" width="12" style="74" customWidth="1"/>
    <col min="6074" max="6074" width="11.08984375" style="74" customWidth="1"/>
    <col min="6075" max="6076" width="11.6328125" style="74" customWidth="1"/>
    <col min="6077" max="6077" width="12.54296875" style="74" customWidth="1"/>
    <col min="6078" max="6078" width="9.6328125" style="74" customWidth="1"/>
    <col min="6079" max="6079" width="12" style="74" customWidth="1"/>
    <col min="6080" max="6128" width="9.6328125" style="74" customWidth="1"/>
    <col min="6129" max="6309" width="9.08984375" style="74"/>
    <col min="6310" max="6310" width="6" style="74" customWidth="1"/>
    <col min="6311" max="6311" width="11.08984375" style="74" customWidth="1"/>
    <col min="6312" max="6312" width="37.36328125" style="74" customWidth="1"/>
    <col min="6313" max="6313" width="14.08984375" style="74" customWidth="1"/>
    <col min="6314" max="6315" width="12" style="74" customWidth="1"/>
    <col min="6316" max="6316" width="17.90625" style="74" customWidth="1"/>
    <col min="6317" max="6317" width="15.6328125" style="74" customWidth="1"/>
    <col min="6318" max="6323" width="0" style="74" hidden="1" customWidth="1"/>
    <col min="6324" max="6324" width="11.90625" style="74" customWidth="1"/>
    <col min="6325" max="6325" width="31.90625" style="74" customWidth="1"/>
    <col min="6326" max="6326" width="12.08984375" style="74" customWidth="1"/>
    <col min="6327" max="6327" width="12" style="74" customWidth="1"/>
    <col min="6328" max="6328" width="12.54296875" style="74" customWidth="1"/>
    <col min="6329" max="6329" width="12" style="74" customWidth="1"/>
    <col min="6330" max="6330" width="11.08984375" style="74" customWidth="1"/>
    <col min="6331" max="6332" width="11.6328125" style="74" customWidth="1"/>
    <col min="6333" max="6333" width="12.54296875" style="74" customWidth="1"/>
    <col min="6334" max="6334" width="9.6328125" style="74" customWidth="1"/>
    <col min="6335" max="6335" width="12" style="74" customWidth="1"/>
    <col min="6336" max="6384" width="9.6328125" style="74" customWidth="1"/>
    <col min="6385" max="6565" width="9.08984375" style="74"/>
    <col min="6566" max="6566" width="6" style="74" customWidth="1"/>
    <col min="6567" max="6567" width="11.08984375" style="74" customWidth="1"/>
    <col min="6568" max="6568" width="37.36328125" style="74" customWidth="1"/>
    <col min="6569" max="6569" width="14.08984375" style="74" customWidth="1"/>
    <col min="6570" max="6571" width="12" style="74" customWidth="1"/>
    <col min="6572" max="6572" width="17.90625" style="74" customWidth="1"/>
    <col min="6573" max="6573" width="15.6328125" style="74" customWidth="1"/>
    <col min="6574" max="6579" width="0" style="74" hidden="1" customWidth="1"/>
    <col min="6580" max="6580" width="11.90625" style="74" customWidth="1"/>
    <col min="6581" max="6581" width="31.90625" style="74" customWidth="1"/>
    <col min="6582" max="6582" width="12.08984375" style="74" customWidth="1"/>
    <col min="6583" max="6583" width="12" style="74" customWidth="1"/>
    <col min="6584" max="6584" width="12.54296875" style="74" customWidth="1"/>
    <col min="6585" max="6585" width="12" style="74" customWidth="1"/>
    <col min="6586" max="6586" width="11.08984375" style="74" customWidth="1"/>
    <col min="6587" max="6588" width="11.6328125" style="74" customWidth="1"/>
    <col min="6589" max="6589" width="12.54296875" style="74" customWidth="1"/>
    <col min="6590" max="6590" width="9.6328125" style="74" customWidth="1"/>
    <col min="6591" max="6591" width="12" style="74" customWidth="1"/>
    <col min="6592" max="6640" width="9.6328125" style="74" customWidth="1"/>
    <col min="6641" max="6821" width="9.08984375" style="74"/>
    <col min="6822" max="6822" width="6" style="74" customWidth="1"/>
    <col min="6823" max="6823" width="11.08984375" style="74" customWidth="1"/>
    <col min="6824" max="6824" width="37.36328125" style="74" customWidth="1"/>
    <col min="6825" max="6825" width="14.08984375" style="74" customWidth="1"/>
    <col min="6826" max="6827" width="12" style="74" customWidth="1"/>
    <col min="6828" max="6828" width="17.90625" style="74" customWidth="1"/>
    <col min="6829" max="6829" width="15.6328125" style="74" customWidth="1"/>
    <col min="6830" max="6835" width="0" style="74" hidden="1" customWidth="1"/>
    <col min="6836" max="6836" width="11.90625" style="74" customWidth="1"/>
    <col min="6837" max="6837" width="31.90625" style="74" customWidth="1"/>
    <col min="6838" max="6838" width="12.08984375" style="74" customWidth="1"/>
    <col min="6839" max="6839" width="12" style="74" customWidth="1"/>
    <col min="6840" max="6840" width="12.54296875" style="74" customWidth="1"/>
    <col min="6841" max="6841" width="12" style="74" customWidth="1"/>
    <col min="6842" max="6842" width="11.08984375" style="74" customWidth="1"/>
    <col min="6843" max="6844" width="11.6328125" style="74" customWidth="1"/>
    <col min="6845" max="6845" width="12.54296875" style="74" customWidth="1"/>
    <col min="6846" max="6846" width="9.6328125" style="74" customWidth="1"/>
    <col min="6847" max="6847" width="12" style="74" customWidth="1"/>
    <col min="6848" max="6896" width="9.6328125" style="74" customWidth="1"/>
    <col min="6897" max="7077" width="9.08984375" style="74"/>
    <col min="7078" max="7078" width="6" style="74" customWidth="1"/>
    <col min="7079" max="7079" width="11.08984375" style="74" customWidth="1"/>
    <col min="7080" max="7080" width="37.36328125" style="74" customWidth="1"/>
    <col min="7081" max="7081" width="14.08984375" style="74" customWidth="1"/>
    <col min="7082" max="7083" width="12" style="74" customWidth="1"/>
    <col min="7084" max="7084" width="17.90625" style="74" customWidth="1"/>
    <col min="7085" max="7085" width="15.6328125" style="74" customWidth="1"/>
    <col min="7086" max="7091" width="0" style="74" hidden="1" customWidth="1"/>
    <col min="7092" max="7092" width="11.90625" style="74" customWidth="1"/>
    <col min="7093" max="7093" width="31.90625" style="74" customWidth="1"/>
    <col min="7094" max="7094" width="12.08984375" style="74" customWidth="1"/>
    <col min="7095" max="7095" width="12" style="74" customWidth="1"/>
    <col min="7096" max="7096" width="12.54296875" style="74" customWidth="1"/>
    <col min="7097" max="7097" width="12" style="74" customWidth="1"/>
    <col min="7098" max="7098" width="11.08984375" style="74" customWidth="1"/>
    <col min="7099" max="7100" width="11.6328125" style="74" customWidth="1"/>
    <col min="7101" max="7101" width="12.54296875" style="74" customWidth="1"/>
    <col min="7102" max="7102" width="9.6328125" style="74" customWidth="1"/>
    <col min="7103" max="7103" width="12" style="74" customWidth="1"/>
    <col min="7104" max="7152" width="9.6328125" style="74" customWidth="1"/>
    <col min="7153" max="7333" width="9.08984375" style="74"/>
    <col min="7334" max="7334" width="6" style="74" customWidth="1"/>
    <col min="7335" max="7335" width="11.08984375" style="74" customWidth="1"/>
    <col min="7336" max="7336" width="37.36328125" style="74" customWidth="1"/>
    <col min="7337" max="7337" width="14.08984375" style="74" customWidth="1"/>
    <col min="7338" max="7339" width="12" style="74" customWidth="1"/>
    <col min="7340" max="7340" width="17.90625" style="74" customWidth="1"/>
    <col min="7341" max="7341" width="15.6328125" style="74" customWidth="1"/>
    <col min="7342" max="7347" width="0" style="74" hidden="1" customWidth="1"/>
    <col min="7348" max="7348" width="11.90625" style="74" customWidth="1"/>
    <col min="7349" max="7349" width="31.90625" style="74" customWidth="1"/>
    <col min="7350" max="7350" width="12.08984375" style="74" customWidth="1"/>
    <col min="7351" max="7351" width="12" style="74" customWidth="1"/>
    <col min="7352" max="7352" width="12.54296875" style="74" customWidth="1"/>
    <col min="7353" max="7353" width="12" style="74" customWidth="1"/>
    <col min="7354" max="7354" width="11.08984375" style="74" customWidth="1"/>
    <col min="7355" max="7356" width="11.6328125" style="74" customWidth="1"/>
    <col min="7357" max="7357" width="12.54296875" style="74" customWidth="1"/>
    <col min="7358" max="7358" width="9.6328125" style="74" customWidth="1"/>
    <col min="7359" max="7359" width="12" style="74" customWidth="1"/>
    <col min="7360" max="7408" width="9.6328125" style="74" customWidth="1"/>
    <col min="7409" max="7589" width="9.08984375" style="74"/>
    <col min="7590" max="7590" width="6" style="74" customWidth="1"/>
    <col min="7591" max="7591" width="11.08984375" style="74" customWidth="1"/>
    <col min="7592" max="7592" width="37.36328125" style="74" customWidth="1"/>
    <col min="7593" max="7593" width="14.08984375" style="74" customWidth="1"/>
    <col min="7594" max="7595" width="12" style="74" customWidth="1"/>
    <col min="7596" max="7596" width="17.90625" style="74" customWidth="1"/>
    <col min="7597" max="7597" width="15.6328125" style="74" customWidth="1"/>
    <col min="7598" max="7603" width="0" style="74" hidden="1" customWidth="1"/>
    <col min="7604" max="7604" width="11.90625" style="74" customWidth="1"/>
    <col min="7605" max="7605" width="31.90625" style="74" customWidth="1"/>
    <col min="7606" max="7606" width="12.08984375" style="74" customWidth="1"/>
    <col min="7607" max="7607" width="12" style="74" customWidth="1"/>
    <col min="7608" max="7608" width="12.54296875" style="74" customWidth="1"/>
    <col min="7609" max="7609" width="12" style="74" customWidth="1"/>
    <col min="7610" max="7610" width="11.08984375" style="74" customWidth="1"/>
    <col min="7611" max="7612" width="11.6328125" style="74" customWidth="1"/>
    <col min="7613" max="7613" width="12.54296875" style="74" customWidth="1"/>
    <col min="7614" max="7614" width="9.6328125" style="74" customWidth="1"/>
    <col min="7615" max="7615" width="12" style="74" customWidth="1"/>
    <col min="7616" max="7664" width="9.6328125" style="74" customWidth="1"/>
    <col min="7665" max="7845" width="9.08984375" style="74"/>
    <col min="7846" max="7846" width="6" style="74" customWidth="1"/>
    <col min="7847" max="7847" width="11.08984375" style="74" customWidth="1"/>
    <col min="7848" max="7848" width="37.36328125" style="74" customWidth="1"/>
    <col min="7849" max="7849" width="14.08984375" style="74" customWidth="1"/>
    <col min="7850" max="7851" width="12" style="74" customWidth="1"/>
    <col min="7852" max="7852" width="17.90625" style="74" customWidth="1"/>
    <col min="7853" max="7853" width="15.6328125" style="74" customWidth="1"/>
    <col min="7854" max="7859" width="0" style="74" hidden="1" customWidth="1"/>
    <col min="7860" max="7860" width="11.90625" style="74" customWidth="1"/>
    <col min="7861" max="7861" width="31.90625" style="74" customWidth="1"/>
    <col min="7862" max="7862" width="12.08984375" style="74" customWidth="1"/>
    <col min="7863" max="7863" width="12" style="74" customWidth="1"/>
    <col min="7864" max="7864" width="12.54296875" style="74" customWidth="1"/>
    <col min="7865" max="7865" width="12" style="74" customWidth="1"/>
    <col min="7866" max="7866" width="11.08984375" style="74" customWidth="1"/>
    <col min="7867" max="7868" width="11.6328125" style="74" customWidth="1"/>
    <col min="7869" max="7869" width="12.54296875" style="74" customWidth="1"/>
    <col min="7870" max="7870" width="9.6328125" style="74" customWidth="1"/>
    <col min="7871" max="7871" width="12" style="74" customWidth="1"/>
    <col min="7872" max="7920" width="9.6328125" style="74" customWidth="1"/>
    <col min="7921" max="8101" width="9.08984375" style="74"/>
    <col min="8102" max="8102" width="6" style="74" customWidth="1"/>
    <col min="8103" max="8103" width="11.08984375" style="74" customWidth="1"/>
    <col min="8104" max="8104" width="37.36328125" style="74" customWidth="1"/>
    <col min="8105" max="8105" width="14.08984375" style="74" customWidth="1"/>
    <col min="8106" max="8107" width="12" style="74" customWidth="1"/>
    <col min="8108" max="8108" width="17.90625" style="74" customWidth="1"/>
    <col min="8109" max="8109" width="15.6328125" style="74" customWidth="1"/>
    <col min="8110" max="8115" width="0" style="74" hidden="1" customWidth="1"/>
    <col min="8116" max="8116" width="11.90625" style="74" customWidth="1"/>
    <col min="8117" max="8117" width="31.90625" style="74" customWidth="1"/>
    <col min="8118" max="8118" width="12.08984375" style="74" customWidth="1"/>
    <col min="8119" max="8119" width="12" style="74" customWidth="1"/>
    <col min="8120" max="8120" width="12.54296875" style="74" customWidth="1"/>
    <col min="8121" max="8121" width="12" style="74" customWidth="1"/>
    <col min="8122" max="8122" width="11.08984375" style="74" customWidth="1"/>
    <col min="8123" max="8124" width="11.6328125" style="74" customWidth="1"/>
    <col min="8125" max="8125" width="12.54296875" style="74" customWidth="1"/>
    <col min="8126" max="8126" width="9.6328125" style="74" customWidth="1"/>
    <col min="8127" max="8127" width="12" style="74" customWidth="1"/>
    <col min="8128" max="8176" width="9.6328125" style="74" customWidth="1"/>
    <col min="8177" max="8357" width="9.08984375" style="74"/>
    <col min="8358" max="8358" width="6" style="74" customWidth="1"/>
    <col min="8359" max="8359" width="11.08984375" style="74" customWidth="1"/>
    <col min="8360" max="8360" width="37.36328125" style="74" customWidth="1"/>
    <col min="8361" max="8361" width="14.08984375" style="74" customWidth="1"/>
    <col min="8362" max="8363" width="12" style="74" customWidth="1"/>
    <col min="8364" max="8364" width="17.90625" style="74" customWidth="1"/>
    <col min="8365" max="8365" width="15.6328125" style="74" customWidth="1"/>
    <col min="8366" max="8371" width="0" style="74" hidden="1" customWidth="1"/>
    <col min="8372" max="8372" width="11.90625" style="74" customWidth="1"/>
    <col min="8373" max="8373" width="31.90625" style="74" customWidth="1"/>
    <col min="8374" max="8374" width="12.08984375" style="74" customWidth="1"/>
    <col min="8375" max="8375" width="12" style="74" customWidth="1"/>
    <col min="8376" max="8376" width="12.54296875" style="74" customWidth="1"/>
    <col min="8377" max="8377" width="12" style="74" customWidth="1"/>
    <col min="8378" max="8378" width="11.08984375" style="74" customWidth="1"/>
    <col min="8379" max="8380" width="11.6328125" style="74" customWidth="1"/>
    <col min="8381" max="8381" width="12.54296875" style="74" customWidth="1"/>
    <col min="8382" max="8382" width="9.6328125" style="74" customWidth="1"/>
    <col min="8383" max="8383" width="12" style="74" customWidth="1"/>
    <col min="8384" max="8432" width="9.6328125" style="74" customWidth="1"/>
    <col min="8433" max="8613" width="9.08984375" style="74"/>
    <col min="8614" max="8614" width="6" style="74" customWidth="1"/>
    <col min="8615" max="8615" width="11.08984375" style="74" customWidth="1"/>
    <col min="8616" max="8616" width="37.36328125" style="74" customWidth="1"/>
    <col min="8617" max="8617" width="14.08984375" style="74" customWidth="1"/>
    <col min="8618" max="8619" width="12" style="74" customWidth="1"/>
    <col min="8620" max="8620" width="17.90625" style="74" customWidth="1"/>
    <col min="8621" max="8621" width="15.6328125" style="74" customWidth="1"/>
    <col min="8622" max="8627" width="0" style="74" hidden="1" customWidth="1"/>
    <col min="8628" max="8628" width="11.90625" style="74" customWidth="1"/>
    <col min="8629" max="8629" width="31.90625" style="74" customWidth="1"/>
    <col min="8630" max="8630" width="12.08984375" style="74" customWidth="1"/>
    <col min="8631" max="8631" width="12" style="74" customWidth="1"/>
    <col min="8632" max="8632" width="12.54296875" style="74" customWidth="1"/>
    <col min="8633" max="8633" width="12" style="74" customWidth="1"/>
    <col min="8634" max="8634" width="11.08984375" style="74" customWidth="1"/>
    <col min="8635" max="8636" width="11.6328125" style="74" customWidth="1"/>
    <col min="8637" max="8637" width="12.54296875" style="74" customWidth="1"/>
    <col min="8638" max="8638" width="9.6328125" style="74" customWidth="1"/>
    <col min="8639" max="8639" width="12" style="74" customWidth="1"/>
    <col min="8640" max="8688" width="9.6328125" style="74" customWidth="1"/>
    <col min="8689" max="8869" width="9.08984375" style="74"/>
    <col min="8870" max="8870" width="6" style="74" customWidth="1"/>
    <col min="8871" max="8871" width="11.08984375" style="74" customWidth="1"/>
    <col min="8872" max="8872" width="37.36328125" style="74" customWidth="1"/>
    <col min="8873" max="8873" width="14.08984375" style="74" customWidth="1"/>
    <col min="8874" max="8875" width="12" style="74" customWidth="1"/>
    <col min="8876" max="8876" width="17.90625" style="74" customWidth="1"/>
    <col min="8877" max="8877" width="15.6328125" style="74" customWidth="1"/>
    <col min="8878" max="8883" width="0" style="74" hidden="1" customWidth="1"/>
    <col min="8884" max="8884" width="11.90625" style="74" customWidth="1"/>
    <col min="8885" max="8885" width="31.90625" style="74" customWidth="1"/>
    <col min="8886" max="8886" width="12.08984375" style="74" customWidth="1"/>
    <col min="8887" max="8887" width="12" style="74" customWidth="1"/>
    <col min="8888" max="8888" width="12.54296875" style="74" customWidth="1"/>
    <col min="8889" max="8889" width="12" style="74" customWidth="1"/>
    <col min="8890" max="8890" width="11.08984375" style="74" customWidth="1"/>
    <col min="8891" max="8892" width="11.6328125" style="74" customWidth="1"/>
    <col min="8893" max="8893" width="12.54296875" style="74" customWidth="1"/>
    <col min="8894" max="8894" width="9.6328125" style="74" customWidth="1"/>
    <col min="8895" max="8895" width="12" style="74" customWidth="1"/>
    <col min="8896" max="8944" width="9.6328125" style="74" customWidth="1"/>
    <col min="8945" max="9125" width="9.08984375" style="74"/>
    <col min="9126" max="9126" width="6" style="74" customWidth="1"/>
    <col min="9127" max="9127" width="11.08984375" style="74" customWidth="1"/>
    <col min="9128" max="9128" width="37.36328125" style="74" customWidth="1"/>
    <col min="9129" max="9129" width="14.08984375" style="74" customWidth="1"/>
    <col min="9130" max="9131" width="12" style="74" customWidth="1"/>
    <col min="9132" max="9132" width="17.90625" style="74" customWidth="1"/>
    <col min="9133" max="9133" width="15.6328125" style="74" customWidth="1"/>
    <col min="9134" max="9139" width="0" style="74" hidden="1" customWidth="1"/>
    <col min="9140" max="9140" width="11.90625" style="74" customWidth="1"/>
    <col min="9141" max="9141" width="31.90625" style="74" customWidth="1"/>
    <col min="9142" max="9142" width="12.08984375" style="74" customWidth="1"/>
    <col min="9143" max="9143" width="12" style="74" customWidth="1"/>
    <col min="9144" max="9144" width="12.54296875" style="74" customWidth="1"/>
    <col min="9145" max="9145" width="12" style="74" customWidth="1"/>
    <col min="9146" max="9146" width="11.08984375" style="74" customWidth="1"/>
    <col min="9147" max="9148" width="11.6328125" style="74" customWidth="1"/>
    <col min="9149" max="9149" width="12.54296875" style="74" customWidth="1"/>
    <col min="9150" max="9150" width="9.6328125" style="74" customWidth="1"/>
    <col min="9151" max="9151" width="12" style="74" customWidth="1"/>
    <col min="9152" max="9200" width="9.6328125" style="74" customWidth="1"/>
    <col min="9201" max="9381" width="9.08984375" style="74"/>
    <col min="9382" max="9382" width="6" style="74" customWidth="1"/>
    <col min="9383" max="9383" width="11.08984375" style="74" customWidth="1"/>
    <col min="9384" max="9384" width="37.36328125" style="74" customWidth="1"/>
    <col min="9385" max="9385" width="14.08984375" style="74" customWidth="1"/>
    <col min="9386" max="9387" width="12" style="74" customWidth="1"/>
    <col min="9388" max="9388" width="17.90625" style="74" customWidth="1"/>
    <col min="9389" max="9389" width="15.6328125" style="74" customWidth="1"/>
    <col min="9390" max="9395" width="0" style="74" hidden="1" customWidth="1"/>
    <col min="9396" max="9396" width="11.90625" style="74" customWidth="1"/>
    <col min="9397" max="9397" width="31.90625" style="74" customWidth="1"/>
    <col min="9398" max="9398" width="12.08984375" style="74" customWidth="1"/>
    <col min="9399" max="9399" width="12" style="74" customWidth="1"/>
    <col min="9400" max="9400" width="12.54296875" style="74" customWidth="1"/>
    <col min="9401" max="9401" width="12" style="74" customWidth="1"/>
    <col min="9402" max="9402" width="11.08984375" style="74" customWidth="1"/>
    <col min="9403" max="9404" width="11.6328125" style="74" customWidth="1"/>
    <col min="9405" max="9405" width="12.54296875" style="74" customWidth="1"/>
    <col min="9406" max="9406" width="9.6328125" style="74" customWidth="1"/>
    <col min="9407" max="9407" width="12" style="74" customWidth="1"/>
    <col min="9408" max="9456" width="9.6328125" style="74" customWidth="1"/>
    <col min="9457" max="9637" width="9.08984375" style="74"/>
    <col min="9638" max="9638" width="6" style="74" customWidth="1"/>
    <col min="9639" max="9639" width="11.08984375" style="74" customWidth="1"/>
    <col min="9640" max="9640" width="37.36328125" style="74" customWidth="1"/>
    <col min="9641" max="9641" width="14.08984375" style="74" customWidth="1"/>
    <col min="9642" max="9643" width="12" style="74" customWidth="1"/>
    <col min="9644" max="9644" width="17.90625" style="74" customWidth="1"/>
    <col min="9645" max="9645" width="15.6328125" style="74" customWidth="1"/>
    <col min="9646" max="9651" width="0" style="74" hidden="1" customWidth="1"/>
    <col min="9652" max="9652" width="11.90625" style="74" customWidth="1"/>
    <col min="9653" max="9653" width="31.90625" style="74" customWidth="1"/>
    <col min="9654" max="9654" width="12.08984375" style="74" customWidth="1"/>
    <col min="9655" max="9655" width="12" style="74" customWidth="1"/>
    <col min="9656" max="9656" width="12.54296875" style="74" customWidth="1"/>
    <col min="9657" max="9657" width="12" style="74" customWidth="1"/>
    <col min="9658" max="9658" width="11.08984375" style="74" customWidth="1"/>
    <col min="9659" max="9660" width="11.6328125" style="74" customWidth="1"/>
    <col min="9661" max="9661" width="12.54296875" style="74" customWidth="1"/>
    <col min="9662" max="9662" width="9.6328125" style="74" customWidth="1"/>
    <col min="9663" max="9663" width="12" style="74" customWidth="1"/>
    <col min="9664" max="9712" width="9.6328125" style="74" customWidth="1"/>
    <col min="9713" max="9893" width="9.08984375" style="74"/>
    <col min="9894" max="9894" width="6" style="74" customWidth="1"/>
    <col min="9895" max="9895" width="11.08984375" style="74" customWidth="1"/>
    <col min="9896" max="9896" width="37.36328125" style="74" customWidth="1"/>
    <col min="9897" max="9897" width="14.08984375" style="74" customWidth="1"/>
    <col min="9898" max="9899" width="12" style="74" customWidth="1"/>
    <col min="9900" max="9900" width="17.90625" style="74" customWidth="1"/>
    <col min="9901" max="9901" width="15.6328125" style="74" customWidth="1"/>
    <col min="9902" max="9907" width="0" style="74" hidden="1" customWidth="1"/>
    <col min="9908" max="9908" width="11.90625" style="74" customWidth="1"/>
    <col min="9909" max="9909" width="31.90625" style="74" customWidth="1"/>
    <col min="9910" max="9910" width="12.08984375" style="74" customWidth="1"/>
    <col min="9911" max="9911" width="12" style="74" customWidth="1"/>
    <col min="9912" max="9912" width="12.54296875" style="74" customWidth="1"/>
    <col min="9913" max="9913" width="12" style="74" customWidth="1"/>
    <col min="9914" max="9914" width="11.08984375" style="74" customWidth="1"/>
    <col min="9915" max="9916" width="11.6328125" style="74" customWidth="1"/>
    <col min="9917" max="9917" width="12.54296875" style="74" customWidth="1"/>
    <col min="9918" max="9918" width="9.6328125" style="74" customWidth="1"/>
    <col min="9919" max="9919" width="12" style="74" customWidth="1"/>
    <col min="9920" max="9968" width="9.6328125" style="74" customWidth="1"/>
    <col min="9969" max="10149" width="9.08984375" style="74"/>
    <col min="10150" max="10150" width="6" style="74" customWidth="1"/>
    <col min="10151" max="10151" width="11.08984375" style="74" customWidth="1"/>
    <col min="10152" max="10152" width="37.36328125" style="74" customWidth="1"/>
    <col min="10153" max="10153" width="14.08984375" style="74" customWidth="1"/>
    <col min="10154" max="10155" width="12" style="74" customWidth="1"/>
    <col min="10156" max="10156" width="17.90625" style="74" customWidth="1"/>
    <col min="10157" max="10157" width="15.6328125" style="74" customWidth="1"/>
    <col min="10158" max="10163" width="0" style="74" hidden="1" customWidth="1"/>
    <col min="10164" max="10164" width="11.90625" style="74" customWidth="1"/>
    <col min="10165" max="10165" width="31.90625" style="74" customWidth="1"/>
    <col min="10166" max="10166" width="12.08984375" style="74" customWidth="1"/>
    <col min="10167" max="10167" width="12" style="74" customWidth="1"/>
    <col min="10168" max="10168" width="12.54296875" style="74" customWidth="1"/>
    <col min="10169" max="10169" width="12" style="74" customWidth="1"/>
    <col min="10170" max="10170" width="11.08984375" style="74" customWidth="1"/>
    <col min="10171" max="10172" width="11.6328125" style="74" customWidth="1"/>
    <col min="10173" max="10173" width="12.54296875" style="74" customWidth="1"/>
    <col min="10174" max="10174" width="9.6328125" style="74" customWidth="1"/>
    <col min="10175" max="10175" width="12" style="74" customWidth="1"/>
    <col min="10176" max="10224" width="9.6328125" style="74" customWidth="1"/>
    <col min="10225" max="10405" width="9.08984375" style="74"/>
    <col min="10406" max="10406" width="6" style="74" customWidth="1"/>
    <col min="10407" max="10407" width="11.08984375" style="74" customWidth="1"/>
    <col min="10408" max="10408" width="37.36328125" style="74" customWidth="1"/>
    <col min="10409" max="10409" width="14.08984375" style="74" customWidth="1"/>
    <col min="10410" max="10411" width="12" style="74" customWidth="1"/>
    <col min="10412" max="10412" width="17.90625" style="74" customWidth="1"/>
    <col min="10413" max="10413" width="15.6328125" style="74" customWidth="1"/>
    <col min="10414" max="10419" width="0" style="74" hidden="1" customWidth="1"/>
    <col min="10420" max="10420" width="11.90625" style="74" customWidth="1"/>
    <col min="10421" max="10421" width="31.90625" style="74" customWidth="1"/>
    <col min="10422" max="10422" width="12.08984375" style="74" customWidth="1"/>
    <col min="10423" max="10423" width="12" style="74" customWidth="1"/>
    <col min="10424" max="10424" width="12.54296875" style="74" customWidth="1"/>
    <col min="10425" max="10425" width="12" style="74" customWidth="1"/>
    <col min="10426" max="10426" width="11.08984375" style="74" customWidth="1"/>
    <col min="10427" max="10428" width="11.6328125" style="74" customWidth="1"/>
    <col min="10429" max="10429" width="12.54296875" style="74" customWidth="1"/>
    <col min="10430" max="10430" width="9.6328125" style="74" customWidth="1"/>
    <col min="10431" max="10431" width="12" style="74" customWidth="1"/>
    <col min="10432" max="10480" width="9.6328125" style="74" customWidth="1"/>
    <col min="10481" max="10661" width="9.08984375" style="74"/>
    <col min="10662" max="10662" width="6" style="74" customWidth="1"/>
    <col min="10663" max="10663" width="11.08984375" style="74" customWidth="1"/>
    <col min="10664" max="10664" width="37.36328125" style="74" customWidth="1"/>
    <col min="10665" max="10665" width="14.08984375" style="74" customWidth="1"/>
    <col min="10666" max="10667" width="12" style="74" customWidth="1"/>
    <col min="10668" max="10668" width="17.90625" style="74" customWidth="1"/>
    <col min="10669" max="10669" width="15.6328125" style="74" customWidth="1"/>
    <col min="10670" max="10675" width="0" style="74" hidden="1" customWidth="1"/>
    <col min="10676" max="10676" width="11.90625" style="74" customWidth="1"/>
    <col min="10677" max="10677" width="31.90625" style="74" customWidth="1"/>
    <col min="10678" max="10678" width="12.08984375" style="74" customWidth="1"/>
    <col min="10679" max="10679" width="12" style="74" customWidth="1"/>
    <col min="10680" max="10680" width="12.54296875" style="74" customWidth="1"/>
    <col min="10681" max="10681" width="12" style="74" customWidth="1"/>
    <col min="10682" max="10682" width="11.08984375" style="74" customWidth="1"/>
    <col min="10683" max="10684" width="11.6328125" style="74" customWidth="1"/>
    <col min="10685" max="10685" width="12.54296875" style="74" customWidth="1"/>
    <col min="10686" max="10686" width="9.6328125" style="74" customWidth="1"/>
    <col min="10687" max="10687" width="12" style="74" customWidth="1"/>
    <col min="10688" max="10736" width="9.6328125" style="74" customWidth="1"/>
    <col min="10737" max="10917" width="9.08984375" style="74"/>
    <col min="10918" max="10918" width="6" style="74" customWidth="1"/>
    <col min="10919" max="10919" width="11.08984375" style="74" customWidth="1"/>
    <col min="10920" max="10920" width="37.36328125" style="74" customWidth="1"/>
    <col min="10921" max="10921" width="14.08984375" style="74" customWidth="1"/>
    <col min="10922" max="10923" width="12" style="74" customWidth="1"/>
    <col min="10924" max="10924" width="17.90625" style="74" customWidth="1"/>
    <col min="10925" max="10925" width="15.6328125" style="74" customWidth="1"/>
    <col min="10926" max="10931" width="0" style="74" hidden="1" customWidth="1"/>
    <col min="10932" max="10932" width="11.90625" style="74" customWidth="1"/>
    <col min="10933" max="10933" width="31.90625" style="74" customWidth="1"/>
    <col min="10934" max="10934" width="12.08984375" style="74" customWidth="1"/>
    <col min="10935" max="10935" width="12" style="74" customWidth="1"/>
    <col min="10936" max="10936" width="12.54296875" style="74" customWidth="1"/>
    <col min="10937" max="10937" width="12" style="74" customWidth="1"/>
    <col min="10938" max="10938" width="11.08984375" style="74" customWidth="1"/>
    <col min="10939" max="10940" width="11.6328125" style="74" customWidth="1"/>
    <col min="10941" max="10941" width="12.54296875" style="74" customWidth="1"/>
    <col min="10942" max="10942" width="9.6328125" style="74" customWidth="1"/>
    <col min="10943" max="10943" width="12" style="74" customWidth="1"/>
    <col min="10944" max="10992" width="9.6328125" style="74" customWidth="1"/>
    <col min="10993" max="11173" width="9.08984375" style="74"/>
    <col min="11174" max="11174" width="6" style="74" customWidth="1"/>
    <col min="11175" max="11175" width="11.08984375" style="74" customWidth="1"/>
    <col min="11176" max="11176" width="37.36328125" style="74" customWidth="1"/>
    <col min="11177" max="11177" width="14.08984375" style="74" customWidth="1"/>
    <col min="11178" max="11179" width="12" style="74" customWidth="1"/>
    <col min="11180" max="11180" width="17.90625" style="74" customWidth="1"/>
    <col min="11181" max="11181" width="15.6328125" style="74" customWidth="1"/>
    <col min="11182" max="11187" width="0" style="74" hidden="1" customWidth="1"/>
    <col min="11188" max="11188" width="11.90625" style="74" customWidth="1"/>
    <col min="11189" max="11189" width="31.90625" style="74" customWidth="1"/>
    <col min="11190" max="11190" width="12.08984375" style="74" customWidth="1"/>
    <col min="11191" max="11191" width="12" style="74" customWidth="1"/>
    <col min="11192" max="11192" width="12.54296875" style="74" customWidth="1"/>
    <col min="11193" max="11193" width="12" style="74" customWidth="1"/>
    <col min="11194" max="11194" width="11.08984375" style="74" customWidth="1"/>
    <col min="11195" max="11196" width="11.6328125" style="74" customWidth="1"/>
    <col min="11197" max="11197" width="12.54296875" style="74" customWidth="1"/>
    <col min="11198" max="11198" width="9.6328125" style="74" customWidth="1"/>
    <col min="11199" max="11199" width="12" style="74" customWidth="1"/>
    <col min="11200" max="11248" width="9.6328125" style="74" customWidth="1"/>
    <col min="11249" max="11429" width="9.08984375" style="74"/>
    <col min="11430" max="11430" width="6" style="74" customWidth="1"/>
    <col min="11431" max="11431" width="11.08984375" style="74" customWidth="1"/>
    <col min="11432" max="11432" width="37.36328125" style="74" customWidth="1"/>
    <col min="11433" max="11433" width="14.08984375" style="74" customWidth="1"/>
    <col min="11434" max="11435" width="12" style="74" customWidth="1"/>
    <col min="11436" max="11436" width="17.90625" style="74" customWidth="1"/>
    <col min="11437" max="11437" width="15.6328125" style="74" customWidth="1"/>
    <col min="11438" max="11443" width="0" style="74" hidden="1" customWidth="1"/>
    <col min="11444" max="11444" width="11.90625" style="74" customWidth="1"/>
    <col min="11445" max="11445" width="31.90625" style="74" customWidth="1"/>
    <col min="11446" max="11446" width="12.08984375" style="74" customWidth="1"/>
    <col min="11447" max="11447" width="12" style="74" customWidth="1"/>
    <col min="11448" max="11448" width="12.54296875" style="74" customWidth="1"/>
    <col min="11449" max="11449" width="12" style="74" customWidth="1"/>
    <col min="11450" max="11450" width="11.08984375" style="74" customWidth="1"/>
    <col min="11451" max="11452" width="11.6328125" style="74" customWidth="1"/>
    <col min="11453" max="11453" width="12.54296875" style="74" customWidth="1"/>
    <col min="11454" max="11454" width="9.6328125" style="74" customWidth="1"/>
    <col min="11455" max="11455" width="12" style="74" customWidth="1"/>
    <col min="11456" max="11504" width="9.6328125" style="74" customWidth="1"/>
    <col min="11505" max="11685" width="9.08984375" style="74"/>
    <col min="11686" max="11686" width="6" style="74" customWidth="1"/>
    <col min="11687" max="11687" width="11.08984375" style="74" customWidth="1"/>
    <col min="11688" max="11688" width="37.36328125" style="74" customWidth="1"/>
    <col min="11689" max="11689" width="14.08984375" style="74" customWidth="1"/>
    <col min="11690" max="11691" width="12" style="74" customWidth="1"/>
    <col min="11692" max="11692" width="17.90625" style="74" customWidth="1"/>
    <col min="11693" max="11693" width="15.6328125" style="74" customWidth="1"/>
    <col min="11694" max="11699" width="0" style="74" hidden="1" customWidth="1"/>
    <col min="11700" max="11700" width="11.90625" style="74" customWidth="1"/>
    <col min="11701" max="11701" width="31.90625" style="74" customWidth="1"/>
    <col min="11702" max="11702" width="12.08984375" style="74" customWidth="1"/>
    <col min="11703" max="11703" width="12" style="74" customWidth="1"/>
    <col min="11704" max="11704" width="12.54296875" style="74" customWidth="1"/>
    <col min="11705" max="11705" width="12" style="74" customWidth="1"/>
    <col min="11706" max="11706" width="11.08984375" style="74" customWidth="1"/>
    <col min="11707" max="11708" width="11.6328125" style="74" customWidth="1"/>
    <col min="11709" max="11709" width="12.54296875" style="74" customWidth="1"/>
    <col min="11710" max="11710" width="9.6328125" style="74" customWidth="1"/>
    <col min="11711" max="11711" width="12" style="74" customWidth="1"/>
    <col min="11712" max="11760" width="9.6328125" style="74" customWidth="1"/>
    <col min="11761" max="11941" width="9.08984375" style="74"/>
    <col min="11942" max="11942" width="6" style="74" customWidth="1"/>
    <col min="11943" max="11943" width="11.08984375" style="74" customWidth="1"/>
    <col min="11944" max="11944" width="37.36328125" style="74" customWidth="1"/>
    <col min="11945" max="11945" width="14.08984375" style="74" customWidth="1"/>
    <col min="11946" max="11947" width="12" style="74" customWidth="1"/>
    <col min="11948" max="11948" width="17.90625" style="74" customWidth="1"/>
    <col min="11949" max="11949" width="15.6328125" style="74" customWidth="1"/>
    <col min="11950" max="11955" width="0" style="74" hidden="1" customWidth="1"/>
    <col min="11956" max="11956" width="11.90625" style="74" customWidth="1"/>
    <col min="11957" max="11957" width="31.90625" style="74" customWidth="1"/>
    <col min="11958" max="11958" width="12.08984375" style="74" customWidth="1"/>
    <col min="11959" max="11959" width="12" style="74" customWidth="1"/>
    <col min="11960" max="11960" width="12.54296875" style="74" customWidth="1"/>
    <col min="11961" max="11961" width="12" style="74" customWidth="1"/>
    <col min="11962" max="11962" width="11.08984375" style="74" customWidth="1"/>
    <col min="11963" max="11964" width="11.6328125" style="74" customWidth="1"/>
    <col min="11965" max="11965" width="12.54296875" style="74" customWidth="1"/>
    <col min="11966" max="11966" width="9.6328125" style="74" customWidth="1"/>
    <col min="11967" max="11967" width="12" style="74" customWidth="1"/>
    <col min="11968" max="12016" width="9.6328125" style="74" customWidth="1"/>
    <col min="12017" max="12197" width="9.08984375" style="74"/>
    <col min="12198" max="12198" width="6" style="74" customWidth="1"/>
    <col min="12199" max="12199" width="11.08984375" style="74" customWidth="1"/>
    <col min="12200" max="12200" width="37.36328125" style="74" customWidth="1"/>
    <col min="12201" max="12201" width="14.08984375" style="74" customWidth="1"/>
    <col min="12202" max="12203" width="12" style="74" customWidth="1"/>
    <col min="12204" max="12204" width="17.90625" style="74" customWidth="1"/>
    <col min="12205" max="12205" width="15.6328125" style="74" customWidth="1"/>
    <col min="12206" max="12211" width="0" style="74" hidden="1" customWidth="1"/>
    <col min="12212" max="12212" width="11.90625" style="74" customWidth="1"/>
    <col min="12213" max="12213" width="31.90625" style="74" customWidth="1"/>
    <col min="12214" max="12214" width="12.08984375" style="74" customWidth="1"/>
    <col min="12215" max="12215" width="12" style="74" customWidth="1"/>
    <col min="12216" max="12216" width="12.54296875" style="74" customWidth="1"/>
    <col min="12217" max="12217" width="12" style="74" customWidth="1"/>
    <col min="12218" max="12218" width="11.08984375" style="74" customWidth="1"/>
    <col min="12219" max="12220" width="11.6328125" style="74" customWidth="1"/>
    <col min="12221" max="12221" width="12.54296875" style="74" customWidth="1"/>
    <col min="12222" max="12222" width="9.6328125" style="74" customWidth="1"/>
    <col min="12223" max="12223" width="12" style="74" customWidth="1"/>
    <col min="12224" max="12272" width="9.6328125" style="74" customWidth="1"/>
    <col min="12273" max="12453" width="9.08984375" style="74"/>
    <col min="12454" max="12454" width="6" style="74" customWidth="1"/>
    <col min="12455" max="12455" width="11.08984375" style="74" customWidth="1"/>
    <col min="12456" max="12456" width="37.36328125" style="74" customWidth="1"/>
    <col min="12457" max="12457" width="14.08984375" style="74" customWidth="1"/>
    <col min="12458" max="12459" width="12" style="74" customWidth="1"/>
    <col min="12460" max="12460" width="17.90625" style="74" customWidth="1"/>
    <col min="12461" max="12461" width="15.6328125" style="74" customWidth="1"/>
    <col min="12462" max="12467" width="0" style="74" hidden="1" customWidth="1"/>
    <col min="12468" max="12468" width="11.90625" style="74" customWidth="1"/>
    <col min="12469" max="12469" width="31.90625" style="74" customWidth="1"/>
    <col min="12470" max="12470" width="12.08984375" style="74" customWidth="1"/>
    <col min="12471" max="12471" width="12" style="74" customWidth="1"/>
    <col min="12472" max="12472" width="12.54296875" style="74" customWidth="1"/>
    <col min="12473" max="12473" width="12" style="74" customWidth="1"/>
    <col min="12474" max="12474" width="11.08984375" style="74" customWidth="1"/>
    <col min="12475" max="12476" width="11.6328125" style="74" customWidth="1"/>
    <col min="12477" max="12477" width="12.54296875" style="74" customWidth="1"/>
    <col min="12478" max="12478" width="9.6328125" style="74" customWidth="1"/>
    <col min="12479" max="12479" width="12" style="74" customWidth="1"/>
    <col min="12480" max="12528" width="9.6328125" style="74" customWidth="1"/>
    <col min="12529" max="12709" width="9.08984375" style="74"/>
    <col min="12710" max="12710" width="6" style="74" customWidth="1"/>
    <col min="12711" max="12711" width="11.08984375" style="74" customWidth="1"/>
    <col min="12712" max="12712" width="37.36328125" style="74" customWidth="1"/>
    <col min="12713" max="12713" width="14.08984375" style="74" customWidth="1"/>
    <col min="12714" max="12715" width="12" style="74" customWidth="1"/>
    <col min="12716" max="12716" width="17.90625" style="74" customWidth="1"/>
    <col min="12717" max="12717" width="15.6328125" style="74" customWidth="1"/>
    <col min="12718" max="12723" width="0" style="74" hidden="1" customWidth="1"/>
    <col min="12724" max="12724" width="11.90625" style="74" customWidth="1"/>
    <col min="12725" max="12725" width="31.90625" style="74" customWidth="1"/>
    <col min="12726" max="12726" width="12.08984375" style="74" customWidth="1"/>
    <col min="12727" max="12727" width="12" style="74" customWidth="1"/>
    <col min="12728" max="12728" width="12.54296875" style="74" customWidth="1"/>
    <col min="12729" max="12729" width="12" style="74" customWidth="1"/>
    <col min="12730" max="12730" width="11.08984375" style="74" customWidth="1"/>
    <col min="12731" max="12732" width="11.6328125" style="74" customWidth="1"/>
    <col min="12733" max="12733" width="12.54296875" style="74" customWidth="1"/>
    <col min="12734" max="12734" width="9.6328125" style="74" customWidth="1"/>
    <col min="12735" max="12735" width="12" style="74" customWidth="1"/>
    <col min="12736" max="12784" width="9.6328125" style="74" customWidth="1"/>
    <col min="12785" max="12965" width="9.08984375" style="74"/>
    <col min="12966" max="12966" width="6" style="74" customWidth="1"/>
    <col min="12967" max="12967" width="11.08984375" style="74" customWidth="1"/>
    <col min="12968" max="12968" width="37.36328125" style="74" customWidth="1"/>
    <col min="12969" max="12969" width="14.08984375" style="74" customWidth="1"/>
    <col min="12970" max="12971" width="12" style="74" customWidth="1"/>
    <col min="12972" max="12972" width="17.90625" style="74" customWidth="1"/>
    <col min="12973" max="12973" width="15.6328125" style="74" customWidth="1"/>
    <col min="12974" max="12979" width="0" style="74" hidden="1" customWidth="1"/>
    <col min="12980" max="12980" width="11.90625" style="74" customWidth="1"/>
    <col min="12981" max="12981" width="31.90625" style="74" customWidth="1"/>
    <col min="12982" max="12982" width="12.08984375" style="74" customWidth="1"/>
    <col min="12983" max="12983" width="12" style="74" customWidth="1"/>
    <col min="12984" max="12984" width="12.54296875" style="74" customWidth="1"/>
    <col min="12985" max="12985" width="12" style="74" customWidth="1"/>
    <col min="12986" max="12986" width="11.08984375" style="74" customWidth="1"/>
    <col min="12987" max="12988" width="11.6328125" style="74" customWidth="1"/>
    <col min="12989" max="12989" width="12.54296875" style="74" customWidth="1"/>
    <col min="12990" max="12990" width="9.6328125" style="74" customWidth="1"/>
    <col min="12991" max="12991" width="12" style="74" customWidth="1"/>
    <col min="12992" max="13040" width="9.6328125" style="74" customWidth="1"/>
    <col min="13041" max="13221" width="9.08984375" style="74"/>
    <col min="13222" max="13222" width="6" style="74" customWidth="1"/>
    <col min="13223" max="13223" width="11.08984375" style="74" customWidth="1"/>
    <col min="13224" max="13224" width="37.36328125" style="74" customWidth="1"/>
    <col min="13225" max="13225" width="14.08984375" style="74" customWidth="1"/>
    <col min="13226" max="13227" width="12" style="74" customWidth="1"/>
    <col min="13228" max="13228" width="17.90625" style="74" customWidth="1"/>
    <col min="13229" max="13229" width="15.6328125" style="74" customWidth="1"/>
    <col min="13230" max="13235" width="0" style="74" hidden="1" customWidth="1"/>
    <col min="13236" max="13236" width="11.90625" style="74" customWidth="1"/>
    <col min="13237" max="13237" width="31.90625" style="74" customWidth="1"/>
    <col min="13238" max="13238" width="12.08984375" style="74" customWidth="1"/>
    <col min="13239" max="13239" width="12" style="74" customWidth="1"/>
    <col min="13240" max="13240" width="12.54296875" style="74" customWidth="1"/>
    <col min="13241" max="13241" width="12" style="74" customWidth="1"/>
    <col min="13242" max="13242" width="11.08984375" style="74" customWidth="1"/>
    <col min="13243" max="13244" width="11.6328125" style="74" customWidth="1"/>
    <col min="13245" max="13245" width="12.54296875" style="74" customWidth="1"/>
    <col min="13246" max="13246" width="9.6328125" style="74" customWidth="1"/>
    <col min="13247" max="13247" width="12" style="74" customWidth="1"/>
    <col min="13248" max="13296" width="9.6328125" style="74" customWidth="1"/>
    <col min="13297" max="13477" width="9.08984375" style="74"/>
    <col min="13478" max="13478" width="6" style="74" customWidth="1"/>
    <col min="13479" max="13479" width="11.08984375" style="74" customWidth="1"/>
    <col min="13480" max="13480" width="37.36328125" style="74" customWidth="1"/>
    <col min="13481" max="13481" width="14.08984375" style="74" customWidth="1"/>
    <col min="13482" max="13483" width="12" style="74" customWidth="1"/>
    <col min="13484" max="13484" width="17.90625" style="74" customWidth="1"/>
    <col min="13485" max="13485" width="15.6328125" style="74" customWidth="1"/>
    <col min="13486" max="13491" width="0" style="74" hidden="1" customWidth="1"/>
    <col min="13492" max="13492" width="11.90625" style="74" customWidth="1"/>
    <col min="13493" max="13493" width="31.90625" style="74" customWidth="1"/>
    <col min="13494" max="13494" width="12.08984375" style="74" customWidth="1"/>
    <col min="13495" max="13495" width="12" style="74" customWidth="1"/>
    <col min="13496" max="13496" width="12.54296875" style="74" customWidth="1"/>
    <col min="13497" max="13497" width="12" style="74" customWidth="1"/>
    <col min="13498" max="13498" width="11.08984375" style="74" customWidth="1"/>
    <col min="13499" max="13500" width="11.6328125" style="74" customWidth="1"/>
    <col min="13501" max="13501" width="12.54296875" style="74" customWidth="1"/>
    <col min="13502" max="13502" width="9.6328125" style="74" customWidth="1"/>
    <col min="13503" max="13503" width="12" style="74" customWidth="1"/>
    <col min="13504" max="13552" width="9.6328125" style="74" customWidth="1"/>
    <col min="13553" max="13733" width="9.08984375" style="74"/>
    <col min="13734" max="13734" width="6" style="74" customWidth="1"/>
    <col min="13735" max="13735" width="11.08984375" style="74" customWidth="1"/>
    <col min="13736" max="13736" width="37.36328125" style="74" customWidth="1"/>
    <col min="13737" max="13737" width="14.08984375" style="74" customWidth="1"/>
    <col min="13738" max="13739" width="12" style="74" customWidth="1"/>
    <col min="13740" max="13740" width="17.90625" style="74" customWidth="1"/>
    <col min="13741" max="13741" width="15.6328125" style="74" customWidth="1"/>
    <col min="13742" max="13747" width="0" style="74" hidden="1" customWidth="1"/>
    <col min="13748" max="13748" width="11.90625" style="74" customWidth="1"/>
    <col min="13749" max="13749" width="31.90625" style="74" customWidth="1"/>
    <col min="13750" max="13750" width="12.08984375" style="74" customWidth="1"/>
    <col min="13751" max="13751" width="12" style="74" customWidth="1"/>
    <col min="13752" max="13752" width="12.54296875" style="74" customWidth="1"/>
    <col min="13753" max="13753" width="12" style="74" customWidth="1"/>
    <col min="13754" max="13754" width="11.08984375" style="74" customWidth="1"/>
    <col min="13755" max="13756" width="11.6328125" style="74" customWidth="1"/>
    <col min="13757" max="13757" width="12.54296875" style="74" customWidth="1"/>
    <col min="13758" max="13758" width="9.6328125" style="74" customWidth="1"/>
    <col min="13759" max="13759" width="12" style="74" customWidth="1"/>
    <col min="13760" max="13808" width="9.6328125" style="74" customWidth="1"/>
    <col min="13809" max="13989" width="9.08984375" style="74"/>
    <col min="13990" max="13990" width="6" style="74" customWidth="1"/>
    <col min="13991" max="13991" width="11.08984375" style="74" customWidth="1"/>
    <col min="13992" max="13992" width="37.36328125" style="74" customWidth="1"/>
    <col min="13993" max="13993" width="14.08984375" style="74" customWidth="1"/>
    <col min="13994" max="13995" width="12" style="74" customWidth="1"/>
    <col min="13996" max="13996" width="17.90625" style="74" customWidth="1"/>
    <col min="13997" max="13997" width="15.6328125" style="74" customWidth="1"/>
    <col min="13998" max="14003" width="0" style="74" hidden="1" customWidth="1"/>
    <col min="14004" max="14004" width="11.90625" style="74" customWidth="1"/>
    <col min="14005" max="14005" width="31.90625" style="74" customWidth="1"/>
    <col min="14006" max="14006" width="12.08984375" style="74" customWidth="1"/>
    <col min="14007" max="14007" width="12" style="74" customWidth="1"/>
    <col min="14008" max="14008" width="12.54296875" style="74" customWidth="1"/>
    <col min="14009" max="14009" width="12" style="74" customWidth="1"/>
    <col min="14010" max="14010" width="11.08984375" style="74" customWidth="1"/>
    <col min="14011" max="14012" width="11.6328125" style="74" customWidth="1"/>
    <col min="14013" max="14013" width="12.54296875" style="74" customWidth="1"/>
    <col min="14014" max="14014" width="9.6328125" style="74" customWidth="1"/>
    <col min="14015" max="14015" width="12" style="74" customWidth="1"/>
    <col min="14016" max="14064" width="9.6328125" style="74" customWidth="1"/>
    <col min="14065" max="14245" width="9.08984375" style="74"/>
    <col min="14246" max="14246" width="6" style="74" customWidth="1"/>
    <col min="14247" max="14247" width="11.08984375" style="74" customWidth="1"/>
    <col min="14248" max="14248" width="37.36328125" style="74" customWidth="1"/>
    <col min="14249" max="14249" width="14.08984375" style="74" customWidth="1"/>
    <col min="14250" max="14251" width="12" style="74" customWidth="1"/>
    <col min="14252" max="14252" width="17.90625" style="74" customWidth="1"/>
    <col min="14253" max="14253" width="15.6328125" style="74" customWidth="1"/>
    <col min="14254" max="14259" width="0" style="74" hidden="1" customWidth="1"/>
    <col min="14260" max="14260" width="11.90625" style="74" customWidth="1"/>
    <col min="14261" max="14261" width="31.90625" style="74" customWidth="1"/>
    <col min="14262" max="14262" width="12.08984375" style="74" customWidth="1"/>
    <col min="14263" max="14263" width="12" style="74" customWidth="1"/>
    <col min="14264" max="14264" width="12.54296875" style="74" customWidth="1"/>
    <col min="14265" max="14265" width="12" style="74" customWidth="1"/>
    <col min="14266" max="14266" width="11.08984375" style="74" customWidth="1"/>
    <col min="14267" max="14268" width="11.6328125" style="74" customWidth="1"/>
    <col min="14269" max="14269" width="12.54296875" style="74" customWidth="1"/>
    <col min="14270" max="14270" width="9.6328125" style="74" customWidth="1"/>
    <col min="14271" max="14271" width="12" style="74" customWidth="1"/>
    <col min="14272" max="14320" width="9.6328125" style="74" customWidth="1"/>
    <col min="14321" max="14501" width="9.08984375" style="74"/>
    <col min="14502" max="14502" width="6" style="74" customWidth="1"/>
    <col min="14503" max="14503" width="11.08984375" style="74" customWidth="1"/>
    <col min="14504" max="14504" width="37.36328125" style="74" customWidth="1"/>
    <col min="14505" max="14505" width="14.08984375" style="74" customWidth="1"/>
    <col min="14506" max="14507" width="12" style="74" customWidth="1"/>
    <col min="14508" max="14508" width="17.90625" style="74" customWidth="1"/>
    <col min="14509" max="14509" width="15.6328125" style="74" customWidth="1"/>
    <col min="14510" max="14515" width="0" style="74" hidden="1" customWidth="1"/>
    <col min="14516" max="14516" width="11.90625" style="74" customWidth="1"/>
    <col min="14517" max="14517" width="31.90625" style="74" customWidth="1"/>
    <col min="14518" max="14518" width="12.08984375" style="74" customWidth="1"/>
    <col min="14519" max="14519" width="12" style="74" customWidth="1"/>
    <col min="14520" max="14520" width="12.54296875" style="74" customWidth="1"/>
    <col min="14521" max="14521" width="12" style="74" customWidth="1"/>
    <col min="14522" max="14522" width="11.08984375" style="74" customWidth="1"/>
    <col min="14523" max="14524" width="11.6328125" style="74" customWidth="1"/>
    <col min="14525" max="14525" width="12.54296875" style="74" customWidth="1"/>
    <col min="14526" max="14526" width="9.6328125" style="74" customWidth="1"/>
    <col min="14527" max="14527" width="12" style="74" customWidth="1"/>
    <col min="14528" max="14576" width="9.6328125" style="74" customWidth="1"/>
    <col min="14577" max="14757" width="9.08984375" style="74"/>
    <col min="14758" max="14758" width="6" style="74" customWidth="1"/>
    <col min="14759" max="14759" width="11.08984375" style="74" customWidth="1"/>
    <col min="14760" max="14760" width="37.36328125" style="74" customWidth="1"/>
    <col min="14761" max="14761" width="14.08984375" style="74" customWidth="1"/>
    <col min="14762" max="14763" width="12" style="74" customWidth="1"/>
    <col min="14764" max="14764" width="17.90625" style="74" customWidth="1"/>
    <col min="14765" max="14765" width="15.6328125" style="74" customWidth="1"/>
    <col min="14766" max="14771" width="0" style="74" hidden="1" customWidth="1"/>
    <col min="14772" max="14772" width="11.90625" style="74" customWidth="1"/>
    <col min="14773" max="14773" width="31.90625" style="74" customWidth="1"/>
    <col min="14774" max="14774" width="12.08984375" style="74" customWidth="1"/>
    <col min="14775" max="14775" width="12" style="74" customWidth="1"/>
    <col min="14776" max="14776" width="12.54296875" style="74" customWidth="1"/>
    <col min="14777" max="14777" width="12" style="74" customWidth="1"/>
    <col min="14778" max="14778" width="11.08984375" style="74" customWidth="1"/>
    <col min="14779" max="14780" width="11.6328125" style="74" customWidth="1"/>
    <col min="14781" max="14781" width="12.54296875" style="74" customWidth="1"/>
    <col min="14782" max="14782" width="9.6328125" style="74" customWidth="1"/>
    <col min="14783" max="14783" width="12" style="74" customWidth="1"/>
    <col min="14784" max="14832" width="9.6328125" style="74" customWidth="1"/>
    <col min="14833" max="15013" width="9.08984375" style="74"/>
    <col min="15014" max="15014" width="6" style="74" customWidth="1"/>
    <col min="15015" max="15015" width="11.08984375" style="74" customWidth="1"/>
    <col min="15016" max="15016" width="37.36328125" style="74" customWidth="1"/>
    <col min="15017" max="15017" width="14.08984375" style="74" customWidth="1"/>
    <col min="15018" max="15019" width="12" style="74" customWidth="1"/>
    <col min="15020" max="15020" width="17.90625" style="74" customWidth="1"/>
    <col min="15021" max="15021" width="15.6328125" style="74" customWidth="1"/>
    <col min="15022" max="15027" width="0" style="74" hidden="1" customWidth="1"/>
    <col min="15028" max="15028" width="11.90625" style="74" customWidth="1"/>
    <col min="15029" max="15029" width="31.90625" style="74" customWidth="1"/>
    <col min="15030" max="15030" width="12.08984375" style="74" customWidth="1"/>
    <col min="15031" max="15031" width="12" style="74" customWidth="1"/>
    <col min="15032" max="15032" width="12.54296875" style="74" customWidth="1"/>
    <col min="15033" max="15033" width="12" style="74" customWidth="1"/>
    <col min="15034" max="15034" width="11.08984375" style="74" customWidth="1"/>
    <col min="15035" max="15036" width="11.6328125" style="74" customWidth="1"/>
    <col min="15037" max="15037" width="12.54296875" style="74" customWidth="1"/>
    <col min="15038" max="15038" width="9.6328125" style="74" customWidth="1"/>
    <col min="15039" max="15039" width="12" style="74" customWidth="1"/>
    <col min="15040" max="15088" width="9.6328125" style="74" customWidth="1"/>
    <col min="15089" max="15269" width="9.08984375" style="74"/>
    <col min="15270" max="15270" width="6" style="74" customWidth="1"/>
    <col min="15271" max="15271" width="11.08984375" style="74" customWidth="1"/>
    <col min="15272" max="15272" width="37.36328125" style="74" customWidth="1"/>
    <col min="15273" max="15273" width="14.08984375" style="74" customWidth="1"/>
    <col min="15274" max="15275" width="12" style="74" customWidth="1"/>
    <col min="15276" max="15276" width="17.90625" style="74" customWidth="1"/>
    <col min="15277" max="15277" width="15.6328125" style="74" customWidth="1"/>
    <col min="15278" max="15283" width="0" style="74" hidden="1" customWidth="1"/>
    <col min="15284" max="15284" width="11.90625" style="74" customWidth="1"/>
    <col min="15285" max="15285" width="31.90625" style="74" customWidth="1"/>
    <col min="15286" max="15286" width="12.08984375" style="74" customWidth="1"/>
    <col min="15287" max="15287" width="12" style="74" customWidth="1"/>
    <col min="15288" max="15288" width="12.54296875" style="74" customWidth="1"/>
    <col min="15289" max="15289" width="12" style="74" customWidth="1"/>
    <col min="15290" max="15290" width="11.08984375" style="74" customWidth="1"/>
    <col min="15291" max="15292" width="11.6328125" style="74" customWidth="1"/>
    <col min="15293" max="15293" width="12.54296875" style="74" customWidth="1"/>
    <col min="15294" max="15294" width="9.6328125" style="74" customWidth="1"/>
    <col min="15295" max="15295" width="12" style="74" customWidth="1"/>
    <col min="15296" max="15344" width="9.6328125" style="74" customWidth="1"/>
    <col min="15345" max="15525" width="9.08984375" style="74"/>
    <col min="15526" max="15526" width="6" style="74" customWidth="1"/>
    <col min="15527" max="15527" width="11.08984375" style="74" customWidth="1"/>
    <col min="15528" max="15528" width="37.36328125" style="74" customWidth="1"/>
    <col min="15529" max="15529" width="14.08984375" style="74" customWidth="1"/>
    <col min="15530" max="15531" width="12" style="74" customWidth="1"/>
    <col min="15532" max="15532" width="17.90625" style="74" customWidth="1"/>
    <col min="15533" max="15533" width="15.6328125" style="74" customWidth="1"/>
    <col min="15534" max="15539" width="0" style="74" hidden="1" customWidth="1"/>
    <col min="15540" max="15540" width="11.90625" style="74" customWidth="1"/>
    <col min="15541" max="15541" width="31.90625" style="74" customWidth="1"/>
    <col min="15542" max="15542" width="12.08984375" style="74" customWidth="1"/>
    <col min="15543" max="15543" width="12" style="74" customWidth="1"/>
    <col min="15544" max="15544" width="12.54296875" style="74" customWidth="1"/>
    <col min="15545" max="15545" width="12" style="74" customWidth="1"/>
    <col min="15546" max="15546" width="11.08984375" style="74" customWidth="1"/>
    <col min="15547" max="15548" width="11.6328125" style="74" customWidth="1"/>
    <col min="15549" max="15549" width="12.54296875" style="74" customWidth="1"/>
    <col min="15550" max="15550" width="9.6328125" style="74" customWidth="1"/>
    <col min="15551" max="15551" width="12" style="74" customWidth="1"/>
    <col min="15552" max="15600" width="9.6328125" style="74" customWidth="1"/>
    <col min="15601" max="15781" width="9.08984375" style="74"/>
    <col min="15782" max="15782" width="6" style="74" customWidth="1"/>
    <col min="15783" max="15783" width="11.08984375" style="74" customWidth="1"/>
    <col min="15784" max="15784" width="37.36328125" style="74" customWidth="1"/>
    <col min="15785" max="15785" width="14.08984375" style="74" customWidth="1"/>
    <col min="15786" max="15787" width="12" style="74" customWidth="1"/>
    <col min="15788" max="15788" width="17.90625" style="74" customWidth="1"/>
    <col min="15789" max="15789" width="15.6328125" style="74" customWidth="1"/>
    <col min="15790" max="15795" width="0" style="74" hidden="1" customWidth="1"/>
    <col min="15796" max="15796" width="11.90625" style="74" customWidth="1"/>
    <col min="15797" max="15797" width="31.90625" style="74" customWidth="1"/>
    <col min="15798" max="15798" width="12.08984375" style="74" customWidth="1"/>
    <col min="15799" max="15799" width="12" style="74" customWidth="1"/>
    <col min="15800" max="15800" width="12.54296875" style="74" customWidth="1"/>
    <col min="15801" max="15801" width="12" style="74" customWidth="1"/>
    <col min="15802" max="15802" width="11.08984375" style="74" customWidth="1"/>
    <col min="15803" max="15804" width="11.6328125" style="74" customWidth="1"/>
    <col min="15805" max="15805" width="12.54296875" style="74" customWidth="1"/>
    <col min="15806" max="15806" width="9.6328125" style="74" customWidth="1"/>
    <col min="15807" max="15807" width="12" style="74" customWidth="1"/>
    <col min="15808" max="15856" width="9.6328125" style="74" customWidth="1"/>
    <col min="15857" max="16037" width="9.08984375" style="74"/>
    <col min="16038" max="16038" width="6" style="74" customWidth="1"/>
    <col min="16039" max="16039" width="11.08984375" style="74" customWidth="1"/>
    <col min="16040" max="16040" width="37.36328125" style="74" customWidth="1"/>
    <col min="16041" max="16041" width="14.08984375" style="74" customWidth="1"/>
    <col min="16042" max="16043" width="12" style="74" customWidth="1"/>
    <col min="16044" max="16044" width="17.90625" style="74" customWidth="1"/>
    <col min="16045" max="16045" width="15.6328125" style="74" customWidth="1"/>
    <col min="16046" max="16051" width="0" style="74" hidden="1" customWidth="1"/>
    <col min="16052" max="16052" width="11.90625" style="74" customWidth="1"/>
    <col min="16053" max="16053" width="31.90625" style="74" customWidth="1"/>
    <col min="16054" max="16054" width="12.08984375" style="74" customWidth="1"/>
    <col min="16055" max="16055" width="12" style="74" customWidth="1"/>
    <col min="16056" max="16056" width="12.54296875" style="74" customWidth="1"/>
    <col min="16057" max="16057" width="12" style="74" customWidth="1"/>
    <col min="16058" max="16058" width="11.08984375" style="74" customWidth="1"/>
    <col min="16059" max="16060" width="11.6328125" style="74" customWidth="1"/>
    <col min="16061" max="16061" width="12.54296875" style="74" customWidth="1"/>
    <col min="16062" max="16062" width="9.6328125" style="74" customWidth="1"/>
    <col min="16063" max="16063" width="12" style="74" customWidth="1"/>
    <col min="16064" max="16112" width="9.6328125" style="74" customWidth="1"/>
    <col min="16113" max="16336" width="9.08984375" style="74"/>
    <col min="16337" max="16352" width="9.08984375" style="74" customWidth="1"/>
    <col min="16353" max="16360" width="9.08984375" style="74"/>
    <col min="16361" max="16384" width="9.08984375" style="74" customWidth="1"/>
  </cols>
  <sheetData>
    <row r="1" spans="1:36" s="8" customFormat="1" ht="20">
      <c r="A1" s="5"/>
      <c r="B1" s="64" t="s">
        <v>76</v>
      </c>
      <c r="C1" s="64"/>
      <c r="D1" s="65"/>
      <c r="E1" s="65"/>
      <c r="F1" s="65"/>
      <c r="G1" s="65"/>
      <c r="H1" s="65"/>
      <c r="I1" s="65"/>
      <c r="J1" s="6"/>
      <c r="K1" s="6"/>
      <c r="N1" s="66"/>
      <c r="O1" s="66"/>
      <c r="P1" s="66"/>
      <c r="R1" s="66"/>
      <c r="S1" s="66"/>
      <c r="T1" s="66"/>
      <c r="V1" s="66"/>
      <c r="W1" s="66"/>
      <c r="X1" s="66"/>
      <c r="Z1" s="66"/>
      <c r="AA1" s="66"/>
      <c r="AB1" s="66"/>
      <c r="AJ1" s="66"/>
    </row>
    <row r="2" spans="1:36" s="8" customFormat="1" ht="20.5" thickBot="1">
      <c r="A2" s="5"/>
      <c r="B2" s="64"/>
      <c r="C2" s="64"/>
      <c r="D2" s="65"/>
      <c r="E2" s="65"/>
      <c r="F2" s="65"/>
      <c r="G2" s="65"/>
      <c r="H2" s="65"/>
      <c r="I2" s="65"/>
      <c r="J2" s="6"/>
      <c r="K2" s="7"/>
      <c r="N2" s="66"/>
      <c r="O2" s="66"/>
      <c r="P2" s="66"/>
      <c r="R2" s="66"/>
      <c r="S2" s="66"/>
      <c r="T2" s="66"/>
      <c r="V2" s="66"/>
      <c r="W2" s="66"/>
      <c r="X2" s="66"/>
      <c r="Z2" s="66"/>
      <c r="AA2" s="66"/>
      <c r="AB2" s="66"/>
      <c r="AJ2" s="66"/>
    </row>
    <row r="3" spans="1:36" s="8" customFormat="1" ht="16" thickBot="1">
      <c r="A3" s="5"/>
      <c r="B3" s="222" t="s">
        <v>12</v>
      </c>
      <c r="C3" s="223"/>
      <c r="D3" s="223"/>
      <c r="E3" s="223"/>
      <c r="F3" s="223"/>
      <c r="G3" s="224"/>
      <c r="H3" s="67"/>
      <c r="I3" s="67"/>
      <c r="J3" s="6"/>
      <c r="K3" s="7"/>
      <c r="N3" s="66"/>
      <c r="O3" s="66"/>
      <c r="P3" s="66"/>
      <c r="R3" s="66"/>
      <c r="S3" s="66"/>
      <c r="T3" s="66"/>
      <c r="V3" s="66"/>
      <c r="W3" s="66"/>
      <c r="X3" s="66"/>
      <c r="Z3" s="66"/>
      <c r="AA3" s="66"/>
      <c r="AB3" s="66"/>
      <c r="AJ3" s="66"/>
    </row>
    <row r="4" spans="1:36" s="8" customFormat="1" ht="15.5">
      <c r="A4" s="4"/>
      <c r="B4" s="68"/>
      <c r="C4" s="69"/>
      <c r="D4" s="70"/>
      <c r="E4" s="70"/>
      <c r="F4" s="70"/>
      <c r="G4" s="70"/>
      <c r="H4" s="70"/>
      <c r="I4" s="70"/>
      <c r="J4" s="6"/>
      <c r="K4" s="7"/>
      <c r="N4" s="66"/>
      <c r="O4" s="66"/>
      <c r="P4" s="66"/>
      <c r="R4" s="66"/>
      <c r="S4" s="66"/>
      <c r="T4" s="66"/>
      <c r="V4" s="66"/>
      <c r="W4" s="66"/>
      <c r="X4" s="66"/>
      <c r="Z4" s="66"/>
      <c r="AA4" s="66"/>
      <c r="AB4" s="66"/>
      <c r="AJ4" s="66"/>
    </row>
    <row r="5" spans="1:36" s="8" customFormat="1" ht="16" thickBot="1">
      <c r="A5" s="9"/>
      <c r="B5" s="68"/>
      <c r="C5" s="69"/>
      <c r="D5" s="70"/>
      <c r="E5" s="70"/>
      <c r="F5" s="70"/>
      <c r="G5" s="70"/>
      <c r="H5" s="70"/>
      <c r="I5" s="70"/>
      <c r="J5" s="10"/>
      <c r="K5" s="10"/>
      <c r="L5" s="11"/>
    </row>
    <row r="6" spans="1:36" ht="18">
      <c r="A6" s="32"/>
      <c r="B6" s="71"/>
      <c r="C6" s="72"/>
      <c r="D6" s="72"/>
      <c r="E6" s="72"/>
      <c r="F6" s="72"/>
      <c r="G6" s="72"/>
      <c r="H6" s="73"/>
      <c r="I6" s="70"/>
      <c r="J6" s="35"/>
      <c r="K6" s="35"/>
      <c r="L6" s="60"/>
    </row>
    <row r="7" spans="1:36">
      <c r="A7" s="12"/>
      <c r="B7" s="75" t="s">
        <v>29</v>
      </c>
      <c r="C7" s="76"/>
      <c r="D7" s="76"/>
      <c r="E7" s="76"/>
      <c r="F7" s="76"/>
      <c r="G7" s="76"/>
      <c r="H7" s="77"/>
      <c r="I7" s="70"/>
      <c r="J7" s="35"/>
      <c r="K7" s="35"/>
      <c r="L7" s="60"/>
    </row>
    <row r="8" spans="1:36" ht="18">
      <c r="A8" s="32"/>
      <c r="B8" s="78" t="s">
        <v>36</v>
      </c>
      <c r="C8" s="79"/>
      <c r="D8" s="79"/>
      <c r="E8" s="79"/>
      <c r="F8" s="79"/>
      <c r="G8" s="79"/>
      <c r="H8" s="77"/>
      <c r="I8" s="70"/>
      <c r="J8" s="36"/>
      <c r="K8" s="36"/>
      <c r="L8" s="37"/>
    </row>
    <row r="9" spans="1:36" s="81" customFormat="1">
      <c r="A9" s="15"/>
      <c r="B9" s="80" t="s">
        <v>30</v>
      </c>
      <c r="C9" s="76"/>
      <c r="D9" s="76"/>
      <c r="E9" s="76"/>
      <c r="F9" s="76"/>
      <c r="G9" s="76"/>
      <c r="H9" s="77"/>
      <c r="I9" s="70"/>
      <c r="J9" s="38"/>
      <c r="K9" s="38"/>
      <c r="L9" s="38"/>
    </row>
    <row r="10" spans="1:36" s="81" customFormat="1">
      <c r="A10" s="15"/>
      <c r="B10" s="80"/>
      <c r="C10" s="76"/>
      <c r="D10" s="76"/>
      <c r="E10" s="76"/>
      <c r="F10" s="76"/>
      <c r="G10" s="76"/>
      <c r="H10" s="77"/>
      <c r="I10" s="70"/>
      <c r="J10" s="13"/>
      <c r="K10" s="13"/>
      <c r="L10" s="13"/>
    </row>
    <row r="11" spans="1:36" s="81" customFormat="1">
      <c r="A11" s="15"/>
      <c r="B11" s="82" t="s">
        <v>77</v>
      </c>
      <c r="C11" s="83"/>
      <c r="D11" s="83"/>
      <c r="E11" s="83"/>
      <c r="F11" s="83"/>
      <c r="G11" s="83"/>
      <c r="H11" s="77"/>
      <c r="I11" s="70"/>
      <c r="J11" s="13"/>
      <c r="K11" s="13"/>
      <c r="L11" s="13"/>
    </row>
    <row r="12" spans="1:36" s="81" customFormat="1">
      <c r="A12" s="15"/>
      <c r="B12" s="80" t="s">
        <v>31</v>
      </c>
      <c r="C12" s="76"/>
      <c r="D12" s="76"/>
      <c r="E12" s="76"/>
      <c r="F12" s="76"/>
      <c r="G12" s="76"/>
      <c r="H12" s="77"/>
      <c r="I12" s="70"/>
      <c r="J12" s="13"/>
      <c r="K12" s="13"/>
      <c r="L12" s="13"/>
    </row>
    <row r="13" spans="1:36" s="81" customFormat="1">
      <c r="A13" s="15"/>
      <c r="B13" s="80" t="s">
        <v>34</v>
      </c>
      <c r="C13" s="76"/>
      <c r="D13" s="76"/>
      <c r="E13" s="76"/>
      <c r="F13" s="76"/>
      <c r="G13" s="76"/>
      <c r="H13" s="77"/>
      <c r="I13" s="70"/>
      <c r="J13" s="14"/>
      <c r="K13" s="14"/>
      <c r="L13" s="14"/>
    </row>
    <row r="14" spans="1:36" s="81" customFormat="1">
      <c r="A14" s="9"/>
      <c r="B14" s="80"/>
      <c r="C14" s="76"/>
      <c r="D14" s="76"/>
      <c r="E14" s="76"/>
      <c r="F14" s="76"/>
      <c r="G14" s="76"/>
      <c r="H14" s="77"/>
      <c r="I14" s="70"/>
      <c r="J14" s="39"/>
      <c r="K14" s="39"/>
      <c r="L14" s="39"/>
    </row>
    <row r="15" spans="1:36" s="81" customFormat="1">
      <c r="A15" s="15"/>
      <c r="B15" s="80" t="s">
        <v>58</v>
      </c>
      <c r="C15" s="76"/>
      <c r="D15" s="76"/>
      <c r="E15" s="76"/>
      <c r="F15" s="76"/>
      <c r="G15" s="76"/>
      <c r="H15" s="77"/>
      <c r="I15" s="70"/>
      <c r="J15" s="39"/>
      <c r="K15" s="39"/>
      <c r="L15" s="39"/>
    </row>
    <row r="16" spans="1:36" s="84" customFormat="1">
      <c r="A16" s="9"/>
      <c r="B16" s="80" t="s">
        <v>32</v>
      </c>
      <c r="C16" s="76"/>
      <c r="D16" s="76"/>
      <c r="E16" s="76"/>
      <c r="F16" s="76"/>
      <c r="G16" s="76"/>
      <c r="H16" s="77"/>
      <c r="I16" s="70"/>
      <c r="J16" s="39"/>
      <c r="K16" s="39"/>
      <c r="L16" s="39"/>
    </row>
    <row r="17" spans="1:36" s="85" customFormat="1">
      <c r="A17" s="33"/>
      <c r="B17" s="80" t="s">
        <v>33</v>
      </c>
      <c r="C17" s="76"/>
      <c r="D17" s="76"/>
      <c r="E17" s="76"/>
      <c r="F17" s="76"/>
      <c r="G17" s="76"/>
      <c r="H17" s="77"/>
      <c r="I17" s="70"/>
      <c r="J17" s="40"/>
      <c r="K17" s="40"/>
      <c r="L17" s="40"/>
    </row>
    <row r="18" spans="1:36" s="85" customFormat="1">
      <c r="A18" s="33"/>
      <c r="B18" s="80"/>
      <c r="C18" s="76"/>
      <c r="D18" s="76"/>
      <c r="E18" s="76"/>
      <c r="F18" s="76"/>
      <c r="G18" s="76"/>
      <c r="H18" s="77"/>
      <c r="I18" s="70"/>
      <c r="J18" s="40"/>
      <c r="K18" s="40"/>
      <c r="L18" s="40"/>
    </row>
    <row r="19" spans="1:36" s="85" customFormat="1">
      <c r="A19" s="33"/>
      <c r="B19" s="86" t="s">
        <v>104</v>
      </c>
      <c r="C19" s="76"/>
      <c r="D19" s="76"/>
      <c r="E19" s="76"/>
      <c r="F19" s="76"/>
      <c r="G19" s="76"/>
      <c r="H19" s="77"/>
      <c r="I19" s="70"/>
      <c r="J19" s="40"/>
      <c r="K19" s="40"/>
      <c r="L19" s="40"/>
    </row>
    <row r="20" spans="1:36" s="85" customFormat="1">
      <c r="A20" s="34"/>
      <c r="B20" s="87"/>
      <c r="C20" s="76"/>
      <c r="D20" s="76"/>
      <c r="E20" s="76"/>
      <c r="F20" s="76"/>
      <c r="G20" s="76"/>
      <c r="H20" s="77"/>
      <c r="I20" s="70"/>
      <c r="J20" s="41"/>
      <c r="K20" s="41"/>
      <c r="L20" s="41"/>
    </row>
    <row r="21" spans="1:36" s="85" customFormat="1">
      <c r="A21" s="34"/>
      <c r="B21" s="80" t="s">
        <v>103</v>
      </c>
      <c r="C21" s="76"/>
      <c r="D21" s="76"/>
      <c r="E21" s="76"/>
      <c r="F21" s="76"/>
      <c r="G21" s="76"/>
      <c r="H21" s="77"/>
      <c r="I21" s="70"/>
      <c r="J21" s="41"/>
      <c r="K21" s="41"/>
      <c r="L21" s="41"/>
    </row>
    <row r="22" spans="1:36" s="85" customFormat="1">
      <c r="A22" s="34"/>
      <c r="B22" s="80"/>
      <c r="C22" s="76"/>
      <c r="D22" s="76"/>
      <c r="E22" s="76"/>
      <c r="F22" s="76"/>
      <c r="G22" s="76"/>
      <c r="H22" s="77"/>
      <c r="I22" s="70"/>
      <c r="J22" s="41"/>
      <c r="K22" s="41"/>
      <c r="L22" s="41"/>
    </row>
    <row r="23" spans="1:36" s="85" customFormat="1">
      <c r="A23" s="34"/>
      <c r="B23" s="88" t="s">
        <v>14</v>
      </c>
      <c r="C23" s="76"/>
      <c r="D23" s="76"/>
      <c r="E23" s="76"/>
      <c r="F23" s="76"/>
      <c r="G23" s="76"/>
      <c r="H23" s="77"/>
      <c r="I23" s="70"/>
      <c r="J23" s="41"/>
      <c r="K23" s="41"/>
      <c r="L23" s="41"/>
    </row>
    <row r="24" spans="1:36" s="84" customFormat="1" ht="14.5" thickBot="1">
      <c r="A24" s="34"/>
      <c r="B24" s="89"/>
      <c r="C24" s="90"/>
      <c r="D24" s="90"/>
      <c r="E24" s="90"/>
      <c r="F24" s="90"/>
      <c r="G24" s="90"/>
      <c r="H24" s="91"/>
      <c r="I24" s="70"/>
      <c r="J24" s="41"/>
      <c r="K24" s="41"/>
      <c r="L24" s="41"/>
    </row>
    <row r="25" spans="1:36" s="92" customFormat="1" ht="14.5" thickBot="1">
      <c r="A25" s="33"/>
      <c r="B25" s="70"/>
      <c r="C25" s="69"/>
      <c r="D25" s="70"/>
      <c r="E25" s="70"/>
      <c r="F25" s="70"/>
      <c r="G25" s="70"/>
      <c r="H25" s="70"/>
      <c r="I25" s="70"/>
      <c r="J25" s="40"/>
      <c r="K25" s="40"/>
      <c r="L25" s="40"/>
    </row>
    <row r="26" spans="1:36" s="81" customFormat="1" ht="40.25" customHeight="1" thickBot="1">
      <c r="A26" s="15"/>
      <c r="B26" s="42"/>
      <c r="C26" s="42"/>
      <c r="D26" s="42"/>
      <c r="E26" s="42"/>
      <c r="F26" s="42"/>
      <c r="G26" s="42"/>
      <c r="H26" s="42"/>
      <c r="I26" s="258" t="s">
        <v>101</v>
      </c>
      <c r="J26" s="259"/>
      <c r="K26" s="259"/>
      <c r="L26" s="260"/>
      <c r="M26" s="273" t="s">
        <v>72</v>
      </c>
      <c r="N26" s="274"/>
      <c r="O26" s="274"/>
      <c r="P26" s="274"/>
      <c r="Q26" s="274"/>
      <c r="R26" s="274"/>
      <c r="S26" s="274"/>
      <c r="T26" s="274"/>
      <c r="U26" s="274"/>
      <c r="V26" s="274"/>
      <c r="W26" s="274"/>
      <c r="X26" s="274"/>
      <c r="Y26" s="274"/>
      <c r="Z26" s="274"/>
      <c r="AA26" s="274"/>
      <c r="AB26" s="275"/>
    </row>
    <row r="27" spans="1:36" s="93" customFormat="1" ht="36.65" customHeight="1" thickBot="1">
      <c r="A27" s="16"/>
      <c r="B27" s="17" t="s">
        <v>17</v>
      </c>
      <c r="C27" s="18"/>
      <c r="D27" s="19"/>
      <c r="E27" s="20"/>
      <c r="F27" s="237"/>
      <c r="G27" s="237"/>
      <c r="H27" s="237"/>
      <c r="I27" s="240" t="s">
        <v>98</v>
      </c>
      <c r="J27" s="241"/>
      <c r="K27" s="241"/>
      <c r="L27" s="242"/>
      <c r="M27" s="255" t="s">
        <v>94</v>
      </c>
      <c r="N27" s="256"/>
      <c r="O27" s="256"/>
      <c r="P27" s="257"/>
      <c r="Q27" s="255" t="s">
        <v>95</v>
      </c>
      <c r="R27" s="256"/>
      <c r="S27" s="256"/>
      <c r="T27" s="257"/>
      <c r="U27" s="255" t="s">
        <v>96</v>
      </c>
      <c r="V27" s="256"/>
      <c r="W27" s="256"/>
      <c r="X27" s="257"/>
      <c r="Y27" s="255" t="s">
        <v>97</v>
      </c>
      <c r="Z27" s="256"/>
      <c r="AA27" s="256"/>
      <c r="AB27" s="257"/>
    </row>
    <row r="28" spans="1:36" s="94" customFormat="1" ht="51" customHeight="1" thickBot="1">
      <c r="A28" s="22" t="s">
        <v>18</v>
      </c>
      <c r="B28" s="22" t="s">
        <v>19</v>
      </c>
      <c r="C28" s="22" t="s">
        <v>20</v>
      </c>
      <c r="D28" s="23" t="s">
        <v>21</v>
      </c>
      <c r="E28" s="22" t="s">
        <v>15</v>
      </c>
      <c r="F28" s="238" t="s">
        <v>28</v>
      </c>
      <c r="G28" s="239"/>
      <c r="H28" s="239"/>
      <c r="I28" s="22" t="s">
        <v>13</v>
      </c>
      <c r="J28" s="25" t="s">
        <v>10</v>
      </c>
      <c r="K28" s="26" t="s">
        <v>59</v>
      </c>
      <c r="L28" s="22" t="s">
        <v>11</v>
      </c>
      <c r="M28" s="22" t="s">
        <v>13</v>
      </c>
      <c r="N28" s="25" t="s">
        <v>10</v>
      </c>
      <c r="O28" s="26" t="s">
        <v>59</v>
      </c>
      <c r="P28" s="22" t="s">
        <v>11</v>
      </c>
      <c r="Q28" s="22" t="s">
        <v>13</v>
      </c>
      <c r="R28" s="25" t="s">
        <v>10</v>
      </c>
      <c r="S28" s="26" t="s">
        <v>59</v>
      </c>
      <c r="T28" s="22" t="s">
        <v>11</v>
      </c>
      <c r="U28" s="22" t="s">
        <v>13</v>
      </c>
      <c r="V28" s="25" t="s">
        <v>10</v>
      </c>
      <c r="W28" s="26" t="s">
        <v>59</v>
      </c>
      <c r="X28" s="22" t="s">
        <v>11</v>
      </c>
      <c r="Y28" s="22" t="s">
        <v>13</v>
      </c>
      <c r="Z28" s="25" t="s">
        <v>10</v>
      </c>
      <c r="AA28" s="26" t="s">
        <v>59</v>
      </c>
      <c r="AB28" s="22" t="s">
        <v>11</v>
      </c>
      <c r="AD28" s="95" t="s">
        <v>100</v>
      </c>
    </row>
    <row r="29" spans="1:36" s="94" customFormat="1" ht="22.75" customHeight="1">
      <c r="A29" s="202">
        <v>1</v>
      </c>
      <c r="B29" s="200" t="s">
        <v>99</v>
      </c>
      <c r="C29" s="244"/>
      <c r="D29" s="261">
        <v>1</v>
      </c>
      <c r="E29" s="263" t="s">
        <v>22</v>
      </c>
      <c r="F29" s="96" t="str">
        <f t="shared" ref="F29:F38" si="0">IF(G29="","",IF(G29="ZAR","Local","Foreign"))</f>
        <v>Local</v>
      </c>
      <c r="G29" s="43" t="s">
        <v>9</v>
      </c>
      <c r="H29" s="97">
        <f>IF(F29="","",IF(F29="Foreign",VLOOKUP(G29,Currency!$E$20:$F$33,2,FALSE),1))</f>
        <v>1</v>
      </c>
      <c r="I29" s="56">
        <v>0</v>
      </c>
      <c r="J29" s="98">
        <f t="shared" ref="J29:J38" si="1">I29*$H29</f>
        <v>0</v>
      </c>
      <c r="K29" s="28">
        <f t="shared" ref="K29" si="2">I29*$D29</f>
        <v>0</v>
      </c>
      <c r="L29" s="99">
        <f t="shared" ref="L29" si="3">J29*$D29</f>
        <v>0</v>
      </c>
      <c r="M29" s="276"/>
      <c r="N29" s="277"/>
      <c r="O29" s="277"/>
      <c r="P29" s="278"/>
      <c r="Q29" s="276"/>
      <c r="R29" s="277"/>
      <c r="S29" s="277"/>
      <c r="T29" s="278"/>
      <c r="U29" s="276"/>
      <c r="V29" s="277"/>
      <c r="W29" s="277"/>
      <c r="X29" s="278"/>
      <c r="Y29" s="276"/>
      <c r="Z29" s="277"/>
      <c r="AA29" s="277"/>
      <c r="AB29" s="278"/>
      <c r="AJ29" s="94" t="s">
        <v>44</v>
      </c>
    </row>
    <row r="30" spans="1:36" s="94" customFormat="1" ht="22.75" customHeight="1">
      <c r="A30" s="203"/>
      <c r="B30" s="201"/>
      <c r="C30" s="245"/>
      <c r="D30" s="262"/>
      <c r="E30" s="264"/>
      <c r="F30" s="100" t="str">
        <f t="shared" si="0"/>
        <v>Local</v>
      </c>
      <c r="G30" s="51" t="s">
        <v>9</v>
      </c>
      <c r="H30" s="101">
        <f>IF(F30="","",IF(F30="Foreign",VLOOKUP(G30,Currency!$E$20:$F$33,2,FALSE),1))</f>
        <v>1</v>
      </c>
      <c r="I30" s="59">
        <v>0</v>
      </c>
      <c r="J30" s="102">
        <f t="shared" si="1"/>
        <v>0</v>
      </c>
      <c r="K30" s="58">
        <f>I30*$D29</f>
        <v>0</v>
      </c>
      <c r="L30" s="103">
        <f>J30*$D29</f>
        <v>0</v>
      </c>
      <c r="M30" s="279"/>
      <c r="N30" s="280"/>
      <c r="O30" s="280"/>
      <c r="P30" s="281"/>
      <c r="Q30" s="279"/>
      <c r="R30" s="280"/>
      <c r="S30" s="280"/>
      <c r="T30" s="281"/>
      <c r="U30" s="279"/>
      <c r="V30" s="280"/>
      <c r="W30" s="280"/>
      <c r="X30" s="281"/>
      <c r="Y30" s="279"/>
      <c r="Z30" s="280"/>
      <c r="AA30" s="280"/>
      <c r="AB30" s="281"/>
    </row>
    <row r="31" spans="1:36" s="94" customFormat="1" ht="22.75" customHeight="1">
      <c r="A31" s="203"/>
      <c r="B31" s="201"/>
      <c r="C31" s="198"/>
      <c r="D31" s="262">
        <v>1</v>
      </c>
      <c r="E31" s="265" t="s">
        <v>22</v>
      </c>
      <c r="F31" s="104" t="str">
        <f t="shared" si="0"/>
        <v>Local</v>
      </c>
      <c r="G31" s="45" t="s">
        <v>9</v>
      </c>
      <c r="H31" s="105">
        <f>IF(F31="","",IF(F31="Foreign",VLOOKUP(G31,Currency!$E$20:$F$33,2,FALSE),1))</f>
        <v>1</v>
      </c>
      <c r="I31" s="50">
        <v>0</v>
      </c>
      <c r="J31" s="106">
        <f t="shared" si="1"/>
        <v>0</v>
      </c>
      <c r="K31" s="29">
        <f t="shared" ref="K31" si="4">I31*$D31</f>
        <v>0</v>
      </c>
      <c r="L31" s="103">
        <f t="shared" ref="L31" si="5">J31*$D31</f>
        <v>0</v>
      </c>
      <c r="M31" s="279"/>
      <c r="N31" s="280"/>
      <c r="O31" s="280"/>
      <c r="P31" s="281"/>
      <c r="Q31" s="279"/>
      <c r="R31" s="280"/>
      <c r="S31" s="280"/>
      <c r="T31" s="281"/>
      <c r="U31" s="279"/>
      <c r="V31" s="280"/>
      <c r="W31" s="280"/>
      <c r="X31" s="281"/>
      <c r="Y31" s="279"/>
      <c r="Z31" s="280"/>
      <c r="AA31" s="280"/>
      <c r="AB31" s="281"/>
    </row>
    <row r="32" spans="1:36" s="94" customFormat="1" ht="22.75" customHeight="1">
      <c r="A32" s="203"/>
      <c r="B32" s="201"/>
      <c r="C32" s="289"/>
      <c r="D32" s="262"/>
      <c r="E32" s="265"/>
      <c r="F32" s="104" t="str">
        <f t="shared" si="0"/>
        <v>Local</v>
      </c>
      <c r="G32" s="45" t="s">
        <v>9</v>
      </c>
      <c r="H32" s="105">
        <f>IF(F32="","",IF(F32="Foreign",VLOOKUP(G32,Currency!$E$20:$F$33,2,FALSE),1))</f>
        <v>1</v>
      </c>
      <c r="I32" s="50">
        <v>0</v>
      </c>
      <c r="J32" s="106">
        <f t="shared" si="1"/>
        <v>0</v>
      </c>
      <c r="K32" s="29">
        <f>I32*$D31</f>
        <v>0</v>
      </c>
      <c r="L32" s="103">
        <f>J32*$D31</f>
        <v>0</v>
      </c>
      <c r="M32" s="279"/>
      <c r="N32" s="280"/>
      <c r="O32" s="280"/>
      <c r="P32" s="281"/>
      <c r="Q32" s="279"/>
      <c r="R32" s="280"/>
      <c r="S32" s="280"/>
      <c r="T32" s="281"/>
      <c r="U32" s="279"/>
      <c r="V32" s="280"/>
      <c r="W32" s="280"/>
      <c r="X32" s="281"/>
      <c r="Y32" s="279"/>
      <c r="Z32" s="280"/>
      <c r="AA32" s="280"/>
      <c r="AB32" s="281"/>
    </row>
    <row r="33" spans="1:36" s="94" customFormat="1" ht="22.75" customHeight="1">
      <c r="A33" s="203"/>
      <c r="B33" s="201"/>
      <c r="C33" s="198"/>
      <c r="D33" s="262">
        <v>1</v>
      </c>
      <c r="E33" s="265" t="s">
        <v>22</v>
      </c>
      <c r="F33" s="104" t="str">
        <f t="shared" si="0"/>
        <v>Local</v>
      </c>
      <c r="G33" s="45" t="s">
        <v>9</v>
      </c>
      <c r="H33" s="105">
        <f>IF(F33="","",IF(F33="Foreign",VLOOKUP(G33,Currency!$E$20:$F$33,2,FALSE),1))</f>
        <v>1</v>
      </c>
      <c r="I33" s="50">
        <v>0</v>
      </c>
      <c r="J33" s="106">
        <f t="shared" si="1"/>
        <v>0</v>
      </c>
      <c r="K33" s="29">
        <f t="shared" ref="K33:K36" si="6">I33*$D32</f>
        <v>0</v>
      </c>
      <c r="L33" s="103">
        <f t="shared" ref="L33:L36" si="7">J33*$D32</f>
        <v>0</v>
      </c>
      <c r="M33" s="279"/>
      <c r="N33" s="280"/>
      <c r="O33" s="280"/>
      <c r="P33" s="281"/>
      <c r="Q33" s="279"/>
      <c r="R33" s="280"/>
      <c r="S33" s="280"/>
      <c r="T33" s="281"/>
      <c r="U33" s="279"/>
      <c r="V33" s="280"/>
      <c r="W33" s="280"/>
      <c r="X33" s="281"/>
      <c r="Y33" s="279"/>
      <c r="Z33" s="280"/>
      <c r="AA33" s="280"/>
      <c r="AB33" s="281"/>
    </row>
    <row r="34" spans="1:36" s="94" customFormat="1" ht="22.75" customHeight="1">
      <c r="A34" s="203"/>
      <c r="B34" s="201"/>
      <c r="C34" s="289"/>
      <c r="D34" s="262"/>
      <c r="E34" s="265"/>
      <c r="F34" s="104" t="str">
        <f t="shared" si="0"/>
        <v>Local</v>
      </c>
      <c r="G34" s="45" t="s">
        <v>9</v>
      </c>
      <c r="H34" s="105">
        <f>IF(F34="","",IF(F34="Foreign",VLOOKUP(G34,Currency!$E$20:$F$33,2,FALSE),1))</f>
        <v>1</v>
      </c>
      <c r="I34" s="50">
        <v>0</v>
      </c>
      <c r="J34" s="106">
        <f t="shared" si="1"/>
        <v>0</v>
      </c>
      <c r="K34" s="29">
        <f t="shared" si="6"/>
        <v>0</v>
      </c>
      <c r="L34" s="103">
        <f t="shared" si="7"/>
        <v>0</v>
      </c>
      <c r="M34" s="279"/>
      <c r="N34" s="280"/>
      <c r="O34" s="280"/>
      <c r="P34" s="281"/>
      <c r="Q34" s="279"/>
      <c r="R34" s="280"/>
      <c r="S34" s="280"/>
      <c r="T34" s="281"/>
      <c r="U34" s="279"/>
      <c r="V34" s="280"/>
      <c r="W34" s="280"/>
      <c r="X34" s="281"/>
      <c r="Y34" s="279"/>
      <c r="Z34" s="280"/>
      <c r="AA34" s="280"/>
      <c r="AB34" s="281"/>
    </row>
    <row r="35" spans="1:36" s="94" customFormat="1" ht="22.75" customHeight="1">
      <c r="A35" s="203"/>
      <c r="B35" s="201"/>
      <c r="C35" s="198"/>
      <c r="D35" s="262">
        <v>1</v>
      </c>
      <c r="E35" s="265" t="s">
        <v>22</v>
      </c>
      <c r="F35" s="104" t="str">
        <f t="shared" si="0"/>
        <v>Local</v>
      </c>
      <c r="G35" s="45" t="s">
        <v>9</v>
      </c>
      <c r="H35" s="105">
        <f>IF(F35="","",IF(F35="Foreign",VLOOKUP(G35,Currency!$E$20:$F$33,2,FALSE),1))</f>
        <v>1</v>
      </c>
      <c r="I35" s="50">
        <v>0</v>
      </c>
      <c r="J35" s="106">
        <f t="shared" si="1"/>
        <v>0</v>
      </c>
      <c r="K35" s="29">
        <f t="shared" si="6"/>
        <v>0</v>
      </c>
      <c r="L35" s="103">
        <f t="shared" si="7"/>
        <v>0</v>
      </c>
      <c r="M35" s="279"/>
      <c r="N35" s="280"/>
      <c r="O35" s="280"/>
      <c r="P35" s="281"/>
      <c r="Q35" s="279"/>
      <c r="R35" s="280"/>
      <c r="S35" s="280"/>
      <c r="T35" s="281"/>
      <c r="U35" s="279"/>
      <c r="V35" s="280"/>
      <c r="W35" s="280"/>
      <c r="X35" s="281"/>
      <c r="Y35" s="279"/>
      <c r="Z35" s="280"/>
      <c r="AA35" s="280"/>
      <c r="AB35" s="281"/>
    </row>
    <row r="36" spans="1:36" s="94" customFormat="1" ht="22.75" customHeight="1">
      <c r="A36" s="203"/>
      <c r="B36" s="201"/>
      <c r="C36" s="289"/>
      <c r="D36" s="262"/>
      <c r="E36" s="265"/>
      <c r="F36" s="104" t="str">
        <f t="shared" si="0"/>
        <v>Local</v>
      </c>
      <c r="G36" s="45" t="s">
        <v>9</v>
      </c>
      <c r="H36" s="105">
        <f>IF(F36="","",IF(F36="Foreign",VLOOKUP(G36,Currency!$E$20:$F$33,2,FALSE),1))</f>
        <v>1</v>
      </c>
      <c r="I36" s="50">
        <v>0</v>
      </c>
      <c r="J36" s="106">
        <f t="shared" si="1"/>
        <v>0</v>
      </c>
      <c r="K36" s="29">
        <f t="shared" si="6"/>
        <v>0</v>
      </c>
      <c r="L36" s="103">
        <f t="shared" si="7"/>
        <v>0</v>
      </c>
      <c r="M36" s="279"/>
      <c r="N36" s="280"/>
      <c r="O36" s="280"/>
      <c r="P36" s="281"/>
      <c r="Q36" s="279"/>
      <c r="R36" s="280"/>
      <c r="S36" s="280"/>
      <c r="T36" s="281"/>
      <c r="U36" s="279"/>
      <c r="V36" s="280"/>
      <c r="W36" s="280"/>
      <c r="X36" s="281"/>
      <c r="Y36" s="279"/>
      <c r="Z36" s="280"/>
      <c r="AA36" s="280"/>
      <c r="AB36" s="281"/>
    </row>
    <row r="37" spans="1:36" s="94" customFormat="1" ht="22.75" customHeight="1">
      <c r="A37" s="203"/>
      <c r="B37" s="201"/>
      <c r="C37" s="198"/>
      <c r="D37" s="262">
        <v>1</v>
      </c>
      <c r="E37" s="265" t="s">
        <v>22</v>
      </c>
      <c r="F37" s="104" t="str">
        <f t="shared" si="0"/>
        <v>Local</v>
      </c>
      <c r="G37" s="45" t="s">
        <v>9</v>
      </c>
      <c r="H37" s="105">
        <f>IF(F37="","",IF(F37="Foreign",VLOOKUP(G37,Currency!$E$20:$F$33,2,FALSE),1))</f>
        <v>1</v>
      </c>
      <c r="I37" s="50">
        <v>0</v>
      </c>
      <c r="J37" s="106">
        <f t="shared" si="1"/>
        <v>0</v>
      </c>
      <c r="K37" s="29">
        <f t="shared" ref="K37" si="8">I37*$D37</f>
        <v>0</v>
      </c>
      <c r="L37" s="103">
        <f t="shared" ref="L37" si="9">J37*$D37</f>
        <v>0</v>
      </c>
      <c r="M37" s="279"/>
      <c r="N37" s="280"/>
      <c r="O37" s="280"/>
      <c r="P37" s="281"/>
      <c r="Q37" s="279"/>
      <c r="R37" s="280"/>
      <c r="S37" s="280"/>
      <c r="T37" s="281"/>
      <c r="U37" s="279"/>
      <c r="V37" s="280"/>
      <c r="W37" s="280"/>
      <c r="X37" s="281"/>
      <c r="Y37" s="279"/>
      <c r="Z37" s="280"/>
      <c r="AA37" s="280"/>
      <c r="AB37" s="281"/>
    </row>
    <row r="38" spans="1:36" s="94" customFormat="1" ht="22.75" customHeight="1" thickBot="1">
      <c r="A38" s="218"/>
      <c r="B38" s="201"/>
      <c r="C38" s="199"/>
      <c r="D38" s="287"/>
      <c r="E38" s="288"/>
      <c r="F38" s="107" t="str">
        <f t="shared" si="0"/>
        <v>Local</v>
      </c>
      <c r="G38" s="61" t="s">
        <v>9</v>
      </c>
      <c r="H38" s="108">
        <f>IF(F38="","",IF(F38="Foreign",VLOOKUP(G38,Currency!$E$20:$F$33,2,FALSE),1))</f>
        <v>1</v>
      </c>
      <c r="I38" s="62">
        <v>0</v>
      </c>
      <c r="J38" s="109">
        <f t="shared" si="1"/>
        <v>0</v>
      </c>
      <c r="K38" s="63">
        <f t="shared" ref="K38" si="10">I38*$D37</f>
        <v>0</v>
      </c>
      <c r="L38" s="110">
        <f t="shared" ref="L38" si="11">J38*$D37</f>
        <v>0</v>
      </c>
      <c r="M38" s="282"/>
      <c r="N38" s="283"/>
      <c r="O38" s="283"/>
      <c r="P38" s="284"/>
      <c r="Q38" s="282"/>
      <c r="R38" s="283"/>
      <c r="S38" s="283"/>
      <c r="T38" s="284"/>
      <c r="U38" s="282"/>
      <c r="V38" s="283"/>
      <c r="W38" s="283"/>
      <c r="X38" s="284"/>
      <c r="Y38" s="282"/>
      <c r="Z38" s="283"/>
      <c r="AA38" s="283"/>
      <c r="AB38" s="284"/>
    </row>
    <row r="39" spans="1:36" s="94" customFormat="1" ht="22.75" customHeight="1">
      <c r="A39" s="208">
        <v>2</v>
      </c>
      <c r="B39" s="210" t="s">
        <v>74</v>
      </c>
      <c r="C39" s="212" t="s">
        <v>75</v>
      </c>
      <c r="D39" s="294">
        <v>1</v>
      </c>
      <c r="E39" s="296" t="s">
        <v>22</v>
      </c>
      <c r="F39" s="111" t="str">
        <f t="shared" ref="F39:F40" si="12">IF(G39="","",IF(G39="ZAR","Local","Foreign"))</f>
        <v>Local</v>
      </c>
      <c r="G39" s="44" t="s">
        <v>9</v>
      </c>
      <c r="H39" s="112">
        <f>IF(F39="","",IF(F39="Foreign",VLOOKUP(G39,Currency!$E$20:$F$33,2,FALSE),1))</f>
        <v>1</v>
      </c>
      <c r="I39" s="113"/>
      <c r="J39" s="114"/>
      <c r="K39" s="114"/>
      <c r="L39" s="115"/>
      <c r="M39" s="49">
        <v>0</v>
      </c>
      <c r="N39" s="116">
        <f t="shared" ref="N39:N40" si="13">M39*$H39</f>
        <v>0</v>
      </c>
      <c r="O39" s="30">
        <f t="shared" ref="O39" si="14">M39*$D39</f>
        <v>0</v>
      </c>
      <c r="P39" s="99">
        <f t="shared" ref="P39" si="15">N39*$D39</f>
        <v>0</v>
      </c>
      <c r="Q39" s="49">
        <v>0</v>
      </c>
      <c r="R39" s="116">
        <f t="shared" ref="R39:R40" si="16">Q39*$H39</f>
        <v>0</v>
      </c>
      <c r="S39" s="30">
        <f t="shared" ref="S39" si="17">Q39*$D39</f>
        <v>0</v>
      </c>
      <c r="T39" s="99">
        <f t="shared" ref="T39" si="18">R39*$D39</f>
        <v>0</v>
      </c>
      <c r="U39" s="49">
        <v>0</v>
      </c>
      <c r="V39" s="116">
        <f t="shared" ref="V39:V40" si="19">U39*$H39</f>
        <v>0</v>
      </c>
      <c r="W39" s="30">
        <f t="shared" ref="W39" si="20">U39*$D39</f>
        <v>0</v>
      </c>
      <c r="X39" s="99">
        <f t="shared" ref="X39" si="21">V39*$D39</f>
        <v>0</v>
      </c>
      <c r="Y39" s="49">
        <v>0</v>
      </c>
      <c r="Z39" s="116">
        <f t="shared" ref="Z39:Z40" si="22">Y39*$H39</f>
        <v>0</v>
      </c>
      <c r="AA39" s="30">
        <f t="shared" ref="AA39" si="23">Y39*$D39</f>
        <v>0</v>
      </c>
      <c r="AB39" s="99">
        <f t="shared" ref="AB39" si="24">Z39*$D39</f>
        <v>0</v>
      </c>
      <c r="AD39" s="285"/>
      <c r="AJ39" s="94" t="s">
        <v>44</v>
      </c>
    </row>
    <row r="40" spans="1:36" s="94" customFormat="1" ht="22.75" customHeight="1" thickBot="1">
      <c r="A40" s="209"/>
      <c r="B40" s="211"/>
      <c r="C40" s="213"/>
      <c r="D40" s="295"/>
      <c r="E40" s="288"/>
      <c r="F40" s="107" t="str">
        <f t="shared" si="12"/>
        <v>Local</v>
      </c>
      <c r="G40" s="61" t="s">
        <v>9</v>
      </c>
      <c r="H40" s="108">
        <f>IF(F40="","",IF(F40="Foreign",VLOOKUP(G40,Currency!$E$20:$F$33,2,FALSE),1))</f>
        <v>1</v>
      </c>
      <c r="I40" s="117"/>
      <c r="J40" s="118"/>
      <c r="K40" s="118"/>
      <c r="L40" s="119"/>
      <c r="M40" s="62">
        <v>0</v>
      </c>
      <c r="N40" s="109">
        <f t="shared" si="13"/>
        <v>0</v>
      </c>
      <c r="O40" s="63">
        <f t="shared" ref="O40" si="25">M40*$D39</f>
        <v>0</v>
      </c>
      <c r="P40" s="110">
        <f t="shared" ref="P40" si="26">N40*$D39</f>
        <v>0</v>
      </c>
      <c r="Q40" s="62">
        <v>0</v>
      </c>
      <c r="R40" s="109">
        <f t="shared" si="16"/>
        <v>0</v>
      </c>
      <c r="S40" s="63">
        <f t="shared" ref="S40" si="27">Q40*$D39</f>
        <v>0</v>
      </c>
      <c r="T40" s="110">
        <f t="shared" ref="T40" si="28">R40*$D39</f>
        <v>0</v>
      </c>
      <c r="U40" s="62">
        <v>0</v>
      </c>
      <c r="V40" s="109">
        <f t="shared" si="19"/>
        <v>0</v>
      </c>
      <c r="W40" s="63">
        <f t="shared" ref="W40" si="29">U40*$D39</f>
        <v>0</v>
      </c>
      <c r="X40" s="110">
        <f t="shared" ref="X40" si="30">V40*$D39</f>
        <v>0</v>
      </c>
      <c r="Y40" s="62">
        <v>0</v>
      </c>
      <c r="Z40" s="109">
        <f t="shared" si="22"/>
        <v>0</v>
      </c>
      <c r="AA40" s="63">
        <f t="shared" ref="AA40" si="31">Y40*$D39</f>
        <v>0</v>
      </c>
      <c r="AB40" s="110">
        <f t="shared" ref="AB40" si="32">Z40*$D39</f>
        <v>0</v>
      </c>
      <c r="AD40" s="286"/>
    </row>
    <row r="41" spans="1:36" s="94" customFormat="1" ht="22.75" customHeight="1">
      <c r="A41" s="202">
        <v>3</v>
      </c>
      <c r="B41" s="204" t="s">
        <v>88</v>
      </c>
      <c r="C41" s="206" t="s">
        <v>87</v>
      </c>
      <c r="D41" s="215">
        <v>1</v>
      </c>
      <c r="E41" s="247" t="s">
        <v>22</v>
      </c>
      <c r="F41" s="120" t="str">
        <f t="shared" ref="F41:F42" si="33">IF(G41="","",IF(G41="ZAR","Local","Foreign"))</f>
        <v>Local</v>
      </c>
      <c r="G41" s="43" t="s">
        <v>9</v>
      </c>
      <c r="H41" s="97">
        <f>IF(F41="","",IF(F41="Foreign",VLOOKUP(G41,Currency!$E$20:$F$33,2,FALSE),1))</f>
        <v>1</v>
      </c>
      <c r="I41" s="56">
        <v>0</v>
      </c>
      <c r="J41" s="98">
        <f t="shared" ref="J41:J42" si="34">I41*$H41</f>
        <v>0</v>
      </c>
      <c r="K41" s="28">
        <f t="shared" ref="K41" si="35">I41*$D41</f>
        <v>0</v>
      </c>
      <c r="L41" s="99">
        <f t="shared" ref="L41" si="36">J41*$D41</f>
        <v>0</v>
      </c>
      <c r="M41" s="113"/>
      <c r="N41" s="114"/>
      <c r="O41" s="114"/>
      <c r="P41" s="115"/>
      <c r="Q41" s="113"/>
      <c r="R41" s="114"/>
      <c r="S41" s="114"/>
      <c r="T41" s="115"/>
      <c r="U41" s="113"/>
      <c r="V41" s="114"/>
      <c r="W41" s="114"/>
      <c r="X41" s="115"/>
      <c r="Y41" s="113"/>
      <c r="Z41" s="114"/>
      <c r="AA41" s="114"/>
      <c r="AB41" s="115"/>
      <c r="AJ41" s="94" t="s">
        <v>44</v>
      </c>
    </row>
    <row r="42" spans="1:36" s="94" customFormat="1" ht="22.75" customHeight="1" thickBot="1">
      <c r="A42" s="203"/>
      <c r="B42" s="205"/>
      <c r="C42" s="207"/>
      <c r="D42" s="219"/>
      <c r="E42" s="248"/>
      <c r="F42" s="121" t="str">
        <f t="shared" si="33"/>
        <v>Local</v>
      </c>
      <c r="G42" s="47" t="s">
        <v>9</v>
      </c>
      <c r="H42" s="122">
        <f>IF(F42="","",IF(F42="Foreign",VLOOKUP(G42,Currency!$E$20:$F$33,2,FALSE),1))</f>
        <v>1</v>
      </c>
      <c r="I42" s="57">
        <v>0</v>
      </c>
      <c r="J42" s="123">
        <f t="shared" si="34"/>
        <v>0</v>
      </c>
      <c r="K42" s="46">
        <f>I42*$D41</f>
        <v>0</v>
      </c>
      <c r="L42" s="110">
        <f>J42*$D41</f>
        <v>0</v>
      </c>
      <c r="M42" s="117"/>
      <c r="N42" s="118"/>
      <c r="O42" s="118"/>
      <c r="P42" s="119"/>
      <c r="Q42" s="117"/>
      <c r="R42" s="118"/>
      <c r="S42" s="118"/>
      <c r="T42" s="119"/>
      <c r="U42" s="117"/>
      <c r="V42" s="118"/>
      <c r="W42" s="118"/>
      <c r="X42" s="119"/>
      <c r="Y42" s="117"/>
      <c r="Z42" s="118"/>
      <c r="AA42" s="118"/>
      <c r="AB42" s="119"/>
    </row>
    <row r="43" spans="1:36" s="94" customFormat="1" ht="19.25" customHeight="1">
      <c r="A43" s="208">
        <v>4</v>
      </c>
      <c r="B43" s="210" t="s">
        <v>23</v>
      </c>
      <c r="C43" s="206" t="s">
        <v>16</v>
      </c>
      <c r="D43" s="290">
        <v>1</v>
      </c>
      <c r="E43" s="271" t="s">
        <v>22</v>
      </c>
      <c r="F43" s="124" t="str">
        <f t="shared" ref="F43:F52" si="37">IF(G43="","",IF(G43="ZAR","Local","Foreign"))</f>
        <v>Local</v>
      </c>
      <c r="G43" s="44" t="s">
        <v>9</v>
      </c>
      <c r="H43" s="112">
        <f>IF(F43="","",IF(F43="Foreign",VLOOKUP(G43,Currency!$E$20:$F$33,2,FALSE),1))</f>
        <v>1</v>
      </c>
      <c r="I43" s="49">
        <v>0</v>
      </c>
      <c r="J43" s="116">
        <f t="shared" ref="J43:J52" si="38">I43*$H43</f>
        <v>0</v>
      </c>
      <c r="K43" s="30">
        <f t="shared" ref="K43" si="39">I43*$D43</f>
        <v>0</v>
      </c>
      <c r="L43" s="99">
        <f t="shared" ref="L43" si="40">J43*$D43</f>
        <v>0</v>
      </c>
      <c r="M43" s="113"/>
      <c r="N43" s="114"/>
      <c r="O43" s="114"/>
      <c r="P43" s="115"/>
      <c r="Q43" s="113"/>
      <c r="R43" s="114"/>
      <c r="S43" s="114"/>
      <c r="T43" s="115"/>
      <c r="U43" s="113"/>
      <c r="V43" s="114"/>
      <c r="W43" s="114"/>
      <c r="X43" s="115"/>
      <c r="Y43" s="113"/>
      <c r="Z43" s="114"/>
      <c r="AA43" s="114"/>
      <c r="AB43" s="115"/>
      <c r="AJ43" s="94" t="s">
        <v>46</v>
      </c>
    </row>
    <row r="44" spans="1:36" s="94" customFormat="1" ht="19.25" customHeight="1">
      <c r="A44" s="220"/>
      <c r="B44" s="243"/>
      <c r="C44" s="221"/>
      <c r="D44" s="291"/>
      <c r="E44" s="272"/>
      <c r="F44" s="125" t="str">
        <f t="shared" si="37"/>
        <v>Local</v>
      </c>
      <c r="G44" s="45" t="s">
        <v>9</v>
      </c>
      <c r="H44" s="105">
        <f>IF(F44="","",IF(F44="Foreign",VLOOKUP(G44,Currency!$E$20:$F$33,2,FALSE),1))</f>
        <v>1</v>
      </c>
      <c r="I44" s="50">
        <v>0</v>
      </c>
      <c r="J44" s="106">
        <f t="shared" si="38"/>
        <v>0</v>
      </c>
      <c r="K44" s="29">
        <f>I44*$D43</f>
        <v>0</v>
      </c>
      <c r="L44" s="103">
        <f>J44*$D43</f>
        <v>0</v>
      </c>
      <c r="M44" s="117"/>
      <c r="N44" s="118"/>
      <c r="O44" s="118"/>
      <c r="P44" s="119"/>
      <c r="Q44" s="117"/>
      <c r="R44" s="118"/>
      <c r="S44" s="118"/>
      <c r="T44" s="119"/>
      <c r="U44" s="117"/>
      <c r="V44" s="118"/>
      <c r="W44" s="118"/>
      <c r="X44" s="119"/>
      <c r="Y44" s="117"/>
      <c r="Z44" s="118"/>
      <c r="AA44" s="118"/>
      <c r="AB44" s="119"/>
    </row>
    <row r="45" spans="1:36" s="94" customFormat="1" ht="19.25" customHeight="1">
      <c r="A45" s="220"/>
      <c r="B45" s="243"/>
      <c r="C45" s="221" t="s">
        <v>81</v>
      </c>
      <c r="D45" s="267">
        <v>1</v>
      </c>
      <c r="E45" s="269" t="s">
        <v>22</v>
      </c>
      <c r="F45" s="125" t="str">
        <f t="shared" ref="F45:F48" si="41">IF(G45="","",IF(G45="ZAR","Local","Foreign"))</f>
        <v>Local</v>
      </c>
      <c r="G45" s="45" t="s">
        <v>9</v>
      </c>
      <c r="H45" s="105">
        <f>IF(F45="","",IF(F45="Foreign",VLOOKUP(G45,Currency!$E$20:$F$33,2,FALSE),1))</f>
        <v>1</v>
      </c>
      <c r="I45" s="50">
        <v>0</v>
      </c>
      <c r="J45" s="106">
        <f t="shared" ref="J45:J48" si="42">I45*$H45</f>
        <v>0</v>
      </c>
      <c r="K45" s="29">
        <f t="shared" ref="K45:K48" si="43">I45*$D44</f>
        <v>0</v>
      </c>
      <c r="L45" s="103">
        <f t="shared" ref="L45:L48" si="44">J45*$D44</f>
        <v>0</v>
      </c>
      <c r="M45" s="117"/>
      <c r="N45" s="118"/>
      <c r="O45" s="118"/>
      <c r="P45" s="119"/>
      <c r="Q45" s="117"/>
      <c r="R45" s="118"/>
      <c r="S45" s="118"/>
      <c r="T45" s="119"/>
      <c r="U45" s="117"/>
      <c r="V45" s="118"/>
      <c r="W45" s="118"/>
      <c r="X45" s="119"/>
      <c r="Y45" s="117"/>
      <c r="Z45" s="118"/>
      <c r="AA45" s="118"/>
      <c r="AB45" s="119"/>
    </row>
    <row r="46" spans="1:36" s="94" customFormat="1" ht="19.25" customHeight="1">
      <c r="A46" s="220"/>
      <c r="B46" s="243"/>
      <c r="C46" s="221"/>
      <c r="D46" s="291"/>
      <c r="E46" s="272"/>
      <c r="F46" s="125" t="str">
        <f t="shared" si="41"/>
        <v>Local</v>
      </c>
      <c r="G46" s="45" t="s">
        <v>9</v>
      </c>
      <c r="H46" s="105">
        <f>IF(F46="","",IF(F46="Foreign",VLOOKUP(G46,Currency!$E$20:$F$33,2,FALSE),1))</f>
        <v>1</v>
      </c>
      <c r="I46" s="50">
        <v>0</v>
      </c>
      <c r="J46" s="106">
        <f t="shared" si="42"/>
        <v>0</v>
      </c>
      <c r="K46" s="29">
        <f t="shared" si="43"/>
        <v>0</v>
      </c>
      <c r="L46" s="103">
        <f t="shared" si="44"/>
        <v>0</v>
      </c>
      <c r="M46" s="117"/>
      <c r="N46" s="118"/>
      <c r="O46" s="118"/>
      <c r="P46" s="119"/>
      <c r="Q46" s="117"/>
      <c r="R46" s="118"/>
      <c r="S46" s="118"/>
      <c r="T46" s="119"/>
      <c r="U46" s="117"/>
      <c r="V46" s="118"/>
      <c r="W46" s="118"/>
      <c r="X46" s="119"/>
      <c r="Y46" s="117"/>
      <c r="Z46" s="118"/>
      <c r="AA46" s="118"/>
      <c r="AB46" s="119"/>
    </row>
    <row r="47" spans="1:36" s="94" customFormat="1" ht="19.25" customHeight="1">
      <c r="A47" s="220"/>
      <c r="B47" s="243"/>
      <c r="C47" s="221" t="s">
        <v>82</v>
      </c>
      <c r="D47" s="267">
        <v>1</v>
      </c>
      <c r="E47" s="269" t="s">
        <v>22</v>
      </c>
      <c r="F47" s="125" t="str">
        <f t="shared" si="41"/>
        <v>Local</v>
      </c>
      <c r="G47" s="45" t="s">
        <v>9</v>
      </c>
      <c r="H47" s="105">
        <f>IF(F47="","",IF(F47="Foreign",VLOOKUP(G47,Currency!$E$20:$F$33,2,FALSE),1))</f>
        <v>1</v>
      </c>
      <c r="I47" s="50">
        <v>0</v>
      </c>
      <c r="J47" s="106">
        <f t="shared" si="42"/>
        <v>0</v>
      </c>
      <c r="K47" s="29">
        <f t="shared" si="43"/>
        <v>0</v>
      </c>
      <c r="L47" s="103">
        <f t="shared" si="44"/>
        <v>0</v>
      </c>
      <c r="M47" s="117"/>
      <c r="N47" s="118"/>
      <c r="O47" s="118"/>
      <c r="P47" s="119"/>
      <c r="Q47" s="117"/>
      <c r="R47" s="118"/>
      <c r="S47" s="118"/>
      <c r="T47" s="119"/>
      <c r="U47" s="117"/>
      <c r="V47" s="118"/>
      <c r="W47" s="118"/>
      <c r="X47" s="119"/>
      <c r="Y47" s="117"/>
      <c r="Z47" s="118"/>
      <c r="AA47" s="118"/>
      <c r="AB47" s="119"/>
    </row>
    <row r="48" spans="1:36" s="94" customFormat="1" ht="19.25" customHeight="1">
      <c r="A48" s="220"/>
      <c r="B48" s="243"/>
      <c r="C48" s="221"/>
      <c r="D48" s="291"/>
      <c r="E48" s="272"/>
      <c r="F48" s="125" t="str">
        <f t="shared" si="41"/>
        <v>Local</v>
      </c>
      <c r="G48" s="45" t="s">
        <v>9</v>
      </c>
      <c r="H48" s="105">
        <f>IF(F48="","",IF(F48="Foreign",VLOOKUP(G48,Currency!$E$20:$F$33,2,FALSE),1))</f>
        <v>1</v>
      </c>
      <c r="I48" s="50">
        <v>0</v>
      </c>
      <c r="J48" s="106">
        <f t="shared" si="42"/>
        <v>0</v>
      </c>
      <c r="K48" s="29">
        <f t="shared" si="43"/>
        <v>0</v>
      </c>
      <c r="L48" s="103">
        <f t="shared" si="44"/>
        <v>0</v>
      </c>
      <c r="M48" s="117"/>
      <c r="N48" s="118"/>
      <c r="O48" s="118"/>
      <c r="P48" s="119"/>
      <c r="Q48" s="117"/>
      <c r="R48" s="118"/>
      <c r="S48" s="118"/>
      <c r="T48" s="119"/>
      <c r="U48" s="117"/>
      <c r="V48" s="118"/>
      <c r="W48" s="118"/>
      <c r="X48" s="119"/>
      <c r="Y48" s="117"/>
      <c r="Z48" s="118"/>
      <c r="AA48" s="118"/>
      <c r="AB48" s="119"/>
    </row>
    <row r="49" spans="1:36" s="94" customFormat="1" ht="19.25" customHeight="1">
      <c r="A49" s="220"/>
      <c r="B49" s="243"/>
      <c r="C49" s="214" t="s">
        <v>105</v>
      </c>
      <c r="D49" s="267">
        <v>1</v>
      </c>
      <c r="E49" s="269" t="s">
        <v>22</v>
      </c>
      <c r="F49" s="125" t="str">
        <f t="shared" ref="F49:F50" si="45">IF(G49="","",IF(G49="ZAR","Local","Foreign"))</f>
        <v>Local</v>
      </c>
      <c r="G49" s="45" t="s">
        <v>9</v>
      </c>
      <c r="H49" s="105">
        <f>IF(F49="","",IF(F49="Foreign",VLOOKUP(G49,Currency!$E$20:$F$33,2,FALSE),1))</f>
        <v>1</v>
      </c>
      <c r="I49" s="50">
        <v>0</v>
      </c>
      <c r="J49" s="106">
        <f t="shared" ref="J49:J50" si="46">I49*$H49</f>
        <v>0</v>
      </c>
      <c r="K49" s="29">
        <f t="shared" ref="K49:K50" si="47">I49*$D48</f>
        <v>0</v>
      </c>
      <c r="L49" s="103">
        <f t="shared" ref="L49:L50" si="48">J49*$D48</f>
        <v>0</v>
      </c>
      <c r="M49" s="117"/>
      <c r="N49" s="118"/>
      <c r="O49" s="118"/>
      <c r="P49" s="119"/>
      <c r="Q49" s="117"/>
      <c r="R49" s="118"/>
      <c r="S49" s="118"/>
      <c r="T49" s="119"/>
      <c r="U49" s="117"/>
      <c r="V49" s="118"/>
      <c r="W49" s="118"/>
      <c r="X49" s="119"/>
      <c r="Y49" s="117"/>
      <c r="Z49" s="118"/>
      <c r="AA49" s="118"/>
      <c r="AB49" s="119"/>
    </row>
    <row r="50" spans="1:36" s="94" customFormat="1" ht="19.25" customHeight="1">
      <c r="A50" s="220"/>
      <c r="B50" s="243"/>
      <c r="C50" s="293"/>
      <c r="D50" s="291"/>
      <c r="E50" s="272"/>
      <c r="F50" s="125" t="str">
        <f t="shared" si="45"/>
        <v>Local</v>
      </c>
      <c r="G50" s="45" t="s">
        <v>9</v>
      </c>
      <c r="H50" s="105">
        <f>IF(F50="","",IF(F50="Foreign",VLOOKUP(G50,Currency!$E$20:$F$33,2,FALSE),1))</f>
        <v>1</v>
      </c>
      <c r="I50" s="50">
        <v>0</v>
      </c>
      <c r="J50" s="106">
        <f t="shared" si="46"/>
        <v>0</v>
      </c>
      <c r="K50" s="29">
        <f t="shared" si="47"/>
        <v>0</v>
      </c>
      <c r="L50" s="103">
        <f t="shared" si="48"/>
        <v>0</v>
      </c>
      <c r="M50" s="117"/>
      <c r="N50" s="118"/>
      <c r="O50" s="118"/>
      <c r="P50" s="119"/>
      <c r="Q50" s="117"/>
      <c r="R50" s="118"/>
      <c r="S50" s="118"/>
      <c r="T50" s="119"/>
      <c r="U50" s="117"/>
      <c r="V50" s="118"/>
      <c r="W50" s="118"/>
      <c r="X50" s="119"/>
      <c r="Y50" s="117"/>
      <c r="Z50" s="118"/>
      <c r="AA50" s="118"/>
      <c r="AB50" s="119"/>
    </row>
    <row r="51" spans="1:36" s="94" customFormat="1" ht="19.25" customHeight="1">
      <c r="A51" s="220"/>
      <c r="B51" s="243"/>
      <c r="C51" s="246" t="s">
        <v>80</v>
      </c>
      <c r="D51" s="267">
        <v>1</v>
      </c>
      <c r="E51" s="269" t="s">
        <v>22</v>
      </c>
      <c r="F51" s="125" t="str">
        <f t="shared" si="37"/>
        <v>Local</v>
      </c>
      <c r="G51" s="45" t="s">
        <v>9</v>
      </c>
      <c r="H51" s="105">
        <f>IF(F51="","",IF(F51="Foreign",VLOOKUP(G51,Currency!$E$20:$F$33,2,FALSE),1))</f>
        <v>1</v>
      </c>
      <c r="I51" s="50">
        <v>0</v>
      </c>
      <c r="J51" s="106">
        <f t="shared" si="38"/>
        <v>0</v>
      </c>
      <c r="K51" s="29">
        <f t="shared" ref="K51" si="49">I51*$D51</f>
        <v>0</v>
      </c>
      <c r="L51" s="103">
        <f t="shared" ref="L51" si="50">J51*$D51</f>
        <v>0</v>
      </c>
      <c r="M51" s="117"/>
      <c r="N51" s="118"/>
      <c r="O51" s="118"/>
      <c r="P51" s="119"/>
      <c r="Q51" s="117"/>
      <c r="R51" s="118"/>
      <c r="S51" s="118"/>
      <c r="T51" s="119"/>
      <c r="U51" s="117"/>
      <c r="V51" s="118"/>
      <c r="W51" s="118"/>
      <c r="X51" s="119"/>
      <c r="Y51" s="117"/>
      <c r="Z51" s="118"/>
      <c r="AA51" s="118"/>
      <c r="AB51" s="119"/>
      <c r="AJ51" s="94" t="s">
        <v>7</v>
      </c>
    </row>
    <row r="52" spans="1:36" s="94" customFormat="1" ht="19.25" customHeight="1" thickBot="1">
      <c r="A52" s="220"/>
      <c r="B52" s="243"/>
      <c r="C52" s="213"/>
      <c r="D52" s="268"/>
      <c r="E52" s="270"/>
      <c r="F52" s="125" t="str">
        <f t="shared" si="37"/>
        <v>Local</v>
      </c>
      <c r="G52" s="45" t="s">
        <v>9</v>
      </c>
      <c r="H52" s="105">
        <f>IF(F52="","",IF(F52="Foreign",VLOOKUP(G52,Currency!$E$20:$F$33,2,FALSE),1))</f>
        <v>1</v>
      </c>
      <c r="I52" s="54">
        <v>0</v>
      </c>
      <c r="J52" s="126">
        <f t="shared" si="38"/>
        <v>0</v>
      </c>
      <c r="K52" s="55">
        <f t="shared" ref="K52" si="51">I52*$D51</f>
        <v>0</v>
      </c>
      <c r="L52" s="127">
        <f t="shared" ref="L52" si="52">J52*$D51</f>
        <v>0</v>
      </c>
      <c r="M52" s="117"/>
      <c r="N52" s="118"/>
      <c r="O52" s="118"/>
      <c r="P52" s="119"/>
      <c r="Q52" s="117"/>
      <c r="R52" s="118"/>
      <c r="S52" s="118"/>
      <c r="T52" s="119"/>
      <c r="U52" s="117"/>
      <c r="V52" s="118"/>
      <c r="W52" s="118"/>
      <c r="X52" s="119"/>
      <c r="Y52" s="117"/>
      <c r="Z52" s="118"/>
      <c r="AA52" s="118"/>
      <c r="AB52" s="119"/>
    </row>
    <row r="53" spans="1:36" s="94" customFormat="1" ht="26.25" customHeight="1">
      <c r="A53" s="202">
        <v>5</v>
      </c>
      <c r="B53" s="204" t="s">
        <v>83</v>
      </c>
      <c r="C53" s="249" t="s">
        <v>84</v>
      </c>
      <c r="D53" s="215">
        <v>1</v>
      </c>
      <c r="E53" s="247" t="s">
        <v>22</v>
      </c>
      <c r="F53" s="120" t="str">
        <f t="shared" ref="F53:F56" si="53">IF(G53="","",IF(G53="ZAR","Local","Foreign"))</f>
        <v>Local</v>
      </c>
      <c r="G53" s="43" t="s">
        <v>9</v>
      </c>
      <c r="H53" s="97">
        <f>IF(F53="","",IF(F53="Foreign",VLOOKUP(G53,Currency!$E$20:$F$33,2,FALSE),1))</f>
        <v>1</v>
      </c>
      <c r="I53" s="113"/>
      <c r="J53" s="114"/>
      <c r="K53" s="114"/>
      <c r="L53" s="115"/>
      <c r="M53" s="52">
        <v>0</v>
      </c>
      <c r="N53" s="98">
        <f t="shared" ref="N53:N54" si="54">M53*$H53</f>
        <v>0</v>
      </c>
      <c r="O53" s="28">
        <f t="shared" ref="O53" si="55">M53*$D53</f>
        <v>0</v>
      </c>
      <c r="P53" s="99">
        <f t="shared" ref="P53" si="56">N53*$D53</f>
        <v>0</v>
      </c>
      <c r="Q53" s="52">
        <v>0</v>
      </c>
      <c r="R53" s="98">
        <f t="shared" ref="R53:R54" si="57">Q53*$H53</f>
        <v>0</v>
      </c>
      <c r="S53" s="28">
        <f t="shared" ref="S53" si="58">Q53*$D53</f>
        <v>0</v>
      </c>
      <c r="T53" s="99">
        <f t="shared" ref="T53" si="59">R53*$D53</f>
        <v>0</v>
      </c>
      <c r="U53" s="52">
        <v>0</v>
      </c>
      <c r="V53" s="98">
        <f t="shared" ref="V53:V54" si="60">U53*$H53</f>
        <v>0</v>
      </c>
      <c r="W53" s="28">
        <f t="shared" ref="W53" si="61">U53*$D53</f>
        <v>0</v>
      </c>
      <c r="X53" s="99">
        <f t="shared" ref="X53" si="62">V53*$D53</f>
        <v>0</v>
      </c>
      <c r="Y53" s="52">
        <v>0</v>
      </c>
      <c r="Z53" s="98">
        <f t="shared" ref="Z53:Z54" si="63">Y53*$H53</f>
        <v>0</v>
      </c>
      <c r="AA53" s="28">
        <f t="shared" ref="AA53" si="64">Y53*$D53</f>
        <v>0</v>
      </c>
      <c r="AB53" s="99">
        <f t="shared" ref="AB53" si="65">Z53*$D53</f>
        <v>0</v>
      </c>
      <c r="AD53" s="285"/>
    </row>
    <row r="54" spans="1:36" s="94" customFormat="1" ht="26.25" customHeight="1" thickBot="1">
      <c r="A54" s="218"/>
      <c r="B54" s="217"/>
      <c r="C54" s="250"/>
      <c r="D54" s="216"/>
      <c r="E54" s="266"/>
      <c r="F54" s="128" t="str">
        <f t="shared" si="53"/>
        <v>Local</v>
      </c>
      <c r="G54" s="48" t="s">
        <v>9</v>
      </c>
      <c r="H54" s="129">
        <f>IF(F54="","",IF(F54="Foreign",VLOOKUP(G54,Currency!$E$20:$F$33,2,FALSE),1))</f>
        <v>1</v>
      </c>
      <c r="I54" s="117"/>
      <c r="J54" s="118"/>
      <c r="K54" s="118"/>
      <c r="L54" s="119"/>
      <c r="M54" s="53">
        <v>0</v>
      </c>
      <c r="N54" s="130">
        <f t="shared" si="54"/>
        <v>0</v>
      </c>
      <c r="O54" s="31">
        <f t="shared" ref="O54" si="66">M54*$D53</f>
        <v>0</v>
      </c>
      <c r="P54" s="127">
        <f t="shared" ref="P54" si="67">N54*$D53</f>
        <v>0</v>
      </c>
      <c r="Q54" s="53">
        <v>0</v>
      </c>
      <c r="R54" s="130">
        <f t="shared" si="57"/>
        <v>0</v>
      </c>
      <c r="S54" s="31">
        <f t="shared" ref="S54" si="68">Q54*$D53</f>
        <v>0</v>
      </c>
      <c r="T54" s="127">
        <f t="shared" ref="T54" si="69">R54*$D53</f>
        <v>0</v>
      </c>
      <c r="U54" s="53">
        <v>0</v>
      </c>
      <c r="V54" s="130">
        <f t="shared" si="60"/>
        <v>0</v>
      </c>
      <c r="W54" s="31">
        <f t="shared" ref="W54" si="70">U54*$D53</f>
        <v>0</v>
      </c>
      <c r="X54" s="127">
        <f t="shared" ref="X54" si="71">V54*$D53</f>
        <v>0</v>
      </c>
      <c r="Y54" s="53">
        <v>0</v>
      </c>
      <c r="Z54" s="130">
        <f t="shared" si="63"/>
        <v>0</v>
      </c>
      <c r="AA54" s="31">
        <f t="shared" ref="AA54" si="72">Y54*$D53</f>
        <v>0</v>
      </c>
      <c r="AB54" s="127">
        <f t="shared" ref="AB54" si="73">Z54*$D53</f>
        <v>0</v>
      </c>
      <c r="AD54" s="286"/>
    </row>
    <row r="55" spans="1:36" s="94" customFormat="1" ht="22.75" customHeight="1">
      <c r="A55" s="202">
        <v>6</v>
      </c>
      <c r="B55" s="204" t="s">
        <v>79</v>
      </c>
      <c r="C55" s="206" t="s">
        <v>79</v>
      </c>
      <c r="D55" s="215">
        <v>1</v>
      </c>
      <c r="E55" s="247" t="s">
        <v>22</v>
      </c>
      <c r="F55" s="120" t="str">
        <f t="shared" si="53"/>
        <v>Local</v>
      </c>
      <c r="G55" s="43" t="s">
        <v>9</v>
      </c>
      <c r="H55" s="97">
        <f>IF(F55="","",IF(F55="Foreign",VLOOKUP(G55,Currency!$E$20:$F$33,2,FALSE),1))</f>
        <v>1</v>
      </c>
      <c r="I55" s="56">
        <v>0</v>
      </c>
      <c r="J55" s="98">
        <f t="shared" ref="J55:J56" si="74">I55*$H55</f>
        <v>0</v>
      </c>
      <c r="K55" s="28">
        <f t="shared" ref="K55" si="75">I55*$D55</f>
        <v>0</v>
      </c>
      <c r="L55" s="99">
        <f t="shared" ref="L55" si="76">J55*$D55</f>
        <v>0</v>
      </c>
      <c r="M55" s="113"/>
      <c r="N55" s="114"/>
      <c r="O55" s="114"/>
      <c r="P55" s="115"/>
      <c r="Q55" s="113"/>
      <c r="R55" s="114"/>
      <c r="S55" s="114"/>
      <c r="T55" s="115"/>
      <c r="U55" s="113"/>
      <c r="V55" s="114"/>
      <c r="W55" s="114"/>
      <c r="X55" s="115"/>
      <c r="Y55" s="113"/>
      <c r="Z55" s="114"/>
      <c r="AA55" s="114"/>
      <c r="AB55" s="115"/>
      <c r="AJ55" s="94" t="s">
        <v>44</v>
      </c>
    </row>
    <row r="56" spans="1:36" s="94" customFormat="1" ht="22.75" customHeight="1" thickBot="1">
      <c r="A56" s="203"/>
      <c r="B56" s="205"/>
      <c r="C56" s="207"/>
      <c r="D56" s="219"/>
      <c r="E56" s="248"/>
      <c r="F56" s="121" t="str">
        <f t="shared" si="53"/>
        <v>Local</v>
      </c>
      <c r="G56" s="47" t="s">
        <v>9</v>
      </c>
      <c r="H56" s="122">
        <f>IF(F56="","",IF(F56="Foreign",VLOOKUP(G56,Currency!$E$20:$F$33,2,FALSE),1))</f>
        <v>1</v>
      </c>
      <c r="I56" s="57">
        <v>0</v>
      </c>
      <c r="J56" s="123">
        <f t="shared" si="74"/>
        <v>0</v>
      </c>
      <c r="K56" s="46">
        <f>I56*$D55</f>
        <v>0</v>
      </c>
      <c r="L56" s="110">
        <f>J56*$D55</f>
        <v>0</v>
      </c>
      <c r="M56" s="117"/>
      <c r="N56" s="118"/>
      <c r="O56" s="118"/>
      <c r="P56" s="119"/>
      <c r="Q56" s="117"/>
      <c r="R56" s="118"/>
      <c r="S56" s="118"/>
      <c r="T56" s="119"/>
      <c r="U56" s="117"/>
      <c r="V56" s="118"/>
      <c r="W56" s="118"/>
      <c r="X56" s="119"/>
      <c r="Y56" s="117"/>
      <c r="Z56" s="118"/>
      <c r="AA56" s="118"/>
      <c r="AB56" s="119"/>
    </row>
    <row r="57" spans="1:36" s="94" customFormat="1" ht="22.75" customHeight="1">
      <c r="A57" s="202">
        <v>7</v>
      </c>
      <c r="B57" s="204" t="s">
        <v>78</v>
      </c>
      <c r="C57" s="206" t="s">
        <v>86</v>
      </c>
      <c r="D57" s="215">
        <v>20</v>
      </c>
      <c r="E57" s="247" t="s">
        <v>73</v>
      </c>
      <c r="F57" s="120" t="str">
        <f t="shared" ref="F57:F62" si="77">IF(G57="","",IF(G57="ZAR","Local","Foreign"))</f>
        <v>Local</v>
      </c>
      <c r="G57" s="43" t="s">
        <v>9</v>
      </c>
      <c r="H57" s="97">
        <f>IF(F57="","",IF(F57="Foreign",VLOOKUP(G57,Currency!$E$20:$F$33,2,FALSE),1))</f>
        <v>1</v>
      </c>
      <c r="I57" s="56">
        <v>0</v>
      </c>
      <c r="J57" s="98">
        <f t="shared" ref="J57:J60" si="78">I57*$H57</f>
        <v>0</v>
      </c>
      <c r="K57" s="28">
        <f t="shared" ref="K57" si="79">I57*$D57</f>
        <v>0</v>
      </c>
      <c r="L57" s="99">
        <f t="shared" ref="L57" si="80">J57*$D57</f>
        <v>0</v>
      </c>
      <c r="M57" s="117"/>
      <c r="N57" s="118"/>
      <c r="O57" s="118"/>
      <c r="P57" s="119"/>
      <c r="Q57" s="117"/>
      <c r="R57" s="118"/>
      <c r="S57" s="118"/>
      <c r="T57" s="119"/>
      <c r="U57" s="117"/>
      <c r="V57" s="118"/>
      <c r="W57" s="118"/>
      <c r="X57" s="119"/>
      <c r="Y57" s="117"/>
      <c r="Z57" s="118"/>
      <c r="AA57" s="118"/>
      <c r="AB57" s="119"/>
      <c r="AJ57" s="94" t="s">
        <v>44</v>
      </c>
    </row>
    <row r="58" spans="1:36" s="94" customFormat="1" ht="22.75" customHeight="1" thickBot="1">
      <c r="A58" s="203"/>
      <c r="B58" s="205"/>
      <c r="C58" s="207"/>
      <c r="D58" s="219"/>
      <c r="E58" s="248"/>
      <c r="F58" s="121" t="str">
        <f t="shared" si="77"/>
        <v>Local</v>
      </c>
      <c r="G58" s="47" t="s">
        <v>9</v>
      </c>
      <c r="H58" s="122">
        <f>IF(F58="","",IF(F58="Foreign",VLOOKUP(G58,Currency!$E$20:$F$33,2,FALSE),1))</f>
        <v>1</v>
      </c>
      <c r="I58" s="57">
        <v>0</v>
      </c>
      <c r="J58" s="123">
        <f t="shared" si="78"/>
        <v>0</v>
      </c>
      <c r="K58" s="46">
        <f>I58*$D57</f>
        <v>0</v>
      </c>
      <c r="L58" s="110">
        <f>J58*$D57</f>
        <v>0</v>
      </c>
      <c r="M58" s="117"/>
      <c r="N58" s="118"/>
      <c r="O58" s="118"/>
      <c r="P58" s="119"/>
      <c r="Q58" s="117"/>
      <c r="R58" s="118"/>
      <c r="S58" s="118"/>
      <c r="T58" s="119"/>
      <c r="U58" s="117"/>
      <c r="V58" s="118"/>
      <c r="W58" s="118"/>
      <c r="X58" s="119"/>
      <c r="Y58" s="117"/>
      <c r="Z58" s="118"/>
      <c r="AA58" s="118"/>
      <c r="AB58" s="119"/>
    </row>
    <row r="59" spans="1:36" s="94" customFormat="1" ht="22.75" customHeight="1">
      <c r="A59" s="203"/>
      <c r="B59" s="205"/>
      <c r="C59" s="206" t="s">
        <v>85</v>
      </c>
      <c r="D59" s="215">
        <v>20</v>
      </c>
      <c r="E59" s="247" t="s">
        <v>73</v>
      </c>
      <c r="F59" s="120" t="str">
        <f t="shared" si="77"/>
        <v>Local</v>
      </c>
      <c r="G59" s="43" t="s">
        <v>9</v>
      </c>
      <c r="H59" s="97">
        <f>IF(F59="","",IF(F59="Foreign",VLOOKUP(G59,Currency!$E$20:$F$33,2,FALSE),1))</f>
        <v>1</v>
      </c>
      <c r="I59" s="56">
        <v>0</v>
      </c>
      <c r="J59" s="98">
        <f t="shared" si="78"/>
        <v>0</v>
      </c>
      <c r="K59" s="28">
        <f t="shared" ref="K59" si="81">I59*$D59</f>
        <v>0</v>
      </c>
      <c r="L59" s="99">
        <f t="shared" ref="L59" si="82">J59*$D59</f>
        <v>0</v>
      </c>
      <c r="M59" s="117"/>
      <c r="N59" s="118"/>
      <c r="O59" s="118"/>
      <c r="P59" s="119"/>
      <c r="Q59" s="117"/>
      <c r="R59" s="118"/>
      <c r="S59" s="118"/>
      <c r="T59" s="119"/>
      <c r="U59" s="117"/>
      <c r="V59" s="118"/>
      <c r="W59" s="118"/>
      <c r="X59" s="119"/>
      <c r="Y59" s="117"/>
      <c r="Z59" s="118"/>
      <c r="AA59" s="118"/>
      <c r="AB59" s="119"/>
      <c r="AJ59" s="94" t="s">
        <v>44</v>
      </c>
    </row>
    <row r="60" spans="1:36" s="94" customFormat="1" ht="22.75" customHeight="1" thickBot="1">
      <c r="A60" s="218"/>
      <c r="B60" s="217"/>
      <c r="C60" s="214"/>
      <c r="D60" s="216"/>
      <c r="E60" s="248"/>
      <c r="F60" s="128" t="str">
        <f t="shared" si="77"/>
        <v>Local</v>
      </c>
      <c r="G60" s="48" t="s">
        <v>9</v>
      </c>
      <c r="H60" s="129">
        <f>IF(F60="","",IF(F60="Foreign",VLOOKUP(G60,Currency!$E$20:$F$33,2,FALSE),1))</f>
        <v>1</v>
      </c>
      <c r="I60" s="57">
        <v>0</v>
      </c>
      <c r="J60" s="123">
        <f t="shared" si="78"/>
        <v>0</v>
      </c>
      <c r="K60" s="46">
        <f>I60*$D59</f>
        <v>0</v>
      </c>
      <c r="L60" s="110">
        <f>J60*$D59</f>
        <v>0</v>
      </c>
      <c r="M60" s="117"/>
      <c r="N60" s="118"/>
      <c r="O60" s="118"/>
      <c r="P60" s="119"/>
      <c r="Q60" s="117"/>
      <c r="R60" s="118"/>
      <c r="S60" s="118"/>
      <c r="T60" s="119"/>
      <c r="U60" s="117"/>
      <c r="V60" s="118"/>
      <c r="W60" s="118"/>
      <c r="X60" s="119"/>
      <c r="Y60" s="117"/>
      <c r="Z60" s="118"/>
      <c r="AA60" s="118"/>
      <c r="AB60" s="119"/>
    </row>
    <row r="61" spans="1:36" s="94" customFormat="1" ht="22.75" customHeight="1">
      <c r="A61" s="202">
        <v>8</v>
      </c>
      <c r="B61" s="200" t="s">
        <v>93</v>
      </c>
      <c r="C61" s="131" t="s">
        <v>89</v>
      </c>
      <c r="D61" s="132">
        <v>1500</v>
      </c>
      <c r="E61" s="252" t="s">
        <v>90</v>
      </c>
      <c r="F61" s="96" t="str">
        <f t="shared" si="77"/>
        <v>Local</v>
      </c>
      <c r="G61" s="43" t="s">
        <v>9</v>
      </c>
      <c r="H61" s="133">
        <f>IF(F61="","",IF(F61="Foreign",VLOOKUP(G61,Currency!$E$20:$F$33,2,FALSE),1))</f>
        <v>1</v>
      </c>
      <c r="I61" s="297"/>
      <c r="J61" s="298"/>
      <c r="K61" s="298"/>
      <c r="L61" s="298"/>
      <c r="M61" s="56">
        <v>0</v>
      </c>
      <c r="N61" s="98">
        <f t="shared" ref="N61:N62" si="83">M61*$H61</f>
        <v>0</v>
      </c>
      <c r="O61" s="28">
        <f t="shared" ref="O61" si="84">M61*$D61</f>
        <v>0</v>
      </c>
      <c r="P61" s="99">
        <f t="shared" ref="P61" si="85">N61*$D61</f>
        <v>0</v>
      </c>
      <c r="Q61" s="56">
        <v>0</v>
      </c>
      <c r="R61" s="98">
        <f t="shared" ref="R61:R63" si="86">Q61*$H61</f>
        <v>0</v>
      </c>
      <c r="S61" s="28">
        <f t="shared" ref="S61" si="87">Q61*$D61</f>
        <v>0</v>
      </c>
      <c r="T61" s="99">
        <f t="shared" ref="T61" si="88">R61*$D61</f>
        <v>0</v>
      </c>
      <c r="U61" s="56">
        <v>0</v>
      </c>
      <c r="V61" s="98">
        <f t="shared" ref="V61:V63" si="89">U61*$H61</f>
        <v>0</v>
      </c>
      <c r="W61" s="28">
        <f t="shared" ref="W61" si="90">U61*$D61</f>
        <v>0</v>
      </c>
      <c r="X61" s="99">
        <f t="shared" ref="X61" si="91">V61*$D61</f>
        <v>0</v>
      </c>
      <c r="Y61" s="56">
        <v>0</v>
      </c>
      <c r="Z61" s="98">
        <f t="shared" ref="Z61:Z63" si="92">Y61*$H61</f>
        <v>0</v>
      </c>
      <c r="AA61" s="28">
        <f t="shared" ref="AA61" si="93">Y61*$D61</f>
        <v>0</v>
      </c>
      <c r="AB61" s="99">
        <f t="shared" ref="AB61" si="94">Z61*$D61</f>
        <v>0</v>
      </c>
      <c r="AD61" s="285"/>
      <c r="AJ61" s="94" t="s">
        <v>44</v>
      </c>
    </row>
    <row r="62" spans="1:36" s="94" customFormat="1" ht="22.75" customHeight="1">
      <c r="A62" s="203"/>
      <c r="B62" s="201"/>
      <c r="C62" s="134" t="s">
        <v>91</v>
      </c>
      <c r="D62" s="135">
        <v>1900</v>
      </c>
      <c r="E62" s="253"/>
      <c r="F62" s="100" t="str">
        <f t="shared" si="77"/>
        <v>Local</v>
      </c>
      <c r="G62" s="51" t="s">
        <v>9</v>
      </c>
      <c r="H62" s="136">
        <f>IF(F62="","",IF(F62="Foreign",VLOOKUP(G62,Currency!$E$20:$F$33,2,FALSE),1))</f>
        <v>1</v>
      </c>
      <c r="I62" s="299"/>
      <c r="J62" s="300"/>
      <c r="K62" s="300"/>
      <c r="L62" s="300"/>
      <c r="M62" s="59">
        <v>0</v>
      </c>
      <c r="N62" s="102">
        <f t="shared" si="83"/>
        <v>0</v>
      </c>
      <c r="O62" s="58">
        <f>M62*$D62</f>
        <v>0</v>
      </c>
      <c r="P62" s="103">
        <f>N62*$D62</f>
        <v>0</v>
      </c>
      <c r="Q62" s="59">
        <v>0</v>
      </c>
      <c r="R62" s="102">
        <f t="shared" si="86"/>
        <v>0</v>
      </c>
      <c r="S62" s="58">
        <f>Q62*$D62</f>
        <v>0</v>
      </c>
      <c r="T62" s="103">
        <f>R62*$D62</f>
        <v>0</v>
      </c>
      <c r="U62" s="59">
        <v>0</v>
      </c>
      <c r="V62" s="102">
        <f t="shared" si="89"/>
        <v>0</v>
      </c>
      <c r="W62" s="58">
        <f>U62*$D62</f>
        <v>0</v>
      </c>
      <c r="X62" s="103">
        <f>V62*$D62</f>
        <v>0</v>
      </c>
      <c r="Y62" s="59">
        <v>0</v>
      </c>
      <c r="Z62" s="102">
        <f t="shared" si="92"/>
        <v>0</v>
      </c>
      <c r="AA62" s="58">
        <f>Y62*$D62</f>
        <v>0</v>
      </c>
      <c r="AB62" s="103">
        <f>Z62*$D62</f>
        <v>0</v>
      </c>
      <c r="AD62" s="292"/>
    </row>
    <row r="63" spans="1:36" s="94" customFormat="1" ht="22.75" customHeight="1" thickBot="1">
      <c r="A63" s="218"/>
      <c r="B63" s="251"/>
      <c r="C63" s="137" t="s">
        <v>92</v>
      </c>
      <c r="D63" s="138">
        <v>1700</v>
      </c>
      <c r="E63" s="254"/>
      <c r="F63" s="139" t="str">
        <f t="shared" ref="F63" si="95">IF(G63="","",IF(G63="ZAR","Local","Foreign"))</f>
        <v>Local</v>
      </c>
      <c r="G63" s="47" t="s">
        <v>9</v>
      </c>
      <c r="H63" s="140">
        <f>IF(F63="","",IF(F63="Foreign",VLOOKUP(G63,Currency!$E$20:$F$33,2,FALSE),1))</f>
        <v>1</v>
      </c>
      <c r="I63" s="301"/>
      <c r="J63" s="302"/>
      <c r="K63" s="302"/>
      <c r="L63" s="302"/>
      <c r="M63" s="57">
        <v>0</v>
      </c>
      <c r="N63" s="123">
        <f t="shared" ref="N63" si="96">M63*$H63</f>
        <v>0</v>
      </c>
      <c r="O63" s="46">
        <f>M63*$D63</f>
        <v>0</v>
      </c>
      <c r="P63" s="110">
        <f>N63*$D63</f>
        <v>0</v>
      </c>
      <c r="Q63" s="57">
        <v>0</v>
      </c>
      <c r="R63" s="123">
        <f t="shared" si="86"/>
        <v>0</v>
      </c>
      <c r="S63" s="46">
        <f>Q63*$D63</f>
        <v>0</v>
      </c>
      <c r="T63" s="110">
        <f>R63*$D63</f>
        <v>0</v>
      </c>
      <c r="U63" s="57">
        <v>0</v>
      </c>
      <c r="V63" s="123">
        <f t="shared" si="89"/>
        <v>0</v>
      </c>
      <c r="W63" s="46">
        <f>U63*$D63</f>
        <v>0</v>
      </c>
      <c r="X63" s="110">
        <f>V63*$D63</f>
        <v>0</v>
      </c>
      <c r="Y63" s="57">
        <v>0</v>
      </c>
      <c r="Z63" s="123">
        <f t="shared" si="92"/>
        <v>0</v>
      </c>
      <c r="AA63" s="46">
        <f>Y63*$D63</f>
        <v>0</v>
      </c>
      <c r="AB63" s="110">
        <f>Z63*$D63</f>
        <v>0</v>
      </c>
      <c r="AD63" s="286"/>
    </row>
    <row r="64" spans="1:36" s="94" customFormat="1" ht="28.25" customHeight="1" thickBot="1">
      <c r="A64" s="141"/>
      <c r="B64" s="142" t="s">
        <v>24</v>
      </c>
      <c r="C64" s="13"/>
      <c r="D64" s="143"/>
      <c r="E64" s="144"/>
      <c r="F64" s="144"/>
      <c r="G64" s="144"/>
      <c r="H64" s="144"/>
      <c r="I64" s="144"/>
      <c r="J64" s="145"/>
      <c r="K64" s="27"/>
      <c r="L64" s="21">
        <f>SUM(L55:L60,L41:L52,L29:L38)</f>
        <v>0</v>
      </c>
      <c r="M64" s="144"/>
      <c r="N64" s="145"/>
      <c r="O64" s="27"/>
      <c r="P64" s="21">
        <f>SUM(P39:P40,P53:P54,P61:P63)</f>
        <v>0</v>
      </c>
      <c r="Q64" s="144"/>
      <c r="R64" s="145"/>
      <c r="S64" s="27"/>
      <c r="T64" s="21">
        <f>SUM(T39:T40,T53:T54,T61:T63)</f>
        <v>0</v>
      </c>
      <c r="U64" s="144"/>
      <c r="V64" s="145"/>
      <c r="W64" s="27"/>
      <c r="X64" s="21">
        <f>SUM(X39:X40,X53:X54,X61:X63)</f>
        <v>0</v>
      </c>
      <c r="Y64" s="144"/>
      <c r="Z64" s="145"/>
      <c r="AA64" s="27"/>
      <c r="AB64" s="21">
        <f>SUM(AB39:AB40,AB53:AB54,AB61:AB63)</f>
        <v>0</v>
      </c>
    </row>
    <row r="65" spans="1:12" s="94" customFormat="1" ht="15" customHeight="1" thickTop="1">
      <c r="A65" s="141"/>
      <c r="B65" s="146"/>
      <c r="C65" s="13"/>
      <c r="D65" s="143"/>
      <c r="E65" s="144"/>
      <c r="F65" s="144"/>
      <c r="G65" s="144"/>
      <c r="H65" s="144"/>
      <c r="I65" s="144"/>
      <c r="J65" s="145"/>
      <c r="K65" s="27"/>
      <c r="L65" s="147"/>
    </row>
    <row r="66" spans="1:12" s="94" customFormat="1" ht="31.75" customHeight="1" thickBot="1">
      <c r="A66" s="141"/>
      <c r="B66" s="142" t="s">
        <v>60</v>
      </c>
      <c r="C66" s="13"/>
      <c r="D66" s="143"/>
      <c r="E66" s="144"/>
      <c r="F66" s="144"/>
      <c r="G66" s="144"/>
      <c r="H66" s="144"/>
      <c r="I66" s="144"/>
      <c r="J66" s="145"/>
      <c r="K66" s="27"/>
      <c r="L66" s="148">
        <f>SUM(L64,P64,T64,X64,AB64)</f>
        <v>0</v>
      </c>
    </row>
    <row r="67" spans="1:12" s="93" customFormat="1" ht="25.25" customHeight="1" thickTop="1" thickBot="1">
      <c r="A67" s="149"/>
      <c r="B67" s="149"/>
      <c r="C67" s="150"/>
      <c r="D67" s="151"/>
      <c r="E67" s="152"/>
      <c r="F67" s="152"/>
      <c r="G67" s="152"/>
      <c r="H67" s="152"/>
      <c r="I67" s="152"/>
      <c r="J67" s="153"/>
      <c r="K67" s="153"/>
      <c r="L67" s="154"/>
    </row>
    <row r="68" spans="1:12" s="93" customFormat="1" ht="48" customHeight="1" thickBot="1">
      <c r="A68" s="149"/>
      <c r="B68" s="225" t="s">
        <v>102</v>
      </c>
      <c r="C68" s="226"/>
      <c r="D68" s="226"/>
      <c r="E68" s="226"/>
      <c r="F68" s="226"/>
      <c r="G68" s="226"/>
      <c r="H68" s="226"/>
      <c r="I68" s="226"/>
      <c r="J68" s="226"/>
      <c r="K68" s="226"/>
      <c r="L68" s="227"/>
    </row>
    <row r="69" spans="1:12" s="93" customFormat="1" ht="25.25" customHeight="1">
      <c r="A69" s="149"/>
      <c r="B69" s="228" t="s">
        <v>17</v>
      </c>
      <c r="C69" s="229"/>
      <c r="D69" s="229"/>
      <c r="E69" s="229"/>
      <c r="F69" s="229"/>
      <c r="G69" s="229"/>
      <c r="H69" s="229"/>
      <c r="I69" s="229"/>
      <c r="J69" s="229"/>
      <c r="K69" s="229"/>
      <c r="L69" s="230"/>
    </row>
    <row r="70" spans="1:12" s="93" customFormat="1" ht="25.25" customHeight="1">
      <c r="A70" s="149"/>
      <c r="B70" s="231"/>
      <c r="C70" s="232"/>
      <c r="D70" s="232"/>
      <c r="E70" s="232"/>
      <c r="F70" s="232"/>
      <c r="G70" s="232"/>
      <c r="H70" s="232"/>
      <c r="I70" s="232"/>
      <c r="J70" s="232"/>
      <c r="K70" s="232"/>
      <c r="L70" s="233"/>
    </row>
    <row r="71" spans="1:12" s="93" customFormat="1" ht="25.25" customHeight="1">
      <c r="A71" s="149"/>
      <c r="B71" s="231"/>
      <c r="C71" s="232"/>
      <c r="D71" s="232"/>
      <c r="E71" s="232"/>
      <c r="F71" s="232"/>
      <c r="G71" s="232"/>
      <c r="H71" s="232"/>
      <c r="I71" s="232"/>
      <c r="J71" s="232"/>
      <c r="K71" s="232"/>
      <c r="L71" s="233"/>
    </row>
    <row r="72" spans="1:12" s="93" customFormat="1" ht="25.25" customHeight="1">
      <c r="A72" s="149"/>
      <c r="B72" s="231"/>
      <c r="C72" s="232"/>
      <c r="D72" s="232"/>
      <c r="E72" s="232"/>
      <c r="F72" s="232"/>
      <c r="G72" s="232"/>
      <c r="H72" s="232"/>
      <c r="I72" s="232"/>
      <c r="J72" s="232"/>
      <c r="K72" s="232"/>
      <c r="L72" s="233"/>
    </row>
    <row r="73" spans="1:12" s="93" customFormat="1" ht="25.25" customHeight="1">
      <c r="A73" s="149"/>
      <c r="B73" s="231"/>
      <c r="C73" s="232"/>
      <c r="D73" s="232"/>
      <c r="E73" s="232"/>
      <c r="F73" s="232"/>
      <c r="G73" s="232"/>
      <c r="H73" s="232"/>
      <c r="I73" s="232"/>
      <c r="J73" s="232"/>
      <c r="K73" s="232"/>
      <c r="L73" s="233"/>
    </row>
    <row r="74" spans="1:12" s="93" customFormat="1" ht="25.25" customHeight="1">
      <c r="A74" s="149"/>
      <c r="B74" s="231"/>
      <c r="C74" s="232"/>
      <c r="D74" s="232"/>
      <c r="E74" s="232"/>
      <c r="F74" s="232"/>
      <c r="G74" s="232"/>
      <c r="H74" s="232"/>
      <c r="I74" s="232"/>
      <c r="J74" s="232"/>
      <c r="K74" s="232"/>
      <c r="L74" s="233"/>
    </row>
    <row r="75" spans="1:12" s="93" customFormat="1" ht="25.25" customHeight="1">
      <c r="A75" s="149"/>
      <c r="B75" s="231"/>
      <c r="C75" s="232"/>
      <c r="D75" s="232"/>
      <c r="E75" s="232"/>
      <c r="F75" s="232"/>
      <c r="G75" s="232"/>
      <c r="H75" s="232"/>
      <c r="I75" s="232"/>
      <c r="J75" s="232"/>
      <c r="K75" s="232"/>
      <c r="L75" s="233"/>
    </row>
    <row r="76" spans="1:12" s="93" customFormat="1" ht="25.25" customHeight="1">
      <c r="A76" s="149"/>
      <c r="B76" s="231"/>
      <c r="C76" s="232"/>
      <c r="D76" s="232"/>
      <c r="E76" s="232"/>
      <c r="F76" s="232"/>
      <c r="G76" s="232"/>
      <c r="H76" s="232"/>
      <c r="I76" s="232"/>
      <c r="J76" s="232"/>
      <c r="K76" s="232"/>
      <c r="L76" s="233"/>
    </row>
    <row r="77" spans="1:12" s="93" customFormat="1" ht="25.25" customHeight="1">
      <c r="A77" s="149"/>
      <c r="B77" s="231"/>
      <c r="C77" s="232"/>
      <c r="D77" s="232"/>
      <c r="E77" s="232"/>
      <c r="F77" s="232"/>
      <c r="G77" s="232"/>
      <c r="H77" s="232"/>
      <c r="I77" s="232"/>
      <c r="J77" s="232"/>
      <c r="K77" s="232"/>
      <c r="L77" s="233"/>
    </row>
    <row r="78" spans="1:12">
      <c r="B78" s="231"/>
      <c r="C78" s="232"/>
      <c r="D78" s="232"/>
      <c r="E78" s="232"/>
      <c r="F78" s="232"/>
      <c r="G78" s="232"/>
      <c r="H78" s="232"/>
      <c r="I78" s="232"/>
      <c r="J78" s="232"/>
      <c r="K78" s="232"/>
      <c r="L78" s="233"/>
    </row>
    <row r="79" spans="1:12">
      <c r="B79" s="231"/>
      <c r="C79" s="232"/>
      <c r="D79" s="232"/>
      <c r="E79" s="232"/>
      <c r="F79" s="232"/>
      <c r="G79" s="232"/>
      <c r="H79" s="232"/>
      <c r="I79" s="232"/>
      <c r="J79" s="232"/>
      <c r="K79" s="232"/>
      <c r="L79" s="233"/>
    </row>
    <row r="80" spans="1:12">
      <c r="B80" s="231"/>
      <c r="C80" s="232"/>
      <c r="D80" s="232"/>
      <c r="E80" s="232"/>
      <c r="F80" s="232"/>
      <c r="G80" s="232"/>
      <c r="H80" s="232"/>
      <c r="I80" s="232"/>
      <c r="J80" s="232"/>
      <c r="K80" s="232"/>
      <c r="L80" s="233"/>
    </row>
    <row r="81" spans="1:1358">
      <c r="B81" s="231"/>
      <c r="C81" s="232"/>
      <c r="D81" s="232"/>
      <c r="E81" s="232"/>
      <c r="F81" s="232"/>
      <c r="G81" s="232"/>
      <c r="H81" s="232"/>
      <c r="I81" s="232"/>
      <c r="J81" s="232"/>
      <c r="K81" s="232"/>
      <c r="L81" s="233"/>
    </row>
    <row r="82" spans="1:1358">
      <c r="B82" s="231"/>
      <c r="C82" s="232"/>
      <c r="D82" s="232"/>
      <c r="E82" s="232"/>
      <c r="F82" s="232"/>
      <c r="G82" s="232"/>
      <c r="H82" s="232"/>
      <c r="I82" s="232"/>
      <c r="J82" s="232"/>
      <c r="K82" s="232"/>
      <c r="L82" s="233"/>
    </row>
    <row r="83" spans="1:1358">
      <c r="B83" s="231"/>
      <c r="C83" s="232"/>
      <c r="D83" s="232"/>
      <c r="E83" s="232"/>
      <c r="F83" s="232"/>
      <c r="G83" s="232"/>
      <c r="H83" s="232"/>
      <c r="I83" s="232"/>
      <c r="J83" s="232"/>
      <c r="K83" s="232"/>
      <c r="L83" s="233"/>
    </row>
    <row r="84" spans="1:1358" s="155" customFormat="1">
      <c r="A84" s="149"/>
      <c r="B84" s="231"/>
      <c r="C84" s="232"/>
      <c r="D84" s="232"/>
      <c r="E84" s="232"/>
      <c r="F84" s="232"/>
      <c r="G84" s="232"/>
      <c r="H84" s="232"/>
      <c r="I84" s="232"/>
      <c r="J84" s="232"/>
      <c r="K84" s="232"/>
      <c r="L84" s="233"/>
      <c r="AC84" s="156"/>
      <c r="AD84" s="156"/>
      <c r="AE84" s="156"/>
      <c r="AF84" s="156"/>
      <c r="AG84" s="156"/>
      <c r="AH84" s="156"/>
      <c r="AI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6"/>
      <c r="BK84" s="156"/>
      <c r="BL84" s="156"/>
      <c r="BM84" s="156"/>
      <c r="BN84" s="156"/>
      <c r="BO84" s="156"/>
      <c r="BP84" s="156"/>
      <c r="BQ84" s="156"/>
      <c r="BR84" s="156"/>
      <c r="BS84" s="156"/>
      <c r="BT84" s="156"/>
      <c r="BU84" s="156"/>
      <c r="BV84" s="156"/>
      <c r="BW84" s="156"/>
      <c r="BX84" s="156"/>
      <c r="BY84" s="156"/>
      <c r="BZ84" s="156"/>
      <c r="CA84" s="156"/>
      <c r="CB84" s="156"/>
      <c r="CC84" s="156"/>
      <c r="CD84" s="156"/>
      <c r="CE84" s="156"/>
      <c r="CF84" s="156"/>
      <c r="CG84" s="156"/>
      <c r="CH84" s="156"/>
      <c r="CI84" s="156"/>
      <c r="CJ84" s="156"/>
      <c r="CK84" s="156"/>
      <c r="CL84" s="156"/>
      <c r="CM84" s="156"/>
      <c r="CN84" s="156"/>
      <c r="CO84" s="156"/>
      <c r="CP84" s="156"/>
      <c r="CQ84" s="156"/>
      <c r="CR84" s="156"/>
      <c r="CS84" s="156"/>
      <c r="CT84" s="156"/>
      <c r="CU84" s="156"/>
      <c r="CV84" s="156"/>
      <c r="CW84" s="156"/>
      <c r="CX84" s="156"/>
      <c r="CY84" s="156"/>
      <c r="CZ84" s="156"/>
      <c r="DA84" s="156"/>
      <c r="DB84" s="156"/>
      <c r="DC84" s="156"/>
      <c r="DD84" s="156"/>
      <c r="DE84" s="156"/>
      <c r="DF84" s="156"/>
      <c r="DG84" s="156"/>
      <c r="DH84" s="156"/>
      <c r="DI84" s="156"/>
      <c r="DJ84" s="156"/>
      <c r="DK84" s="156"/>
      <c r="DL84" s="156"/>
      <c r="DM84" s="156"/>
      <c r="DN84" s="156"/>
      <c r="DO84" s="156"/>
      <c r="DP84" s="156"/>
      <c r="DQ84" s="156"/>
      <c r="DR84" s="156"/>
      <c r="DS84" s="156"/>
      <c r="DT84" s="156"/>
      <c r="DU84" s="156"/>
      <c r="DV84" s="156"/>
      <c r="DW84" s="156"/>
      <c r="DX84" s="156"/>
      <c r="DY84" s="156"/>
      <c r="DZ84" s="156"/>
      <c r="EA84" s="156"/>
      <c r="EB84" s="156"/>
      <c r="EC84" s="156"/>
      <c r="ED84" s="156"/>
      <c r="EE84" s="156"/>
      <c r="EF84" s="156"/>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6"/>
      <c r="FV84" s="156"/>
      <c r="FW84" s="156"/>
      <c r="FX84" s="156"/>
      <c r="FY84" s="156"/>
      <c r="FZ84" s="156"/>
      <c r="GA84" s="156"/>
      <c r="GB84" s="156"/>
      <c r="GC84" s="156"/>
      <c r="GD84" s="156"/>
      <c r="GE84" s="156"/>
      <c r="GF84" s="156"/>
      <c r="GG84" s="156"/>
      <c r="GH84" s="156"/>
      <c r="GI84" s="156"/>
      <c r="GJ84" s="156"/>
      <c r="GK84" s="156"/>
      <c r="GL84" s="156"/>
      <c r="GM84" s="156"/>
      <c r="GN84" s="156"/>
      <c r="GO84" s="156"/>
      <c r="GP84" s="156"/>
      <c r="GQ84" s="156"/>
      <c r="GR84" s="156"/>
      <c r="GS84" s="156"/>
      <c r="GT84" s="156"/>
      <c r="GU84" s="156"/>
      <c r="GV84" s="156"/>
      <c r="GW84" s="156"/>
      <c r="GX84" s="156"/>
      <c r="GY84" s="156"/>
      <c r="GZ84" s="156"/>
      <c r="HA84" s="156"/>
      <c r="HB84" s="156"/>
      <c r="HC84" s="156"/>
      <c r="HD84" s="156"/>
      <c r="HE84" s="156"/>
      <c r="HF84" s="156"/>
      <c r="HG84" s="156"/>
      <c r="HH84" s="156"/>
      <c r="HI84" s="156"/>
      <c r="HJ84" s="156"/>
      <c r="HK84" s="156"/>
      <c r="HL84" s="156"/>
      <c r="HM84" s="156"/>
      <c r="HN84" s="156"/>
      <c r="HO84" s="156"/>
      <c r="HP84" s="156"/>
      <c r="HQ84" s="156"/>
      <c r="HR84" s="156"/>
      <c r="HS84" s="156"/>
      <c r="HT84" s="156"/>
      <c r="HU84" s="156"/>
      <c r="HV84" s="156"/>
      <c r="HW84" s="156"/>
      <c r="HX84" s="156"/>
      <c r="HY84" s="156"/>
      <c r="HZ84" s="156"/>
      <c r="IA84" s="156"/>
      <c r="IB84" s="156"/>
      <c r="IC84" s="156"/>
      <c r="ID84" s="156"/>
      <c r="IE84" s="156"/>
      <c r="IF84" s="156"/>
      <c r="IG84" s="156"/>
      <c r="IH84" s="156"/>
      <c r="II84" s="156"/>
      <c r="IJ84" s="156"/>
      <c r="IK84" s="156"/>
      <c r="IL84" s="156"/>
      <c r="IM84" s="156"/>
      <c r="IN84" s="156"/>
      <c r="IO84" s="156"/>
      <c r="IP84" s="156"/>
      <c r="IQ84" s="156"/>
      <c r="IR84" s="156"/>
      <c r="IS84" s="156"/>
      <c r="IT84" s="156"/>
      <c r="IU84" s="156"/>
      <c r="IV84" s="156"/>
      <c r="IW84" s="156"/>
      <c r="IX84" s="156"/>
      <c r="IY84" s="156"/>
      <c r="IZ84" s="156"/>
      <c r="JA84" s="156"/>
      <c r="JB84" s="156"/>
      <c r="JC84" s="156"/>
      <c r="JD84" s="156"/>
      <c r="JE84" s="156"/>
      <c r="JF84" s="156"/>
      <c r="JG84" s="156"/>
      <c r="JH84" s="156"/>
      <c r="JI84" s="156"/>
      <c r="JJ84" s="156"/>
      <c r="JK84" s="156"/>
      <c r="JL84" s="156"/>
      <c r="JM84" s="156"/>
      <c r="JN84" s="156"/>
      <c r="JO84" s="156"/>
      <c r="JP84" s="156"/>
      <c r="JQ84" s="156"/>
      <c r="JR84" s="156"/>
      <c r="JS84" s="156"/>
      <c r="JT84" s="156"/>
      <c r="JU84" s="156"/>
      <c r="JV84" s="156"/>
      <c r="JW84" s="156"/>
      <c r="JX84" s="156"/>
      <c r="JY84" s="156"/>
      <c r="JZ84" s="156"/>
      <c r="KA84" s="156"/>
      <c r="KB84" s="156"/>
      <c r="KC84" s="156"/>
      <c r="KD84" s="156"/>
      <c r="KE84" s="156"/>
      <c r="KF84" s="156"/>
      <c r="KG84" s="156"/>
      <c r="KH84" s="156"/>
      <c r="KI84" s="156"/>
      <c r="KJ84" s="156"/>
      <c r="KK84" s="156"/>
      <c r="KL84" s="156"/>
      <c r="KM84" s="156"/>
      <c r="KN84" s="156"/>
      <c r="KO84" s="156"/>
      <c r="KP84" s="156"/>
      <c r="KQ84" s="156"/>
      <c r="KR84" s="156"/>
      <c r="KS84" s="156"/>
      <c r="KT84" s="156"/>
      <c r="KU84" s="156"/>
      <c r="KV84" s="156"/>
      <c r="KW84" s="156"/>
      <c r="KX84" s="156"/>
      <c r="KY84" s="156"/>
      <c r="KZ84" s="156"/>
      <c r="LA84" s="156"/>
      <c r="LB84" s="156"/>
      <c r="LC84" s="156"/>
      <c r="LD84" s="156"/>
      <c r="LE84" s="156"/>
      <c r="LF84" s="156"/>
      <c r="LG84" s="156"/>
      <c r="LH84" s="156"/>
      <c r="LI84" s="156"/>
      <c r="LJ84" s="156"/>
      <c r="LK84" s="156"/>
      <c r="LL84" s="156"/>
      <c r="LM84" s="156"/>
      <c r="LN84" s="156"/>
      <c r="LO84" s="156"/>
      <c r="LP84" s="156"/>
      <c r="LQ84" s="156"/>
      <c r="LR84" s="156"/>
      <c r="LS84" s="156"/>
      <c r="LT84" s="156"/>
      <c r="LU84" s="156"/>
      <c r="LV84" s="156"/>
      <c r="LW84" s="156"/>
      <c r="LX84" s="156"/>
      <c r="LY84" s="156"/>
      <c r="LZ84" s="156"/>
      <c r="MA84" s="156"/>
      <c r="MB84" s="156"/>
      <c r="MC84" s="156"/>
      <c r="MD84" s="156"/>
      <c r="ME84" s="156"/>
      <c r="MF84" s="156"/>
      <c r="MG84" s="156"/>
      <c r="MH84" s="156"/>
      <c r="MI84" s="156"/>
      <c r="MJ84" s="156"/>
      <c r="MK84" s="156"/>
      <c r="ML84" s="156"/>
      <c r="MM84" s="156"/>
      <c r="MN84" s="156"/>
      <c r="MO84" s="156"/>
      <c r="MP84" s="156"/>
      <c r="MQ84" s="156"/>
      <c r="MR84" s="156"/>
      <c r="MS84" s="156"/>
      <c r="MT84" s="156"/>
      <c r="MU84" s="156"/>
      <c r="MV84" s="156"/>
      <c r="MW84" s="156"/>
      <c r="MX84" s="156"/>
      <c r="MY84" s="156"/>
      <c r="MZ84" s="156"/>
      <c r="NA84" s="156"/>
      <c r="NB84" s="156"/>
      <c r="NC84" s="156"/>
      <c r="ND84" s="156"/>
      <c r="NE84" s="156"/>
      <c r="NF84" s="156"/>
      <c r="NG84" s="156"/>
      <c r="NH84" s="156"/>
      <c r="NI84" s="156"/>
      <c r="NJ84" s="156"/>
      <c r="NK84" s="156"/>
      <c r="NL84" s="156"/>
      <c r="NM84" s="156"/>
      <c r="NN84" s="156"/>
      <c r="NO84" s="156"/>
      <c r="NP84" s="156"/>
      <c r="NQ84" s="156"/>
      <c r="NR84" s="156"/>
      <c r="NS84" s="156"/>
      <c r="NT84" s="156"/>
      <c r="NU84" s="156"/>
      <c r="NV84" s="156"/>
      <c r="NW84" s="156"/>
      <c r="NX84" s="156"/>
      <c r="NY84" s="156"/>
      <c r="NZ84" s="156"/>
      <c r="OA84" s="156"/>
      <c r="OB84" s="156"/>
      <c r="OC84" s="156"/>
      <c r="OD84" s="156"/>
      <c r="OE84" s="156"/>
      <c r="OF84" s="156"/>
      <c r="OG84" s="156"/>
      <c r="OH84" s="156"/>
      <c r="OI84" s="156"/>
      <c r="OJ84" s="156"/>
      <c r="OK84" s="156"/>
      <c r="OL84" s="156"/>
      <c r="OM84" s="156"/>
      <c r="ON84" s="156"/>
      <c r="OO84" s="156"/>
      <c r="OP84" s="156"/>
      <c r="OQ84" s="156"/>
      <c r="OR84" s="156"/>
      <c r="OS84" s="156"/>
      <c r="OT84" s="156"/>
      <c r="OU84" s="156"/>
      <c r="OV84" s="156"/>
      <c r="OW84" s="156"/>
      <c r="OX84" s="156"/>
      <c r="OY84" s="156"/>
      <c r="OZ84" s="156"/>
      <c r="PA84" s="156"/>
      <c r="PB84" s="156"/>
      <c r="PC84" s="156"/>
      <c r="PD84" s="156"/>
      <c r="PE84" s="156"/>
      <c r="PF84" s="156"/>
      <c r="PG84" s="156"/>
      <c r="PH84" s="156"/>
      <c r="PI84" s="156"/>
      <c r="PJ84" s="156"/>
      <c r="PK84" s="156"/>
      <c r="PL84" s="156"/>
      <c r="PM84" s="156"/>
      <c r="PN84" s="156"/>
      <c r="PO84" s="156"/>
      <c r="PP84" s="156"/>
      <c r="PQ84" s="156"/>
      <c r="PR84" s="156"/>
      <c r="PS84" s="156"/>
      <c r="PT84" s="156"/>
      <c r="PU84" s="156"/>
      <c r="PV84" s="156"/>
      <c r="PW84" s="156"/>
      <c r="PX84" s="156"/>
      <c r="PY84" s="156"/>
      <c r="PZ84" s="156"/>
      <c r="QA84" s="156"/>
      <c r="QB84" s="156"/>
      <c r="QC84" s="156"/>
      <c r="QD84" s="156"/>
      <c r="QE84" s="156"/>
      <c r="QF84" s="156"/>
      <c r="QG84" s="156"/>
      <c r="QH84" s="156"/>
      <c r="QI84" s="156"/>
      <c r="QJ84" s="156"/>
      <c r="QK84" s="156"/>
      <c r="QL84" s="156"/>
      <c r="QM84" s="156"/>
      <c r="QN84" s="156"/>
      <c r="QO84" s="156"/>
      <c r="QP84" s="156"/>
      <c r="QQ84" s="156"/>
      <c r="QR84" s="156"/>
      <c r="QS84" s="156"/>
      <c r="QT84" s="156"/>
      <c r="QU84" s="156"/>
      <c r="QV84" s="156"/>
      <c r="QW84" s="156"/>
      <c r="QX84" s="156"/>
      <c r="QY84" s="156"/>
      <c r="QZ84" s="156"/>
      <c r="RA84" s="156"/>
      <c r="RB84" s="156"/>
      <c r="RC84" s="156"/>
      <c r="RD84" s="156"/>
      <c r="RE84" s="156"/>
      <c r="RF84" s="156"/>
      <c r="RG84" s="156"/>
      <c r="RH84" s="156"/>
      <c r="RI84" s="156"/>
      <c r="RJ84" s="156"/>
      <c r="RK84" s="156"/>
      <c r="RL84" s="156"/>
      <c r="RM84" s="156"/>
      <c r="RN84" s="156"/>
      <c r="RO84" s="156"/>
      <c r="RP84" s="156"/>
      <c r="RQ84" s="156"/>
      <c r="RR84" s="156"/>
      <c r="RS84" s="156"/>
      <c r="RT84" s="156"/>
      <c r="RU84" s="156"/>
      <c r="RV84" s="156"/>
      <c r="RW84" s="156"/>
      <c r="RX84" s="156"/>
      <c r="RY84" s="156"/>
      <c r="RZ84" s="156"/>
      <c r="SA84" s="156"/>
      <c r="SB84" s="156"/>
      <c r="SC84" s="156"/>
      <c r="SD84" s="156"/>
      <c r="SE84" s="156"/>
      <c r="SF84" s="156"/>
      <c r="SG84" s="156"/>
      <c r="SH84" s="156"/>
      <c r="SI84" s="156"/>
      <c r="SJ84" s="156"/>
      <c r="SK84" s="156"/>
      <c r="SL84" s="156"/>
      <c r="SM84" s="156"/>
      <c r="SN84" s="156"/>
      <c r="SO84" s="156"/>
      <c r="SP84" s="156"/>
      <c r="SQ84" s="156"/>
      <c r="SR84" s="156"/>
      <c r="SS84" s="156"/>
      <c r="ST84" s="156"/>
      <c r="SU84" s="156"/>
      <c r="SV84" s="156"/>
      <c r="SW84" s="156"/>
      <c r="SX84" s="156"/>
      <c r="SY84" s="156"/>
      <c r="SZ84" s="156"/>
      <c r="TA84" s="156"/>
      <c r="TB84" s="156"/>
      <c r="TC84" s="156"/>
      <c r="TD84" s="156"/>
      <c r="TE84" s="156"/>
      <c r="TF84" s="156"/>
      <c r="TG84" s="156"/>
      <c r="TH84" s="156"/>
      <c r="TI84" s="156"/>
      <c r="TJ84" s="156"/>
      <c r="TK84" s="156"/>
      <c r="TL84" s="156"/>
      <c r="TM84" s="156"/>
      <c r="TN84" s="156"/>
      <c r="TO84" s="156"/>
      <c r="TP84" s="156"/>
      <c r="TQ84" s="156"/>
      <c r="TR84" s="156"/>
      <c r="TS84" s="156"/>
      <c r="TT84" s="156"/>
      <c r="TU84" s="156"/>
      <c r="TV84" s="156"/>
      <c r="TW84" s="156"/>
      <c r="TX84" s="156"/>
      <c r="TY84" s="156"/>
      <c r="TZ84" s="156"/>
      <c r="UA84" s="156"/>
      <c r="UB84" s="156"/>
      <c r="UC84" s="156"/>
      <c r="UD84" s="156"/>
      <c r="UE84" s="156"/>
      <c r="UF84" s="156"/>
      <c r="UG84" s="156"/>
      <c r="UH84" s="156"/>
      <c r="UI84" s="156"/>
      <c r="UJ84" s="156"/>
      <c r="UK84" s="156"/>
      <c r="UL84" s="156"/>
      <c r="UM84" s="156"/>
      <c r="UN84" s="156"/>
      <c r="UO84" s="156"/>
      <c r="UP84" s="156"/>
      <c r="UQ84" s="156"/>
      <c r="UR84" s="156"/>
      <c r="US84" s="156"/>
      <c r="UT84" s="156"/>
      <c r="UU84" s="156"/>
      <c r="UV84" s="156"/>
      <c r="UW84" s="156"/>
      <c r="UX84" s="156"/>
      <c r="UY84" s="156"/>
      <c r="UZ84" s="156"/>
      <c r="VA84" s="156"/>
      <c r="VB84" s="156"/>
      <c r="VC84" s="156"/>
      <c r="VD84" s="156"/>
      <c r="VE84" s="156"/>
      <c r="VF84" s="156"/>
      <c r="VG84" s="156"/>
      <c r="VH84" s="156"/>
      <c r="VI84" s="156"/>
      <c r="VJ84" s="156"/>
      <c r="VK84" s="156"/>
      <c r="VL84" s="156"/>
      <c r="VM84" s="156"/>
      <c r="VN84" s="156"/>
      <c r="VO84" s="156"/>
      <c r="VP84" s="156"/>
      <c r="VQ84" s="156"/>
      <c r="VR84" s="156"/>
      <c r="VS84" s="156"/>
      <c r="VT84" s="156"/>
      <c r="VU84" s="156"/>
      <c r="VV84" s="156"/>
      <c r="VW84" s="156"/>
      <c r="VX84" s="156"/>
      <c r="VY84" s="156"/>
      <c r="VZ84" s="156"/>
      <c r="WA84" s="156"/>
      <c r="WB84" s="156"/>
      <c r="WC84" s="156"/>
      <c r="WD84" s="156"/>
      <c r="WE84" s="156"/>
      <c r="WF84" s="156"/>
      <c r="WG84" s="156"/>
      <c r="WH84" s="156"/>
      <c r="WI84" s="156"/>
      <c r="WJ84" s="156"/>
      <c r="WK84" s="156"/>
      <c r="WL84" s="156"/>
      <c r="WM84" s="156"/>
      <c r="WN84" s="156"/>
      <c r="WO84" s="156"/>
      <c r="WP84" s="156"/>
      <c r="WQ84" s="156"/>
      <c r="WR84" s="156"/>
      <c r="WS84" s="156"/>
      <c r="WT84" s="156"/>
      <c r="WU84" s="156"/>
      <c r="WV84" s="156"/>
      <c r="WW84" s="156"/>
      <c r="WX84" s="156"/>
      <c r="WY84" s="156"/>
      <c r="WZ84" s="156"/>
      <c r="XA84" s="156"/>
      <c r="XB84" s="156"/>
      <c r="XC84" s="156"/>
      <c r="XD84" s="156"/>
      <c r="XE84" s="156"/>
      <c r="XF84" s="156"/>
      <c r="XG84" s="156"/>
      <c r="XH84" s="156"/>
      <c r="XI84" s="156"/>
      <c r="XJ84" s="156"/>
      <c r="XK84" s="156"/>
      <c r="XL84" s="156"/>
      <c r="XM84" s="156"/>
      <c r="XN84" s="156"/>
      <c r="XO84" s="156"/>
      <c r="XP84" s="156"/>
      <c r="XQ84" s="156"/>
      <c r="XR84" s="156"/>
      <c r="XS84" s="156"/>
      <c r="XT84" s="156"/>
      <c r="XU84" s="156"/>
      <c r="XV84" s="156"/>
      <c r="XW84" s="156"/>
      <c r="XX84" s="156"/>
      <c r="XY84" s="156"/>
      <c r="XZ84" s="156"/>
      <c r="YA84" s="156"/>
      <c r="YB84" s="156"/>
      <c r="YC84" s="156"/>
      <c r="YD84" s="156"/>
      <c r="YE84" s="156"/>
      <c r="YF84" s="156"/>
      <c r="YG84" s="156"/>
      <c r="YH84" s="156"/>
      <c r="YI84" s="156"/>
      <c r="YJ84" s="156"/>
      <c r="YK84" s="156"/>
      <c r="YL84" s="156"/>
      <c r="YM84" s="156"/>
      <c r="YN84" s="156"/>
      <c r="YO84" s="156"/>
      <c r="YP84" s="156"/>
      <c r="YQ84" s="156"/>
      <c r="YR84" s="156"/>
      <c r="YS84" s="156"/>
      <c r="YT84" s="156"/>
      <c r="YU84" s="156"/>
      <c r="YV84" s="156"/>
      <c r="YW84" s="156"/>
      <c r="YX84" s="156"/>
      <c r="YY84" s="156"/>
      <c r="YZ84" s="156"/>
      <c r="ZA84" s="156"/>
      <c r="ZB84" s="156"/>
      <c r="ZC84" s="156"/>
      <c r="ZD84" s="156"/>
      <c r="ZE84" s="156"/>
      <c r="ZF84" s="156"/>
      <c r="ZG84" s="156"/>
      <c r="ZH84" s="156"/>
      <c r="ZI84" s="156"/>
      <c r="ZJ84" s="156"/>
      <c r="ZK84" s="156"/>
      <c r="ZL84" s="156"/>
      <c r="ZM84" s="156"/>
      <c r="ZN84" s="156"/>
      <c r="ZO84" s="156"/>
      <c r="ZP84" s="156"/>
      <c r="ZQ84" s="156"/>
      <c r="ZR84" s="156"/>
      <c r="ZS84" s="156"/>
      <c r="ZT84" s="156"/>
      <c r="ZU84" s="156"/>
      <c r="ZV84" s="156"/>
      <c r="ZW84" s="156"/>
      <c r="ZX84" s="156"/>
      <c r="ZY84" s="156"/>
      <c r="ZZ84" s="156"/>
      <c r="AAA84" s="156"/>
      <c r="AAB84" s="156"/>
      <c r="AAC84" s="156"/>
      <c r="AAD84" s="156"/>
      <c r="AAE84" s="156"/>
      <c r="AAF84" s="156"/>
      <c r="AAG84" s="156"/>
      <c r="AAH84" s="156"/>
      <c r="AAI84" s="156"/>
      <c r="AAJ84" s="156"/>
      <c r="AAK84" s="156"/>
      <c r="AAL84" s="156"/>
      <c r="AAM84" s="156"/>
      <c r="AAN84" s="156"/>
      <c r="AAO84" s="156"/>
      <c r="AAP84" s="156"/>
      <c r="AAQ84" s="156"/>
      <c r="AAR84" s="156"/>
      <c r="AAS84" s="156"/>
      <c r="AAT84" s="156"/>
      <c r="AAU84" s="156"/>
      <c r="AAV84" s="156"/>
      <c r="AAW84" s="156"/>
      <c r="AAX84" s="156"/>
      <c r="AAY84" s="156"/>
      <c r="AAZ84" s="156"/>
      <c r="ABA84" s="156"/>
      <c r="ABB84" s="156"/>
      <c r="ABC84" s="156"/>
      <c r="ABD84" s="156"/>
      <c r="ABE84" s="156"/>
      <c r="ABF84" s="156"/>
      <c r="ABG84" s="156"/>
      <c r="ABH84" s="156"/>
      <c r="ABI84" s="156"/>
      <c r="ABJ84" s="156"/>
      <c r="ABK84" s="156"/>
      <c r="ABL84" s="156"/>
      <c r="ABM84" s="156"/>
      <c r="ABN84" s="156"/>
      <c r="ABO84" s="156"/>
      <c r="ABP84" s="156"/>
      <c r="ABQ84" s="156"/>
      <c r="ABR84" s="156"/>
      <c r="ABS84" s="156"/>
      <c r="ABT84" s="156"/>
      <c r="ABU84" s="156"/>
      <c r="ABV84" s="156"/>
      <c r="ABW84" s="156"/>
      <c r="ABX84" s="156"/>
      <c r="ABY84" s="156"/>
      <c r="ABZ84" s="156"/>
      <c r="ACA84" s="156"/>
      <c r="ACB84" s="156"/>
      <c r="ACC84" s="156"/>
      <c r="ACD84" s="156"/>
      <c r="ACE84" s="156"/>
      <c r="ACF84" s="156"/>
      <c r="ACG84" s="156"/>
      <c r="ACH84" s="156"/>
      <c r="ACI84" s="156"/>
      <c r="ACJ84" s="156"/>
      <c r="ACK84" s="156"/>
      <c r="ACL84" s="156"/>
      <c r="ACM84" s="156"/>
      <c r="ACN84" s="156"/>
      <c r="ACO84" s="156"/>
      <c r="ACP84" s="156"/>
      <c r="ACQ84" s="156"/>
      <c r="ACR84" s="156"/>
      <c r="ACS84" s="156"/>
      <c r="ACT84" s="156"/>
      <c r="ACU84" s="156"/>
      <c r="ACV84" s="156"/>
      <c r="ACW84" s="156"/>
      <c r="ACX84" s="156"/>
      <c r="ACY84" s="156"/>
      <c r="ACZ84" s="156"/>
      <c r="ADA84" s="156"/>
      <c r="ADB84" s="156"/>
      <c r="ADC84" s="156"/>
      <c r="ADD84" s="156"/>
      <c r="ADE84" s="156"/>
      <c r="ADF84" s="156"/>
      <c r="ADG84" s="156"/>
      <c r="ADH84" s="156"/>
      <c r="ADI84" s="156"/>
      <c r="ADJ84" s="156"/>
      <c r="ADK84" s="156"/>
      <c r="ADL84" s="156"/>
      <c r="ADM84" s="156"/>
      <c r="ADN84" s="156"/>
      <c r="ADO84" s="156"/>
      <c r="ADP84" s="156"/>
      <c r="ADQ84" s="156"/>
      <c r="ADR84" s="156"/>
      <c r="ADS84" s="156"/>
      <c r="ADT84" s="156"/>
      <c r="ADU84" s="156"/>
      <c r="ADV84" s="156"/>
      <c r="ADW84" s="156"/>
      <c r="ADX84" s="156"/>
      <c r="ADY84" s="156"/>
      <c r="ADZ84" s="156"/>
      <c r="AEA84" s="156"/>
      <c r="AEB84" s="156"/>
      <c r="AEC84" s="156"/>
      <c r="AED84" s="156"/>
      <c r="AEE84" s="156"/>
      <c r="AEF84" s="156"/>
      <c r="AEG84" s="156"/>
      <c r="AEH84" s="156"/>
      <c r="AEI84" s="156"/>
      <c r="AEJ84" s="156"/>
      <c r="AEK84" s="156"/>
      <c r="AEL84" s="156"/>
      <c r="AEM84" s="156"/>
      <c r="AEN84" s="156"/>
      <c r="AEO84" s="156"/>
      <c r="AEP84" s="156"/>
      <c r="AEQ84" s="156"/>
      <c r="AER84" s="156"/>
      <c r="AES84" s="156"/>
      <c r="AET84" s="156"/>
      <c r="AEU84" s="156"/>
      <c r="AEV84" s="156"/>
      <c r="AEW84" s="156"/>
      <c r="AEX84" s="156"/>
      <c r="AEY84" s="156"/>
      <c r="AEZ84" s="156"/>
      <c r="AFA84" s="156"/>
      <c r="AFB84" s="156"/>
      <c r="AFC84" s="156"/>
      <c r="AFD84" s="156"/>
      <c r="AFE84" s="156"/>
      <c r="AFF84" s="156"/>
      <c r="AFG84" s="156"/>
      <c r="AFH84" s="156"/>
      <c r="AFI84" s="156"/>
      <c r="AFJ84" s="156"/>
      <c r="AFK84" s="156"/>
      <c r="AFL84" s="156"/>
      <c r="AFM84" s="156"/>
      <c r="AFN84" s="156"/>
      <c r="AFO84" s="156"/>
      <c r="AFP84" s="156"/>
      <c r="AFQ84" s="156"/>
      <c r="AFR84" s="156"/>
      <c r="AFS84" s="156"/>
      <c r="AFT84" s="156"/>
      <c r="AFU84" s="156"/>
      <c r="AFV84" s="156"/>
      <c r="AFW84" s="156"/>
      <c r="AFX84" s="156"/>
      <c r="AFY84" s="156"/>
      <c r="AFZ84" s="156"/>
      <c r="AGA84" s="156"/>
      <c r="AGB84" s="156"/>
      <c r="AGC84" s="156"/>
      <c r="AGD84" s="156"/>
      <c r="AGE84" s="156"/>
      <c r="AGF84" s="156"/>
      <c r="AGG84" s="156"/>
      <c r="AGH84" s="156"/>
      <c r="AGI84" s="156"/>
      <c r="AGJ84" s="156"/>
      <c r="AGK84" s="156"/>
      <c r="AGL84" s="156"/>
      <c r="AGM84" s="156"/>
      <c r="AGN84" s="156"/>
      <c r="AGO84" s="156"/>
      <c r="AGP84" s="156"/>
      <c r="AGQ84" s="156"/>
      <c r="AGR84" s="156"/>
      <c r="AGS84" s="156"/>
      <c r="AGT84" s="156"/>
      <c r="AGU84" s="156"/>
      <c r="AGV84" s="156"/>
      <c r="AGW84" s="156"/>
      <c r="AGX84" s="156"/>
      <c r="AGY84" s="156"/>
      <c r="AGZ84" s="156"/>
      <c r="AHA84" s="156"/>
      <c r="AHB84" s="156"/>
      <c r="AHC84" s="156"/>
      <c r="AHD84" s="156"/>
      <c r="AHE84" s="156"/>
      <c r="AHF84" s="156"/>
      <c r="AHG84" s="156"/>
      <c r="AHH84" s="156"/>
      <c r="AHI84" s="156"/>
      <c r="AHJ84" s="156"/>
      <c r="AHK84" s="156"/>
      <c r="AHL84" s="156"/>
      <c r="AHM84" s="156"/>
      <c r="AHN84" s="156"/>
      <c r="AHO84" s="156"/>
      <c r="AHP84" s="156"/>
      <c r="AHQ84" s="156"/>
      <c r="AHR84" s="156"/>
      <c r="AHS84" s="156"/>
      <c r="AHT84" s="156"/>
      <c r="AHU84" s="156"/>
      <c r="AHV84" s="156"/>
      <c r="AHW84" s="156"/>
      <c r="AHX84" s="156"/>
      <c r="AHY84" s="156"/>
      <c r="AHZ84" s="156"/>
      <c r="AIA84" s="156"/>
      <c r="AIB84" s="156"/>
      <c r="AIC84" s="156"/>
      <c r="AID84" s="156"/>
      <c r="AIE84" s="156"/>
      <c r="AIF84" s="156"/>
      <c r="AIG84" s="156"/>
      <c r="AIH84" s="156"/>
      <c r="AII84" s="156"/>
      <c r="AIJ84" s="156"/>
      <c r="AIK84" s="156"/>
      <c r="AIL84" s="156"/>
      <c r="AIM84" s="156"/>
      <c r="AIN84" s="156"/>
      <c r="AIO84" s="156"/>
      <c r="AIP84" s="156"/>
      <c r="AIQ84" s="156"/>
      <c r="AIR84" s="156"/>
      <c r="AIS84" s="156"/>
      <c r="AIT84" s="156"/>
      <c r="AIU84" s="156"/>
      <c r="AIV84" s="156"/>
      <c r="AIW84" s="156"/>
      <c r="AIX84" s="156"/>
      <c r="AIY84" s="156"/>
      <c r="AIZ84" s="156"/>
      <c r="AJA84" s="156"/>
      <c r="AJB84" s="156"/>
      <c r="AJC84" s="156"/>
      <c r="AJD84" s="156"/>
      <c r="AJE84" s="156"/>
      <c r="AJF84" s="156"/>
      <c r="AJG84" s="156"/>
      <c r="AJH84" s="156"/>
      <c r="AJI84" s="156"/>
      <c r="AJJ84" s="156"/>
      <c r="AJK84" s="156"/>
      <c r="AJL84" s="156"/>
      <c r="AJM84" s="156"/>
      <c r="AJN84" s="156"/>
      <c r="AJO84" s="156"/>
      <c r="AJP84" s="156"/>
      <c r="AJQ84" s="156"/>
      <c r="AJR84" s="156"/>
      <c r="AJS84" s="156"/>
      <c r="AJT84" s="156"/>
      <c r="AJU84" s="156"/>
      <c r="AJV84" s="156"/>
      <c r="AJW84" s="156"/>
      <c r="AJX84" s="156"/>
      <c r="AJY84" s="156"/>
      <c r="AJZ84" s="156"/>
      <c r="AKA84" s="156"/>
      <c r="AKB84" s="156"/>
      <c r="AKC84" s="156"/>
      <c r="AKD84" s="156"/>
      <c r="AKE84" s="156"/>
      <c r="AKF84" s="156"/>
      <c r="AKG84" s="156"/>
      <c r="AKH84" s="156"/>
      <c r="AKI84" s="156"/>
      <c r="AKJ84" s="156"/>
      <c r="AKK84" s="156"/>
      <c r="AKL84" s="156"/>
      <c r="AKM84" s="156"/>
      <c r="AKN84" s="156"/>
      <c r="AKO84" s="156"/>
      <c r="AKP84" s="156"/>
      <c r="AKQ84" s="156"/>
      <c r="AKR84" s="156"/>
      <c r="AKS84" s="156"/>
      <c r="AKT84" s="156"/>
      <c r="AKU84" s="156"/>
      <c r="AKV84" s="156"/>
      <c r="AKW84" s="156"/>
      <c r="AKX84" s="156"/>
      <c r="AKY84" s="156"/>
      <c r="AKZ84" s="156"/>
      <c r="ALA84" s="156"/>
      <c r="ALB84" s="156"/>
      <c r="ALC84" s="156"/>
      <c r="ALD84" s="156"/>
      <c r="ALE84" s="156"/>
      <c r="ALF84" s="156"/>
      <c r="ALG84" s="156"/>
      <c r="ALH84" s="156"/>
      <c r="ALI84" s="156"/>
      <c r="ALJ84" s="156"/>
      <c r="ALK84" s="156"/>
      <c r="ALL84" s="156"/>
      <c r="ALM84" s="156"/>
      <c r="ALN84" s="156"/>
      <c r="ALO84" s="156"/>
      <c r="ALP84" s="156"/>
      <c r="ALQ84" s="156"/>
      <c r="ALR84" s="156"/>
      <c r="ALS84" s="156"/>
      <c r="ALT84" s="156"/>
      <c r="ALU84" s="156"/>
      <c r="ALV84" s="156"/>
      <c r="ALW84" s="156"/>
      <c r="ALX84" s="156"/>
      <c r="ALY84" s="156"/>
      <c r="ALZ84" s="156"/>
      <c r="AMA84" s="156"/>
      <c r="AMB84" s="156"/>
      <c r="AMC84" s="156"/>
      <c r="AMD84" s="156"/>
      <c r="AME84" s="156"/>
      <c r="AMF84" s="156"/>
      <c r="AMG84" s="156"/>
      <c r="AMH84" s="156"/>
      <c r="AMI84" s="156"/>
      <c r="AMJ84" s="156"/>
      <c r="AMK84" s="156"/>
      <c r="AML84" s="156"/>
      <c r="AMM84" s="156"/>
      <c r="AMN84" s="156"/>
      <c r="AMO84" s="156"/>
      <c r="AMP84" s="156"/>
      <c r="AMQ84" s="156"/>
      <c r="AMR84" s="156"/>
      <c r="AMS84" s="156"/>
      <c r="AMT84" s="156"/>
      <c r="AMU84" s="156"/>
      <c r="AMV84" s="156"/>
      <c r="AMW84" s="156"/>
      <c r="AMX84" s="156"/>
      <c r="AMY84" s="156"/>
      <c r="AMZ84" s="156"/>
      <c r="ANA84" s="156"/>
      <c r="ANB84" s="156"/>
      <c r="ANC84" s="156"/>
      <c r="AND84" s="156"/>
      <c r="ANE84" s="156"/>
      <c r="ANF84" s="156"/>
      <c r="ANG84" s="156"/>
      <c r="ANH84" s="156"/>
      <c r="ANI84" s="156"/>
      <c r="ANJ84" s="156"/>
      <c r="ANK84" s="156"/>
      <c r="ANL84" s="156"/>
      <c r="ANM84" s="156"/>
      <c r="ANN84" s="156"/>
      <c r="ANO84" s="156"/>
      <c r="ANP84" s="156"/>
      <c r="ANQ84" s="156"/>
      <c r="ANR84" s="156"/>
      <c r="ANS84" s="156"/>
      <c r="ANT84" s="156"/>
      <c r="ANU84" s="156"/>
      <c r="ANV84" s="156"/>
      <c r="ANW84" s="156"/>
      <c r="ANX84" s="156"/>
      <c r="ANY84" s="156"/>
      <c r="ANZ84" s="156"/>
      <c r="AOA84" s="156"/>
      <c r="AOB84" s="156"/>
      <c r="AOC84" s="156"/>
      <c r="AOD84" s="156"/>
      <c r="AOE84" s="156"/>
      <c r="AOF84" s="156"/>
      <c r="AOG84" s="156"/>
      <c r="AOH84" s="156"/>
      <c r="AOI84" s="156"/>
      <c r="AOJ84" s="156"/>
      <c r="AOK84" s="156"/>
      <c r="AOL84" s="156"/>
      <c r="AOM84" s="156"/>
      <c r="AON84" s="156"/>
      <c r="AOO84" s="156"/>
      <c r="AOP84" s="156"/>
      <c r="AOQ84" s="156"/>
      <c r="AOR84" s="156"/>
      <c r="AOS84" s="156"/>
      <c r="AOT84" s="156"/>
      <c r="AOU84" s="156"/>
      <c r="AOV84" s="156"/>
      <c r="AOW84" s="156"/>
      <c r="AOX84" s="156"/>
      <c r="AOY84" s="156"/>
      <c r="AOZ84" s="156"/>
      <c r="APA84" s="156"/>
      <c r="APB84" s="156"/>
      <c r="APC84" s="156"/>
      <c r="APD84" s="156"/>
      <c r="APE84" s="156"/>
      <c r="APF84" s="156"/>
      <c r="APG84" s="156"/>
      <c r="APH84" s="156"/>
      <c r="API84" s="156"/>
      <c r="APJ84" s="156"/>
      <c r="APK84" s="156"/>
      <c r="APL84" s="156"/>
      <c r="APM84" s="156"/>
      <c r="APN84" s="156"/>
      <c r="APO84" s="156"/>
      <c r="APP84" s="156"/>
      <c r="APQ84" s="156"/>
      <c r="APR84" s="156"/>
      <c r="APS84" s="156"/>
      <c r="APT84" s="156"/>
      <c r="APU84" s="156"/>
      <c r="APV84" s="156"/>
      <c r="APW84" s="156"/>
      <c r="APX84" s="156"/>
      <c r="APY84" s="156"/>
      <c r="APZ84" s="156"/>
      <c r="AQA84" s="156"/>
      <c r="AQB84" s="156"/>
      <c r="AQC84" s="156"/>
      <c r="AQD84" s="156"/>
      <c r="AQE84" s="156"/>
      <c r="AQF84" s="156"/>
      <c r="AQG84" s="156"/>
      <c r="AQH84" s="156"/>
      <c r="AQI84" s="156"/>
      <c r="AQJ84" s="156"/>
      <c r="AQK84" s="156"/>
      <c r="AQL84" s="156"/>
      <c r="AQM84" s="156"/>
      <c r="AQN84" s="156"/>
      <c r="AQO84" s="156"/>
      <c r="AQP84" s="156"/>
      <c r="AQQ84" s="156"/>
      <c r="AQR84" s="156"/>
      <c r="AQS84" s="156"/>
      <c r="AQT84" s="156"/>
      <c r="AQU84" s="156"/>
      <c r="AQV84" s="156"/>
      <c r="AQW84" s="156"/>
      <c r="AQX84" s="156"/>
      <c r="AQY84" s="156"/>
      <c r="AQZ84" s="156"/>
      <c r="ARA84" s="156"/>
      <c r="ARB84" s="156"/>
      <c r="ARC84" s="156"/>
      <c r="ARD84" s="156"/>
      <c r="ARE84" s="156"/>
      <c r="ARF84" s="156"/>
      <c r="ARG84" s="156"/>
      <c r="ARH84" s="156"/>
      <c r="ARI84" s="156"/>
      <c r="ARJ84" s="156"/>
      <c r="ARK84" s="156"/>
      <c r="ARL84" s="156"/>
      <c r="ARM84" s="156"/>
      <c r="ARN84" s="156"/>
      <c r="ARO84" s="156"/>
      <c r="ARP84" s="156"/>
      <c r="ARQ84" s="156"/>
      <c r="ARR84" s="156"/>
      <c r="ARS84" s="156"/>
      <c r="ART84" s="156"/>
      <c r="ARU84" s="156"/>
      <c r="ARV84" s="156"/>
      <c r="ARW84" s="156"/>
      <c r="ARX84" s="156"/>
      <c r="ARY84" s="156"/>
      <c r="ARZ84" s="156"/>
      <c r="ASA84" s="156"/>
      <c r="ASB84" s="156"/>
      <c r="ASC84" s="156"/>
      <c r="ASD84" s="156"/>
      <c r="ASE84" s="156"/>
      <c r="ASF84" s="156"/>
      <c r="ASG84" s="156"/>
      <c r="ASH84" s="156"/>
      <c r="ASI84" s="156"/>
      <c r="ASJ84" s="156"/>
      <c r="ASK84" s="156"/>
      <c r="ASL84" s="156"/>
      <c r="ASM84" s="156"/>
      <c r="ASN84" s="156"/>
      <c r="ASO84" s="156"/>
      <c r="ASP84" s="156"/>
      <c r="ASQ84" s="156"/>
      <c r="ASR84" s="156"/>
      <c r="ASS84" s="156"/>
      <c r="AST84" s="156"/>
      <c r="ASU84" s="156"/>
      <c r="ASV84" s="156"/>
      <c r="ASW84" s="156"/>
      <c r="ASX84" s="156"/>
      <c r="ASY84" s="156"/>
      <c r="ASZ84" s="156"/>
      <c r="ATA84" s="156"/>
      <c r="ATB84" s="156"/>
      <c r="ATC84" s="156"/>
      <c r="ATD84" s="156"/>
      <c r="ATE84" s="156"/>
      <c r="ATF84" s="156"/>
      <c r="ATG84" s="156"/>
      <c r="ATH84" s="156"/>
      <c r="ATI84" s="156"/>
      <c r="ATJ84" s="156"/>
      <c r="ATK84" s="156"/>
      <c r="ATL84" s="156"/>
      <c r="ATM84" s="156"/>
      <c r="ATN84" s="156"/>
      <c r="ATO84" s="156"/>
      <c r="ATP84" s="156"/>
      <c r="ATQ84" s="156"/>
      <c r="ATR84" s="156"/>
      <c r="ATS84" s="156"/>
      <c r="ATT84" s="156"/>
      <c r="ATU84" s="156"/>
      <c r="ATV84" s="156"/>
      <c r="ATW84" s="156"/>
      <c r="ATX84" s="156"/>
      <c r="ATY84" s="156"/>
      <c r="ATZ84" s="156"/>
      <c r="AUA84" s="156"/>
      <c r="AUB84" s="156"/>
      <c r="AUC84" s="156"/>
      <c r="AUD84" s="156"/>
      <c r="AUE84" s="156"/>
      <c r="AUF84" s="156"/>
      <c r="AUG84" s="156"/>
      <c r="AUH84" s="156"/>
      <c r="AUI84" s="156"/>
      <c r="AUJ84" s="156"/>
      <c r="AUK84" s="156"/>
      <c r="AUL84" s="156"/>
      <c r="AUM84" s="156"/>
      <c r="AUN84" s="156"/>
      <c r="AUO84" s="156"/>
      <c r="AUP84" s="156"/>
      <c r="AUQ84" s="156"/>
      <c r="AUR84" s="156"/>
      <c r="AUS84" s="156"/>
      <c r="AUT84" s="156"/>
      <c r="AUU84" s="156"/>
      <c r="AUV84" s="156"/>
      <c r="AUW84" s="156"/>
      <c r="AUX84" s="156"/>
      <c r="AUY84" s="156"/>
      <c r="AUZ84" s="156"/>
      <c r="AVA84" s="156"/>
      <c r="AVB84" s="156"/>
      <c r="AVC84" s="156"/>
      <c r="AVD84" s="156"/>
      <c r="AVE84" s="156"/>
      <c r="AVF84" s="156"/>
      <c r="AVG84" s="156"/>
      <c r="AVH84" s="156"/>
      <c r="AVI84" s="156"/>
      <c r="AVJ84" s="156"/>
      <c r="AVK84" s="156"/>
      <c r="AVL84" s="156"/>
      <c r="AVM84" s="156"/>
      <c r="AVN84" s="156"/>
      <c r="AVO84" s="156"/>
      <c r="AVP84" s="156"/>
      <c r="AVQ84" s="156"/>
      <c r="AVR84" s="156"/>
      <c r="AVS84" s="156"/>
      <c r="AVT84" s="156"/>
      <c r="AVU84" s="156"/>
      <c r="AVV84" s="156"/>
      <c r="AVW84" s="156"/>
      <c r="AVX84" s="156"/>
      <c r="AVY84" s="156"/>
      <c r="AVZ84" s="156"/>
      <c r="AWA84" s="156"/>
      <c r="AWB84" s="156"/>
      <c r="AWC84" s="156"/>
      <c r="AWD84" s="156"/>
      <c r="AWE84" s="156"/>
      <c r="AWF84" s="156"/>
      <c r="AWG84" s="156"/>
      <c r="AWH84" s="156"/>
      <c r="AWI84" s="156"/>
      <c r="AWJ84" s="156"/>
      <c r="AWK84" s="156"/>
      <c r="AWL84" s="156"/>
      <c r="AWM84" s="156"/>
      <c r="AWN84" s="156"/>
      <c r="AWO84" s="156"/>
      <c r="AWP84" s="156"/>
      <c r="AWQ84" s="156"/>
      <c r="AWR84" s="156"/>
      <c r="AWS84" s="156"/>
      <c r="AWT84" s="156"/>
      <c r="AWU84" s="156"/>
      <c r="AWV84" s="156"/>
      <c r="AWW84" s="156"/>
      <c r="AWX84" s="156"/>
      <c r="AWY84" s="156"/>
      <c r="AWZ84" s="156"/>
      <c r="AXA84" s="156"/>
      <c r="AXB84" s="156"/>
      <c r="AXC84" s="156"/>
      <c r="AXD84" s="156"/>
      <c r="AXE84" s="156"/>
      <c r="AXF84" s="156"/>
      <c r="AXG84" s="156"/>
      <c r="AXH84" s="156"/>
      <c r="AXI84" s="156"/>
      <c r="AXJ84" s="156"/>
      <c r="AXK84" s="156"/>
      <c r="AXL84" s="156"/>
      <c r="AXM84" s="156"/>
      <c r="AXN84" s="156"/>
      <c r="AXO84" s="156"/>
      <c r="AXP84" s="156"/>
      <c r="AXQ84" s="156"/>
      <c r="AXR84" s="156"/>
      <c r="AXS84" s="156"/>
      <c r="AXT84" s="156"/>
      <c r="AXU84" s="156"/>
      <c r="AXV84" s="156"/>
      <c r="AXW84" s="156"/>
      <c r="AXX84" s="156"/>
      <c r="AXY84" s="156"/>
      <c r="AXZ84" s="156"/>
      <c r="AYA84" s="156"/>
      <c r="AYB84" s="156"/>
      <c r="AYC84" s="156"/>
      <c r="AYD84" s="156"/>
      <c r="AYE84" s="156"/>
      <c r="AYF84" s="156"/>
      <c r="AYG84" s="156"/>
      <c r="AYH84" s="156"/>
      <c r="AYI84" s="156"/>
      <c r="AYJ84" s="156"/>
      <c r="AYK84" s="156"/>
      <c r="AYL84" s="156"/>
      <c r="AYM84" s="156"/>
      <c r="AYN84" s="156"/>
      <c r="AYO84" s="156"/>
      <c r="AYP84" s="156"/>
      <c r="AYQ84" s="156"/>
      <c r="AYR84" s="156"/>
      <c r="AYS84" s="156"/>
      <c r="AYT84" s="156"/>
      <c r="AYU84" s="156"/>
      <c r="AYV84" s="156"/>
      <c r="AYW84" s="156"/>
      <c r="AYX84" s="156"/>
      <c r="AYY84" s="156"/>
      <c r="AYZ84" s="156"/>
      <c r="AZA84" s="156"/>
      <c r="AZB84" s="156"/>
      <c r="AZC84" s="156"/>
      <c r="AZD84" s="156"/>
      <c r="AZE84" s="156"/>
      <c r="AZF84" s="156"/>
    </row>
    <row r="85" spans="1:1358" s="155" customFormat="1">
      <c r="A85" s="149"/>
      <c r="B85" s="231"/>
      <c r="C85" s="232"/>
      <c r="D85" s="232"/>
      <c r="E85" s="232"/>
      <c r="F85" s="232"/>
      <c r="G85" s="232"/>
      <c r="H85" s="232"/>
      <c r="I85" s="232"/>
      <c r="J85" s="232"/>
      <c r="K85" s="232"/>
      <c r="L85" s="233"/>
      <c r="AC85" s="156"/>
      <c r="AD85" s="156"/>
      <c r="AE85" s="156"/>
      <c r="AF85" s="156"/>
      <c r="AG85" s="156"/>
      <c r="AH85" s="156"/>
      <c r="AI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6"/>
      <c r="BK85" s="156"/>
      <c r="BL85" s="156"/>
      <c r="BM85" s="156"/>
      <c r="BN85" s="156"/>
      <c r="BO85" s="156"/>
      <c r="BP85" s="156"/>
      <c r="BQ85" s="156"/>
      <c r="BR85" s="156"/>
      <c r="BS85" s="156"/>
      <c r="BT85" s="156"/>
      <c r="BU85" s="156"/>
      <c r="BV85" s="156"/>
      <c r="BW85" s="156"/>
      <c r="BX85" s="156"/>
      <c r="BY85" s="156"/>
      <c r="BZ85" s="156"/>
      <c r="CA85" s="156"/>
      <c r="CB85" s="156"/>
      <c r="CC85" s="156"/>
      <c r="CD85" s="156"/>
      <c r="CE85" s="156"/>
      <c r="CF85" s="156"/>
      <c r="CG85" s="156"/>
      <c r="CH85" s="156"/>
      <c r="CI85" s="156"/>
      <c r="CJ85" s="156"/>
      <c r="CK85" s="156"/>
      <c r="CL85" s="156"/>
      <c r="CM85" s="156"/>
      <c r="CN85" s="156"/>
      <c r="CO85" s="156"/>
      <c r="CP85" s="156"/>
      <c r="CQ85" s="156"/>
      <c r="CR85" s="156"/>
      <c r="CS85" s="156"/>
      <c r="CT85" s="156"/>
      <c r="CU85" s="156"/>
      <c r="CV85" s="156"/>
      <c r="CW85" s="156"/>
      <c r="CX85" s="156"/>
      <c r="CY85" s="156"/>
      <c r="CZ85" s="156"/>
      <c r="DA85" s="156"/>
      <c r="DB85" s="156"/>
      <c r="DC85" s="156"/>
      <c r="DD85" s="156"/>
      <c r="DE85" s="156"/>
      <c r="DF85" s="156"/>
      <c r="DG85" s="156"/>
      <c r="DH85" s="156"/>
      <c r="DI85" s="156"/>
      <c r="DJ85" s="156"/>
      <c r="DK85" s="156"/>
      <c r="DL85" s="156"/>
      <c r="DM85" s="156"/>
      <c r="DN85" s="156"/>
      <c r="DO85" s="156"/>
      <c r="DP85" s="156"/>
      <c r="DQ85" s="156"/>
      <c r="DR85" s="156"/>
      <c r="DS85" s="156"/>
      <c r="DT85" s="156"/>
      <c r="DU85" s="156"/>
      <c r="DV85" s="156"/>
      <c r="DW85" s="156"/>
      <c r="DX85" s="156"/>
      <c r="DY85" s="156"/>
      <c r="DZ85" s="156"/>
      <c r="EA85" s="156"/>
      <c r="EB85" s="156"/>
      <c r="EC85" s="156"/>
      <c r="ED85" s="156"/>
      <c r="EE85" s="156"/>
      <c r="EF85" s="156"/>
      <c r="EG85" s="156"/>
      <c r="EH85" s="156"/>
      <c r="EI85" s="156"/>
      <c r="EJ85" s="156"/>
      <c r="EK85" s="156"/>
      <c r="EL85" s="156"/>
      <c r="EM85" s="156"/>
      <c r="EN85" s="156"/>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6"/>
      <c r="FV85" s="156"/>
      <c r="FW85" s="156"/>
      <c r="FX85" s="156"/>
      <c r="FY85" s="156"/>
      <c r="FZ85" s="156"/>
      <c r="GA85" s="156"/>
      <c r="GB85" s="156"/>
      <c r="GC85" s="156"/>
      <c r="GD85" s="156"/>
      <c r="GE85" s="156"/>
      <c r="GF85" s="156"/>
      <c r="GG85" s="156"/>
      <c r="GH85" s="156"/>
      <c r="GI85" s="156"/>
      <c r="GJ85" s="156"/>
      <c r="GK85" s="156"/>
      <c r="GL85" s="156"/>
      <c r="GM85" s="156"/>
      <c r="GN85" s="156"/>
      <c r="GO85" s="156"/>
      <c r="GP85" s="156"/>
      <c r="GQ85" s="156"/>
      <c r="GR85" s="156"/>
      <c r="GS85" s="156"/>
      <c r="GT85" s="156"/>
      <c r="GU85" s="156"/>
      <c r="GV85" s="156"/>
      <c r="GW85" s="156"/>
      <c r="GX85" s="156"/>
      <c r="GY85" s="156"/>
      <c r="GZ85" s="156"/>
      <c r="HA85" s="156"/>
      <c r="HB85" s="156"/>
      <c r="HC85" s="156"/>
      <c r="HD85" s="156"/>
      <c r="HE85" s="156"/>
      <c r="HF85" s="156"/>
      <c r="HG85" s="156"/>
      <c r="HH85" s="156"/>
      <c r="HI85" s="156"/>
      <c r="HJ85" s="156"/>
      <c r="HK85" s="156"/>
      <c r="HL85" s="156"/>
      <c r="HM85" s="156"/>
      <c r="HN85" s="156"/>
      <c r="HO85" s="156"/>
      <c r="HP85" s="156"/>
      <c r="HQ85" s="156"/>
      <c r="HR85" s="156"/>
      <c r="HS85" s="156"/>
      <c r="HT85" s="156"/>
      <c r="HU85" s="156"/>
      <c r="HV85" s="156"/>
      <c r="HW85" s="156"/>
      <c r="HX85" s="156"/>
      <c r="HY85" s="156"/>
      <c r="HZ85" s="156"/>
      <c r="IA85" s="156"/>
      <c r="IB85" s="156"/>
      <c r="IC85" s="156"/>
      <c r="ID85" s="156"/>
      <c r="IE85" s="156"/>
      <c r="IF85" s="156"/>
      <c r="IG85" s="156"/>
      <c r="IH85" s="156"/>
      <c r="II85" s="156"/>
      <c r="IJ85" s="156"/>
      <c r="IK85" s="156"/>
      <c r="IL85" s="156"/>
      <c r="IM85" s="156"/>
      <c r="IN85" s="156"/>
      <c r="IO85" s="156"/>
      <c r="IP85" s="156"/>
      <c r="IQ85" s="156"/>
      <c r="IR85" s="156"/>
      <c r="IS85" s="156"/>
      <c r="IT85" s="156"/>
      <c r="IU85" s="156"/>
      <c r="IV85" s="156"/>
      <c r="IW85" s="156"/>
      <c r="IX85" s="156"/>
      <c r="IY85" s="156"/>
      <c r="IZ85" s="156"/>
      <c r="JA85" s="156"/>
      <c r="JB85" s="156"/>
      <c r="JC85" s="156"/>
      <c r="JD85" s="156"/>
      <c r="JE85" s="156"/>
      <c r="JF85" s="156"/>
      <c r="JG85" s="156"/>
      <c r="JH85" s="156"/>
      <c r="JI85" s="156"/>
      <c r="JJ85" s="156"/>
      <c r="JK85" s="156"/>
      <c r="JL85" s="156"/>
      <c r="JM85" s="156"/>
      <c r="JN85" s="156"/>
      <c r="JO85" s="156"/>
      <c r="JP85" s="156"/>
      <c r="JQ85" s="156"/>
      <c r="JR85" s="156"/>
      <c r="JS85" s="156"/>
      <c r="JT85" s="156"/>
      <c r="JU85" s="156"/>
      <c r="JV85" s="156"/>
      <c r="JW85" s="156"/>
      <c r="JX85" s="156"/>
      <c r="JY85" s="156"/>
      <c r="JZ85" s="156"/>
      <c r="KA85" s="156"/>
      <c r="KB85" s="156"/>
      <c r="KC85" s="156"/>
      <c r="KD85" s="156"/>
      <c r="KE85" s="156"/>
      <c r="KF85" s="156"/>
      <c r="KG85" s="156"/>
      <c r="KH85" s="156"/>
      <c r="KI85" s="156"/>
      <c r="KJ85" s="156"/>
      <c r="KK85" s="156"/>
      <c r="KL85" s="156"/>
      <c r="KM85" s="156"/>
      <c r="KN85" s="156"/>
      <c r="KO85" s="156"/>
      <c r="KP85" s="156"/>
      <c r="KQ85" s="156"/>
      <c r="KR85" s="156"/>
      <c r="KS85" s="156"/>
      <c r="KT85" s="156"/>
      <c r="KU85" s="156"/>
      <c r="KV85" s="156"/>
      <c r="KW85" s="156"/>
      <c r="KX85" s="156"/>
      <c r="KY85" s="156"/>
      <c r="KZ85" s="156"/>
      <c r="LA85" s="156"/>
      <c r="LB85" s="156"/>
      <c r="LC85" s="156"/>
      <c r="LD85" s="156"/>
      <c r="LE85" s="156"/>
      <c r="LF85" s="156"/>
      <c r="LG85" s="156"/>
      <c r="LH85" s="156"/>
      <c r="LI85" s="156"/>
      <c r="LJ85" s="156"/>
      <c r="LK85" s="156"/>
      <c r="LL85" s="156"/>
      <c r="LM85" s="156"/>
      <c r="LN85" s="156"/>
      <c r="LO85" s="156"/>
      <c r="LP85" s="156"/>
      <c r="LQ85" s="156"/>
      <c r="LR85" s="156"/>
      <c r="LS85" s="156"/>
      <c r="LT85" s="156"/>
      <c r="LU85" s="156"/>
      <c r="LV85" s="156"/>
      <c r="LW85" s="156"/>
      <c r="LX85" s="156"/>
      <c r="LY85" s="156"/>
      <c r="LZ85" s="156"/>
      <c r="MA85" s="156"/>
      <c r="MB85" s="156"/>
      <c r="MC85" s="156"/>
      <c r="MD85" s="156"/>
      <c r="ME85" s="156"/>
      <c r="MF85" s="156"/>
      <c r="MG85" s="156"/>
      <c r="MH85" s="156"/>
      <c r="MI85" s="156"/>
      <c r="MJ85" s="156"/>
      <c r="MK85" s="156"/>
      <c r="ML85" s="156"/>
      <c r="MM85" s="156"/>
      <c r="MN85" s="156"/>
      <c r="MO85" s="156"/>
      <c r="MP85" s="156"/>
      <c r="MQ85" s="156"/>
      <c r="MR85" s="156"/>
      <c r="MS85" s="156"/>
      <c r="MT85" s="156"/>
      <c r="MU85" s="156"/>
      <c r="MV85" s="156"/>
      <c r="MW85" s="156"/>
      <c r="MX85" s="156"/>
      <c r="MY85" s="156"/>
      <c r="MZ85" s="156"/>
      <c r="NA85" s="156"/>
      <c r="NB85" s="156"/>
      <c r="NC85" s="156"/>
      <c r="ND85" s="156"/>
      <c r="NE85" s="156"/>
      <c r="NF85" s="156"/>
      <c r="NG85" s="156"/>
      <c r="NH85" s="156"/>
      <c r="NI85" s="156"/>
      <c r="NJ85" s="156"/>
      <c r="NK85" s="156"/>
      <c r="NL85" s="156"/>
      <c r="NM85" s="156"/>
      <c r="NN85" s="156"/>
      <c r="NO85" s="156"/>
      <c r="NP85" s="156"/>
      <c r="NQ85" s="156"/>
      <c r="NR85" s="156"/>
      <c r="NS85" s="156"/>
      <c r="NT85" s="156"/>
      <c r="NU85" s="156"/>
      <c r="NV85" s="156"/>
      <c r="NW85" s="156"/>
      <c r="NX85" s="156"/>
      <c r="NY85" s="156"/>
      <c r="NZ85" s="156"/>
      <c r="OA85" s="156"/>
      <c r="OB85" s="156"/>
      <c r="OC85" s="156"/>
      <c r="OD85" s="156"/>
      <c r="OE85" s="156"/>
      <c r="OF85" s="156"/>
      <c r="OG85" s="156"/>
      <c r="OH85" s="156"/>
      <c r="OI85" s="156"/>
      <c r="OJ85" s="156"/>
      <c r="OK85" s="156"/>
      <c r="OL85" s="156"/>
      <c r="OM85" s="156"/>
      <c r="ON85" s="156"/>
      <c r="OO85" s="156"/>
      <c r="OP85" s="156"/>
      <c r="OQ85" s="156"/>
      <c r="OR85" s="156"/>
      <c r="OS85" s="156"/>
      <c r="OT85" s="156"/>
      <c r="OU85" s="156"/>
      <c r="OV85" s="156"/>
      <c r="OW85" s="156"/>
      <c r="OX85" s="156"/>
      <c r="OY85" s="156"/>
      <c r="OZ85" s="156"/>
      <c r="PA85" s="156"/>
      <c r="PB85" s="156"/>
      <c r="PC85" s="156"/>
      <c r="PD85" s="156"/>
      <c r="PE85" s="156"/>
      <c r="PF85" s="156"/>
      <c r="PG85" s="156"/>
      <c r="PH85" s="156"/>
      <c r="PI85" s="156"/>
      <c r="PJ85" s="156"/>
      <c r="PK85" s="156"/>
      <c r="PL85" s="156"/>
      <c r="PM85" s="156"/>
      <c r="PN85" s="156"/>
      <c r="PO85" s="156"/>
      <c r="PP85" s="156"/>
      <c r="PQ85" s="156"/>
      <c r="PR85" s="156"/>
      <c r="PS85" s="156"/>
      <c r="PT85" s="156"/>
      <c r="PU85" s="156"/>
      <c r="PV85" s="156"/>
      <c r="PW85" s="156"/>
      <c r="PX85" s="156"/>
      <c r="PY85" s="156"/>
      <c r="PZ85" s="156"/>
      <c r="QA85" s="156"/>
      <c r="QB85" s="156"/>
      <c r="QC85" s="156"/>
      <c r="QD85" s="156"/>
      <c r="QE85" s="156"/>
      <c r="QF85" s="156"/>
      <c r="QG85" s="156"/>
      <c r="QH85" s="156"/>
      <c r="QI85" s="156"/>
      <c r="QJ85" s="156"/>
      <c r="QK85" s="156"/>
      <c r="QL85" s="156"/>
      <c r="QM85" s="156"/>
      <c r="QN85" s="156"/>
      <c r="QO85" s="156"/>
      <c r="QP85" s="156"/>
      <c r="QQ85" s="156"/>
      <c r="QR85" s="156"/>
      <c r="QS85" s="156"/>
      <c r="QT85" s="156"/>
      <c r="QU85" s="156"/>
      <c r="QV85" s="156"/>
      <c r="QW85" s="156"/>
      <c r="QX85" s="156"/>
      <c r="QY85" s="156"/>
      <c r="QZ85" s="156"/>
      <c r="RA85" s="156"/>
      <c r="RB85" s="156"/>
      <c r="RC85" s="156"/>
      <c r="RD85" s="156"/>
      <c r="RE85" s="156"/>
      <c r="RF85" s="156"/>
      <c r="RG85" s="156"/>
      <c r="RH85" s="156"/>
      <c r="RI85" s="156"/>
      <c r="RJ85" s="156"/>
      <c r="RK85" s="156"/>
      <c r="RL85" s="156"/>
      <c r="RM85" s="156"/>
      <c r="RN85" s="156"/>
      <c r="RO85" s="156"/>
      <c r="RP85" s="156"/>
      <c r="RQ85" s="156"/>
      <c r="RR85" s="156"/>
      <c r="RS85" s="156"/>
      <c r="RT85" s="156"/>
      <c r="RU85" s="156"/>
      <c r="RV85" s="156"/>
      <c r="RW85" s="156"/>
      <c r="RX85" s="156"/>
      <c r="RY85" s="156"/>
      <c r="RZ85" s="156"/>
      <c r="SA85" s="156"/>
      <c r="SB85" s="156"/>
      <c r="SC85" s="156"/>
      <c r="SD85" s="156"/>
      <c r="SE85" s="156"/>
      <c r="SF85" s="156"/>
      <c r="SG85" s="156"/>
      <c r="SH85" s="156"/>
      <c r="SI85" s="156"/>
      <c r="SJ85" s="156"/>
      <c r="SK85" s="156"/>
      <c r="SL85" s="156"/>
      <c r="SM85" s="156"/>
      <c r="SN85" s="156"/>
      <c r="SO85" s="156"/>
      <c r="SP85" s="156"/>
      <c r="SQ85" s="156"/>
      <c r="SR85" s="156"/>
      <c r="SS85" s="156"/>
      <c r="ST85" s="156"/>
      <c r="SU85" s="156"/>
      <c r="SV85" s="156"/>
      <c r="SW85" s="156"/>
      <c r="SX85" s="156"/>
      <c r="SY85" s="156"/>
      <c r="SZ85" s="156"/>
      <c r="TA85" s="156"/>
      <c r="TB85" s="156"/>
      <c r="TC85" s="156"/>
      <c r="TD85" s="156"/>
      <c r="TE85" s="156"/>
      <c r="TF85" s="156"/>
      <c r="TG85" s="156"/>
      <c r="TH85" s="156"/>
      <c r="TI85" s="156"/>
      <c r="TJ85" s="156"/>
      <c r="TK85" s="156"/>
      <c r="TL85" s="156"/>
      <c r="TM85" s="156"/>
      <c r="TN85" s="156"/>
      <c r="TO85" s="156"/>
      <c r="TP85" s="156"/>
      <c r="TQ85" s="156"/>
      <c r="TR85" s="156"/>
      <c r="TS85" s="156"/>
      <c r="TT85" s="156"/>
      <c r="TU85" s="156"/>
      <c r="TV85" s="156"/>
      <c r="TW85" s="156"/>
      <c r="TX85" s="156"/>
      <c r="TY85" s="156"/>
      <c r="TZ85" s="156"/>
      <c r="UA85" s="156"/>
      <c r="UB85" s="156"/>
      <c r="UC85" s="156"/>
      <c r="UD85" s="156"/>
      <c r="UE85" s="156"/>
      <c r="UF85" s="156"/>
      <c r="UG85" s="156"/>
      <c r="UH85" s="156"/>
      <c r="UI85" s="156"/>
      <c r="UJ85" s="156"/>
      <c r="UK85" s="156"/>
      <c r="UL85" s="156"/>
      <c r="UM85" s="156"/>
      <c r="UN85" s="156"/>
      <c r="UO85" s="156"/>
      <c r="UP85" s="156"/>
      <c r="UQ85" s="156"/>
      <c r="UR85" s="156"/>
      <c r="US85" s="156"/>
      <c r="UT85" s="156"/>
      <c r="UU85" s="156"/>
      <c r="UV85" s="156"/>
      <c r="UW85" s="156"/>
      <c r="UX85" s="156"/>
      <c r="UY85" s="156"/>
      <c r="UZ85" s="156"/>
      <c r="VA85" s="156"/>
      <c r="VB85" s="156"/>
      <c r="VC85" s="156"/>
      <c r="VD85" s="156"/>
      <c r="VE85" s="156"/>
      <c r="VF85" s="156"/>
      <c r="VG85" s="156"/>
      <c r="VH85" s="156"/>
      <c r="VI85" s="156"/>
      <c r="VJ85" s="156"/>
      <c r="VK85" s="156"/>
      <c r="VL85" s="156"/>
      <c r="VM85" s="156"/>
      <c r="VN85" s="156"/>
      <c r="VO85" s="156"/>
      <c r="VP85" s="156"/>
      <c r="VQ85" s="156"/>
      <c r="VR85" s="156"/>
      <c r="VS85" s="156"/>
      <c r="VT85" s="156"/>
      <c r="VU85" s="156"/>
      <c r="VV85" s="156"/>
      <c r="VW85" s="156"/>
      <c r="VX85" s="156"/>
      <c r="VY85" s="156"/>
      <c r="VZ85" s="156"/>
      <c r="WA85" s="156"/>
      <c r="WB85" s="156"/>
      <c r="WC85" s="156"/>
      <c r="WD85" s="156"/>
      <c r="WE85" s="156"/>
      <c r="WF85" s="156"/>
      <c r="WG85" s="156"/>
      <c r="WH85" s="156"/>
      <c r="WI85" s="156"/>
      <c r="WJ85" s="156"/>
      <c r="WK85" s="156"/>
      <c r="WL85" s="156"/>
      <c r="WM85" s="156"/>
      <c r="WN85" s="156"/>
      <c r="WO85" s="156"/>
      <c r="WP85" s="156"/>
      <c r="WQ85" s="156"/>
      <c r="WR85" s="156"/>
      <c r="WS85" s="156"/>
      <c r="WT85" s="156"/>
      <c r="WU85" s="156"/>
      <c r="WV85" s="156"/>
      <c r="WW85" s="156"/>
      <c r="WX85" s="156"/>
      <c r="WY85" s="156"/>
      <c r="WZ85" s="156"/>
      <c r="XA85" s="156"/>
      <c r="XB85" s="156"/>
      <c r="XC85" s="156"/>
      <c r="XD85" s="156"/>
      <c r="XE85" s="156"/>
      <c r="XF85" s="156"/>
      <c r="XG85" s="156"/>
      <c r="XH85" s="156"/>
      <c r="XI85" s="156"/>
      <c r="XJ85" s="156"/>
      <c r="XK85" s="156"/>
      <c r="XL85" s="156"/>
      <c r="XM85" s="156"/>
      <c r="XN85" s="156"/>
      <c r="XO85" s="156"/>
      <c r="XP85" s="156"/>
      <c r="XQ85" s="156"/>
      <c r="XR85" s="156"/>
      <c r="XS85" s="156"/>
      <c r="XT85" s="156"/>
      <c r="XU85" s="156"/>
      <c r="XV85" s="156"/>
      <c r="XW85" s="156"/>
      <c r="XX85" s="156"/>
      <c r="XY85" s="156"/>
      <c r="XZ85" s="156"/>
      <c r="YA85" s="156"/>
      <c r="YB85" s="156"/>
      <c r="YC85" s="156"/>
      <c r="YD85" s="156"/>
      <c r="YE85" s="156"/>
      <c r="YF85" s="156"/>
      <c r="YG85" s="156"/>
      <c r="YH85" s="156"/>
      <c r="YI85" s="156"/>
      <c r="YJ85" s="156"/>
      <c r="YK85" s="156"/>
      <c r="YL85" s="156"/>
      <c r="YM85" s="156"/>
      <c r="YN85" s="156"/>
      <c r="YO85" s="156"/>
      <c r="YP85" s="156"/>
      <c r="YQ85" s="156"/>
      <c r="YR85" s="156"/>
      <c r="YS85" s="156"/>
      <c r="YT85" s="156"/>
      <c r="YU85" s="156"/>
      <c r="YV85" s="156"/>
      <c r="YW85" s="156"/>
      <c r="YX85" s="156"/>
      <c r="YY85" s="156"/>
      <c r="YZ85" s="156"/>
      <c r="ZA85" s="156"/>
      <c r="ZB85" s="156"/>
      <c r="ZC85" s="156"/>
      <c r="ZD85" s="156"/>
      <c r="ZE85" s="156"/>
      <c r="ZF85" s="156"/>
      <c r="ZG85" s="156"/>
      <c r="ZH85" s="156"/>
      <c r="ZI85" s="156"/>
      <c r="ZJ85" s="156"/>
      <c r="ZK85" s="156"/>
      <c r="ZL85" s="156"/>
      <c r="ZM85" s="156"/>
      <c r="ZN85" s="156"/>
      <c r="ZO85" s="156"/>
      <c r="ZP85" s="156"/>
      <c r="ZQ85" s="156"/>
      <c r="ZR85" s="156"/>
      <c r="ZS85" s="156"/>
      <c r="ZT85" s="156"/>
      <c r="ZU85" s="156"/>
      <c r="ZV85" s="156"/>
      <c r="ZW85" s="156"/>
      <c r="ZX85" s="156"/>
      <c r="ZY85" s="156"/>
      <c r="ZZ85" s="156"/>
      <c r="AAA85" s="156"/>
      <c r="AAB85" s="156"/>
      <c r="AAC85" s="156"/>
      <c r="AAD85" s="156"/>
      <c r="AAE85" s="156"/>
      <c r="AAF85" s="156"/>
      <c r="AAG85" s="156"/>
      <c r="AAH85" s="156"/>
      <c r="AAI85" s="156"/>
      <c r="AAJ85" s="156"/>
      <c r="AAK85" s="156"/>
      <c r="AAL85" s="156"/>
      <c r="AAM85" s="156"/>
      <c r="AAN85" s="156"/>
      <c r="AAO85" s="156"/>
      <c r="AAP85" s="156"/>
      <c r="AAQ85" s="156"/>
      <c r="AAR85" s="156"/>
      <c r="AAS85" s="156"/>
      <c r="AAT85" s="156"/>
      <c r="AAU85" s="156"/>
      <c r="AAV85" s="156"/>
      <c r="AAW85" s="156"/>
      <c r="AAX85" s="156"/>
      <c r="AAY85" s="156"/>
      <c r="AAZ85" s="156"/>
      <c r="ABA85" s="156"/>
      <c r="ABB85" s="156"/>
      <c r="ABC85" s="156"/>
      <c r="ABD85" s="156"/>
      <c r="ABE85" s="156"/>
      <c r="ABF85" s="156"/>
      <c r="ABG85" s="156"/>
      <c r="ABH85" s="156"/>
      <c r="ABI85" s="156"/>
      <c r="ABJ85" s="156"/>
      <c r="ABK85" s="156"/>
      <c r="ABL85" s="156"/>
      <c r="ABM85" s="156"/>
      <c r="ABN85" s="156"/>
      <c r="ABO85" s="156"/>
      <c r="ABP85" s="156"/>
      <c r="ABQ85" s="156"/>
      <c r="ABR85" s="156"/>
      <c r="ABS85" s="156"/>
      <c r="ABT85" s="156"/>
      <c r="ABU85" s="156"/>
      <c r="ABV85" s="156"/>
      <c r="ABW85" s="156"/>
      <c r="ABX85" s="156"/>
      <c r="ABY85" s="156"/>
      <c r="ABZ85" s="156"/>
      <c r="ACA85" s="156"/>
      <c r="ACB85" s="156"/>
      <c r="ACC85" s="156"/>
      <c r="ACD85" s="156"/>
      <c r="ACE85" s="156"/>
      <c r="ACF85" s="156"/>
      <c r="ACG85" s="156"/>
      <c r="ACH85" s="156"/>
      <c r="ACI85" s="156"/>
      <c r="ACJ85" s="156"/>
      <c r="ACK85" s="156"/>
      <c r="ACL85" s="156"/>
      <c r="ACM85" s="156"/>
      <c r="ACN85" s="156"/>
      <c r="ACO85" s="156"/>
      <c r="ACP85" s="156"/>
      <c r="ACQ85" s="156"/>
      <c r="ACR85" s="156"/>
      <c r="ACS85" s="156"/>
      <c r="ACT85" s="156"/>
      <c r="ACU85" s="156"/>
      <c r="ACV85" s="156"/>
      <c r="ACW85" s="156"/>
      <c r="ACX85" s="156"/>
      <c r="ACY85" s="156"/>
      <c r="ACZ85" s="156"/>
      <c r="ADA85" s="156"/>
      <c r="ADB85" s="156"/>
      <c r="ADC85" s="156"/>
      <c r="ADD85" s="156"/>
      <c r="ADE85" s="156"/>
      <c r="ADF85" s="156"/>
      <c r="ADG85" s="156"/>
      <c r="ADH85" s="156"/>
      <c r="ADI85" s="156"/>
      <c r="ADJ85" s="156"/>
      <c r="ADK85" s="156"/>
      <c r="ADL85" s="156"/>
      <c r="ADM85" s="156"/>
      <c r="ADN85" s="156"/>
      <c r="ADO85" s="156"/>
      <c r="ADP85" s="156"/>
      <c r="ADQ85" s="156"/>
      <c r="ADR85" s="156"/>
      <c r="ADS85" s="156"/>
      <c r="ADT85" s="156"/>
      <c r="ADU85" s="156"/>
      <c r="ADV85" s="156"/>
      <c r="ADW85" s="156"/>
      <c r="ADX85" s="156"/>
      <c r="ADY85" s="156"/>
      <c r="ADZ85" s="156"/>
      <c r="AEA85" s="156"/>
      <c r="AEB85" s="156"/>
      <c r="AEC85" s="156"/>
      <c r="AED85" s="156"/>
      <c r="AEE85" s="156"/>
      <c r="AEF85" s="156"/>
      <c r="AEG85" s="156"/>
      <c r="AEH85" s="156"/>
      <c r="AEI85" s="156"/>
      <c r="AEJ85" s="156"/>
      <c r="AEK85" s="156"/>
      <c r="AEL85" s="156"/>
      <c r="AEM85" s="156"/>
      <c r="AEN85" s="156"/>
      <c r="AEO85" s="156"/>
      <c r="AEP85" s="156"/>
      <c r="AEQ85" s="156"/>
      <c r="AER85" s="156"/>
      <c r="AES85" s="156"/>
      <c r="AET85" s="156"/>
      <c r="AEU85" s="156"/>
      <c r="AEV85" s="156"/>
      <c r="AEW85" s="156"/>
      <c r="AEX85" s="156"/>
      <c r="AEY85" s="156"/>
      <c r="AEZ85" s="156"/>
      <c r="AFA85" s="156"/>
      <c r="AFB85" s="156"/>
      <c r="AFC85" s="156"/>
      <c r="AFD85" s="156"/>
      <c r="AFE85" s="156"/>
      <c r="AFF85" s="156"/>
      <c r="AFG85" s="156"/>
      <c r="AFH85" s="156"/>
      <c r="AFI85" s="156"/>
      <c r="AFJ85" s="156"/>
      <c r="AFK85" s="156"/>
      <c r="AFL85" s="156"/>
      <c r="AFM85" s="156"/>
      <c r="AFN85" s="156"/>
      <c r="AFO85" s="156"/>
      <c r="AFP85" s="156"/>
      <c r="AFQ85" s="156"/>
      <c r="AFR85" s="156"/>
      <c r="AFS85" s="156"/>
      <c r="AFT85" s="156"/>
      <c r="AFU85" s="156"/>
      <c r="AFV85" s="156"/>
      <c r="AFW85" s="156"/>
      <c r="AFX85" s="156"/>
      <c r="AFY85" s="156"/>
      <c r="AFZ85" s="156"/>
      <c r="AGA85" s="156"/>
      <c r="AGB85" s="156"/>
      <c r="AGC85" s="156"/>
      <c r="AGD85" s="156"/>
      <c r="AGE85" s="156"/>
      <c r="AGF85" s="156"/>
      <c r="AGG85" s="156"/>
      <c r="AGH85" s="156"/>
      <c r="AGI85" s="156"/>
      <c r="AGJ85" s="156"/>
      <c r="AGK85" s="156"/>
      <c r="AGL85" s="156"/>
      <c r="AGM85" s="156"/>
      <c r="AGN85" s="156"/>
      <c r="AGO85" s="156"/>
      <c r="AGP85" s="156"/>
      <c r="AGQ85" s="156"/>
      <c r="AGR85" s="156"/>
      <c r="AGS85" s="156"/>
      <c r="AGT85" s="156"/>
      <c r="AGU85" s="156"/>
      <c r="AGV85" s="156"/>
      <c r="AGW85" s="156"/>
      <c r="AGX85" s="156"/>
      <c r="AGY85" s="156"/>
      <c r="AGZ85" s="156"/>
      <c r="AHA85" s="156"/>
      <c r="AHB85" s="156"/>
      <c r="AHC85" s="156"/>
      <c r="AHD85" s="156"/>
      <c r="AHE85" s="156"/>
      <c r="AHF85" s="156"/>
      <c r="AHG85" s="156"/>
      <c r="AHH85" s="156"/>
      <c r="AHI85" s="156"/>
      <c r="AHJ85" s="156"/>
      <c r="AHK85" s="156"/>
      <c r="AHL85" s="156"/>
      <c r="AHM85" s="156"/>
      <c r="AHN85" s="156"/>
      <c r="AHO85" s="156"/>
      <c r="AHP85" s="156"/>
      <c r="AHQ85" s="156"/>
      <c r="AHR85" s="156"/>
      <c r="AHS85" s="156"/>
      <c r="AHT85" s="156"/>
      <c r="AHU85" s="156"/>
      <c r="AHV85" s="156"/>
      <c r="AHW85" s="156"/>
      <c r="AHX85" s="156"/>
      <c r="AHY85" s="156"/>
      <c r="AHZ85" s="156"/>
      <c r="AIA85" s="156"/>
      <c r="AIB85" s="156"/>
      <c r="AIC85" s="156"/>
      <c r="AID85" s="156"/>
      <c r="AIE85" s="156"/>
      <c r="AIF85" s="156"/>
      <c r="AIG85" s="156"/>
      <c r="AIH85" s="156"/>
      <c r="AII85" s="156"/>
      <c r="AIJ85" s="156"/>
      <c r="AIK85" s="156"/>
      <c r="AIL85" s="156"/>
      <c r="AIM85" s="156"/>
      <c r="AIN85" s="156"/>
      <c r="AIO85" s="156"/>
      <c r="AIP85" s="156"/>
      <c r="AIQ85" s="156"/>
      <c r="AIR85" s="156"/>
      <c r="AIS85" s="156"/>
      <c r="AIT85" s="156"/>
      <c r="AIU85" s="156"/>
      <c r="AIV85" s="156"/>
      <c r="AIW85" s="156"/>
      <c r="AIX85" s="156"/>
      <c r="AIY85" s="156"/>
      <c r="AIZ85" s="156"/>
      <c r="AJA85" s="156"/>
      <c r="AJB85" s="156"/>
      <c r="AJC85" s="156"/>
      <c r="AJD85" s="156"/>
      <c r="AJE85" s="156"/>
      <c r="AJF85" s="156"/>
      <c r="AJG85" s="156"/>
      <c r="AJH85" s="156"/>
      <c r="AJI85" s="156"/>
      <c r="AJJ85" s="156"/>
      <c r="AJK85" s="156"/>
      <c r="AJL85" s="156"/>
      <c r="AJM85" s="156"/>
      <c r="AJN85" s="156"/>
      <c r="AJO85" s="156"/>
      <c r="AJP85" s="156"/>
      <c r="AJQ85" s="156"/>
      <c r="AJR85" s="156"/>
      <c r="AJS85" s="156"/>
      <c r="AJT85" s="156"/>
      <c r="AJU85" s="156"/>
      <c r="AJV85" s="156"/>
      <c r="AJW85" s="156"/>
      <c r="AJX85" s="156"/>
      <c r="AJY85" s="156"/>
      <c r="AJZ85" s="156"/>
      <c r="AKA85" s="156"/>
      <c r="AKB85" s="156"/>
      <c r="AKC85" s="156"/>
      <c r="AKD85" s="156"/>
      <c r="AKE85" s="156"/>
      <c r="AKF85" s="156"/>
      <c r="AKG85" s="156"/>
      <c r="AKH85" s="156"/>
      <c r="AKI85" s="156"/>
      <c r="AKJ85" s="156"/>
      <c r="AKK85" s="156"/>
      <c r="AKL85" s="156"/>
      <c r="AKM85" s="156"/>
      <c r="AKN85" s="156"/>
      <c r="AKO85" s="156"/>
      <c r="AKP85" s="156"/>
      <c r="AKQ85" s="156"/>
      <c r="AKR85" s="156"/>
      <c r="AKS85" s="156"/>
      <c r="AKT85" s="156"/>
      <c r="AKU85" s="156"/>
      <c r="AKV85" s="156"/>
      <c r="AKW85" s="156"/>
      <c r="AKX85" s="156"/>
      <c r="AKY85" s="156"/>
      <c r="AKZ85" s="156"/>
      <c r="ALA85" s="156"/>
      <c r="ALB85" s="156"/>
      <c r="ALC85" s="156"/>
      <c r="ALD85" s="156"/>
      <c r="ALE85" s="156"/>
      <c r="ALF85" s="156"/>
      <c r="ALG85" s="156"/>
      <c r="ALH85" s="156"/>
      <c r="ALI85" s="156"/>
      <c r="ALJ85" s="156"/>
      <c r="ALK85" s="156"/>
      <c r="ALL85" s="156"/>
      <c r="ALM85" s="156"/>
      <c r="ALN85" s="156"/>
      <c r="ALO85" s="156"/>
      <c r="ALP85" s="156"/>
      <c r="ALQ85" s="156"/>
      <c r="ALR85" s="156"/>
      <c r="ALS85" s="156"/>
      <c r="ALT85" s="156"/>
      <c r="ALU85" s="156"/>
      <c r="ALV85" s="156"/>
      <c r="ALW85" s="156"/>
      <c r="ALX85" s="156"/>
      <c r="ALY85" s="156"/>
      <c r="ALZ85" s="156"/>
      <c r="AMA85" s="156"/>
      <c r="AMB85" s="156"/>
      <c r="AMC85" s="156"/>
      <c r="AMD85" s="156"/>
      <c r="AME85" s="156"/>
      <c r="AMF85" s="156"/>
      <c r="AMG85" s="156"/>
      <c r="AMH85" s="156"/>
      <c r="AMI85" s="156"/>
      <c r="AMJ85" s="156"/>
      <c r="AMK85" s="156"/>
      <c r="AML85" s="156"/>
      <c r="AMM85" s="156"/>
      <c r="AMN85" s="156"/>
      <c r="AMO85" s="156"/>
      <c r="AMP85" s="156"/>
      <c r="AMQ85" s="156"/>
      <c r="AMR85" s="156"/>
      <c r="AMS85" s="156"/>
      <c r="AMT85" s="156"/>
      <c r="AMU85" s="156"/>
      <c r="AMV85" s="156"/>
      <c r="AMW85" s="156"/>
      <c r="AMX85" s="156"/>
      <c r="AMY85" s="156"/>
      <c r="AMZ85" s="156"/>
      <c r="ANA85" s="156"/>
      <c r="ANB85" s="156"/>
      <c r="ANC85" s="156"/>
      <c r="AND85" s="156"/>
      <c r="ANE85" s="156"/>
      <c r="ANF85" s="156"/>
      <c r="ANG85" s="156"/>
      <c r="ANH85" s="156"/>
      <c r="ANI85" s="156"/>
      <c r="ANJ85" s="156"/>
      <c r="ANK85" s="156"/>
      <c r="ANL85" s="156"/>
      <c r="ANM85" s="156"/>
      <c r="ANN85" s="156"/>
      <c r="ANO85" s="156"/>
      <c r="ANP85" s="156"/>
      <c r="ANQ85" s="156"/>
      <c r="ANR85" s="156"/>
      <c r="ANS85" s="156"/>
      <c r="ANT85" s="156"/>
      <c r="ANU85" s="156"/>
      <c r="ANV85" s="156"/>
      <c r="ANW85" s="156"/>
      <c r="ANX85" s="156"/>
      <c r="ANY85" s="156"/>
      <c r="ANZ85" s="156"/>
      <c r="AOA85" s="156"/>
      <c r="AOB85" s="156"/>
      <c r="AOC85" s="156"/>
      <c r="AOD85" s="156"/>
      <c r="AOE85" s="156"/>
      <c r="AOF85" s="156"/>
      <c r="AOG85" s="156"/>
      <c r="AOH85" s="156"/>
      <c r="AOI85" s="156"/>
      <c r="AOJ85" s="156"/>
      <c r="AOK85" s="156"/>
      <c r="AOL85" s="156"/>
      <c r="AOM85" s="156"/>
      <c r="AON85" s="156"/>
      <c r="AOO85" s="156"/>
      <c r="AOP85" s="156"/>
      <c r="AOQ85" s="156"/>
      <c r="AOR85" s="156"/>
      <c r="AOS85" s="156"/>
      <c r="AOT85" s="156"/>
      <c r="AOU85" s="156"/>
      <c r="AOV85" s="156"/>
      <c r="AOW85" s="156"/>
      <c r="AOX85" s="156"/>
      <c r="AOY85" s="156"/>
      <c r="AOZ85" s="156"/>
      <c r="APA85" s="156"/>
      <c r="APB85" s="156"/>
      <c r="APC85" s="156"/>
      <c r="APD85" s="156"/>
      <c r="APE85" s="156"/>
      <c r="APF85" s="156"/>
      <c r="APG85" s="156"/>
      <c r="APH85" s="156"/>
      <c r="API85" s="156"/>
      <c r="APJ85" s="156"/>
      <c r="APK85" s="156"/>
      <c r="APL85" s="156"/>
      <c r="APM85" s="156"/>
      <c r="APN85" s="156"/>
      <c r="APO85" s="156"/>
      <c r="APP85" s="156"/>
      <c r="APQ85" s="156"/>
      <c r="APR85" s="156"/>
      <c r="APS85" s="156"/>
      <c r="APT85" s="156"/>
      <c r="APU85" s="156"/>
      <c r="APV85" s="156"/>
      <c r="APW85" s="156"/>
      <c r="APX85" s="156"/>
      <c r="APY85" s="156"/>
      <c r="APZ85" s="156"/>
      <c r="AQA85" s="156"/>
      <c r="AQB85" s="156"/>
      <c r="AQC85" s="156"/>
      <c r="AQD85" s="156"/>
      <c r="AQE85" s="156"/>
      <c r="AQF85" s="156"/>
      <c r="AQG85" s="156"/>
      <c r="AQH85" s="156"/>
      <c r="AQI85" s="156"/>
      <c r="AQJ85" s="156"/>
      <c r="AQK85" s="156"/>
      <c r="AQL85" s="156"/>
      <c r="AQM85" s="156"/>
      <c r="AQN85" s="156"/>
      <c r="AQO85" s="156"/>
      <c r="AQP85" s="156"/>
      <c r="AQQ85" s="156"/>
      <c r="AQR85" s="156"/>
      <c r="AQS85" s="156"/>
      <c r="AQT85" s="156"/>
      <c r="AQU85" s="156"/>
      <c r="AQV85" s="156"/>
      <c r="AQW85" s="156"/>
      <c r="AQX85" s="156"/>
      <c r="AQY85" s="156"/>
      <c r="AQZ85" s="156"/>
      <c r="ARA85" s="156"/>
      <c r="ARB85" s="156"/>
      <c r="ARC85" s="156"/>
      <c r="ARD85" s="156"/>
      <c r="ARE85" s="156"/>
      <c r="ARF85" s="156"/>
      <c r="ARG85" s="156"/>
      <c r="ARH85" s="156"/>
      <c r="ARI85" s="156"/>
      <c r="ARJ85" s="156"/>
      <c r="ARK85" s="156"/>
      <c r="ARL85" s="156"/>
      <c r="ARM85" s="156"/>
      <c r="ARN85" s="156"/>
      <c r="ARO85" s="156"/>
      <c r="ARP85" s="156"/>
      <c r="ARQ85" s="156"/>
      <c r="ARR85" s="156"/>
      <c r="ARS85" s="156"/>
      <c r="ART85" s="156"/>
      <c r="ARU85" s="156"/>
      <c r="ARV85" s="156"/>
      <c r="ARW85" s="156"/>
      <c r="ARX85" s="156"/>
      <c r="ARY85" s="156"/>
      <c r="ARZ85" s="156"/>
      <c r="ASA85" s="156"/>
      <c r="ASB85" s="156"/>
      <c r="ASC85" s="156"/>
      <c r="ASD85" s="156"/>
      <c r="ASE85" s="156"/>
      <c r="ASF85" s="156"/>
      <c r="ASG85" s="156"/>
      <c r="ASH85" s="156"/>
      <c r="ASI85" s="156"/>
      <c r="ASJ85" s="156"/>
      <c r="ASK85" s="156"/>
      <c r="ASL85" s="156"/>
      <c r="ASM85" s="156"/>
      <c r="ASN85" s="156"/>
      <c r="ASO85" s="156"/>
      <c r="ASP85" s="156"/>
      <c r="ASQ85" s="156"/>
      <c r="ASR85" s="156"/>
      <c r="ASS85" s="156"/>
      <c r="AST85" s="156"/>
      <c r="ASU85" s="156"/>
      <c r="ASV85" s="156"/>
      <c r="ASW85" s="156"/>
      <c r="ASX85" s="156"/>
      <c r="ASY85" s="156"/>
      <c r="ASZ85" s="156"/>
      <c r="ATA85" s="156"/>
      <c r="ATB85" s="156"/>
      <c r="ATC85" s="156"/>
      <c r="ATD85" s="156"/>
      <c r="ATE85" s="156"/>
      <c r="ATF85" s="156"/>
      <c r="ATG85" s="156"/>
      <c r="ATH85" s="156"/>
      <c r="ATI85" s="156"/>
      <c r="ATJ85" s="156"/>
      <c r="ATK85" s="156"/>
      <c r="ATL85" s="156"/>
      <c r="ATM85" s="156"/>
      <c r="ATN85" s="156"/>
      <c r="ATO85" s="156"/>
      <c r="ATP85" s="156"/>
      <c r="ATQ85" s="156"/>
      <c r="ATR85" s="156"/>
      <c r="ATS85" s="156"/>
      <c r="ATT85" s="156"/>
      <c r="ATU85" s="156"/>
      <c r="ATV85" s="156"/>
      <c r="ATW85" s="156"/>
      <c r="ATX85" s="156"/>
      <c r="ATY85" s="156"/>
      <c r="ATZ85" s="156"/>
      <c r="AUA85" s="156"/>
      <c r="AUB85" s="156"/>
      <c r="AUC85" s="156"/>
      <c r="AUD85" s="156"/>
      <c r="AUE85" s="156"/>
      <c r="AUF85" s="156"/>
      <c r="AUG85" s="156"/>
      <c r="AUH85" s="156"/>
      <c r="AUI85" s="156"/>
      <c r="AUJ85" s="156"/>
      <c r="AUK85" s="156"/>
      <c r="AUL85" s="156"/>
      <c r="AUM85" s="156"/>
      <c r="AUN85" s="156"/>
      <c r="AUO85" s="156"/>
      <c r="AUP85" s="156"/>
      <c r="AUQ85" s="156"/>
      <c r="AUR85" s="156"/>
      <c r="AUS85" s="156"/>
      <c r="AUT85" s="156"/>
      <c r="AUU85" s="156"/>
      <c r="AUV85" s="156"/>
      <c r="AUW85" s="156"/>
      <c r="AUX85" s="156"/>
      <c r="AUY85" s="156"/>
      <c r="AUZ85" s="156"/>
      <c r="AVA85" s="156"/>
      <c r="AVB85" s="156"/>
      <c r="AVC85" s="156"/>
      <c r="AVD85" s="156"/>
      <c r="AVE85" s="156"/>
      <c r="AVF85" s="156"/>
      <c r="AVG85" s="156"/>
      <c r="AVH85" s="156"/>
      <c r="AVI85" s="156"/>
      <c r="AVJ85" s="156"/>
      <c r="AVK85" s="156"/>
      <c r="AVL85" s="156"/>
      <c r="AVM85" s="156"/>
      <c r="AVN85" s="156"/>
      <c r="AVO85" s="156"/>
      <c r="AVP85" s="156"/>
      <c r="AVQ85" s="156"/>
      <c r="AVR85" s="156"/>
      <c r="AVS85" s="156"/>
      <c r="AVT85" s="156"/>
      <c r="AVU85" s="156"/>
      <c r="AVV85" s="156"/>
      <c r="AVW85" s="156"/>
      <c r="AVX85" s="156"/>
      <c r="AVY85" s="156"/>
      <c r="AVZ85" s="156"/>
      <c r="AWA85" s="156"/>
      <c r="AWB85" s="156"/>
      <c r="AWC85" s="156"/>
      <c r="AWD85" s="156"/>
      <c r="AWE85" s="156"/>
      <c r="AWF85" s="156"/>
      <c r="AWG85" s="156"/>
      <c r="AWH85" s="156"/>
      <c r="AWI85" s="156"/>
      <c r="AWJ85" s="156"/>
      <c r="AWK85" s="156"/>
      <c r="AWL85" s="156"/>
      <c r="AWM85" s="156"/>
      <c r="AWN85" s="156"/>
      <c r="AWO85" s="156"/>
      <c r="AWP85" s="156"/>
      <c r="AWQ85" s="156"/>
      <c r="AWR85" s="156"/>
      <c r="AWS85" s="156"/>
      <c r="AWT85" s="156"/>
      <c r="AWU85" s="156"/>
      <c r="AWV85" s="156"/>
      <c r="AWW85" s="156"/>
      <c r="AWX85" s="156"/>
      <c r="AWY85" s="156"/>
      <c r="AWZ85" s="156"/>
      <c r="AXA85" s="156"/>
      <c r="AXB85" s="156"/>
      <c r="AXC85" s="156"/>
      <c r="AXD85" s="156"/>
      <c r="AXE85" s="156"/>
      <c r="AXF85" s="156"/>
      <c r="AXG85" s="156"/>
      <c r="AXH85" s="156"/>
      <c r="AXI85" s="156"/>
      <c r="AXJ85" s="156"/>
      <c r="AXK85" s="156"/>
      <c r="AXL85" s="156"/>
      <c r="AXM85" s="156"/>
      <c r="AXN85" s="156"/>
      <c r="AXO85" s="156"/>
      <c r="AXP85" s="156"/>
      <c r="AXQ85" s="156"/>
      <c r="AXR85" s="156"/>
      <c r="AXS85" s="156"/>
      <c r="AXT85" s="156"/>
      <c r="AXU85" s="156"/>
      <c r="AXV85" s="156"/>
      <c r="AXW85" s="156"/>
      <c r="AXX85" s="156"/>
      <c r="AXY85" s="156"/>
      <c r="AXZ85" s="156"/>
      <c r="AYA85" s="156"/>
      <c r="AYB85" s="156"/>
      <c r="AYC85" s="156"/>
      <c r="AYD85" s="156"/>
      <c r="AYE85" s="156"/>
      <c r="AYF85" s="156"/>
      <c r="AYG85" s="156"/>
      <c r="AYH85" s="156"/>
      <c r="AYI85" s="156"/>
      <c r="AYJ85" s="156"/>
      <c r="AYK85" s="156"/>
      <c r="AYL85" s="156"/>
      <c r="AYM85" s="156"/>
      <c r="AYN85" s="156"/>
      <c r="AYO85" s="156"/>
      <c r="AYP85" s="156"/>
      <c r="AYQ85" s="156"/>
      <c r="AYR85" s="156"/>
      <c r="AYS85" s="156"/>
      <c r="AYT85" s="156"/>
      <c r="AYU85" s="156"/>
      <c r="AYV85" s="156"/>
      <c r="AYW85" s="156"/>
      <c r="AYX85" s="156"/>
      <c r="AYY85" s="156"/>
      <c r="AYZ85" s="156"/>
      <c r="AZA85" s="156"/>
      <c r="AZB85" s="156"/>
      <c r="AZC85" s="156"/>
      <c r="AZD85" s="156"/>
      <c r="AZE85" s="156"/>
      <c r="AZF85" s="156"/>
    </row>
    <row r="86" spans="1:1358" s="155" customFormat="1">
      <c r="A86" s="149"/>
      <c r="B86" s="231"/>
      <c r="C86" s="232"/>
      <c r="D86" s="232"/>
      <c r="E86" s="232"/>
      <c r="F86" s="232"/>
      <c r="G86" s="232"/>
      <c r="H86" s="232"/>
      <c r="I86" s="232"/>
      <c r="J86" s="232"/>
      <c r="K86" s="232"/>
      <c r="L86" s="233"/>
      <c r="AC86" s="156"/>
      <c r="AD86" s="156"/>
      <c r="AE86" s="156"/>
      <c r="AF86" s="156"/>
      <c r="AG86" s="156"/>
      <c r="AH86" s="156"/>
      <c r="AI86" s="156"/>
      <c r="AK86" s="156"/>
      <c r="AL86" s="156"/>
      <c r="AM86" s="156"/>
      <c r="AN86" s="156"/>
      <c r="AO86" s="156"/>
      <c r="AP86" s="156"/>
      <c r="AQ86" s="156"/>
      <c r="AR86" s="156"/>
      <c r="AS86" s="156"/>
      <c r="AT86" s="156"/>
      <c r="AU86" s="156"/>
      <c r="AV86" s="156"/>
      <c r="AW86" s="156"/>
      <c r="AX86" s="156"/>
      <c r="AY86" s="156"/>
      <c r="AZ86" s="156"/>
      <c r="BA86" s="156"/>
      <c r="BB86" s="156"/>
      <c r="BC86" s="156"/>
      <c r="BD86" s="156"/>
      <c r="BE86" s="156"/>
      <c r="BF86" s="156"/>
      <c r="BG86" s="156"/>
      <c r="BH86" s="156"/>
      <c r="BI86" s="156"/>
      <c r="BJ86" s="156"/>
      <c r="BK86" s="156"/>
      <c r="BL86" s="156"/>
      <c r="BM86" s="156"/>
      <c r="BN86" s="156"/>
      <c r="BO86" s="156"/>
      <c r="BP86" s="156"/>
      <c r="BQ86" s="156"/>
      <c r="BR86" s="156"/>
      <c r="BS86" s="156"/>
      <c r="BT86" s="156"/>
      <c r="BU86" s="156"/>
      <c r="BV86" s="156"/>
      <c r="BW86" s="156"/>
      <c r="BX86" s="156"/>
      <c r="BY86" s="156"/>
      <c r="BZ86" s="156"/>
      <c r="CA86" s="156"/>
      <c r="CB86" s="156"/>
      <c r="CC86" s="156"/>
      <c r="CD86" s="156"/>
      <c r="CE86" s="156"/>
      <c r="CF86" s="156"/>
      <c r="CG86" s="156"/>
      <c r="CH86" s="156"/>
      <c r="CI86" s="156"/>
      <c r="CJ86" s="156"/>
      <c r="CK86" s="156"/>
      <c r="CL86" s="156"/>
      <c r="CM86" s="156"/>
      <c r="CN86" s="156"/>
      <c r="CO86" s="156"/>
      <c r="CP86" s="156"/>
      <c r="CQ86" s="156"/>
      <c r="CR86" s="156"/>
      <c r="CS86" s="156"/>
      <c r="CT86" s="156"/>
      <c r="CU86" s="156"/>
      <c r="CV86" s="156"/>
      <c r="CW86" s="156"/>
      <c r="CX86" s="156"/>
      <c r="CY86" s="156"/>
      <c r="CZ86" s="156"/>
      <c r="DA86" s="156"/>
      <c r="DB86" s="156"/>
      <c r="DC86" s="156"/>
      <c r="DD86" s="156"/>
      <c r="DE86" s="156"/>
      <c r="DF86" s="156"/>
      <c r="DG86" s="156"/>
      <c r="DH86" s="156"/>
      <c r="DI86" s="156"/>
      <c r="DJ86" s="156"/>
      <c r="DK86" s="156"/>
      <c r="DL86" s="156"/>
      <c r="DM86" s="156"/>
      <c r="DN86" s="156"/>
      <c r="DO86" s="156"/>
      <c r="DP86" s="156"/>
      <c r="DQ86" s="156"/>
      <c r="DR86" s="156"/>
      <c r="DS86" s="156"/>
      <c r="DT86" s="156"/>
      <c r="DU86" s="156"/>
      <c r="DV86" s="156"/>
      <c r="DW86" s="156"/>
      <c r="DX86" s="156"/>
      <c r="DY86" s="156"/>
      <c r="DZ86" s="156"/>
      <c r="EA86" s="156"/>
      <c r="EB86" s="156"/>
      <c r="EC86" s="156"/>
      <c r="ED86" s="156"/>
      <c r="EE86" s="156"/>
      <c r="EF86" s="156"/>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6"/>
      <c r="FV86" s="156"/>
      <c r="FW86" s="156"/>
      <c r="FX86" s="156"/>
      <c r="FY86" s="156"/>
      <c r="FZ86" s="156"/>
      <c r="GA86" s="156"/>
      <c r="GB86" s="156"/>
      <c r="GC86" s="156"/>
      <c r="GD86" s="156"/>
      <c r="GE86" s="156"/>
      <c r="GF86" s="156"/>
      <c r="GG86" s="156"/>
      <c r="GH86" s="156"/>
      <c r="GI86" s="156"/>
      <c r="GJ86" s="156"/>
      <c r="GK86" s="156"/>
      <c r="GL86" s="156"/>
      <c r="GM86" s="156"/>
      <c r="GN86" s="156"/>
      <c r="GO86" s="156"/>
      <c r="GP86" s="156"/>
      <c r="GQ86" s="156"/>
      <c r="GR86" s="156"/>
      <c r="GS86" s="156"/>
      <c r="GT86" s="156"/>
      <c r="GU86" s="156"/>
      <c r="GV86" s="156"/>
      <c r="GW86" s="156"/>
      <c r="GX86" s="156"/>
      <c r="GY86" s="156"/>
      <c r="GZ86" s="156"/>
      <c r="HA86" s="156"/>
      <c r="HB86" s="156"/>
      <c r="HC86" s="156"/>
      <c r="HD86" s="156"/>
      <c r="HE86" s="156"/>
      <c r="HF86" s="156"/>
      <c r="HG86" s="156"/>
      <c r="HH86" s="156"/>
      <c r="HI86" s="156"/>
      <c r="HJ86" s="156"/>
      <c r="HK86" s="156"/>
      <c r="HL86" s="156"/>
      <c r="HM86" s="156"/>
      <c r="HN86" s="156"/>
      <c r="HO86" s="156"/>
      <c r="HP86" s="156"/>
      <c r="HQ86" s="156"/>
      <c r="HR86" s="156"/>
      <c r="HS86" s="156"/>
      <c r="HT86" s="156"/>
      <c r="HU86" s="156"/>
      <c r="HV86" s="156"/>
      <c r="HW86" s="156"/>
      <c r="HX86" s="156"/>
      <c r="HY86" s="156"/>
      <c r="HZ86" s="156"/>
      <c r="IA86" s="156"/>
      <c r="IB86" s="156"/>
      <c r="IC86" s="156"/>
      <c r="ID86" s="156"/>
      <c r="IE86" s="156"/>
      <c r="IF86" s="156"/>
      <c r="IG86" s="156"/>
      <c r="IH86" s="156"/>
      <c r="II86" s="156"/>
      <c r="IJ86" s="156"/>
      <c r="IK86" s="156"/>
      <c r="IL86" s="156"/>
      <c r="IM86" s="156"/>
      <c r="IN86" s="156"/>
      <c r="IO86" s="156"/>
      <c r="IP86" s="156"/>
      <c r="IQ86" s="156"/>
      <c r="IR86" s="156"/>
      <c r="IS86" s="156"/>
      <c r="IT86" s="156"/>
      <c r="IU86" s="156"/>
      <c r="IV86" s="156"/>
      <c r="IW86" s="156"/>
      <c r="IX86" s="156"/>
      <c r="IY86" s="156"/>
      <c r="IZ86" s="156"/>
      <c r="JA86" s="156"/>
      <c r="JB86" s="156"/>
      <c r="JC86" s="156"/>
      <c r="JD86" s="156"/>
      <c r="JE86" s="156"/>
      <c r="JF86" s="156"/>
      <c r="JG86" s="156"/>
      <c r="JH86" s="156"/>
      <c r="JI86" s="156"/>
      <c r="JJ86" s="156"/>
      <c r="JK86" s="156"/>
      <c r="JL86" s="156"/>
      <c r="JM86" s="156"/>
      <c r="JN86" s="156"/>
      <c r="JO86" s="156"/>
      <c r="JP86" s="156"/>
      <c r="JQ86" s="156"/>
      <c r="JR86" s="156"/>
      <c r="JS86" s="156"/>
      <c r="JT86" s="156"/>
      <c r="JU86" s="156"/>
      <c r="JV86" s="156"/>
      <c r="JW86" s="156"/>
      <c r="JX86" s="156"/>
      <c r="JY86" s="156"/>
      <c r="JZ86" s="156"/>
      <c r="KA86" s="156"/>
      <c r="KB86" s="156"/>
      <c r="KC86" s="156"/>
      <c r="KD86" s="156"/>
      <c r="KE86" s="156"/>
      <c r="KF86" s="156"/>
      <c r="KG86" s="156"/>
      <c r="KH86" s="156"/>
      <c r="KI86" s="156"/>
      <c r="KJ86" s="156"/>
      <c r="KK86" s="156"/>
      <c r="KL86" s="156"/>
      <c r="KM86" s="156"/>
      <c r="KN86" s="156"/>
      <c r="KO86" s="156"/>
      <c r="KP86" s="156"/>
      <c r="KQ86" s="156"/>
      <c r="KR86" s="156"/>
      <c r="KS86" s="156"/>
      <c r="KT86" s="156"/>
      <c r="KU86" s="156"/>
      <c r="KV86" s="156"/>
      <c r="KW86" s="156"/>
      <c r="KX86" s="156"/>
      <c r="KY86" s="156"/>
      <c r="KZ86" s="156"/>
      <c r="LA86" s="156"/>
      <c r="LB86" s="156"/>
      <c r="LC86" s="156"/>
      <c r="LD86" s="156"/>
      <c r="LE86" s="156"/>
      <c r="LF86" s="156"/>
      <c r="LG86" s="156"/>
      <c r="LH86" s="156"/>
      <c r="LI86" s="156"/>
      <c r="LJ86" s="156"/>
      <c r="LK86" s="156"/>
      <c r="LL86" s="156"/>
      <c r="LM86" s="156"/>
      <c r="LN86" s="156"/>
      <c r="LO86" s="156"/>
      <c r="LP86" s="156"/>
      <c r="LQ86" s="156"/>
      <c r="LR86" s="156"/>
      <c r="LS86" s="156"/>
      <c r="LT86" s="156"/>
      <c r="LU86" s="156"/>
      <c r="LV86" s="156"/>
      <c r="LW86" s="156"/>
      <c r="LX86" s="156"/>
      <c r="LY86" s="156"/>
      <c r="LZ86" s="156"/>
      <c r="MA86" s="156"/>
      <c r="MB86" s="156"/>
      <c r="MC86" s="156"/>
      <c r="MD86" s="156"/>
      <c r="ME86" s="156"/>
      <c r="MF86" s="156"/>
      <c r="MG86" s="156"/>
      <c r="MH86" s="156"/>
      <c r="MI86" s="156"/>
      <c r="MJ86" s="156"/>
      <c r="MK86" s="156"/>
      <c r="ML86" s="156"/>
      <c r="MM86" s="156"/>
      <c r="MN86" s="156"/>
      <c r="MO86" s="156"/>
      <c r="MP86" s="156"/>
      <c r="MQ86" s="156"/>
      <c r="MR86" s="156"/>
      <c r="MS86" s="156"/>
      <c r="MT86" s="156"/>
      <c r="MU86" s="156"/>
      <c r="MV86" s="156"/>
      <c r="MW86" s="156"/>
      <c r="MX86" s="156"/>
      <c r="MY86" s="156"/>
      <c r="MZ86" s="156"/>
      <c r="NA86" s="156"/>
      <c r="NB86" s="156"/>
      <c r="NC86" s="156"/>
      <c r="ND86" s="156"/>
      <c r="NE86" s="156"/>
      <c r="NF86" s="156"/>
      <c r="NG86" s="156"/>
      <c r="NH86" s="156"/>
      <c r="NI86" s="156"/>
      <c r="NJ86" s="156"/>
      <c r="NK86" s="156"/>
      <c r="NL86" s="156"/>
      <c r="NM86" s="156"/>
      <c r="NN86" s="156"/>
      <c r="NO86" s="156"/>
      <c r="NP86" s="156"/>
      <c r="NQ86" s="156"/>
      <c r="NR86" s="156"/>
      <c r="NS86" s="156"/>
      <c r="NT86" s="156"/>
      <c r="NU86" s="156"/>
      <c r="NV86" s="156"/>
      <c r="NW86" s="156"/>
      <c r="NX86" s="156"/>
      <c r="NY86" s="156"/>
      <c r="NZ86" s="156"/>
      <c r="OA86" s="156"/>
      <c r="OB86" s="156"/>
      <c r="OC86" s="156"/>
      <c r="OD86" s="156"/>
      <c r="OE86" s="156"/>
      <c r="OF86" s="156"/>
      <c r="OG86" s="156"/>
      <c r="OH86" s="156"/>
      <c r="OI86" s="156"/>
      <c r="OJ86" s="156"/>
      <c r="OK86" s="156"/>
      <c r="OL86" s="156"/>
      <c r="OM86" s="156"/>
      <c r="ON86" s="156"/>
      <c r="OO86" s="156"/>
      <c r="OP86" s="156"/>
      <c r="OQ86" s="156"/>
      <c r="OR86" s="156"/>
      <c r="OS86" s="156"/>
      <c r="OT86" s="156"/>
      <c r="OU86" s="156"/>
      <c r="OV86" s="156"/>
      <c r="OW86" s="156"/>
      <c r="OX86" s="156"/>
      <c r="OY86" s="156"/>
      <c r="OZ86" s="156"/>
      <c r="PA86" s="156"/>
      <c r="PB86" s="156"/>
      <c r="PC86" s="156"/>
      <c r="PD86" s="156"/>
      <c r="PE86" s="156"/>
      <c r="PF86" s="156"/>
      <c r="PG86" s="156"/>
      <c r="PH86" s="156"/>
      <c r="PI86" s="156"/>
      <c r="PJ86" s="156"/>
      <c r="PK86" s="156"/>
      <c r="PL86" s="156"/>
      <c r="PM86" s="156"/>
      <c r="PN86" s="156"/>
      <c r="PO86" s="156"/>
      <c r="PP86" s="156"/>
      <c r="PQ86" s="156"/>
      <c r="PR86" s="156"/>
      <c r="PS86" s="156"/>
      <c r="PT86" s="156"/>
      <c r="PU86" s="156"/>
      <c r="PV86" s="156"/>
      <c r="PW86" s="156"/>
      <c r="PX86" s="156"/>
      <c r="PY86" s="156"/>
      <c r="PZ86" s="156"/>
      <c r="QA86" s="156"/>
      <c r="QB86" s="156"/>
      <c r="QC86" s="156"/>
      <c r="QD86" s="156"/>
      <c r="QE86" s="156"/>
      <c r="QF86" s="156"/>
      <c r="QG86" s="156"/>
      <c r="QH86" s="156"/>
      <c r="QI86" s="156"/>
      <c r="QJ86" s="156"/>
      <c r="QK86" s="156"/>
      <c r="QL86" s="156"/>
      <c r="QM86" s="156"/>
      <c r="QN86" s="156"/>
      <c r="QO86" s="156"/>
      <c r="QP86" s="156"/>
      <c r="QQ86" s="156"/>
      <c r="QR86" s="156"/>
      <c r="QS86" s="156"/>
      <c r="QT86" s="156"/>
      <c r="QU86" s="156"/>
      <c r="QV86" s="156"/>
      <c r="QW86" s="156"/>
      <c r="QX86" s="156"/>
      <c r="QY86" s="156"/>
      <c r="QZ86" s="156"/>
      <c r="RA86" s="156"/>
      <c r="RB86" s="156"/>
      <c r="RC86" s="156"/>
      <c r="RD86" s="156"/>
      <c r="RE86" s="156"/>
      <c r="RF86" s="156"/>
      <c r="RG86" s="156"/>
      <c r="RH86" s="156"/>
      <c r="RI86" s="156"/>
      <c r="RJ86" s="156"/>
      <c r="RK86" s="156"/>
      <c r="RL86" s="156"/>
      <c r="RM86" s="156"/>
      <c r="RN86" s="156"/>
      <c r="RO86" s="156"/>
      <c r="RP86" s="156"/>
      <c r="RQ86" s="156"/>
      <c r="RR86" s="156"/>
      <c r="RS86" s="156"/>
      <c r="RT86" s="156"/>
      <c r="RU86" s="156"/>
      <c r="RV86" s="156"/>
      <c r="RW86" s="156"/>
      <c r="RX86" s="156"/>
      <c r="RY86" s="156"/>
      <c r="RZ86" s="156"/>
      <c r="SA86" s="156"/>
      <c r="SB86" s="156"/>
      <c r="SC86" s="156"/>
      <c r="SD86" s="156"/>
      <c r="SE86" s="156"/>
      <c r="SF86" s="156"/>
      <c r="SG86" s="156"/>
      <c r="SH86" s="156"/>
      <c r="SI86" s="156"/>
      <c r="SJ86" s="156"/>
      <c r="SK86" s="156"/>
      <c r="SL86" s="156"/>
      <c r="SM86" s="156"/>
      <c r="SN86" s="156"/>
      <c r="SO86" s="156"/>
      <c r="SP86" s="156"/>
      <c r="SQ86" s="156"/>
      <c r="SR86" s="156"/>
      <c r="SS86" s="156"/>
      <c r="ST86" s="156"/>
      <c r="SU86" s="156"/>
      <c r="SV86" s="156"/>
      <c r="SW86" s="156"/>
      <c r="SX86" s="156"/>
      <c r="SY86" s="156"/>
      <c r="SZ86" s="156"/>
      <c r="TA86" s="156"/>
      <c r="TB86" s="156"/>
      <c r="TC86" s="156"/>
      <c r="TD86" s="156"/>
      <c r="TE86" s="156"/>
      <c r="TF86" s="156"/>
      <c r="TG86" s="156"/>
      <c r="TH86" s="156"/>
      <c r="TI86" s="156"/>
      <c r="TJ86" s="156"/>
      <c r="TK86" s="156"/>
      <c r="TL86" s="156"/>
      <c r="TM86" s="156"/>
      <c r="TN86" s="156"/>
      <c r="TO86" s="156"/>
      <c r="TP86" s="156"/>
      <c r="TQ86" s="156"/>
      <c r="TR86" s="156"/>
      <c r="TS86" s="156"/>
      <c r="TT86" s="156"/>
      <c r="TU86" s="156"/>
      <c r="TV86" s="156"/>
      <c r="TW86" s="156"/>
      <c r="TX86" s="156"/>
      <c r="TY86" s="156"/>
      <c r="TZ86" s="156"/>
      <c r="UA86" s="156"/>
      <c r="UB86" s="156"/>
      <c r="UC86" s="156"/>
      <c r="UD86" s="156"/>
      <c r="UE86" s="156"/>
      <c r="UF86" s="156"/>
      <c r="UG86" s="156"/>
      <c r="UH86" s="156"/>
      <c r="UI86" s="156"/>
      <c r="UJ86" s="156"/>
      <c r="UK86" s="156"/>
      <c r="UL86" s="156"/>
      <c r="UM86" s="156"/>
      <c r="UN86" s="156"/>
      <c r="UO86" s="156"/>
      <c r="UP86" s="156"/>
      <c r="UQ86" s="156"/>
      <c r="UR86" s="156"/>
      <c r="US86" s="156"/>
      <c r="UT86" s="156"/>
      <c r="UU86" s="156"/>
      <c r="UV86" s="156"/>
      <c r="UW86" s="156"/>
      <c r="UX86" s="156"/>
      <c r="UY86" s="156"/>
      <c r="UZ86" s="156"/>
      <c r="VA86" s="156"/>
      <c r="VB86" s="156"/>
      <c r="VC86" s="156"/>
      <c r="VD86" s="156"/>
      <c r="VE86" s="156"/>
      <c r="VF86" s="156"/>
      <c r="VG86" s="156"/>
      <c r="VH86" s="156"/>
      <c r="VI86" s="156"/>
      <c r="VJ86" s="156"/>
      <c r="VK86" s="156"/>
      <c r="VL86" s="156"/>
      <c r="VM86" s="156"/>
      <c r="VN86" s="156"/>
      <c r="VO86" s="156"/>
      <c r="VP86" s="156"/>
      <c r="VQ86" s="156"/>
      <c r="VR86" s="156"/>
      <c r="VS86" s="156"/>
      <c r="VT86" s="156"/>
      <c r="VU86" s="156"/>
      <c r="VV86" s="156"/>
      <c r="VW86" s="156"/>
      <c r="VX86" s="156"/>
      <c r="VY86" s="156"/>
      <c r="VZ86" s="156"/>
      <c r="WA86" s="156"/>
      <c r="WB86" s="156"/>
      <c r="WC86" s="156"/>
      <c r="WD86" s="156"/>
      <c r="WE86" s="156"/>
      <c r="WF86" s="156"/>
      <c r="WG86" s="156"/>
      <c r="WH86" s="156"/>
      <c r="WI86" s="156"/>
      <c r="WJ86" s="156"/>
      <c r="WK86" s="156"/>
      <c r="WL86" s="156"/>
      <c r="WM86" s="156"/>
      <c r="WN86" s="156"/>
      <c r="WO86" s="156"/>
      <c r="WP86" s="156"/>
      <c r="WQ86" s="156"/>
      <c r="WR86" s="156"/>
      <c r="WS86" s="156"/>
      <c r="WT86" s="156"/>
      <c r="WU86" s="156"/>
      <c r="WV86" s="156"/>
      <c r="WW86" s="156"/>
      <c r="WX86" s="156"/>
      <c r="WY86" s="156"/>
      <c r="WZ86" s="156"/>
      <c r="XA86" s="156"/>
      <c r="XB86" s="156"/>
      <c r="XC86" s="156"/>
      <c r="XD86" s="156"/>
      <c r="XE86" s="156"/>
      <c r="XF86" s="156"/>
      <c r="XG86" s="156"/>
      <c r="XH86" s="156"/>
      <c r="XI86" s="156"/>
      <c r="XJ86" s="156"/>
      <c r="XK86" s="156"/>
      <c r="XL86" s="156"/>
      <c r="XM86" s="156"/>
      <c r="XN86" s="156"/>
      <c r="XO86" s="156"/>
      <c r="XP86" s="156"/>
      <c r="XQ86" s="156"/>
      <c r="XR86" s="156"/>
      <c r="XS86" s="156"/>
      <c r="XT86" s="156"/>
      <c r="XU86" s="156"/>
      <c r="XV86" s="156"/>
      <c r="XW86" s="156"/>
      <c r="XX86" s="156"/>
      <c r="XY86" s="156"/>
      <c r="XZ86" s="156"/>
      <c r="YA86" s="156"/>
      <c r="YB86" s="156"/>
      <c r="YC86" s="156"/>
      <c r="YD86" s="156"/>
      <c r="YE86" s="156"/>
      <c r="YF86" s="156"/>
      <c r="YG86" s="156"/>
      <c r="YH86" s="156"/>
      <c r="YI86" s="156"/>
      <c r="YJ86" s="156"/>
      <c r="YK86" s="156"/>
      <c r="YL86" s="156"/>
      <c r="YM86" s="156"/>
      <c r="YN86" s="156"/>
      <c r="YO86" s="156"/>
      <c r="YP86" s="156"/>
      <c r="YQ86" s="156"/>
      <c r="YR86" s="156"/>
      <c r="YS86" s="156"/>
      <c r="YT86" s="156"/>
      <c r="YU86" s="156"/>
      <c r="YV86" s="156"/>
      <c r="YW86" s="156"/>
      <c r="YX86" s="156"/>
      <c r="YY86" s="156"/>
      <c r="YZ86" s="156"/>
      <c r="ZA86" s="156"/>
      <c r="ZB86" s="156"/>
      <c r="ZC86" s="156"/>
      <c r="ZD86" s="156"/>
      <c r="ZE86" s="156"/>
      <c r="ZF86" s="156"/>
      <c r="ZG86" s="156"/>
      <c r="ZH86" s="156"/>
      <c r="ZI86" s="156"/>
      <c r="ZJ86" s="156"/>
      <c r="ZK86" s="156"/>
      <c r="ZL86" s="156"/>
      <c r="ZM86" s="156"/>
      <c r="ZN86" s="156"/>
      <c r="ZO86" s="156"/>
      <c r="ZP86" s="156"/>
      <c r="ZQ86" s="156"/>
      <c r="ZR86" s="156"/>
      <c r="ZS86" s="156"/>
      <c r="ZT86" s="156"/>
      <c r="ZU86" s="156"/>
      <c r="ZV86" s="156"/>
      <c r="ZW86" s="156"/>
      <c r="ZX86" s="156"/>
      <c r="ZY86" s="156"/>
      <c r="ZZ86" s="156"/>
      <c r="AAA86" s="156"/>
      <c r="AAB86" s="156"/>
      <c r="AAC86" s="156"/>
      <c r="AAD86" s="156"/>
      <c r="AAE86" s="156"/>
      <c r="AAF86" s="156"/>
      <c r="AAG86" s="156"/>
      <c r="AAH86" s="156"/>
      <c r="AAI86" s="156"/>
      <c r="AAJ86" s="156"/>
      <c r="AAK86" s="156"/>
      <c r="AAL86" s="156"/>
      <c r="AAM86" s="156"/>
      <c r="AAN86" s="156"/>
      <c r="AAO86" s="156"/>
      <c r="AAP86" s="156"/>
      <c r="AAQ86" s="156"/>
      <c r="AAR86" s="156"/>
      <c r="AAS86" s="156"/>
      <c r="AAT86" s="156"/>
      <c r="AAU86" s="156"/>
      <c r="AAV86" s="156"/>
      <c r="AAW86" s="156"/>
      <c r="AAX86" s="156"/>
      <c r="AAY86" s="156"/>
      <c r="AAZ86" s="156"/>
      <c r="ABA86" s="156"/>
      <c r="ABB86" s="156"/>
      <c r="ABC86" s="156"/>
      <c r="ABD86" s="156"/>
      <c r="ABE86" s="156"/>
      <c r="ABF86" s="156"/>
      <c r="ABG86" s="156"/>
      <c r="ABH86" s="156"/>
      <c r="ABI86" s="156"/>
      <c r="ABJ86" s="156"/>
      <c r="ABK86" s="156"/>
      <c r="ABL86" s="156"/>
      <c r="ABM86" s="156"/>
      <c r="ABN86" s="156"/>
      <c r="ABO86" s="156"/>
      <c r="ABP86" s="156"/>
      <c r="ABQ86" s="156"/>
      <c r="ABR86" s="156"/>
      <c r="ABS86" s="156"/>
      <c r="ABT86" s="156"/>
      <c r="ABU86" s="156"/>
      <c r="ABV86" s="156"/>
      <c r="ABW86" s="156"/>
      <c r="ABX86" s="156"/>
      <c r="ABY86" s="156"/>
      <c r="ABZ86" s="156"/>
      <c r="ACA86" s="156"/>
      <c r="ACB86" s="156"/>
      <c r="ACC86" s="156"/>
      <c r="ACD86" s="156"/>
      <c r="ACE86" s="156"/>
      <c r="ACF86" s="156"/>
      <c r="ACG86" s="156"/>
      <c r="ACH86" s="156"/>
      <c r="ACI86" s="156"/>
      <c r="ACJ86" s="156"/>
      <c r="ACK86" s="156"/>
      <c r="ACL86" s="156"/>
      <c r="ACM86" s="156"/>
      <c r="ACN86" s="156"/>
      <c r="ACO86" s="156"/>
      <c r="ACP86" s="156"/>
      <c r="ACQ86" s="156"/>
      <c r="ACR86" s="156"/>
      <c r="ACS86" s="156"/>
      <c r="ACT86" s="156"/>
      <c r="ACU86" s="156"/>
      <c r="ACV86" s="156"/>
      <c r="ACW86" s="156"/>
      <c r="ACX86" s="156"/>
      <c r="ACY86" s="156"/>
      <c r="ACZ86" s="156"/>
      <c r="ADA86" s="156"/>
      <c r="ADB86" s="156"/>
      <c r="ADC86" s="156"/>
      <c r="ADD86" s="156"/>
      <c r="ADE86" s="156"/>
      <c r="ADF86" s="156"/>
      <c r="ADG86" s="156"/>
      <c r="ADH86" s="156"/>
      <c r="ADI86" s="156"/>
      <c r="ADJ86" s="156"/>
      <c r="ADK86" s="156"/>
      <c r="ADL86" s="156"/>
      <c r="ADM86" s="156"/>
      <c r="ADN86" s="156"/>
      <c r="ADO86" s="156"/>
      <c r="ADP86" s="156"/>
      <c r="ADQ86" s="156"/>
      <c r="ADR86" s="156"/>
      <c r="ADS86" s="156"/>
      <c r="ADT86" s="156"/>
      <c r="ADU86" s="156"/>
      <c r="ADV86" s="156"/>
      <c r="ADW86" s="156"/>
      <c r="ADX86" s="156"/>
      <c r="ADY86" s="156"/>
      <c r="ADZ86" s="156"/>
      <c r="AEA86" s="156"/>
      <c r="AEB86" s="156"/>
      <c r="AEC86" s="156"/>
      <c r="AED86" s="156"/>
      <c r="AEE86" s="156"/>
      <c r="AEF86" s="156"/>
      <c r="AEG86" s="156"/>
      <c r="AEH86" s="156"/>
      <c r="AEI86" s="156"/>
      <c r="AEJ86" s="156"/>
      <c r="AEK86" s="156"/>
      <c r="AEL86" s="156"/>
      <c r="AEM86" s="156"/>
      <c r="AEN86" s="156"/>
      <c r="AEO86" s="156"/>
      <c r="AEP86" s="156"/>
      <c r="AEQ86" s="156"/>
      <c r="AER86" s="156"/>
      <c r="AES86" s="156"/>
      <c r="AET86" s="156"/>
      <c r="AEU86" s="156"/>
      <c r="AEV86" s="156"/>
      <c r="AEW86" s="156"/>
      <c r="AEX86" s="156"/>
      <c r="AEY86" s="156"/>
      <c r="AEZ86" s="156"/>
      <c r="AFA86" s="156"/>
      <c r="AFB86" s="156"/>
      <c r="AFC86" s="156"/>
      <c r="AFD86" s="156"/>
      <c r="AFE86" s="156"/>
      <c r="AFF86" s="156"/>
      <c r="AFG86" s="156"/>
      <c r="AFH86" s="156"/>
      <c r="AFI86" s="156"/>
      <c r="AFJ86" s="156"/>
      <c r="AFK86" s="156"/>
      <c r="AFL86" s="156"/>
      <c r="AFM86" s="156"/>
      <c r="AFN86" s="156"/>
      <c r="AFO86" s="156"/>
      <c r="AFP86" s="156"/>
      <c r="AFQ86" s="156"/>
      <c r="AFR86" s="156"/>
      <c r="AFS86" s="156"/>
      <c r="AFT86" s="156"/>
      <c r="AFU86" s="156"/>
      <c r="AFV86" s="156"/>
      <c r="AFW86" s="156"/>
      <c r="AFX86" s="156"/>
      <c r="AFY86" s="156"/>
      <c r="AFZ86" s="156"/>
      <c r="AGA86" s="156"/>
      <c r="AGB86" s="156"/>
      <c r="AGC86" s="156"/>
      <c r="AGD86" s="156"/>
      <c r="AGE86" s="156"/>
      <c r="AGF86" s="156"/>
      <c r="AGG86" s="156"/>
      <c r="AGH86" s="156"/>
      <c r="AGI86" s="156"/>
      <c r="AGJ86" s="156"/>
      <c r="AGK86" s="156"/>
      <c r="AGL86" s="156"/>
      <c r="AGM86" s="156"/>
      <c r="AGN86" s="156"/>
      <c r="AGO86" s="156"/>
      <c r="AGP86" s="156"/>
      <c r="AGQ86" s="156"/>
      <c r="AGR86" s="156"/>
      <c r="AGS86" s="156"/>
      <c r="AGT86" s="156"/>
      <c r="AGU86" s="156"/>
      <c r="AGV86" s="156"/>
      <c r="AGW86" s="156"/>
      <c r="AGX86" s="156"/>
      <c r="AGY86" s="156"/>
      <c r="AGZ86" s="156"/>
      <c r="AHA86" s="156"/>
      <c r="AHB86" s="156"/>
      <c r="AHC86" s="156"/>
      <c r="AHD86" s="156"/>
      <c r="AHE86" s="156"/>
      <c r="AHF86" s="156"/>
      <c r="AHG86" s="156"/>
      <c r="AHH86" s="156"/>
      <c r="AHI86" s="156"/>
      <c r="AHJ86" s="156"/>
      <c r="AHK86" s="156"/>
      <c r="AHL86" s="156"/>
      <c r="AHM86" s="156"/>
      <c r="AHN86" s="156"/>
      <c r="AHO86" s="156"/>
      <c r="AHP86" s="156"/>
      <c r="AHQ86" s="156"/>
      <c r="AHR86" s="156"/>
      <c r="AHS86" s="156"/>
      <c r="AHT86" s="156"/>
      <c r="AHU86" s="156"/>
      <c r="AHV86" s="156"/>
      <c r="AHW86" s="156"/>
      <c r="AHX86" s="156"/>
      <c r="AHY86" s="156"/>
      <c r="AHZ86" s="156"/>
      <c r="AIA86" s="156"/>
      <c r="AIB86" s="156"/>
      <c r="AIC86" s="156"/>
      <c r="AID86" s="156"/>
      <c r="AIE86" s="156"/>
      <c r="AIF86" s="156"/>
      <c r="AIG86" s="156"/>
      <c r="AIH86" s="156"/>
      <c r="AII86" s="156"/>
      <c r="AIJ86" s="156"/>
      <c r="AIK86" s="156"/>
      <c r="AIL86" s="156"/>
      <c r="AIM86" s="156"/>
      <c r="AIN86" s="156"/>
      <c r="AIO86" s="156"/>
      <c r="AIP86" s="156"/>
      <c r="AIQ86" s="156"/>
      <c r="AIR86" s="156"/>
      <c r="AIS86" s="156"/>
      <c r="AIT86" s="156"/>
      <c r="AIU86" s="156"/>
      <c r="AIV86" s="156"/>
      <c r="AIW86" s="156"/>
      <c r="AIX86" s="156"/>
      <c r="AIY86" s="156"/>
      <c r="AIZ86" s="156"/>
      <c r="AJA86" s="156"/>
      <c r="AJB86" s="156"/>
      <c r="AJC86" s="156"/>
      <c r="AJD86" s="156"/>
      <c r="AJE86" s="156"/>
      <c r="AJF86" s="156"/>
      <c r="AJG86" s="156"/>
      <c r="AJH86" s="156"/>
      <c r="AJI86" s="156"/>
      <c r="AJJ86" s="156"/>
      <c r="AJK86" s="156"/>
      <c r="AJL86" s="156"/>
      <c r="AJM86" s="156"/>
      <c r="AJN86" s="156"/>
      <c r="AJO86" s="156"/>
      <c r="AJP86" s="156"/>
      <c r="AJQ86" s="156"/>
      <c r="AJR86" s="156"/>
      <c r="AJS86" s="156"/>
      <c r="AJT86" s="156"/>
      <c r="AJU86" s="156"/>
      <c r="AJV86" s="156"/>
      <c r="AJW86" s="156"/>
      <c r="AJX86" s="156"/>
      <c r="AJY86" s="156"/>
      <c r="AJZ86" s="156"/>
      <c r="AKA86" s="156"/>
      <c r="AKB86" s="156"/>
      <c r="AKC86" s="156"/>
      <c r="AKD86" s="156"/>
      <c r="AKE86" s="156"/>
      <c r="AKF86" s="156"/>
      <c r="AKG86" s="156"/>
      <c r="AKH86" s="156"/>
      <c r="AKI86" s="156"/>
      <c r="AKJ86" s="156"/>
      <c r="AKK86" s="156"/>
      <c r="AKL86" s="156"/>
      <c r="AKM86" s="156"/>
      <c r="AKN86" s="156"/>
      <c r="AKO86" s="156"/>
      <c r="AKP86" s="156"/>
      <c r="AKQ86" s="156"/>
      <c r="AKR86" s="156"/>
      <c r="AKS86" s="156"/>
      <c r="AKT86" s="156"/>
      <c r="AKU86" s="156"/>
      <c r="AKV86" s="156"/>
      <c r="AKW86" s="156"/>
      <c r="AKX86" s="156"/>
      <c r="AKY86" s="156"/>
      <c r="AKZ86" s="156"/>
      <c r="ALA86" s="156"/>
      <c r="ALB86" s="156"/>
      <c r="ALC86" s="156"/>
      <c r="ALD86" s="156"/>
      <c r="ALE86" s="156"/>
      <c r="ALF86" s="156"/>
      <c r="ALG86" s="156"/>
      <c r="ALH86" s="156"/>
      <c r="ALI86" s="156"/>
      <c r="ALJ86" s="156"/>
      <c r="ALK86" s="156"/>
      <c r="ALL86" s="156"/>
      <c r="ALM86" s="156"/>
      <c r="ALN86" s="156"/>
      <c r="ALO86" s="156"/>
      <c r="ALP86" s="156"/>
      <c r="ALQ86" s="156"/>
      <c r="ALR86" s="156"/>
      <c r="ALS86" s="156"/>
      <c r="ALT86" s="156"/>
      <c r="ALU86" s="156"/>
      <c r="ALV86" s="156"/>
      <c r="ALW86" s="156"/>
      <c r="ALX86" s="156"/>
      <c r="ALY86" s="156"/>
      <c r="ALZ86" s="156"/>
      <c r="AMA86" s="156"/>
      <c r="AMB86" s="156"/>
      <c r="AMC86" s="156"/>
      <c r="AMD86" s="156"/>
      <c r="AME86" s="156"/>
      <c r="AMF86" s="156"/>
      <c r="AMG86" s="156"/>
      <c r="AMH86" s="156"/>
      <c r="AMI86" s="156"/>
      <c r="AMJ86" s="156"/>
      <c r="AMK86" s="156"/>
      <c r="AML86" s="156"/>
      <c r="AMM86" s="156"/>
      <c r="AMN86" s="156"/>
      <c r="AMO86" s="156"/>
      <c r="AMP86" s="156"/>
      <c r="AMQ86" s="156"/>
      <c r="AMR86" s="156"/>
      <c r="AMS86" s="156"/>
      <c r="AMT86" s="156"/>
      <c r="AMU86" s="156"/>
      <c r="AMV86" s="156"/>
      <c r="AMW86" s="156"/>
      <c r="AMX86" s="156"/>
      <c r="AMY86" s="156"/>
      <c r="AMZ86" s="156"/>
      <c r="ANA86" s="156"/>
      <c r="ANB86" s="156"/>
      <c r="ANC86" s="156"/>
      <c r="AND86" s="156"/>
      <c r="ANE86" s="156"/>
      <c r="ANF86" s="156"/>
      <c r="ANG86" s="156"/>
      <c r="ANH86" s="156"/>
      <c r="ANI86" s="156"/>
      <c r="ANJ86" s="156"/>
      <c r="ANK86" s="156"/>
      <c r="ANL86" s="156"/>
      <c r="ANM86" s="156"/>
      <c r="ANN86" s="156"/>
      <c r="ANO86" s="156"/>
      <c r="ANP86" s="156"/>
      <c r="ANQ86" s="156"/>
      <c r="ANR86" s="156"/>
      <c r="ANS86" s="156"/>
      <c r="ANT86" s="156"/>
      <c r="ANU86" s="156"/>
      <c r="ANV86" s="156"/>
      <c r="ANW86" s="156"/>
      <c r="ANX86" s="156"/>
      <c r="ANY86" s="156"/>
      <c r="ANZ86" s="156"/>
      <c r="AOA86" s="156"/>
      <c r="AOB86" s="156"/>
      <c r="AOC86" s="156"/>
      <c r="AOD86" s="156"/>
      <c r="AOE86" s="156"/>
      <c r="AOF86" s="156"/>
      <c r="AOG86" s="156"/>
      <c r="AOH86" s="156"/>
      <c r="AOI86" s="156"/>
      <c r="AOJ86" s="156"/>
      <c r="AOK86" s="156"/>
      <c r="AOL86" s="156"/>
      <c r="AOM86" s="156"/>
      <c r="AON86" s="156"/>
      <c r="AOO86" s="156"/>
      <c r="AOP86" s="156"/>
      <c r="AOQ86" s="156"/>
      <c r="AOR86" s="156"/>
      <c r="AOS86" s="156"/>
      <c r="AOT86" s="156"/>
      <c r="AOU86" s="156"/>
      <c r="AOV86" s="156"/>
      <c r="AOW86" s="156"/>
      <c r="AOX86" s="156"/>
      <c r="AOY86" s="156"/>
      <c r="AOZ86" s="156"/>
      <c r="APA86" s="156"/>
      <c r="APB86" s="156"/>
      <c r="APC86" s="156"/>
      <c r="APD86" s="156"/>
      <c r="APE86" s="156"/>
      <c r="APF86" s="156"/>
      <c r="APG86" s="156"/>
      <c r="APH86" s="156"/>
      <c r="API86" s="156"/>
      <c r="APJ86" s="156"/>
      <c r="APK86" s="156"/>
      <c r="APL86" s="156"/>
      <c r="APM86" s="156"/>
      <c r="APN86" s="156"/>
      <c r="APO86" s="156"/>
      <c r="APP86" s="156"/>
      <c r="APQ86" s="156"/>
      <c r="APR86" s="156"/>
      <c r="APS86" s="156"/>
      <c r="APT86" s="156"/>
      <c r="APU86" s="156"/>
      <c r="APV86" s="156"/>
      <c r="APW86" s="156"/>
      <c r="APX86" s="156"/>
      <c r="APY86" s="156"/>
      <c r="APZ86" s="156"/>
      <c r="AQA86" s="156"/>
      <c r="AQB86" s="156"/>
      <c r="AQC86" s="156"/>
      <c r="AQD86" s="156"/>
      <c r="AQE86" s="156"/>
      <c r="AQF86" s="156"/>
      <c r="AQG86" s="156"/>
      <c r="AQH86" s="156"/>
      <c r="AQI86" s="156"/>
      <c r="AQJ86" s="156"/>
      <c r="AQK86" s="156"/>
      <c r="AQL86" s="156"/>
      <c r="AQM86" s="156"/>
      <c r="AQN86" s="156"/>
      <c r="AQO86" s="156"/>
      <c r="AQP86" s="156"/>
      <c r="AQQ86" s="156"/>
      <c r="AQR86" s="156"/>
      <c r="AQS86" s="156"/>
      <c r="AQT86" s="156"/>
      <c r="AQU86" s="156"/>
      <c r="AQV86" s="156"/>
      <c r="AQW86" s="156"/>
      <c r="AQX86" s="156"/>
      <c r="AQY86" s="156"/>
      <c r="AQZ86" s="156"/>
      <c r="ARA86" s="156"/>
      <c r="ARB86" s="156"/>
      <c r="ARC86" s="156"/>
      <c r="ARD86" s="156"/>
      <c r="ARE86" s="156"/>
      <c r="ARF86" s="156"/>
      <c r="ARG86" s="156"/>
      <c r="ARH86" s="156"/>
      <c r="ARI86" s="156"/>
      <c r="ARJ86" s="156"/>
      <c r="ARK86" s="156"/>
      <c r="ARL86" s="156"/>
      <c r="ARM86" s="156"/>
      <c r="ARN86" s="156"/>
      <c r="ARO86" s="156"/>
      <c r="ARP86" s="156"/>
      <c r="ARQ86" s="156"/>
      <c r="ARR86" s="156"/>
      <c r="ARS86" s="156"/>
      <c r="ART86" s="156"/>
      <c r="ARU86" s="156"/>
      <c r="ARV86" s="156"/>
      <c r="ARW86" s="156"/>
      <c r="ARX86" s="156"/>
      <c r="ARY86" s="156"/>
      <c r="ARZ86" s="156"/>
      <c r="ASA86" s="156"/>
      <c r="ASB86" s="156"/>
      <c r="ASC86" s="156"/>
      <c r="ASD86" s="156"/>
      <c r="ASE86" s="156"/>
      <c r="ASF86" s="156"/>
      <c r="ASG86" s="156"/>
      <c r="ASH86" s="156"/>
      <c r="ASI86" s="156"/>
      <c r="ASJ86" s="156"/>
      <c r="ASK86" s="156"/>
      <c r="ASL86" s="156"/>
      <c r="ASM86" s="156"/>
      <c r="ASN86" s="156"/>
      <c r="ASO86" s="156"/>
      <c r="ASP86" s="156"/>
      <c r="ASQ86" s="156"/>
      <c r="ASR86" s="156"/>
      <c r="ASS86" s="156"/>
      <c r="AST86" s="156"/>
      <c r="ASU86" s="156"/>
      <c r="ASV86" s="156"/>
      <c r="ASW86" s="156"/>
      <c r="ASX86" s="156"/>
      <c r="ASY86" s="156"/>
      <c r="ASZ86" s="156"/>
      <c r="ATA86" s="156"/>
      <c r="ATB86" s="156"/>
      <c r="ATC86" s="156"/>
      <c r="ATD86" s="156"/>
      <c r="ATE86" s="156"/>
      <c r="ATF86" s="156"/>
      <c r="ATG86" s="156"/>
      <c r="ATH86" s="156"/>
      <c r="ATI86" s="156"/>
      <c r="ATJ86" s="156"/>
      <c r="ATK86" s="156"/>
      <c r="ATL86" s="156"/>
      <c r="ATM86" s="156"/>
      <c r="ATN86" s="156"/>
      <c r="ATO86" s="156"/>
      <c r="ATP86" s="156"/>
      <c r="ATQ86" s="156"/>
      <c r="ATR86" s="156"/>
      <c r="ATS86" s="156"/>
      <c r="ATT86" s="156"/>
      <c r="ATU86" s="156"/>
      <c r="ATV86" s="156"/>
      <c r="ATW86" s="156"/>
      <c r="ATX86" s="156"/>
      <c r="ATY86" s="156"/>
      <c r="ATZ86" s="156"/>
      <c r="AUA86" s="156"/>
      <c r="AUB86" s="156"/>
      <c r="AUC86" s="156"/>
      <c r="AUD86" s="156"/>
      <c r="AUE86" s="156"/>
      <c r="AUF86" s="156"/>
      <c r="AUG86" s="156"/>
      <c r="AUH86" s="156"/>
      <c r="AUI86" s="156"/>
      <c r="AUJ86" s="156"/>
      <c r="AUK86" s="156"/>
      <c r="AUL86" s="156"/>
      <c r="AUM86" s="156"/>
      <c r="AUN86" s="156"/>
      <c r="AUO86" s="156"/>
      <c r="AUP86" s="156"/>
      <c r="AUQ86" s="156"/>
      <c r="AUR86" s="156"/>
      <c r="AUS86" s="156"/>
      <c r="AUT86" s="156"/>
      <c r="AUU86" s="156"/>
      <c r="AUV86" s="156"/>
      <c r="AUW86" s="156"/>
      <c r="AUX86" s="156"/>
      <c r="AUY86" s="156"/>
      <c r="AUZ86" s="156"/>
      <c r="AVA86" s="156"/>
      <c r="AVB86" s="156"/>
      <c r="AVC86" s="156"/>
      <c r="AVD86" s="156"/>
      <c r="AVE86" s="156"/>
      <c r="AVF86" s="156"/>
      <c r="AVG86" s="156"/>
      <c r="AVH86" s="156"/>
      <c r="AVI86" s="156"/>
      <c r="AVJ86" s="156"/>
      <c r="AVK86" s="156"/>
      <c r="AVL86" s="156"/>
      <c r="AVM86" s="156"/>
      <c r="AVN86" s="156"/>
      <c r="AVO86" s="156"/>
      <c r="AVP86" s="156"/>
      <c r="AVQ86" s="156"/>
      <c r="AVR86" s="156"/>
      <c r="AVS86" s="156"/>
      <c r="AVT86" s="156"/>
      <c r="AVU86" s="156"/>
      <c r="AVV86" s="156"/>
      <c r="AVW86" s="156"/>
      <c r="AVX86" s="156"/>
      <c r="AVY86" s="156"/>
      <c r="AVZ86" s="156"/>
      <c r="AWA86" s="156"/>
      <c r="AWB86" s="156"/>
      <c r="AWC86" s="156"/>
      <c r="AWD86" s="156"/>
      <c r="AWE86" s="156"/>
      <c r="AWF86" s="156"/>
      <c r="AWG86" s="156"/>
      <c r="AWH86" s="156"/>
      <c r="AWI86" s="156"/>
      <c r="AWJ86" s="156"/>
      <c r="AWK86" s="156"/>
      <c r="AWL86" s="156"/>
      <c r="AWM86" s="156"/>
      <c r="AWN86" s="156"/>
      <c r="AWO86" s="156"/>
      <c r="AWP86" s="156"/>
      <c r="AWQ86" s="156"/>
      <c r="AWR86" s="156"/>
      <c r="AWS86" s="156"/>
      <c r="AWT86" s="156"/>
      <c r="AWU86" s="156"/>
      <c r="AWV86" s="156"/>
      <c r="AWW86" s="156"/>
      <c r="AWX86" s="156"/>
      <c r="AWY86" s="156"/>
      <c r="AWZ86" s="156"/>
      <c r="AXA86" s="156"/>
      <c r="AXB86" s="156"/>
      <c r="AXC86" s="156"/>
      <c r="AXD86" s="156"/>
      <c r="AXE86" s="156"/>
      <c r="AXF86" s="156"/>
      <c r="AXG86" s="156"/>
      <c r="AXH86" s="156"/>
      <c r="AXI86" s="156"/>
      <c r="AXJ86" s="156"/>
      <c r="AXK86" s="156"/>
      <c r="AXL86" s="156"/>
      <c r="AXM86" s="156"/>
      <c r="AXN86" s="156"/>
      <c r="AXO86" s="156"/>
      <c r="AXP86" s="156"/>
      <c r="AXQ86" s="156"/>
      <c r="AXR86" s="156"/>
      <c r="AXS86" s="156"/>
      <c r="AXT86" s="156"/>
      <c r="AXU86" s="156"/>
      <c r="AXV86" s="156"/>
      <c r="AXW86" s="156"/>
      <c r="AXX86" s="156"/>
      <c r="AXY86" s="156"/>
      <c r="AXZ86" s="156"/>
      <c r="AYA86" s="156"/>
      <c r="AYB86" s="156"/>
      <c r="AYC86" s="156"/>
      <c r="AYD86" s="156"/>
      <c r="AYE86" s="156"/>
      <c r="AYF86" s="156"/>
      <c r="AYG86" s="156"/>
      <c r="AYH86" s="156"/>
      <c r="AYI86" s="156"/>
      <c r="AYJ86" s="156"/>
      <c r="AYK86" s="156"/>
      <c r="AYL86" s="156"/>
      <c r="AYM86" s="156"/>
      <c r="AYN86" s="156"/>
      <c r="AYO86" s="156"/>
      <c r="AYP86" s="156"/>
      <c r="AYQ86" s="156"/>
      <c r="AYR86" s="156"/>
      <c r="AYS86" s="156"/>
      <c r="AYT86" s="156"/>
      <c r="AYU86" s="156"/>
      <c r="AYV86" s="156"/>
      <c r="AYW86" s="156"/>
      <c r="AYX86" s="156"/>
      <c r="AYY86" s="156"/>
      <c r="AYZ86" s="156"/>
      <c r="AZA86" s="156"/>
      <c r="AZB86" s="156"/>
      <c r="AZC86" s="156"/>
      <c r="AZD86" s="156"/>
      <c r="AZE86" s="156"/>
      <c r="AZF86" s="156"/>
    </row>
    <row r="87" spans="1:1358" s="155" customFormat="1">
      <c r="A87" s="149"/>
      <c r="B87" s="231"/>
      <c r="C87" s="232"/>
      <c r="D87" s="232"/>
      <c r="E87" s="232"/>
      <c r="F87" s="232"/>
      <c r="G87" s="232"/>
      <c r="H87" s="232"/>
      <c r="I87" s="232"/>
      <c r="J87" s="232"/>
      <c r="K87" s="232"/>
      <c r="L87" s="233"/>
      <c r="AC87" s="156"/>
      <c r="AD87" s="156"/>
      <c r="AE87" s="156"/>
      <c r="AF87" s="156"/>
      <c r="AG87" s="156"/>
      <c r="AH87" s="156"/>
      <c r="AI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c r="BI87" s="156"/>
      <c r="BJ87" s="156"/>
      <c r="BK87" s="156"/>
      <c r="BL87" s="156"/>
      <c r="BM87" s="156"/>
      <c r="BN87" s="156"/>
      <c r="BO87" s="156"/>
      <c r="BP87" s="156"/>
      <c r="BQ87" s="156"/>
      <c r="BR87" s="156"/>
      <c r="BS87" s="156"/>
      <c r="BT87" s="156"/>
      <c r="BU87" s="156"/>
      <c r="BV87" s="156"/>
      <c r="BW87" s="156"/>
      <c r="BX87" s="156"/>
      <c r="BY87" s="156"/>
      <c r="BZ87" s="156"/>
      <c r="CA87" s="156"/>
      <c r="CB87" s="156"/>
      <c r="CC87" s="156"/>
      <c r="CD87" s="156"/>
      <c r="CE87" s="156"/>
      <c r="CF87" s="156"/>
      <c r="CG87" s="156"/>
      <c r="CH87" s="156"/>
      <c r="CI87" s="156"/>
      <c r="CJ87" s="156"/>
      <c r="CK87" s="156"/>
      <c r="CL87" s="156"/>
      <c r="CM87" s="156"/>
      <c r="CN87" s="156"/>
      <c r="CO87" s="156"/>
      <c r="CP87" s="156"/>
      <c r="CQ87" s="156"/>
      <c r="CR87" s="156"/>
      <c r="CS87" s="156"/>
      <c r="CT87" s="156"/>
      <c r="CU87" s="156"/>
      <c r="CV87" s="156"/>
      <c r="CW87" s="156"/>
      <c r="CX87" s="156"/>
      <c r="CY87" s="156"/>
      <c r="CZ87" s="156"/>
      <c r="DA87" s="156"/>
      <c r="DB87" s="156"/>
      <c r="DC87" s="156"/>
      <c r="DD87" s="156"/>
      <c r="DE87" s="156"/>
      <c r="DF87" s="156"/>
      <c r="DG87" s="156"/>
      <c r="DH87" s="156"/>
      <c r="DI87" s="156"/>
      <c r="DJ87" s="156"/>
      <c r="DK87" s="156"/>
      <c r="DL87" s="156"/>
      <c r="DM87" s="156"/>
      <c r="DN87" s="156"/>
      <c r="DO87" s="156"/>
      <c r="DP87" s="156"/>
      <c r="DQ87" s="156"/>
      <c r="DR87" s="156"/>
      <c r="DS87" s="156"/>
      <c r="DT87" s="156"/>
      <c r="DU87" s="156"/>
      <c r="DV87" s="156"/>
      <c r="DW87" s="156"/>
      <c r="DX87" s="156"/>
      <c r="DY87" s="156"/>
      <c r="DZ87" s="156"/>
      <c r="EA87" s="156"/>
      <c r="EB87" s="156"/>
      <c r="EC87" s="156"/>
      <c r="ED87" s="156"/>
      <c r="EE87" s="156"/>
      <c r="EF87" s="156"/>
      <c r="EG87" s="156"/>
      <c r="EH87" s="156"/>
      <c r="EI87" s="156"/>
      <c r="EJ87" s="156"/>
      <c r="EK87" s="156"/>
      <c r="EL87" s="156"/>
      <c r="EM87" s="156"/>
      <c r="EN87" s="156"/>
      <c r="EO87" s="156"/>
      <c r="EP87" s="156"/>
      <c r="EQ87" s="156"/>
      <c r="ER87" s="156"/>
      <c r="ES87" s="156"/>
      <c r="ET87" s="156"/>
      <c r="EU87" s="156"/>
      <c r="EV87" s="156"/>
      <c r="EW87" s="156"/>
      <c r="EX87" s="156"/>
      <c r="EY87" s="156"/>
      <c r="EZ87" s="156"/>
      <c r="FA87" s="156"/>
      <c r="FB87" s="156"/>
      <c r="FC87" s="156"/>
      <c r="FD87" s="156"/>
      <c r="FE87" s="156"/>
      <c r="FF87" s="156"/>
      <c r="FG87" s="156"/>
      <c r="FH87" s="156"/>
      <c r="FI87" s="156"/>
      <c r="FJ87" s="156"/>
      <c r="FK87" s="156"/>
      <c r="FL87" s="156"/>
      <c r="FM87" s="156"/>
      <c r="FN87" s="156"/>
      <c r="FO87" s="156"/>
      <c r="FP87" s="156"/>
      <c r="FQ87" s="156"/>
      <c r="FR87" s="156"/>
      <c r="FS87" s="156"/>
      <c r="FT87" s="156"/>
      <c r="FU87" s="156"/>
      <c r="FV87" s="156"/>
      <c r="FW87" s="156"/>
      <c r="FX87" s="156"/>
      <c r="FY87" s="156"/>
      <c r="FZ87" s="156"/>
      <c r="GA87" s="156"/>
      <c r="GB87" s="156"/>
      <c r="GC87" s="156"/>
      <c r="GD87" s="156"/>
      <c r="GE87" s="156"/>
      <c r="GF87" s="156"/>
      <c r="GG87" s="156"/>
      <c r="GH87" s="156"/>
      <c r="GI87" s="156"/>
      <c r="GJ87" s="156"/>
      <c r="GK87" s="156"/>
      <c r="GL87" s="156"/>
      <c r="GM87" s="156"/>
      <c r="GN87" s="156"/>
      <c r="GO87" s="156"/>
      <c r="GP87" s="156"/>
      <c r="GQ87" s="156"/>
      <c r="GR87" s="156"/>
      <c r="GS87" s="156"/>
      <c r="GT87" s="156"/>
      <c r="GU87" s="156"/>
      <c r="GV87" s="156"/>
      <c r="GW87" s="156"/>
      <c r="GX87" s="156"/>
      <c r="GY87" s="156"/>
      <c r="GZ87" s="156"/>
      <c r="HA87" s="156"/>
      <c r="HB87" s="156"/>
      <c r="HC87" s="156"/>
      <c r="HD87" s="156"/>
      <c r="HE87" s="156"/>
      <c r="HF87" s="156"/>
      <c r="HG87" s="156"/>
      <c r="HH87" s="156"/>
      <c r="HI87" s="156"/>
      <c r="HJ87" s="156"/>
      <c r="HK87" s="156"/>
      <c r="HL87" s="156"/>
      <c r="HM87" s="156"/>
      <c r="HN87" s="156"/>
      <c r="HO87" s="156"/>
      <c r="HP87" s="156"/>
      <c r="HQ87" s="156"/>
      <c r="HR87" s="156"/>
      <c r="HS87" s="156"/>
      <c r="HT87" s="156"/>
      <c r="HU87" s="156"/>
      <c r="HV87" s="156"/>
      <c r="HW87" s="156"/>
      <c r="HX87" s="156"/>
      <c r="HY87" s="156"/>
      <c r="HZ87" s="156"/>
      <c r="IA87" s="156"/>
      <c r="IB87" s="156"/>
      <c r="IC87" s="156"/>
      <c r="ID87" s="156"/>
      <c r="IE87" s="156"/>
      <c r="IF87" s="156"/>
      <c r="IG87" s="156"/>
      <c r="IH87" s="156"/>
      <c r="II87" s="156"/>
      <c r="IJ87" s="156"/>
      <c r="IK87" s="156"/>
      <c r="IL87" s="156"/>
      <c r="IM87" s="156"/>
      <c r="IN87" s="156"/>
      <c r="IO87" s="156"/>
      <c r="IP87" s="156"/>
      <c r="IQ87" s="156"/>
      <c r="IR87" s="156"/>
      <c r="IS87" s="156"/>
      <c r="IT87" s="156"/>
      <c r="IU87" s="156"/>
      <c r="IV87" s="156"/>
      <c r="IW87" s="156"/>
      <c r="IX87" s="156"/>
      <c r="IY87" s="156"/>
      <c r="IZ87" s="156"/>
      <c r="JA87" s="156"/>
      <c r="JB87" s="156"/>
      <c r="JC87" s="156"/>
      <c r="JD87" s="156"/>
      <c r="JE87" s="156"/>
      <c r="JF87" s="156"/>
      <c r="JG87" s="156"/>
      <c r="JH87" s="156"/>
      <c r="JI87" s="156"/>
      <c r="JJ87" s="156"/>
      <c r="JK87" s="156"/>
      <c r="JL87" s="156"/>
      <c r="JM87" s="156"/>
      <c r="JN87" s="156"/>
      <c r="JO87" s="156"/>
      <c r="JP87" s="156"/>
      <c r="JQ87" s="156"/>
      <c r="JR87" s="156"/>
      <c r="JS87" s="156"/>
      <c r="JT87" s="156"/>
      <c r="JU87" s="156"/>
      <c r="JV87" s="156"/>
      <c r="JW87" s="156"/>
      <c r="JX87" s="156"/>
      <c r="JY87" s="156"/>
      <c r="JZ87" s="156"/>
      <c r="KA87" s="156"/>
      <c r="KB87" s="156"/>
      <c r="KC87" s="156"/>
      <c r="KD87" s="156"/>
      <c r="KE87" s="156"/>
      <c r="KF87" s="156"/>
      <c r="KG87" s="156"/>
      <c r="KH87" s="156"/>
      <c r="KI87" s="156"/>
      <c r="KJ87" s="156"/>
      <c r="KK87" s="156"/>
      <c r="KL87" s="156"/>
      <c r="KM87" s="156"/>
      <c r="KN87" s="156"/>
      <c r="KO87" s="156"/>
      <c r="KP87" s="156"/>
      <c r="KQ87" s="156"/>
      <c r="KR87" s="156"/>
      <c r="KS87" s="156"/>
      <c r="KT87" s="156"/>
      <c r="KU87" s="156"/>
      <c r="KV87" s="156"/>
      <c r="KW87" s="156"/>
      <c r="KX87" s="156"/>
      <c r="KY87" s="156"/>
      <c r="KZ87" s="156"/>
      <c r="LA87" s="156"/>
      <c r="LB87" s="156"/>
      <c r="LC87" s="156"/>
      <c r="LD87" s="156"/>
      <c r="LE87" s="156"/>
      <c r="LF87" s="156"/>
      <c r="LG87" s="156"/>
      <c r="LH87" s="156"/>
      <c r="LI87" s="156"/>
      <c r="LJ87" s="156"/>
      <c r="LK87" s="156"/>
      <c r="LL87" s="156"/>
      <c r="LM87" s="156"/>
      <c r="LN87" s="156"/>
      <c r="LO87" s="156"/>
      <c r="LP87" s="156"/>
      <c r="LQ87" s="156"/>
      <c r="LR87" s="156"/>
      <c r="LS87" s="156"/>
      <c r="LT87" s="156"/>
      <c r="LU87" s="156"/>
      <c r="LV87" s="156"/>
      <c r="LW87" s="156"/>
      <c r="LX87" s="156"/>
      <c r="LY87" s="156"/>
      <c r="LZ87" s="156"/>
      <c r="MA87" s="156"/>
      <c r="MB87" s="156"/>
      <c r="MC87" s="156"/>
      <c r="MD87" s="156"/>
      <c r="ME87" s="156"/>
      <c r="MF87" s="156"/>
      <c r="MG87" s="156"/>
      <c r="MH87" s="156"/>
      <c r="MI87" s="156"/>
      <c r="MJ87" s="156"/>
      <c r="MK87" s="156"/>
      <c r="ML87" s="156"/>
      <c r="MM87" s="156"/>
      <c r="MN87" s="156"/>
      <c r="MO87" s="156"/>
      <c r="MP87" s="156"/>
      <c r="MQ87" s="156"/>
      <c r="MR87" s="156"/>
      <c r="MS87" s="156"/>
      <c r="MT87" s="156"/>
      <c r="MU87" s="156"/>
      <c r="MV87" s="156"/>
      <c r="MW87" s="156"/>
      <c r="MX87" s="156"/>
      <c r="MY87" s="156"/>
      <c r="MZ87" s="156"/>
      <c r="NA87" s="156"/>
      <c r="NB87" s="156"/>
      <c r="NC87" s="156"/>
      <c r="ND87" s="156"/>
      <c r="NE87" s="156"/>
      <c r="NF87" s="156"/>
      <c r="NG87" s="156"/>
      <c r="NH87" s="156"/>
      <c r="NI87" s="156"/>
      <c r="NJ87" s="156"/>
      <c r="NK87" s="156"/>
      <c r="NL87" s="156"/>
      <c r="NM87" s="156"/>
      <c r="NN87" s="156"/>
      <c r="NO87" s="156"/>
      <c r="NP87" s="156"/>
      <c r="NQ87" s="156"/>
      <c r="NR87" s="156"/>
      <c r="NS87" s="156"/>
      <c r="NT87" s="156"/>
      <c r="NU87" s="156"/>
      <c r="NV87" s="156"/>
      <c r="NW87" s="156"/>
      <c r="NX87" s="156"/>
      <c r="NY87" s="156"/>
      <c r="NZ87" s="156"/>
      <c r="OA87" s="156"/>
      <c r="OB87" s="156"/>
      <c r="OC87" s="156"/>
      <c r="OD87" s="156"/>
      <c r="OE87" s="156"/>
      <c r="OF87" s="156"/>
      <c r="OG87" s="156"/>
      <c r="OH87" s="156"/>
      <c r="OI87" s="156"/>
      <c r="OJ87" s="156"/>
      <c r="OK87" s="156"/>
      <c r="OL87" s="156"/>
      <c r="OM87" s="156"/>
      <c r="ON87" s="156"/>
      <c r="OO87" s="156"/>
      <c r="OP87" s="156"/>
      <c r="OQ87" s="156"/>
      <c r="OR87" s="156"/>
      <c r="OS87" s="156"/>
      <c r="OT87" s="156"/>
      <c r="OU87" s="156"/>
      <c r="OV87" s="156"/>
      <c r="OW87" s="156"/>
      <c r="OX87" s="156"/>
      <c r="OY87" s="156"/>
      <c r="OZ87" s="156"/>
      <c r="PA87" s="156"/>
      <c r="PB87" s="156"/>
      <c r="PC87" s="156"/>
      <c r="PD87" s="156"/>
      <c r="PE87" s="156"/>
      <c r="PF87" s="156"/>
      <c r="PG87" s="156"/>
      <c r="PH87" s="156"/>
      <c r="PI87" s="156"/>
      <c r="PJ87" s="156"/>
      <c r="PK87" s="156"/>
      <c r="PL87" s="156"/>
      <c r="PM87" s="156"/>
      <c r="PN87" s="156"/>
      <c r="PO87" s="156"/>
      <c r="PP87" s="156"/>
      <c r="PQ87" s="156"/>
      <c r="PR87" s="156"/>
      <c r="PS87" s="156"/>
      <c r="PT87" s="156"/>
      <c r="PU87" s="156"/>
      <c r="PV87" s="156"/>
      <c r="PW87" s="156"/>
      <c r="PX87" s="156"/>
      <c r="PY87" s="156"/>
      <c r="PZ87" s="156"/>
      <c r="QA87" s="156"/>
      <c r="QB87" s="156"/>
      <c r="QC87" s="156"/>
      <c r="QD87" s="156"/>
      <c r="QE87" s="156"/>
      <c r="QF87" s="156"/>
      <c r="QG87" s="156"/>
      <c r="QH87" s="156"/>
      <c r="QI87" s="156"/>
      <c r="QJ87" s="156"/>
      <c r="QK87" s="156"/>
      <c r="QL87" s="156"/>
      <c r="QM87" s="156"/>
      <c r="QN87" s="156"/>
      <c r="QO87" s="156"/>
      <c r="QP87" s="156"/>
      <c r="QQ87" s="156"/>
      <c r="QR87" s="156"/>
      <c r="QS87" s="156"/>
      <c r="QT87" s="156"/>
      <c r="QU87" s="156"/>
      <c r="QV87" s="156"/>
      <c r="QW87" s="156"/>
      <c r="QX87" s="156"/>
      <c r="QY87" s="156"/>
      <c r="QZ87" s="156"/>
      <c r="RA87" s="156"/>
      <c r="RB87" s="156"/>
      <c r="RC87" s="156"/>
      <c r="RD87" s="156"/>
      <c r="RE87" s="156"/>
      <c r="RF87" s="156"/>
      <c r="RG87" s="156"/>
      <c r="RH87" s="156"/>
      <c r="RI87" s="156"/>
      <c r="RJ87" s="156"/>
      <c r="RK87" s="156"/>
      <c r="RL87" s="156"/>
      <c r="RM87" s="156"/>
      <c r="RN87" s="156"/>
      <c r="RO87" s="156"/>
      <c r="RP87" s="156"/>
      <c r="RQ87" s="156"/>
      <c r="RR87" s="156"/>
      <c r="RS87" s="156"/>
      <c r="RT87" s="156"/>
      <c r="RU87" s="156"/>
      <c r="RV87" s="156"/>
      <c r="RW87" s="156"/>
      <c r="RX87" s="156"/>
      <c r="RY87" s="156"/>
      <c r="RZ87" s="156"/>
      <c r="SA87" s="156"/>
      <c r="SB87" s="156"/>
      <c r="SC87" s="156"/>
      <c r="SD87" s="156"/>
      <c r="SE87" s="156"/>
      <c r="SF87" s="156"/>
      <c r="SG87" s="156"/>
      <c r="SH87" s="156"/>
      <c r="SI87" s="156"/>
      <c r="SJ87" s="156"/>
      <c r="SK87" s="156"/>
      <c r="SL87" s="156"/>
      <c r="SM87" s="156"/>
      <c r="SN87" s="156"/>
      <c r="SO87" s="156"/>
      <c r="SP87" s="156"/>
      <c r="SQ87" s="156"/>
      <c r="SR87" s="156"/>
      <c r="SS87" s="156"/>
      <c r="ST87" s="156"/>
      <c r="SU87" s="156"/>
      <c r="SV87" s="156"/>
      <c r="SW87" s="156"/>
      <c r="SX87" s="156"/>
      <c r="SY87" s="156"/>
      <c r="SZ87" s="156"/>
      <c r="TA87" s="156"/>
      <c r="TB87" s="156"/>
      <c r="TC87" s="156"/>
      <c r="TD87" s="156"/>
      <c r="TE87" s="156"/>
      <c r="TF87" s="156"/>
      <c r="TG87" s="156"/>
      <c r="TH87" s="156"/>
      <c r="TI87" s="156"/>
      <c r="TJ87" s="156"/>
      <c r="TK87" s="156"/>
      <c r="TL87" s="156"/>
      <c r="TM87" s="156"/>
      <c r="TN87" s="156"/>
      <c r="TO87" s="156"/>
      <c r="TP87" s="156"/>
      <c r="TQ87" s="156"/>
      <c r="TR87" s="156"/>
      <c r="TS87" s="156"/>
      <c r="TT87" s="156"/>
      <c r="TU87" s="156"/>
      <c r="TV87" s="156"/>
      <c r="TW87" s="156"/>
      <c r="TX87" s="156"/>
      <c r="TY87" s="156"/>
      <c r="TZ87" s="156"/>
      <c r="UA87" s="156"/>
      <c r="UB87" s="156"/>
      <c r="UC87" s="156"/>
      <c r="UD87" s="156"/>
      <c r="UE87" s="156"/>
      <c r="UF87" s="156"/>
      <c r="UG87" s="156"/>
      <c r="UH87" s="156"/>
      <c r="UI87" s="156"/>
      <c r="UJ87" s="156"/>
      <c r="UK87" s="156"/>
      <c r="UL87" s="156"/>
      <c r="UM87" s="156"/>
      <c r="UN87" s="156"/>
      <c r="UO87" s="156"/>
      <c r="UP87" s="156"/>
      <c r="UQ87" s="156"/>
      <c r="UR87" s="156"/>
      <c r="US87" s="156"/>
      <c r="UT87" s="156"/>
      <c r="UU87" s="156"/>
      <c r="UV87" s="156"/>
      <c r="UW87" s="156"/>
      <c r="UX87" s="156"/>
      <c r="UY87" s="156"/>
      <c r="UZ87" s="156"/>
      <c r="VA87" s="156"/>
      <c r="VB87" s="156"/>
      <c r="VC87" s="156"/>
      <c r="VD87" s="156"/>
      <c r="VE87" s="156"/>
      <c r="VF87" s="156"/>
      <c r="VG87" s="156"/>
      <c r="VH87" s="156"/>
      <c r="VI87" s="156"/>
      <c r="VJ87" s="156"/>
      <c r="VK87" s="156"/>
      <c r="VL87" s="156"/>
      <c r="VM87" s="156"/>
      <c r="VN87" s="156"/>
      <c r="VO87" s="156"/>
      <c r="VP87" s="156"/>
      <c r="VQ87" s="156"/>
      <c r="VR87" s="156"/>
      <c r="VS87" s="156"/>
      <c r="VT87" s="156"/>
      <c r="VU87" s="156"/>
      <c r="VV87" s="156"/>
      <c r="VW87" s="156"/>
      <c r="VX87" s="156"/>
      <c r="VY87" s="156"/>
      <c r="VZ87" s="156"/>
      <c r="WA87" s="156"/>
      <c r="WB87" s="156"/>
      <c r="WC87" s="156"/>
      <c r="WD87" s="156"/>
      <c r="WE87" s="156"/>
      <c r="WF87" s="156"/>
      <c r="WG87" s="156"/>
      <c r="WH87" s="156"/>
      <c r="WI87" s="156"/>
      <c r="WJ87" s="156"/>
      <c r="WK87" s="156"/>
      <c r="WL87" s="156"/>
      <c r="WM87" s="156"/>
      <c r="WN87" s="156"/>
      <c r="WO87" s="156"/>
      <c r="WP87" s="156"/>
      <c r="WQ87" s="156"/>
      <c r="WR87" s="156"/>
      <c r="WS87" s="156"/>
      <c r="WT87" s="156"/>
      <c r="WU87" s="156"/>
      <c r="WV87" s="156"/>
      <c r="WW87" s="156"/>
      <c r="WX87" s="156"/>
      <c r="WY87" s="156"/>
      <c r="WZ87" s="156"/>
      <c r="XA87" s="156"/>
      <c r="XB87" s="156"/>
      <c r="XC87" s="156"/>
      <c r="XD87" s="156"/>
      <c r="XE87" s="156"/>
      <c r="XF87" s="156"/>
      <c r="XG87" s="156"/>
      <c r="XH87" s="156"/>
      <c r="XI87" s="156"/>
      <c r="XJ87" s="156"/>
      <c r="XK87" s="156"/>
      <c r="XL87" s="156"/>
      <c r="XM87" s="156"/>
      <c r="XN87" s="156"/>
      <c r="XO87" s="156"/>
      <c r="XP87" s="156"/>
      <c r="XQ87" s="156"/>
      <c r="XR87" s="156"/>
      <c r="XS87" s="156"/>
      <c r="XT87" s="156"/>
      <c r="XU87" s="156"/>
      <c r="XV87" s="156"/>
      <c r="XW87" s="156"/>
      <c r="XX87" s="156"/>
      <c r="XY87" s="156"/>
      <c r="XZ87" s="156"/>
      <c r="YA87" s="156"/>
      <c r="YB87" s="156"/>
      <c r="YC87" s="156"/>
      <c r="YD87" s="156"/>
      <c r="YE87" s="156"/>
      <c r="YF87" s="156"/>
      <c r="YG87" s="156"/>
      <c r="YH87" s="156"/>
      <c r="YI87" s="156"/>
      <c r="YJ87" s="156"/>
      <c r="YK87" s="156"/>
      <c r="YL87" s="156"/>
      <c r="YM87" s="156"/>
      <c r="YN87" s="156"/>
      <c r="YO87" s="156"/>
      <c r="YP87" s="156"/>
      <c r="YQ87" s="156"/>
      <c r="YR87" s="156"/>
      <c r="YS87" s="156"/>
      <c r="YT87" s="156"/>
      <c r="YU87" s="156"/>
      <c r="YV87" s="156"/>
      <c r="YW87" s="156"/>
      <c r="YX87" s="156"/>
      <c r="YY87" s="156"/>
      <c r="YZ87" s="156"/>
      <c r="ZA87" s="156"/>
      <c r="ZB87" s="156"/>
      <c r="ZC87" s="156"/>
      <c r="ZD87" s="156"/>
      <c r="ZE87" s="156"/>
      <c r="ZF87" s="156"/>
      <c r="ZG87" s="156"/>
      <c r="ZH87" s="156"/>
      <c r="ZI87" s="156"/>
      <c r="ZJ87" s="156"/>
      <c r="ZK87" s="156"/>
      <c r="ZL87" s="156"/>
      <c r="ZM87" s="156"/>
      <c r="ZN87" s="156"/>
      <c r="ZO87" s="156"/>
      <c r="ZP87" s="156"/>
      <c r="ZQ87" s="156"/>
      <c r="ZR87" s="156"/>
      <c r="ZS87" s="156"/>
      <c r="ZT87" s="156"/>
      <c r="ZU87" s="156"/>
      <c r="ZV87" s="156"/>
      <c r="ZW87" s="156"/>
      <c r="ZX87" s="156"/>
      <c r="ZY87" s="156"/>
      <c r="ZZ87" s="156"/>
      <c r="AAA87" s="156"/>
      <c r="AAB87" s="156"/>
      <c r="AAC87" s="156"/>
      <c r="AAD87" s="156"/>
      <c r="AAE87" s="156"/>
      <c r="AAF87" s="156"/>
      <c r="AAG87" s="156"/>
      <c r="AAH87" s="156"/>
      <c r="AAI87" s="156"/>
      <c r="AAJ87" s="156"/>
      <c r="AAK87" s="156"/>
      <c r="AAL87" s="156"/>
      <c r="AAM87" s="156"/>
      <c r="AAN87" s="156"/>
      <c r="AAO87" s="156"/>
      <c r="AAP87" s="156"/>
      <c r="AAQ87" s="156"/>
      <c r="AAR87" s="156"/>
      <c r="AAS87" s="156"/>
      <c r="AAT87" s="156"/>
      <c r="AAU87" s="156"/>
      <c r="AAV87" s="156"/>
      <c r="AAW87" s="156"/>
      <c r="AAX87" s="156"/>
      <c r="AAY87" s="156"/>
      <c r="AAZ87" s="156"/>
      <c r="ABA87" s="156"/>
      <c r="ABB87" s="156"/>
      <c r="ABC87" s="156"/>
      <c r="ABD87" s="156"/>
      <c r="ABE87" s="156"/>
      <c r="ABF87" s="156"/>
      <c r="ABG87" s="156"/>
      <c r="ABH87" s="156"/>
      <c r="ABI87" s="156"/>
      <c r="ABJ87" s="156"/>
      <c r="ABK87" s="156"/>
      <c r="ABL87" s="156"/>
      <c r="ABM87" s="156"/>
      <c r="ABN87" s="156"/>
      <c r="ABO87" s="156"/>
      <c r="ABP87" s="156"/>
      <c r="ABQ87" s="156"/>
      <c r="ABR87" s="156"/>
      <c r="ABS87" s="156"/>
      <c r="ABT87" s="156"/>
      <c r="ABU87" s="156"/>
      <c r="ABV87" s="156"/>
      <c r="ABW87" s="156"/>
      <c r="ABX87" s="156"/>
      <c r="ABY87" s="156"/>
      <c r="ABZ87" s="156"/>
      <c r="ACA87" s="156"/>
      <c r="ACB87" s="156"/>
      <c r="ACC87" s="156"/>
      <c r="ACD87" s="156"/>
      <c r="ACE87" s="156"/>
      <c r="ACF87" s="156"/>
      <c r="ACG87" s="156"/>
      <c r="ACH87" s="156"/>
      <c r="ACI87" s="156"/>
      <c r="ACJ87" s="156"/>
      <c r="ACK87" s="156"/>
      <c r="ACL87" s="156"/>
      <c r="ACM87" s="156"/>
      <c r="ACN87" s="156"/>
      <c r="ACO87" s="156"/>
      <c r="ACP87" s="156"/>
      <c r="ACQ87" s="156"/>
      <c r="ACR87" s="156"/>
      <c r="ACS87" s="156"/>
      <c r="ACT87" s="156"/>
      <c r="ACU87" s="156"/>
      <c r="ACV87" s="156"/>
      <c r="ACW87" s="156"/>
      <c r="ACX87" s="156"/>
      <c r="ACY87" s="156"/>
      <c r="ACZ87" s="156"/>
      <c r="ADA87" s="156"/>
      <c r="ADB87" s="156"/>
      <c r="ADC87" s="156"/>
      <c r="ADD87" s="156"/>
      <c r="ADE87" s="156"/>
      <c r="ADF87" s="156"/>
      <c r="ADG87" s="156"/>
      <c r="ADH87" s="156"/>
      <c r="ADI87" s="156"/>
      <c r="ADJ87" s="156"/>
      <c r="ADK87" s="156"/>
      <c r="ADL87" s="156"/>
      <c r="ADM87" s="156"/>
      <c r="ADN87" s="156"/>
      <c r="ADO87" s="156"/>
      <c r="ADP87" s="156"/>
      <c r="ADQ87" s="156"/>
      <c r="ADR87" s="156"/>
      <c r="ADS87" s="156"/>
      <c r="ADT87" s="156"/>
      <c r="ADU87" s="156"/>
      <c r="ADV87" s="156"/>
      <c r="ADW87" s="156"/>
      <c r="ADX87" s="156"/>
      <c r="ADY87" s="156"/>
      <c r="ADZ87" s="156"/>
      <c r="AEA87" s="156"/>
      <c r="AEB87" s="156"/>
      <c r="AEC87" s="156"/>
      <c r="AED87" s="156"/>
      <c r="AEE87" s="156"/>
      <c r="AEF87" s="156"/>
      <c r="AEG87" s="156"/>
      <c r="AEH87" s="156"/>
      <c r="AEI87" s="156"/>
      <c r="AEJ87" s="156"/>
      <c r="AEK87" s="156"/>
      <c r="AEL87" s="156"/>
      <c r="AEM87" s="156"/>
      <c r="AEN87" s="156"/>
      <c r="AEO87" s="156"/>
      <c r="AEP87" s="156"/>
      <c r="AEQ87" s="156"/>
      <c r="AER87" s="156"/>
      <c r="AES87" s="156"/>
      <c r="AET87" s="156"/>
      <c r="AEU87" s="156"/>
      <c r="AEV87" s="156"/>
      <c r="AEW87" s="156"/>
      <c r="AEX87" s="156"/>
      <c r="AEY87" s="156"/>
      <c r="AEZ87" s="156"/>
      <c r="AFA87" s="156"/>
      <c r="AFB87" s="156"/>
      <c r="AFC87" s="156"/>
      <c r="AFD87" s="156"/>
      <c r="AFE87" s="156"/>
      <c r="AFF87" s="156"/>
      <c r="AFG87" s="156"/>
      <c r="AFH87" s="156"/>
      <c r="AFI87" s="156"/>
      <c r="AFJ87" s="156"/>
      <c r="AFK87" s="156"/>
      <c r="AFL87" s="156"/>
      <c r="AFM87" s="156"/>
      <c r="AFN87" s="156"/>
      <c r="AFO87" s="156"/>
      <c r="AFP87" s="156"/>
      <c r="AFQ87" s="156"/>
      <c r="AFR87" s="156"/>
      <c r="AFS87" s="156"/>
      <c r="AFT87" s="156"/>
      <c r="AFU87" s="156"/>
      <c r="AFV87" s="156"/>
      <c r="AFW87" s="156"/>
      <c r="AFX87" s="156"/>
      <c r="AFY87" s="156"/>
      <c r="AFZ87" s="156"/>
      <c r="AGA87" s="156"/>
      <c r="AGB87" s="156"/>
      <c r="AGC87" s="156"/>
      <c r="AGD87" s="156"/>
      <c r="AGE87" s="156"/>
      <c r="AGF87" s="156"/>
      <c r="AGG87" s="156"/>
      <c r="AGH87" s="156"/>
      <c r="AGI87" s="156"/>
      <c r="AGJ87" s="156"/>
      <c r="AGK87" s="156"/>
      <c r="AGL87" s="156"/>
      <c r="AGM87" s="156"/>
      <c r="AGN87" s="156"/>
      <c r="AGO87" s="156"/>
      <c r="AGP87" s="156"/>
      <c r="AGQ87" s="156"/>
      <c r="AGR87" s="156"/>
      <c r="AGS87" s="156"/>
      <c r="AGT87" s="156"/>
      <c r="AGU87" s="156"/>
      <c r="AGV87" s="156"/>
      <c r="AGW87" s="156"/>
      <c r="AGX87" s="156"/>
      <c r="AGY87" s="156"/>
      <c r="AGZ87" s="156"/>
      <c r="AHA87" s="156"/>
      <c r="AHB87" s="156"/>
      <c r="AHC87" s="156"/>
      <c r="AHD87" s="156"/>
      <c r="AHE87" s="156"/>
      <c r="AHF87" s="156"/>
      <c r="AHG87" s="156"/>
      <c r="AHH87" s="156"/>
      <c r="AHI87" s="156"/>
      <c r="AHJ87" s="156"/>
      <c r="AHK87" s="156"/>
      <c r="AHL87" s="156"/>
      <c r="AHM87" s="156"/>
      <c r="AHN87" s="156"/>
      <c r="AHO87" s="156"/>
      <c r="AHP87" s="156"/>
      <c r="AHQ87" s="156"/>
      <c r="AHR87" s="156"/>
      <c r="AHS87" s="156"/>
      <c r="AHT87" s="156"/>
      <c r="AHU87" s="156"/>
      <c r="AHV87" s="156"/>
      <c r="AHW87" s="156"/>
      <c r="AHX87" s="156"/>
      <c r="AHY87" s="156"/>
      <c r="AHZ87" s="156"/>
      <c r="AIA87" s="156"/>
      <c r="AIB87" s="156"/>
      <c r="AIC87" s="156"/>
      <c r="AID87" s="156"/>
      <c r="AIE87" s="156"/>
      <c r="AIF87" s="156"/>
      <c r="AIG87" s="156"/>
      <c r="AIH87" s="156"/>
      <c r="AII87" s="156"/>
      <c r="AIJ87" s="156"/>
      <c r="AIK87" s="156"/>
      <c r="AIL87" s="156"/>
      <c r="AIM87" s="156"/>
      <c r="AIN87" s="156"/>
      <c r="AIO87" s="156"/>
      <c r="AIP87" s="156"/>
      <c r="AIQ87" s="156"/>
      <c r="AIR87" s="156"/>
      <c r="AIS87" s="156"/>
      <c r="AIT87" s="156"/>
      <c r="AIU87" s="156"/>
      <c r="AIV87" s="156"/>
      <c r="AIW87" s="156"/>
      <c r="AIX87" s="156"/>
      <c r="AIY87" s="156"/>
      <c r="AIZ87" s="156"/>
      <c r="AJA87" s="156"/>
      <c r="AJB87" s="156"/>
      <c r="AJC87" s="156"/>
      <c r="AJD87" s="156"/>
      <c r="AJE87" s="156"/>
      <c r="AJF87" s="156"/>
      <c r="AJG87" s="156"/>
      <c r="AJH87" s="156"/>
      <c r="AJI87" s="156"/>
      <c r="AJJ87" s="156"/>
      <c r="AJK87" s="156"/>
      <c r="AJL87" s="156"/>
      <c r="AJM87" s="156"/>
      <c r="AJN87" s="156"/>
      <c r="AJO87" s="156"/>
      <c r="AJP87" s="156"/>
      <c r="AJQ87" s="156"/>
      <c r="AJR87" s="156"/>
      <c r="AJS87" s="156"/>
      <c r="AJT87" s="156"/>
      <c r="AJU87" s="156"/>
      <c r="AJV87" s="156"/>
      <c r="AJW87" s="156"/>
      <c r="AJX87" s="156"/>
      <c r="AJY87" s="156"/>
      <c r="AJZ87" s="156"/>
      <c r="AKA87" s="156"/>
      <c r="AKB87" s="156"/>
      <c r="AKC87" s="156"/>
      <c r="AKD87" s="156"/>
      <c r="AKE87" s="156"/>
      <c r="AKF87" s="156"/>
      <c r="AKG87" s="156"/>
      <c r="AKH87" s="156"/>
      <c r="AKI87" s="156"/>
      <c r="AKJ87" s="156"/>
      <c r="AKK87" s="156"/>
      <c r="AKL87" s="156"/>
      <c r="AKM87" s="156"/>
      <c r="AKN87" s="156"/>
      <c r="AKO87" s="156"/>
      <c r="AKP87" s="156"/>
      <c r="AKQ87" s="156"/>
      <c r="AKR87" s="156"/>
      <c r="AKS87" s="156"/>
      <c r="AKT87" s="156"/>
      <c r="AKU87" s="156"/>
      <c r="AKV87" s="156"/>
      <c r="AKW87" s="156"/>
      <c r="AKX87" s="156"/>
      <c r="AKY87" s="156"/>
      <c r="AKZ87" s="156"/>
      <c r="ALA87" s="156"/>
      <c r="ALB87" s="156"/>
      <c r="ALC87" s="156"/>
      <c r="ALD87" s="156"/>
      <c r="ALE87" s="156"/>
      <c r="ALF87" s="156"/>
      <c r="ALG87" s="156"/>
      <c r="ALH87" s="156"/>
      <c r="ALI87" s="156"/>
      <c r="ALJ87" s="156"/>
      <c r="ALK87" s="156"/>
      <c r="ALL87" s="156"/>
      <c r="ALM87" s="156"/>
      <c r="ALN87" s="156"/>
      <c r="ALO87" s="156"/>
      <c r="ALP87" s="156"/>
      <c r="ALQ87" s="156"/>
      <c r="ALR87" s="156"/>
      <c r="ALS87" s="156"/>
      <c r="ALT87" s="156"/>
      <c r="ALU87" s="156"/>
      <c r="ALV87" s="156"/>
      <c r="ALW87" s="156"/>
      <c r="ALX87" s="156"/>
      <c r="ALY87" s="156"/>
      <c r="ALZ87" s="156"/>
      <c r="AMA87" s="156"/>
      <c r="AMB87" s="156"/>
      <c r="AMC87" s="156"/>
      <c r="AMD87" s="156"/>
      <c r="AME87" s="156"/>
      <c r="AMF87" s="156"/>
      <c r="AMG87" s="156"/>
      <c r="AMH87" s="156"/>
      <c r="AMI87" s="156"/>
      <c r="AMJ87" s="156"/>
      <c r="AMK87" s="156"/>
      <c r="AML87" s="156"/>
      <c r="AMM87" s="156"/>
      <c r="AMN87" s="156"/>
      <c r="AMO87" s="156"/>
      <c r="AMP87" s="156"/>
      <c r="AMQ87" s="156"/>
      <c r="AMR87" s="156"/>
      <c r="AMS87" s="156"/>
      <c r="AMT87" s="156"/>
      <c r="AMU87" s="156"/>
      <c r="AMV87" s="156"/>
      <c r="AMW87" s="156"/>
      <c r="AMX87" s="156"/>
      <c r="AMY87" s="156"/>
      <c r="AMZ87" s="156"/>
      <c r="ANA87" s="156"/>
      <c r="ANB87" s="156"/>
      <c r="ANC87" s="156"/>
      <c r="AND87" s="156"/>
      <c r="ANE87" s="156"/>
      <c r="ANF87" s="156"/>
      <c r="ANG87" s="156"/>
      <c r="ANH87" s="156"/>
      <c r="ANI87" s="156"/>
      <c r="ANJ87" s="156"/>
      <c r="ANK87" s="156"/>
      <c r="ANL87" s="156"/>
      <c r="ANM87" s="156"/>
      <c r="ANN87" s="156"/>
      <c r="ANO87" s="156"/>
      <c r="ANP87" s="156"/>
      <c r="ANQ87" s="156"/>
      <c r="ANR87" s="156"/>
      <c r="ANS87" s="156"/>
      <c r="ANT87" s="156"/>
      <c r="ANU87" s="156"/>
      <c r="ANV87" s="156"/>
      <c r="ANW87" s="156"/>
      <c r="ANX87" s="156"/>
      <c r="ANY87" s="156"/>
      <c r="ANZ87" s="156"/>
      <c r="AOA87" s="156"/>
      <c r="AOB87" s="156"/>
      <c r="AOC87" s="156"/>
      <c r="AOD87" s="156"/>
      <c r="AOE87" s="156"/>
      <c r="AOF87" s="156"/>
      <c r="AOG87" s="156"/>
      <c r="AOH87" s="156"/>
      <c r="AOI87" s="156"/>
      <c r="AOJ87" s="156"/>
      <c r="AOK87" s="156"/>
      <c r="AOL87" s="156"/>
      <c r="AOM87" s="156"/>
      <c r="AON87" s="156"/>
      <c r="AOO87" s="156"/>
      <c r="AOP87" s="156"/>
      <c r="AOQ87" s="156"/>
      <c r="AOR87" s="156"/>
      <c r="AOS87" s="156"/>
      <c r="AOT87" s="156"/>
      <c r="AOU87" s="156"/>
      <c r="AOV87" s="156"/>
      <c r="AOW87" s="156"/>
      <c r="AOX87" s="156"/>
      <c r="AOY87" s="156"/>
      <c r="AOZ87" s="156"/>
      <c r="APA87" s="156"/>
      <c r="APB87" s="156"/>
      <c r="APC87" s="156"/>
      <c r="APD87" s="156"/>
      <c r="APE87" s="156"/>
      <c r="APF87" s="156"/>
      <c r="APG87" s="156"/>
      <c r="APH87" s="156"/>
      <c r="API87" s="156"/>
      <c r="APJ87" s="156"/>
      <c r="APK87" s="156"/>
      <c r="APL87" s="156"/>
      <c r="APM87" s="156"/>
      <c r="APN87" s="156"/>
      <c r="APO87" s="156"/>
      <c r="APP87" s="156"/>
      <c r="APQ87" s="156"/>
      <c r="APR87" s="156"/>
      <c r="APS87" s="156"/>
      <c r="APT87" s="156"/>
      <c r="APU87" s="156"/>
      <c r="APV87" s="156"/>
      <c r="APW87" s="156"/>
      <c r="APX87" s="156"/>
      <c r="APY87" s="156"/>
      <c r="APZ87" s="156"/>
      <c r="AQA87" s="156"/>
      <c r="AQB87" s="156"/>
      <c r="AQC87" s="156"/>
      <c r="AQD87" s="156"/>
      <c r="AQE87" s="156"/>
      <c r="AQF87" s="156"/>
      <c r="AQG87" s="156"/>
      <c r="AQH87" s="156"/>
      <c r="AQI87" s="156"/>
      <c r="AQJ87" s="156"/>
      <c r="AQK87" s="156"/>
      <c r="AQL87" s="156"/>
      <c r="AQM87" s="156"/>
      <c r="AQN87" s="156"/>
      <c r="AQO87" s="156"/>
      <c r="AQP87" s="156"/>
      <c r="AQQ87" s="156"/>
      <c r="AQR87" s="156"/>
      <c r="AQS87" s="156"/>
      <c r="AQT87" s="156"/>
      <c r="AQU87" s="156"/>
      <c r="AQV87" s="156"/>
      <c r="AQW87" s="156"/>
      <c r="AQX87" s="156"/>
      <c r="AQY87" s="156"/>
      <c r="AQZ87" s="156"/>
      <c r="ARA87" s="156"/>
      <c r="ARB87" s="156"/>
      <c r="ARC87" s="156"/>
      <c r="ARD87" s="156"/>
      <c r="ARE87" s="156"/>
      <c r="ARF87" s="156"/>
      <c r="ARG87" s="156"/>
      <c r="ARH87" s="156"/>
      <c r="ARI87" s="156"/>
      <c r="ARJ87" s="156"/>
      <c r="ARK87" s="156"/>
      <c r="ARL87" s="156"/>
      <c r="ARM87" s="156"/>
      <c r="ARN87" s="156"/>
      <c r="ARO87" s="156"/>
      <c r="ARP87" s="156"/>
      <c r="ARQ87" s="156"/>
      <c r="ARR87" s="156"/>
      <c r="ARS87" s="156"/>
      <c r="ART87" s="156"/>
      <c r="ARU87" s="156"/>
      <c r="ARV87" s="156"/>
      <c r="ARW87" s="156"/>
      <c r="ARX87" s="156"/>
      <c r="ARY87" s="156"/>
      <c r="ARZ87" s="156"/>
      <c r="ASA87" s="156"/>
      <c r="ASB87" s="156"/>
      <c r="ASC87" s="156"/>
      <c r="ASD87" s="156"/>
      <c r="ASE87" s="156"/>
      <c r="ASF87" s="156"/>
      <c r="ASG87" s="156"/>
      <c r="ASH87" s="156"/>
      <c r="ASI87" s="156"/>
      <c r="ASJ87" s="156"/>
      <c r="ASK87" s="156"/>
      <c r="ASL87" s="156"/>
      <c r="ASM87" s="156"/>
      <c r="ASN87" s="156"/>
      <c r="ASO87" s="156"/>
      <c r="ASP87" s="156"/>
      <c r="ASQ87" s="156"/>
      <c r="ASR87" s="156"/>
      <c r="ASS87" s="156"/>
      <c r="AST87" s="156"/>
      <c r="ASU87" s="156"/>
      <c r="ASV87" s="156"/>
      <c r="ASW87" s="156"/>
      <c r="ASX87" s="156"/>
      <c r="ASY87" s="156"/>
      <c r="ASZ87" s="156"/>
      <c r="ATA87" s="156"/>
      <c r="ATB87" s="156"/>
      <c r="ATC87" s="156"/>
      <c r="ATD87" s="156"/>
      <c r="ATE87" s="156"/>
      <c r="ATF87" s="156"/>
      <c r="ATG87" s="156"/>
      <c r="ATH87" s="156"/>
      <c r="ATI87" s="156"/>
      <c r="ATJ87" s="156"/>
      <c r="ATK87" s="156"/>
      <c r="ATL87" s="156"/>
      <c r="ATM87" s="156"/>
      <c r="ATN87" s="156"/>
      <c r="ATO87" s="156"/>
      <c r="ATP87" s="156"/>
      <c r="ATQ87" s="156"/>
      <c r="ATR87" s="156"/>
      <c r="ATS87" s="156"/>
      <c r="ATT87" s="156"/>
      <c r="ATU87" s="156"/>
      <c r="ATV87" s="156"/>
      <c r="ATW87" s="156"/>
      <c r="ATX87" s="156"/>
      <c r="ATY87" s="156"/>
      <c r="ATZ87" s="156"/>
      <c r="AUA87" s="156"/>
      <c r="AUB87" s="156"/>
      <c r="AUC87" s="156"/>
      <c r="AUD87" s="156"/>
      <c r="AUE87" s="156"/>
      <c r="AUF87" s="156"/>
      <c r="AUG87" s="156"/>
      <c r="AUH87" s="156"/>
      <c r="AUI87" s="156"/>
      <c r="AUJ87" s="156"/>
      <c r="AUK87" s="156"/>
      <c r="AUL87" s="156"/>
      <c r="AUM87" s="156"/>
      <c r="AUN87" s="156"/>
      <c r="AUO87" s="156"/>
      <c r="AUP87" s="156"/>
      <c r="AUQ87" s="156"/>
      <c r="AUR87" s="156"/>
      <c r="AUS87" s="156"/>
      <c r="AUT87" s="156"/>
      <c r="AUU87" s="156"/>
      <c r="AUV87" s="156"/>
      <c r="AUW87" s="156"/>
      <c r="AUX87" s="156"/>
      <c r="AUY87" s="156"/>
      <c r="AUZ87" s="156"/>
      <c r="AVA87" s="156"/>
      <c r="AVB87" s="156"/>
      <c r="AVC87" s="156"/>
      <c r="AVD87" s="156"/>
      <c r="AVE87" s="156"/>
      <c r="AVF87" s="156"/>
      <c r="AVG87" s="156"/>
      <c r="AVH87" s="156"/>
      <c r="AVI87" s="156"/>
      <c r="AVJ87" s="156"/>
      <c r="AVK87" s="156"/>
      <c r="AVL87" s="156"/>
      <c r="AVM87" s="156"/>
      <c r="AVN87" s="156"/>
      <c r="AVO87" s="156"/>
      <c r="AVP87" s="156"/>
      <c r="AVQ87" s="156"/>
      <c r="AVR87" s="156"/>
      <c r="AVS87" s="156"/>
      <c r="AVT87" s="156"/>
      <c r="AVU87" s="156"/>
      <c r="AVV87" s="156"/>
      <c r="AVW87" s="156"/>
      <c r="AVX87" s="156"/>
      <c r="AVY87" s="156"/>
      <c r="AVZ87" s="156"/>
      <c r="AWA87" s="156"/>
      <c r="AWB87" s="156"/>
      <c r="AWC87" s="156"/>
      <c r="AWD87" s="156"/>
      <c r="AWE87" s="156"/>
      <c r="AWF87" s="156"/>
      <c r="AWG87" s="156"/>
      <c r="AWH87" s="156"/>
      <c r="AWI87" s="156"/>
      <c r="AWJ87" s="156"/>
      <c r="AWK87" s="156"/>
      <c r="AWL87" s="156"/>
      <c r="AWM87" s="156"/>
      <c r="AWN87" s="156"/>
      <c r="AWO87" s="156"/>
      <c r="AWP87" s="156"/>
      <c r="AWQ87" s="156"/>
      <c r="AWR87" s="156"/>
      <c r="AWS87" s="156"/>
      <c r="AWT87" s="156"/>
      <c r="AWU87" s="156"/>
      <c r="AWV87" s="156"/>
      <c r="AWW87" s="156"/>
      <c r="AWX87" s="156"/>
      <c r="AWY87" s="156"/>
      <c r="AWZ87" s="156"/>
      <c r="AXA87" s="156"/>
      <c r="AXB87" s="156"/>
      <c r="AXC87" s="156"/>
      <c r="AXD87" s="156"/>
      <c r="AXE87" s="156"/>
      <c r="AXF87" s="156"/>
      <c r="AXG87" s="156"/>
      <c r="AXH87" s="156"/>
      <c r="AXI87" s="156"/>
      <c r="AXJ87" s="156"/>
      <c r="AXK87" s="156"/>
      <c r="AXL87" s="156"/>
      <c r="AXM87" s="156"/>
      <c r="AXN87" s="156"/>
      <c r="AXO87" s="156"/>
      <c r="AXP87" s="156"/>
      <c r="AXQ87" s="156"/>
      <c r="AXR87" s="156"/>
      <c r="AXS87" s="156"/>
      <c r="AXT87" s="156"/>
      <c r="AXU87" s="156"/>
      <c r="AXV87" s="156"/>
      <c r="AXW87" s="156"/>
      <c r="AXX87" s="156"/>
      <c r="AXY87" s="156"/>
      <c r="AXZ87" s="156"/>
      <c r="AYA87" s="156"/>
      <c r="AYB87" s="156"/>
      <c r="AYC87" s="156"/>
      <c r="AYD87" s="156"/>
      <c r="AYE87" s="156"/>
      <c r="AYF87" s="156"/>
      <c r="AYG87" s="156"/>
      <c r="AYH87" s="156"/>
      <c r="AYI87" s="156"/>
      <c r="AYJ87" s="156"/>
      <c r="AYK87" s="156"/>
      <c r="AYL87" s="156"/>
      <c r="AYM87" s="156"/>
      <c r="AYN87" s="156"/>
      <c r="AYO87" s="156"/>
      <c r="AYP87" s="156"/>
      <c r="AYQ87" s="156"/>
      <c r="AYR87" s="156"/>
      <c r="AYS87" s="156"/>
      <c r="AYT87" s="156"/>
      <c r="AYU87" s="156"/>
      <c r="AYV87" s="156"/>
      <c r="AYW87" s="156"/>
      <c r="AYX87" s="156"/>
      <c r="AYY87" s="156"/>
      <c r="AYZ87" s="156"/>
      <c r="AZA87" s="156"/>
      <c r="AZB87" s="156"/>
      <c r="AZC87" s="156"/>
      <c r="AZD87" s="156"/>
      <c r="AZE87" s="156"/>
      <c r="AZF87" s="156"/>
    </row>
    <row r="88" spans="1:1358" s="155" customFormat="1">
      <c r="A88" s="149"/>
      <c r="B88" s="231"/>
      <c r="C88" s="232"/>
      <c r="D88" s="232"/>
      <c r="E88" s="232"/>
      <c r="F88" s="232"/>
      <c r="G88" s="232"/>
      <c r="H88" s="232"/>
      <c r="I88" s="232"/>
      <c r="J88" s="232"/>
      <c r="K88" s="232"/>
      <c r="L88" s="233"/>
      <c r="AC88" s="156"/>
      <c r="AD88" s="156"/>
      <c r="AE88" s="156"/>
      <c r="AF88" s="156"/>
      <c r="AG88" s="156"/>
      <c r="AH88" s="156"/>
      <c r="AI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c r="BI88" s="156"/>
      <c r="BJ88" s="156"/>
      <c r="BK88" s="156"/>
      <c r="BL88" s="156"/>
      <c r="BM88" s="156"/>
      <c r="BN88" s="156"/>
      <c r="BO88" s="156"/>
      <c r="BP88" s="156"/>
      <c r="BQ88" s="156"/>
      <c r="BR88" s="156"/>
      <c r="BS88" s="156"/>
      <c r="BT88" s="156"/>
      <c r="BU88" s="156"/>
      <c r="BV88" s="156"/>
      <c r="BW88" s="156"/>
      <c r="BX88" s="156"/>
      <c r="BY88" s="156"/>
      <c r="BZ88" s="156"/>
      <c r="CA88" s="156"/>
      <c r="CB88" s="156"/>
      <c r="CC88" s="156"/>
      <c r="CD88" s="156"/>
      <c r="CE88" s="156"/>
      <c r="CF88" s="156"/>
      <c r="CG88" s="156"/>
      <c r="CH88" s="156"/>
      <c r="CI88" s="156"/>
      <c r="CJ88" s="156"/>
      <c r="CK88" s="156"/>
      <c r="CL88" s="156"/>
      <c r="CM88" s="156"/>
      <c r="CN88" s="156"/>
      <c r="CO88" s="156"/>
      <c r="CP88" s="156"/>
      <c r="CQ88" s="156"/>
      <c r="CR88" s="156"/>
      <c r="CS88" s="156"/>
      <c r="CT88" s="156"/>
      <c r="CU88" s="156"/>
      <c r="CV88" s="156"/>
      <c r="CW88" s="156"/>
      <c r="CX88" s="156"/>
      <c r="CY88" s="156"/>
      <c r="CZ88" s="156"/>
      <c r="DA88" s="156"/>
      <c r="DB88" s="156"/>
      <c r="DC88" s="156"/>
      <c r="DD88" s="156"/>
      <c r="DE88" s="156"/>
      <c r="DF88" s="156"/>
      <c r="DG88" s="156"/>
      <c r="DH88" s="156"/>
      <c r="DI88" s="156"/>
      <c r="DJ88" s="156"/>
      <c r="DK88" s="156"/>
      <c r="DL88" s="156"/>
      <c r="DM88" s="156"/>
      <c r="DN88" s="156"/>
      <c r="DO88" s="156"/>
      <c r="DP88" s="156"/>
      <c r="DQ88" s="156"/>
      <c r="DR88" s="156"/>
      <c r="DS88" s="156"/>
      <c r="DT88" s="156"/>
      <c r="DU88" s="156"/>
      <c r="DV88" s="156"/>
      <c r="DW88" s="156"/>
      <c r="DX88" s="156"/>
      <c r="DY88" s="156"/>
      <c r="DZ88" s="156"/>
      <c r="EA88" s="156"/>
      <c r="EB88" s="156"/>
      <c r="EC88" s="156"/>
      <c r="ED88" s="156"/>
      <c r="EE88" s="156"/>
      <c r="EF88" s="156"/>
      <c r="EG88" s="156"/>
      <c r="EH88" s="156"/>
      <c r="EI88" s="156"/>
      <c r="EJ88" s="156"/>
      <c r="EK88" s="156"/>
      <c r="EL88" s="156"/>
      <c r="EM88" s="156"/>
      <c r="EN88" s="156"/>
      <c r="EO88" s="156"/>
      <c r="EP88" s="156"/>
      <c r="EQ88" s="156"/>
      <c r="ER88" s="156"/>
      <c r="ES88" s="156"/>
      <c r="ET88" s="156"/>
      <c r="EU88" s="156"/>
      <c r="EV88" s="156"/>
      <c r="EW88" s="156"/>
      <c r="EX88" s="156"/>
      <c r="EY88" s="156"/>
      <c r="EZ88" s="156"/>
      <c r="FA88" s="156"/>
      <c r="FB88" s="156"/>
      <c r="FC88" s="156"/>
      <c r="FD88" s="156"/>
      <c r="FE88" s="156"/>
      <c r="FF88" s="156"/>
      <c r="FG88" s="156"/>
      <c r="FH88" s="156"/>
      <c r="FI88" s="156"/>
      <c r="FJ88" s="156"/>
      <c r="FK88" s="156"/>
      <c r="FL88" s="156"/>
      <c r="FM88" s="156"/>
      <c r="FN88" s="156"/>
      <c r="FO88" s="156"/>
      <c r="FP88" s="156"/>
      <c r="FQ88" s="156"/>
      <c r="FR88" s="156"/>
      <c r="FS88" s="156"/>
      <c r="FT88" s="156"/>
      <c r="FU88" s="156"/>
      <c r="FV88" s="156"/>
      <c r="FW88" s="156"/>
      <c r="FX88" s="156"/>
      <c r="FY88" s="156"/>
      <c r="FZ88" s="156"/>
      <c r="GA88" s="156"/>
      <c r="GB88" s="156"/>
      <c r="GC88" s="156"/>
      <c r="GD88" s="156"/>
      <c r="GE88" s="156"/>
      <c r="GF88" s="156"/>
      <c r="GG88" s="156"/>
      <c r="GH88" s="156"/>
      <c r="GI88" s="156"/>
      <c r="GJ88" s="156"/>
      <c r="GK88" s="156"/>
      <c r="GL88" s="156"/>
      <c r="GM88" s="156"/>
      <c r="GN88" s="156"/>
      <c r="GO88" s="156"/>
      <c r="GP88" s="156"/>
      <c r="GQ88" s="156"/>
      <c r="GR88" s="156"/>
      <c r="GS88" s="156"/>
      <c r="GT88" s="156"/>
      <c r="GU88" s="156"/>
      <c r="GV88" s="156"/>
      <c r="GW88" s="156"/>
      <c r="GX88" s="156"/>
      <c r="GY88" s="156"/>
      <c r="GZ88" s="156"/>
      <c r="HA88" s="156"/>
      <c r="HB88" s="156"/>
      <c r="HC88" s="156"/>
      <c r="HD88" s="156"/>
      <c r="HE88" s="156"/>
      <c r="HF88" s="156"/>
      <c r="HG88" s="156"/>
      <c r="HH88" s="156"/>
      <c r="HI88" s="156"/>
      <c r="HJ88" s="156"/>
      <c r="HK88" s="156"/>
      <c r="HL88" s="156"/>
      <c r="HM88" s="156"/>
      <c r="HN88" s="156"/>
      <c r="HO88" s="156"/>
      <c r="HP88" s="156"/>
      <c r="HQ88" s="156"/>
      <c r="HR88" s="156"/>
      <c r="HS88" s="156"/>
      <c r="HT88" s="156"/>
      <c r="HU88" s="156"/>
      <c r="HV88" s="156"/>
      <c r="HW88" s="156"/>
      <c r="HX88" s="156"/>
      <c r="HY88" s="156"/>
      <c r="HZ88" s="156"/>
      <c r="IA88" s="156"/>
      <c r="IB88" s="156"/>
      <c r="IC88" s="156"/>
      <c r="ID88" s="156"/>
      <c r="IE88" s="156"/>
      <c r="IF88" s="156"/>
      <c r="IG88" s="156"/>
      <c r="IH88" s="156"/>
      <c r="II88" s="156"/>
      <c r="IJ88" s="156"/>
      <c r="IK88" s="156"/>
      <c r="IL88" s="156"/>
      <c r="IM88" s="156"/>
      <c r="IN88" s="156"/>
      <c r="IO88" s="156"/>
      <c r="IP88" s="156"/>
      <c r="IQ88" s="156"/>
      <c r="IR88" s="156"/>
      <c r="IS88" s="156"/>
      <c r="IT88" s="156"/>
      <c r="IU88" s="156"/>
      <c r="IV88" s="156"/>
      <c r="IW88" s="156"/>
      <c r="IX88" s="156"/>
      <c r="IY88" s="156"/>
      <c r="IZ88" s="156"/>
      <c r="JA88" s="156"/>
      <c r="JB88" s="156"/>
      <c r="JC88" s="156"/>
      <c r="JD88" s="156"/>
      <c r="JE88" s="156"/>
      <c r="JF88" s="156"/>
      <c r="JG88" s="156"/>
      <c r="JH88" s="156"/>
      <c r="JI88" s="156"/>
      <c r="JJ88" s="156"/>
      <c r="JK88" s="156"/>
      <c r="JL88" s="156"/>
      <c r="JM88" s="156"/>
      <c r="JN88" s="156"/>
      <c r="JO88" s="156"/>
      <c r="JP88" s="156"/>
      <c r="JQ88" s="156"/>
      <c r="JR88" s="156"/>
      <c r="JS88" s="156"/>
      <c r="JT88" s="156"/>
      <c r="JU88" s="156"/>
      <c r="JV88" s="156"/>
      <c r="JW88" s="156"/>
      <c r="JX88" s="156"/>
      <c r="JY88" s="156"/>
      <c r="JZ88" s="156"/>
      <c r="KA88" s="156"/>
      <c r="KB88" s="156"/>
      <c r="KC88" s="156"/>
      <c r="KD88" s="156"/>
      <c r="KE88" s="156"/>
      <c r="KF88" s="156"/>
      <c r="KG88" s="156"/>
      <c r="KH88" s="156"/>
      <c r="KI88" s="156"/>
      <c r="KJ88" s="156"/>
      <c r="KK88" s="156"/>
      <c r="KL88" s="156"/>
      <c r="KM88" s="156"/>
      <c r="KN88" s="156"/>
      <c r="KO88" s="156"/>
      <c r="KP88" s="156"/>
      <c r="KQ88" s="156"/>
      <c r="KR88" s="156"/>
      <c r="KS88" s="156"/>
      <c r="KT88" s="156"/>
      <c r="KU88" s="156"/>
      <c r="KV88" s="156"/>
      <c r="KW88" s="156"/>
      <c r="KX88" s="156"/>
      <c r="KY88" s="156"/>
      <c r="KZ88" s="156"/>
      <c r="LA88" s="156"/>
      <c r="LB88" s="156"/>
      <c r="LC88" s="156"/>
      <c r="LD88" s="156"/>
      <c r="LE88" s="156"/>
      <c r="LF88" s="156"/>
      <c r="LG88" s="156"/>
      <c r="LH88" s="156"/>
      <c r="LI88" s="156"/>
      <c r="LJ88" s="156"/>
      <c r="LK88" s="156"/>
      <c r="LL88" s="156"/>
      <c r="LM88" s="156"/>
      <c r="LN88" s="156"/>
      <c r="LO88" s="156"/>
      <c r="LP88" s="156"/>
      <c r="LQ88" s="156"/>
      <c r="LR88" s="156"/>
      <c r="LS88" s="156"/>
      <c r="LT88" s="156"/>
      <c r="LU88" s="156"/>
      <c r="LV88" s="156"/>
      <c r="LW88" s="156"/>
      <c r="LX88" s="156"/>
      <c r="LY88" s="156"/>
      <c r="LZ88" s="156"/>
      <c r="MA88" s="156"/>
      <c r="MB88" s="156"/>
      <c r="MC88" s="156"/>
      <c r="MD88" s="156"/>
      <c r="ME88" s="156"/>
      <c r="MF88" s="156"/>
      <c r="MG88" s="156"/>
      <c r="MH88" s="156"/>
      <c r="MI88" s="156"/>
      <c r="MJ88" s="156"/>
      <c r="MK88" s="156"/>
      <c r="ML88" s="156"/>
      <c r="MM88" s="156"/>
      <c r="MN88" s="156"/>
      <c r="MO88" s="156"/>
      <c r="MP88" s="156"/>
      <c r="MQ88" s="156"/>
      <c r="MR88" s="156"/>
      <c r="MS88" s="156"/>
      <c r="MT88" s="156"/>
      <c r="MU88" s="156"/>
      <c r="MV88" s="156"/>
      <c r="MW88" s="156"/>
      <c r="MX88" s="156"/>
      <c r="MY88" s="156"/>
      <c r="MZ88" s="156"/>
      <c r="NA88" s="156"/>
      <c r="NB88" s="156"/>
      <c r="NC88" s="156"/>
      <c r="ND88" s="156"/>
      <c r="NE88" s="156"/>
      <c r="NF88" s="156"/>
      <c r="NG88" s="156"/>
      <c r="NH88" s="156"/>
      <c r="NI88" s="156"/>
      <c r="NJ88" s="156"/>
      <c r="NK88" s="156"/>
      <c r="NL88" s="156"/>
      <c r="NM88" s="156"/>
      <c r="NN88" s="156"/>
      <c r="NO88" s="156"/>
      <c r="NP88" s="156"/>
      <c r="NQ88" s="156"/>
      <c r="NR88" s="156"/>
      <c r="NS88" s="156"/>
      <c r="NT88" s="156"/>
      <c r="NU88" s="156"/>
      <c r="NV88" s="156"/>
      <c r="NW88" s="156"/>
      <c r="NX88" s="156"/>
      <c r="NY88" s="156"/>
      <c r="NZ88" s="156"/>
      <c r="OA88" s="156"/>
      <c r="OB88" s="156"/>
      <c r="OC88" s="156"/>
      <c r="OD88" s="156"/>
      <c r="OE88" s="156"/>
      <c r="OF88" s="156"/>
      <c r="OG88" s="156"/>
      <c r="OH88" s="156"/>
      <c r="OI88" s="156"/>
      <c r="OJ88" s="156"/>
      <c r="OK88" s="156"/>
      <c r="OL88" s="156"/>
      <c r="OM88" s="156"/>
      <c r="ON88" s="156"/>
      <c r="OO88" s="156"/>
      <c r="OP88" s="156"/>
      <c r="OQ88" s="156"/>
      <c r="OR88" s="156"/>
      <c r="OS88" s="156"/>
      <c r="OT88" s="156"/>
      <c r="OU88" s="156"/>
      <c r="OV88" s="156"/>
      <c r="OW88" s="156"/>
      <c r="OX88" s="156"/>
      <c r="OY88" s="156"/>
      <c r="OZ88" s="156"/>
      <c r="PA88" s="156"/>
      <c r="PB88" s="156"/>
      <c r="PC88" s="156"/>
      <c r="PD88" s="156"/>
      <c r="PE88" s="156"/>
      <c r="PF88" s="156"/>
      <c r="PG88" s="156"/>
      <c r="PH88" s="156"/>
      <c r="PI88" s="156"/>
      <c r="PJ88" s="156"/>
      <c r="PK88" s="156"/>
      <c r="PL88" s="156"/>
      <c r="PM88" s="156"/>
      <c r="PN88" s="156"/>
      <c r="PO88" s="156"/>
      <c r="PP88" s="156"/>
      <c r="PQ88" s="156"/>
      <c r="PR88" s="156"/>
      <c r="PS88" s="156"/>
      <c r="PT88" s="156"/>
      <c r="PU88" s="156"/>
      <c r="PV88" s="156"/>
      <c r="PW88" s="156"/>
      <c r="PX88" s="156"/>
      <c r="PY88" s="156"/>
      <c r="PZ88" s="156"/>
      <c r="QA88" s="156"/>
      <c r="QB88" s="156"/>
      <c r="QC88" s="156"/>
      <c r="QD88" s="156"/>
      <c r="QE88" s="156"/>
      <c r="QF88" s="156"/>
      <c r="QG88" s="156"/>
      <c r="QH88" s="156"/>
      <c r="QI88" s="156"/>
      <c r="QJ88" s="156"/>
      <c r="QK88" s="156"/>
      <c r="QL88" s="156"/>
      <c r="QM88" s="156"/>
      <c r="QN88" s="156"/>
      <c r="QO88" s="156"/>
      <c r="QP88" s="156"/>
      <c r="QQ88" s="156"/>
      <c r="QR88" s="156"/>
      <c r="QS88" s="156"/>
      <c r="QT88" s="156"/>
      <c r="QU88" s="156"/>
      <c r="QV88" s="156"/>
      <c r="QW88" s="156"/>
      <c r="QX88" s="156"/>
      <c r="QY88" s="156"/>
      <c r="QZ88" s="156"/>
      <c r="RA88" s="156"/>
      <c r="RB88" s="156"/>
      <c r="RC88" s="156"/>
      <c r="RD88" s="156"/>
      <c r="RE88" s="156"/>
      <c r="RF88" s="156"/>
      <c r="RG88" s="156"/>
      <c r="RH88" s="156"/>
      <c r="RI88" s="156"/>
      <c r="RJ88" s="156"/>
      <c r="RK88" s="156"/>
      <c r="RL88" s="156"/>
      <c r="RM88" s="156"/>
      <c r="RN88" s="156"/>
      <c r="RO88" s="156"/>
      <c r="RP88" s="156"/>
      <c r="RQ88" s="156"/>
      <c r="RR88" s="156"/>
      <c r="RS88" s="156"/>
      <c r="RT88" s="156"/>
      <c r="RU88" s="156"/>
      <c r="RV88" s="156"/>
      <c r="RW88" s="156"/>
      <c r="RX88" s="156"/>
      <c r="RY88" s="156"/>
      <c r="RZ88" s="156"/>
      <c r="SA88" s="156"/>
      <c r="SB88" s="156"/>
      <c r="SC88" s="156"/>
      <c r="SD88" s="156"/>
      <c r="SE88" s="156"/>
      <c r="SF88" s="156"/>
      <c r="SG88" s="156"/>
      <c r="SH88" s="156"/>
      <c r="SI88" s="156"/>
      <c r="SJ88" s="156"/>
      <c r="SK88" s="156"/>
      <c r="SL88" s="156"/>
      <c r="SM88" s="156"/>
      <c r="SN88" s="156"/>
      <c r="SO88" s="156"/>
      <c r="SP88" s="156"/>
      <c r="SQ88" s="156"/>
      <c r="SR88" s="156"/>
      <c r="SS88" s="156"/>
      <c r="ST88" s="156"/>
      <c r="SU88" s="156"/>
      <c r="SV88" s="156"/>
      <c r="SW88" s="156"/>
      <c r="SX88" s="156"/>
      <c r="SY88" s="156"/>
      <c r="SZ88" s="156"/>
      <c r="TA88" s="156"/>
      <c r="TB88" s="156"/>
      <c r="TC88" s="156"/>
      <c r="TD88" s="156"/>
      <c r="TE88" s="156"/>
      <c r="TF88" s="156"/>
      <c r="TG88" s="156"/>
      <c r="TH88" s="156"/>
      <c r="TI88" s="156"/>
      <c r="TJ88" s="156"/>
      <c r="TK88" s="156"/>
      <c r="TL88" s="156"/>
      <c r="TM88" s="156"/>
      <c r="TN88" s="156"/>
      <c r="TO88" s="156"/>
      <c r="TP88" s="156"/>
      <c r="TQ88" s="156"/>
      <c r="TR88" s="156"/>
      <c r="TS88" s="156"/>
      <c r="TT88" s="156"/>
      <c r="TU88" s="156"/>
      <c r="TV88" s="156"/>
      <c r="TW88" s="156"/>
      <c r="TX88" s="156"/>
      <c r="TY88" s="156"/>
      <c r="TZ88" s="156"/>
      <c r="UA88" s="156"/>
      <c r="UB88" s="156"/>
      <c r="UC88" s="156"/>
      <c r="UD88" s="156"/>
      <c r="UE88" s="156"/>
      <c r="UF88" s="156"/>
      <c r="UG88" s="156"/>
      <c r="UH88" s="156"/>
      <c r="UI88" s="156"/>
      <c r="UJ88" s="156"/>
      <c r="UK88" s="156"/>
      <c r="UL88" s="156"/>
      <c r="UM88" s="156"/>
      <c r="UN88" s="156"/>
      <c r="UO88" s="156"/>
      <c r="UP88" s="156"/>
      <c r="UQ88" s="156"/>
      <c r="UR88" s="156"/>
      <c r="US88" s="156"/>
      <c r="UT88" s="156"/>
      <c r="UU88" s="156"/>
      <c r="UV88" s="156"/>
      <c r="UW88" s="156"/>
      <c r="UX88" s="156"/>
      <c r="UY88" s="156"/>
      <c r="UZ88" s="156"/>
      <c r="VA88" s="156"/>
      <c r="VB88" s="156"/>
      <c r="VC88" s="156"/>
      <c r="VD88" s="156"/>
      <c r="VE88" s="156"/>
      <c r="VF88" s="156"/>
      <c r="VG88" s="156"/>
      <c r="VH88" s="156"/>
      <c r="VI88" s="156"/>
      <c r="VJ88" s="156"/>
      <c r="VK88" s="156"/>
      <c r="VL88" s="156"/>
      <c r="VM88" s="156"/>
      <c r="VN88" s="156"/>
      <c r="VO88" s="156"/>
      <c r="VP88" s="156"/>
      <c r="VQ88" s="156"/>
      <c r="VR88" s="156"/>
      <c r="VS88" s="156"/>
      <c r="VT88" s="156"/>
      <c r="VU88" s="156"/>
      <c r="VV88" s="156"/>
      <c r="VW88" s="156"/>
      <c r="VX88" s="156"/>
      <c r="VY88" s="156"/>
      <c r="VZ88" s="156"/>
      <c r="WA88" s="156"/>
      <c r="WB88" s="156"/>
      <c r="WC88" s="156"/>
      <c r="WD88" s="156"/>
      <c r="WE88" s="156"/>
      <c r="WF88" s="156"/>
      <c r="WG88" s="156"/>
      <c r="WH88" s="156"/>
      <c r="WI88" s="156"/>
      <c r="WJ88" s="156"/>
      <c r="WK88" s="156"/>
      <c r="WL88" s="156"/>
      <c r="WM88" s="156"/>
      <c r="WN88" s="156"/>
      <c r="WO88" s="156"/>
      <c r="WP88" s="156"/>
      <c r="WQ88" s="156"/>
      <c r="WR88" s="156"/>
      <c r="WS88" s="156"/>
      <c r="WT88" s="156"/>
      <c r="WU88" s="156"/>
      <c r="WV88" s="156"/>
      <c r="WW88" s="156"/>
      <c r="WX88" s="156"/>
      <c r="WY88" s="156"/>
      <c r="WZ88" s="156"/>
      <c r="XA88" s="156"/>
      <c r="XB88" s="156"/>
      <c r="XC88" s="156"/>
      <c r="XD88" s="156"/>
      <c r="XE88" s="156"/>
      <c r="XF88" s="156"/>
      <c r="XG88" s="156"/>
      <c r="XH88" s="156"/>
      <c r="XI88" s="156"/>
      <c r="XJ88" s="156"/>
      <c r="XK88" s="156"/>
      <c r="XL88" s="156"/>
      <c r="XM88" s="156"/>
      <c r="XN88" s="156"/>
      <c r="XO88" s="156"/>
      <c r="XP88" s="156"/>
      <c r="XQ88" s="156"/>
      <c r="XR88" s="156"/>
      <c r="XS88" s="156"/>
      <c r="XT88" s="156"/>
      <c r="XU88" s="156"/>
      <c r="XV88" s="156"/>
      <c r="XW88" s="156"/>
      <c r="XX88" s="156"/>
      <c r="XY88" s="156"/>
      <c r="XZ88" s="156"/>
      <c r="YA88" s="156"/>
      <c r="YB88" s="156"/>
      <c r="YC88" s="156"/>
      <c r="YD88" s="156"/>
      <c r="YE88" s="156"/>
      <c r="YF88" s="156"/>
      <c r="YG88" s="156"/>
      <c r="YH88" s="156"/>
      <c r="YI88" s="156"/>
      <c r="YJ88" s="156"/>
      <c r="YK88" s="156"/>
      <c r="YL88" s="156"/>
      <c r="YM88" s="156"/>
      <c r="YN88" s="156"/>
      <c r="YO88" s="156"/>
      <c r="YP88" s="156"/>
      <c r="YQ88" s="156"/>
      <c r="YR88" s="156"/>
      <c r="YS88" s="156"/>
      <c r="YT88" s="156"/>
      <c r="YU88" s="156"/>
      <c r="YV88" s="156"/>
      <c r="YW88" s="156"/>
      <c r="YX88" s="156"/>
      <c r="YY88" s="156"/>
      <c r="YZ88" s="156"/>
      <c r="ZA88" s="156"/>
      <c r="ZB88" s="156"/>
      <c r="ZC88" s="156"/>
      <c r="ZD88" s="156"/>
      <c r="ZE88" s="156"/>
      <c r="ZF88" s="156"/>
      <c r="ZG88" s="156"/>
      <c r="ZH88" s="156"/>
      <c r="ZI88" s="156"/>
      <c r="ZJ88" s="156"/>
      <c r="ZK88" s="156"/>
      <c r="ZL88" s="156"/>
      <c r="ZM88" s="156"/>
      <c r="ZN88" s="156"/>
      <c r="ZO88" s="156"/>
      <c r="ZP88" s="156"/>
      <c r="ZQ88" s="156"/>
      <c r="ZR88" s="156"/>
      <c r="ZS88" s="156"/>
      <c r="ZT88" s="156"/>
      <c r="ZU88" s="156"/>
      <c r="ZV88" s="156"/>
      <c r="ZW88" s="156"/>
      <c r="ZX88" s="156"/>
      <c r="ZY88" s="156"/>
      <c r="ZZ88" s="156"/>
      <c r="AAA88" s="156"/>
      <c r="AAB88" s="156"/>
      <c r="AAC88" s="156"/>
      <c r="AAD88" s="156"/>
      <c r="AAE88" s="156"/>
      <c r="AAF88" s="156"/>
      <c r="AAG88" s="156"/>
      <c r="AAH88" s="156"/>
      <c r="AAI88" s="156"/>
      <c r="AAJ88" s="156"/>
      <c r="AAK88" s="156"/>
      <c r="AAL88" s="156"/>
      <c r="AAM88" s="156"/>
      <c r="AAN88" s="156"/>
      <c r="AAO88" s="156"/>
      <c r="AAP88" s="156"/>
      <c r="AAQ88" s="156"/>
      <c r="AAR88" s="156"/>
      <c r="AAS88" s="156"/>
      <c r="AAT88" s="156"/>
      <c r="AAU88" s="156"/>
      <c r="AAV88" s="156"/>
      <c r="AAW88" s="156"/>
      <c r="AAX88" s="156"/>
      <c r="AAY88" s="156"/>
      <c r="AAZ88" s="156"/>
      <c r="ABA88" s="156"/>
      <c r="ABB88" s="156"/>
      <c r="ABC88" s="156"/>
      <c r="ABD88" s="156"/>
      <c r="ABE88" s="156"/>
      <c r="ABF88" s="156"/>
      <c r="ABG88" s="156"/>
      <c r="ABH88" s="156"/>
      <c r="ABI88" s="156"/>
      <c r="ABJ88" s="156"/>
      <c r="ABK88" s="156"/>
      <c r="ABL88" s="156"/>
      <c r="ABM88" s="156"/>
      <c r="ABN88" s="156"/>
      <c r="ABO88" s="156"/>
      <c r="ABP88" s="156"/>
      <c r="ABQ88" s="156"/>
      <c r="ABR88" s="156"/>
      <c r="ABS88" s="156"/>
      <c r="ABT88" s="156"/>
      <c r="ABU88" s="156"/>
      <c r="ABV88" s="156"/>
      <c r="ABW88" s="156"/>
      <c r="ABX88" s="156"/>
      <c r="ABY88" s="156"/>
      <c r="ABZ88" s="156"/>
      <c r="ACA88" s="156"/>
      <c r="ACB88" s="156"/>
      <c r="ACC88" s="156"/>
      <c r="ACD88" s="156"/>
      <c r="ACE88" s="156"/>
      <c r="ACF88" s="156"/>
      <c r="ACG88" s="156"/>
      <c r="ACH88" s="156"/>
      <c r="ACI88" s="156"/>
      <c r="ACJ88" s="156"/>
      <c r="ACK88" s="156"/>
      <c r="ACL88" s="156"/>
      <c r="ACM88" s="156"/>
      <c r="ACN88" s="156"/>
      <c r="ACO88" s="156"/>
      <c r="ACP88" s="156"/>
      <c r="ACQ88" s="156"/>
      <c r="ACR88" s="156"/>
      <c r="ACS88" s="156"/>
      <c r="ACT88" s="156"/>
      <c r="ACU88" s="156"/>
      <c r="ACV88" s="156"/>
      <c r="ACW88" s="156"/>
      <c r="ACX88" s="156"/>
      <c r="ACY88" s="156"/>
      <c r="ACZ88" s="156"/>
      <c r="ADA88" s="156"/>
      <c r="ADB88" s="156"/>
      <c r="ADC88" s="156"/>
      <c r="ADD88" s="156"/>
      <c r="ADE88" s="156"/>
      <c r="ADF88" s="156"/>
      <c r="ADG88" s="156"/>
      <c r="ADH88" s="156"/>
      <c r="ADI88" s="156"/>
      <c r="ADJ88" s="156"/>
      <c r="ADK88" s="156"/>
      <c r="ADL88" s="156"/>
      <c r="ADM88" s="156"/>
      <c r="ADN88" s="156"/>
      <c r="ADO88" s="156"/>
      <c r="ADP88" s="156"/>
      <c r="ADQ88" s="156"/>
      <c r="ADR88" s="156"/>
      <c r="ADS88" s="156"/>
      <c r="ADT88" s="156"/>
      <c r="ADU88" s="156"/>
      <c r="ADV88" s="156"/>
      <c r="ADW88" s="156"/>
      <c r="ADX88" s="156"/>
      <c r="ADY88" s="156"/>
      <c r="ADZ88" s="156"/>
      <c r="AEA88" s="156"/>
      <c r="AEB88" s="156"/>
      <c r="AEC88" s="156"/>
      <c r="AED88" s="156"/>
      <c r="AEE88" s="156"/>
      <c r="AEF88" s="156"/>
      <c r="AEG88" s="156"/>
      <c r="AEH88" s="156"/>
      <c r="AEI88" s="156"/>
      <c r="AEJ88" s="156"/>
      <c r="AEK88" s="156"/>
      <c r="AEL88" s="156"/>
      <c r="AEM88" s="156"/>
      <c r="AEN88" s="156"/>
      <c r="AEO88" s="156"/>
      <c r="AEP88" s="156"/>
      <c r="AEQ88" s="156"/>
      <c r="AER88" s="156"/>
      <c r="AES88" s="156"/>
      <c r="AET88" s="156"/>
      <c r="AEU88" s="156"/>
      <c r="AEV88" s="156"/>
      <c r="AEW88" s="156"/>
      <c r="AEX88" s="156"/>
      <c r="AEY88" s="156"/>
      <c r="AEZ88" s="156"/>
      <c r="AFA88" s="156"/>
      <c r="AFB88" s="156"/>
      <c r="AFC88" s="156"/>
      <c r="AFD88" s="156"/>
      <c r="AFE88" s="156"/>
      <c r="AFF88" s="156"/>
      <c r="AFG88" s="156"/>
      <c r="AFH88" s="156"/>
      <c r="AFI88" s="156"/>
      <c r="AFJ88" s="156"/>
      <c r="AFK88" s="156"/>
      <c r="AFL88" s="156"/>
      <c r="AFM88" s="156"/>
      <c r="AFN88" s="156"/>
      <c r="AFO88" s="156"/>
      <c r="AFP88" s="156"/>
      <c r="AFQ88" s="156"/>
      <c r="AFR88" s="156"/>
      <c r="AFS88" s="156"/>
      <c r="AFT88" s="156"/>
      <c r="AFU88" s="156"/>
      <c r="AFV88" s="156"/>
      <c r="AFW88" s="156"/>
      <c r="AFX88" s="156"/>
      <c r="AFY88" s="156"/>
      <c r="AFZ88" s="156"/>
      <c r="AGA88" s="156"/>
      <c r="AGB88" s="156"/>
      <c r="AGC88" s="156"/>
      <c r="AGD88" s="156"/>
      <c r="AGE88" s="156"/>
      <c r="AGF88" s="156"/>
      <c r="AGG88" s="156"/>
      <c r="AGH88" s="156"/>
      <c r="AGI88" s="156"/>
      <c r="AGJ88" s="156"/>
      <c r="AGK88" s="156"/>
      <c r="AGL88" s="156"/>
      <c r="AGM88" s="156"/>
      <c r="AGN88" s="156"/>
      <c r="AGO88" s="156"/>
      <c r="AGP88" s="156"/>
      <c r="AGQ88" s="156"/>
      <c r="AGR88" s="156"/>
      <c r="AGS88" s="156"/>
      <c r="AGT88" s="156"/>
      <c r="AGU88" s="156"/>
      <c r="AGV88" s="156"/>
      <c r="AGW88" s="156"/>
      <c r="AGX88" s="156"/>
      <c r="AGY88" s="156"/>
      <c r="AGZ88" s="156"/>
      <c r="AHA88" s="156"/>
      <c r="AHB88" s="156"/>
      <c r="AHC88" s="156"/>
      <c r="AHD88" s="156"/>
      <c r="AHE88" s="156"/>
      <c r="AHF88" s="156"/>
      <c r="AHG88" s="156"/>
      <c r="AHH88" s="156"/>
      <c r="AHI88" s="156"/>
      <c r="AHJ88" s="156"/>
      <c r="AHK88" s="156"/>
      <c r="AHL88" s="156"/>
      <c r="AHM88" s="156"/>
      <c r="AHN88" s="156"/>
      <c r="AHO88" s="156"/>
      <c r="AHP88" s="156"/>
      <c r="AHQ88" s="156"/>
      <c r="AHR88" s="156"/>
      <c r="AHS88" s="156"/>
      <c r="AHT88" s="156"/>
      <c r="AHU88" s="156"/>
      <c r="AHV88" s="156"/>
      <c r="AHW88" s="156"/>
      <c r="AHX88" s="156"/>
      <c r="AHY88" s="156"/>
      <c r="AHZ88" s="156"/>
      <c r="AIA88" s="156"/>
      <c r="AIB88" s="156"/>
      <c r="AIC88" s="156"/>
      <c r="AID88" s="156"/>
      <c r="AIE88" s="156"/>
      <c r="AIF88" s="156"/>
      <c r="AIG88" s="156"/>
      <c r="AIH88" s="156"/>
      <c r="AII88" s="156"/>
      <c r="AIJ88" s="156"/>
      <c r="AIK88" s="156"/>
      <c r="AIL88" s="156"/>
      <c r="AIM88" s="156"/>
      <c r="AIN88" s="156"/>
      <c r="AIO88" s="156"/>
      <c r="AIP88" s="156"/>
      <c r="AIQ88" s="156"/>
      <c r="AIR88" s="156"/>
      <c r="AIS88" s="156"/>
      <c r="AIT88" s="156"/>
      <c r="AIU88" s="156"/>
      <c r="AIV88" s="156"/>
      <c r="AIW88" s="156"/>
      <c r="AIX88" s="156"/>
      <c r="AIY88" s="156"/>
      <c r="AIZ88" s="156"/>
      <c r="AJA88" s="156"/>
      <c r="AJB88" s="156"/>
      <c r="AJC88" s="156"/>
      <c r="AJD88" s="156"/>
      <c r="AJE88" s="156"/>
      <c r="AJF88" s="156"/>
      <c r="AJG88" s="156"/>
      <c r="AJH88" s="156"/>
      <c r="AJI88" s="156"/>
      <c r="AJJ88" s="156"/>
      <c r="AJK88" s="156"/>
      <c r="AJL88" s="156"/>
      <c r="AJM88" s="156"/>
      <c r="AJN88" s="156"/>
      <c r="AJO88" s="156"/>
      <c r="AJP88" s="156"/>
      <c r="AJQ88" s="156"/>
      <c r="AJR88" s="156"/>
      <c r="AJS88" s="156"/>
      <c r="AJT88" s="156"/>
      <c r="AJU88" s="156"/>
      <c r="AJV88" s="156"/>
      <c r="AJW88" s="156"/>
      <c r="AJX88" s="156"/>
      <c r="AJY88" s="156"/>
      <c r="AJZ88" s="156"/>
      <c r="AKA88" s="156"/>
      <c r="AKB88" s="156"/>
      <c r="AKC88" s="156"/>
      <c r="AKD88" s="156"/>
      <c r="AKE88" s="156"/>
      <c r="AKF88" s="156"/>
      <c r="AKG88" s="156"/>
      <c r="AKH88" s="156"/>
      <c r="AKI88" s="156"/>
      <c r="AKJ88" s="156"/>
      <c r="AKK88" s="156"/>
      <c r="AKL88" s="156"/>
      <c r="AKM88" s="156"/>
      <c r="AKN88" s="156"/>
      <c r="AKO88" s="156"/>
      <c r="AKP88" s="156"/>
      <c r="AKQ88" s="156"/>
      <c r="AKR88" s="156"/>
      <c r="AKS88" s="156"/>
      <c r="AKT88" s="156"/>
      <c r="AKU88" s="156"/>
      <c r="AKV88" s="156"/>
      <c r="AKW88" s="156"/>
      <c r="AKX88" s="156"/>
      <c r="AKY88" s="156"/>
      <c r="AKZ88" s="156"/>
      <c r="ALA88" s="156"/>
      <c r="ALB88" s="156"/>
      <c r="ALC88" s="156"/>
      <c r="ALD88" s="156"/>
      <c r="ALE88" s="156"/>
      <c r="ALF88" s="156"/>
      <c r="ALG88" s="156"/>
      <c r="ALH88" s="156"/>
      <c r="ALI88" s="156"/>
      <c r="ALJ88" s="156"/>
      <c r="ALK88" s="156"/>
      <c r="ALL88" s="156"/>
      <c r="ALM88" s="156"/>
      <c r="ALN88" s="156"/>
      <c r="ALO88" s="156"/>
      <c r="ALP88" s="156"/>
      <c r="ALQ88" s="156"/>
      <c r="ALR88" s="156"/>
      <c r="ALS88" s="156"/>
      <c r="ALT88" s="156"/>
      <c r="ALU88" s="156"/>
      <c r="ALV88" s="156"/>
      <c r="ALW88" s="156"/>
      <c r="ALX88" s="156"/>
      <c r="ALY88" s="156"/>
      <c r="ALZ88" s="156"/>
      <c r="AMA88" s="156"/>
      <c r="AMB88" s="156"/>
      <c r="AMC88" s="156"/>
      <c r="AMD88" s="156"/>
      <c r="AME88" s="156"/>
      <c r="AMF88" s="156"/>
      <c r="AMG88" s="156"/>
      <c r="AMH88" s="156"/>
      <c r="AMI88" s="156"/>
      <c r="AMJ88" s="156"/>
      <c r="AMK88" s="156"/>
      <c r="AML88" s="156"/>
      <c r="AMM88" s="156"/>
      <c r="AMN88" s="156"/>
      <c r="AMO88" s="156"/>
      <c r="AMP88" s="156"/>
      <c r="AMQ88" s="156"/>
      <c r="AMR88" s="156"/>
      <c r="AMS88" s="156"/>
      <c r="AMT88" s="156"/>
      <c r="AMU88" s="156"/>
      <c r="AMV88" s="156"/>
      <c r="AMW88" s="156"/>
      <c r="AMX88" s="156"/>
      <c r="AMY88" s="156"/>
      <c r="AMZ88" s="156"/>
      <c r="ANA88" s="156"/>
      <c r="ANB88" s="156"/>
      <c r="ANC88" s="156"/>
      <c r="AND88" s="156"/>
      <c r="ANE88" s="156"/>
      <c r="ANF88" s="156"/>
      <c r="ANG88" s="156"/>
      <c r="ANH88" s="156"/>
      <c r="ANI88" s="156"/>
      <c r="ANJ88" s="156"/>
      <c r="ANK88" s="156"/>
      <c r="ANL88" s="156"/>
      <c r="ANM88" s="156"/>
      <c r="ANN88" s="156"/>
      <c r="ANO88" s="156"/>
      <c r="ANP88" s="156"/>
      <c r="ANQ88" s="156"/>
      <c r="ANR88" s="156"/>
      <c r="ANS88" s="156"/>
      <c r="ANT88" s="156"/>
      <c r="ANU88" s="156"/>
      <c r="ANV88" s="156"/>
      <c r="ANW88" s="156"/>
      <c r="ANX88" s="156"/>
      <c r="ANY88" s="156"/>
      <c r="ANZ88" s="156"/>
      <c r="AOA88" s="156"/>
      <c r="AOB88" s="156"/>
      <c r="AOC88" s="156"/>
      <c r="AOD88" s="156"/>
      <c r="AOE88" s="156"/>
      <c r="AOF88" s="156"/>
      <c r="AOG88" s="156"/>
      <c r="AOH88" s="156"/>
      <c r="AOI88" s="156"/>
      <c r="AOJ88" s="156"/>
      <c r="AOK88" s="156"/>
      <c r="AOL88" s="156"/>
      <c r="AOM88" s="156"/>
      <c r="AON88" s="156"/>
      <c r="AOO88" s="156"/>
      <c r="AOP88" s="156"/>
      <c r="AOQ88" s="156"/>
      <c r="AOR88" s="156"/>
      <c r="AOS88" s="156"/>
      <c r="AOT88" s="156"/>
      <c r="AOU88" s="156"/>
      <c r="AOV88" s="156"/>
      <c r="AOW88" s="156"/>
      <c r="AOX88" s="156"/>
      <c r="AOY88" s="156"/>
      <c r="AOZ88" s="156"/>
      <c r="APA88" s="156"/>
      <c r="APB88" s="156"/>
      <c r="APC88" s="156"/>
      <c r="APD88" s="156"/>
      <c r="APE88" s="156"/>
      <c r="APF88" s="156"/>
      <c r="APG88" s="156"/>
      <c r="APH88" s="156"/>
      <c r="API88" s="156"/>
      <c r="APJ88" s="156"/>
      <c r="APK88" s="156"/>
      <c r="APL88" s="156"/>
      <c r="APM88" s="156"/>
      <c r="APN88" s="156"/>
      <c r="APO88" s="156"/>
      <c r="APP88" s="156"/>
      <c r="APQ88" s="156"/>
      <c r="APR88" s="156"/>
      <c r="APS88" s="156"/>
      <c r="APT88" s="156"/>
      <c r="APU88" s="156"/>
      <c r="APV88" s="156"/>
      <c r="APW88" s="156"/>
      <c r="APX88" s="156"/>
      <c r="APY88" s="156"/>
      <c r="APZ88" s="156"/>
      <c r="AQA88" s="156"/>
      <c r="AQB88" s="156"/>
      <c r="AQC88" s="156"/>
      <c r="AQD88" s="156"/>
      <c r="AQE88" s="156"/>
      <c r="AQF88" s="156"/>
      <c r="AQG88" s="156"/>
      <c r="AQH88" s="156"/>
      <c r="AQI88" s="156"/>
      <c r="AQJ88" s="156"/>
      <c r="AQK88" s="156"/>
      <c r="AQL88" s="156"/>
      <c r="AQM88" s="156"/>
      <c r="AQN88" s="156"/>
      <c r="AQO88" s="156"/>
      <c r="AQP88" s="156"/>
      <c r="AQQ88" s="156"/>
      <c r="AQR88" s="156"/>
      <c r="AQS88" s="156"/>
      <c r="AQT88" s="156"/>
      <c r="AQU88" s="156"/>
      <c r="AQV88" s="156"/>
      <c r="AQW88" s="156"/>
      <c r="AQX88" s="156"/>
      <c r="AQY88" s="156"/>
      <c r="AQZ88" s="156"/>
      <c r="ARA88" s="156"/>
      <c r="ARB88" s="156"/>
      <c r="ARC88" s="156"/>
      <c r="ARD88" s="156"/>
      <c r="ARE88" s="156"/>
      <c r="ARF88" s="156"/>
      <c r="ARG88" s="156"/>
      <c r="ARH88" s="156"/>
      <c r="ARI88" s="156"/>
      <c r="ARJ88" s="156"/>
      <c r="ARK88" s="156"/>
      <c r="ARL88" s="156"/>
      <c r="ARM88" s="156"/>
      <c r="ARN88" s="156"/>
      <c r="ARO88" s="156"/>
      <c r="ARP88" s="156"/>
      <c r="ARQ88" s="156"/>
      <c r="ARR88" s="156"/>
      <c r="ARS88" s="156"/>
      <c r="ART88" s="156"/>
      <c r="ARU88" s="156"/>
      <c r="ARV88" s="156"/>
      <c r="ARW88" s="156"/>
      <c r="ARX88" s="156"/>
      <c r="ARY88" s="156"/>
      <c r="ARZ88" s="156"/>
      <c r="ASA88" s="156"/>
      <c r="ASB88" s="156"/>
      <c r="ASC88" s="156"/>
      <c r="ASD88" s="156"/>
      <c r="ASE88" s="156"/>
      <c r="ASF88" s="156"/>
      <c r="ASG88" s="156"/>
      <c r="ASH88" s="156"/>
      <c r="ASI88" s="156"/>
      <c r="ASJ88" s="156"/>
      <c r="ASK88" s="156"/>
      <c r="ASL88" s="156"/>
      <c r="ASM88" s="156"/>
      <c r="ASN88" s="156"/>
      <c r="ASO88" s="156"/>
      <c r="ASP88" s="156"/>
      <c r="ASQ88" s="156"/>
      <c r="ASR88" s="156"/>
      <c r="ASS88" s="156"/>
      <c r="AST88" s="156"/>
      <c r="ASU88" s="156"/>
      <c r="ASV88" s="156"/>
      <c r="ASW88" s="156"/>
      <c r="ASX88" s="156"/>
      <c r="ASY88" s="156"/>
      <c r="ASZ88" s="156"/>
      <c r="ATA88" s="156"/>
      <c r="ATB88" s="156"/>
      <c r="ATC88" s="156"/>
      <c r="ATD88" s="156"/>
      <c r="ATE88" s="156"/>
      <c r="ATF88" s="156"/>
      <c r="ATG88" s="156"/>
      <c r="ATH88" s="156"/>
      <c r="ATI88" s="156"/>
      <c r="ATJ88" s="156"/>
      <c r="ATK88" s="156"/>
      <c r="ATL88" s="156"/>
      <c r="ATM88" s="156"/>
      <c r="ATN88" s="156"/>
      <c r="ATO88" s="156"/>
      <c r="ATP88" s="156"/>
      <c r="ATQ88" s="156"/>
      <c r="ATR88" s="156"/>
      <c r="ATS88" s="156"/>
      <c r="ATT88" s="156"/>
      <c r="ATU88" s="156"/>
      <c r="ATV88" s="156"/>
      <c r="ATW88" s="156"/>
      <c r="ATX88" s="156"/>
      <c r="ATY88" s="156"/>
      <c r="ATZ88" s="156"/>
      <c r="AUA88" s="156"/>
      <c r="AUB88" s="156"/>
      <c r="AUC88" s="156"/>
      <c r="AUD88" s="156"/>
      <c r="AUE88" s="156"/>
      <c r="AUF88" s="156"/>
      <c r="AUG88" s="156"/>
      <c r="AUH88" s="156"/>
      <c r="AUI88" s="156"/>
      <c r="AUJ88" s="156"/>
      <c r="AUK88" s="156"/>
      <c r="AUL88" s="156"/>
      <c r="AUM88" s="156"/>
      <c r="AUN88" s="156"/>
      <c r="AUO88" s="156"/>
      <c r="AUP88" s="156"/>
      <c r="AUQ88" s="156"/>
      <c r="AUR88" s="156"/>
      <c r="AUS88" s="156"/>
      <c r="AUT88" s="156"/>
      <c r="AUU88" s="156"/>
      <c r="AUV88" s="156"/>
      <c r="AUW88" s="156"/>
      <c r="AUX88" s="156"/>
      <c r="AUY88" s="156"/>
      <c r="AUZ88" s="156"/>
      <c r="AVA88" s="156"/>
      <c r="AVB88" s="156"/>
      <c r="AVC88" s="156"/>
      <c r="AVD88" s="156"/>
      <c r="AVE88" s="156"/>
      <c r="AVF88" s="156"/>
      <c r="AVG88" s="156"/>
      <c r="AVH88" s="156"/>
      <c r="AVI88" s="156"/>
      <c r="AVJ88" s="156"/>
      <c r="AVK88" s="156"/>
      <c r="AVL88" s="156"/>
      <c r="AVM88" s="156"/>
      <c r="AVN88" s="156"/>
      <c r="AVO88" s="156"/>
      <c r="AVP88" s="156"/>
      <c r="AVQ88" s="156"/>
      <c r="AVR88" s="156"/>
      <c r="AVS88" s="156"/>
      <c r="AVT88" s="156"/>
      <c r="AVU88" s="156"/>
      <c r="AVV88" s="156"/>
      <c r="AVW88" s="156"/>
      <c r="AVX88" s="156"/>
      <c r="AVY88" s="156"/>
      <c r="AVZ88" s="156"/>
      <c r="AWA88" s="156"/>
      <c r="AWB88" s="156"/>
      <c r="AWC88" s="156"/>
      <c r="AWD88" s="156"/>
      <c r="AWE88" s="156"/>
      <c r="AWF88" s="156"/>
      <c r="AWG88" s="156"/>
      <c r="AWH88" s="156"/>
      <c r="AWI88" s="156"/>
      <c r="AWJ88" s="156"/>
      <c r="AWK88" s="156"/>
      <c r="AWL88" s="156"/>
      <c r="AWM88" s="156"/>
      <c r="AWN88" s="156"/>
      <c r="AWO88" s="156"/>
      <c r="AWP88" s="156"/>
      <c r="AWQ88" s="156"/>
      <c r="AWR88" s="156"/>
      <c r="AWS88" s="156"/>
      <c r="AWT88" s="156"/>
      <c r="AWU88" s="156"/>
      <c r="AWV88" s="156"/>
      <c r="AWW88" s="156"/>
      <c r="AWX88" s="156"/>
      <c r="AWY88" s="156"/>
      <c r="AWZ88" s="156"/>
      <c r="AXA88" s="156"/>
      <c r="AXB88" s="156"/>
      <c r="AXC88" s="156"/>
      <c r="AXD88" s="156"/>
      <c r="AXE88" s="156"/>
      <c r="AXF88" s="156"/>
      <c r="AXG88" s="156"/>
      <c r="AXH88" s="156"/>
      <c r="AXI88" s="156"/>
      <c r="AXJ88" s="156"/>
      <c r="AXK88" s="156"/>
      <c r="AXL88" s="156"/>
      <c r="AXM88" s="156"/>
      <c r="AXN88" s="156"/>
      <c r="AXO88" s="156"/>
      <c r="AXP88" s="156"/>
      <c r="AXQ88" s="156"/>
      <c r="AXR88" s="156"/>
      <c r="AXS88" s="156"/>
      <c r="AXT88" s="156"/>
      <c r="AXU88" s="156"/>
      <c r="AXV88" s="156"/>
      <c r="AXW88" s="156"/>
      <c r="AXX88" s="156"/>
      <c r="AXY88" s="156"/>
      <c r="AXZ88" s="156"/>
      <c r="AYA88" s="156"/>
      <c r="AYB88" s="156"/>
      <c r="AYC88" s="156"/>
      <c r="AYD88" s="156"/>
      <c r="AYE88" s="156"/>
      <c r="AYF88" s="156"/>
      <c r="AYG88" s="156"/>
      <c r="AYH88" s="156"/>
      <c r="AYI88" s="156"/>
      <c r="AYJ88" s="156"/>
      <c r="AYK88" s="156"/>
      <c r="AYL88" s="156"/>
      <c r="AYM88" s="156"/>
      <c r="AYN88" s="156"/>
      <c r="AYO88" s="156"/>
      <c r="AYP88" s="156"/>
      <c r="AYQ88" s="156"/>
      <c r="AYR88" s="156"/>
      <c r="AYS88" s="156"/>
      <c r="AYT88" s="156"/>
      <c r="AYU88" s="156"/>
      <c r="AYV88" s="156"/>
      <c r="AYW88" s="156"/>
      <c r="AYX88" s="156"/>
      <c r="AYY88" s="156"/>
      <c r="AYZ88" s="156"/>
      <c r="AZA88" s="156"/>
      <c r="AZB88" s="156"/>
      <c r="AZC88" s="156"/>
      <c r="AZD88" s="156"/>
      <c r="AZE88" s="156"/>
      <c r="AZF88" s="156"/>
    </row>
    <row r="89" spans="1:1358" s="155" customFormat="1">
      <c r="A89" s="149"/>
      <c r="B89" s="231"/>
      <c r="C89" s="232"/>
      <c r="D89" s="232"/>
      <c r="E89" s="232"/>
      <c r="F89" s="232"/>
      <c r="G89" s="232"/>
      <c r="H89" s="232"/>
      <c r="I89" s="232"/>
      <c r="J89" s="232"/>
      <c r="K89" s="232"/>
      <c r="L89" s="233"/>
      <c r="AC89" s="156"/>
      <c r="AD89" s="156"/>
      <c r="AE89" s="156"/>
      <c r="AF89" s="156"/>
      <c r="AG89" s="156"/>
      <c r="AH89" s="156"/>
      <c r="AI89" s="156"/>
      <c r="AK89" s="156"/>
      <c r="AL89" s="156"/>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6"/>
      <c r="BR89" s="156"/>
      <c r="BS89" s="156"/>
      <c r="BT89" s="156"/>
      <c r="BU89" s="156"/>
      <c r="BV89" s="156"/>
      <c r="BW89" s="156"/>
      <c r="BX89" s="156"/>
      <c r="BY89" s="156"/>
      <c r="BZ89" s="156"/>
      <c r="CA89" s="156"/>
      <c r="CB89" s="156"/>
      <c r="CC89" s="156"/>
      <c r="CD89" s="156"/>
      <c r="CE89" s="156"/>
      <c r="CF89" s="156"/>
      <c r="CG89" s="156"/>
      <c r="CH89" s="156"/>
      <c r="CI89" s="156"/>
      <c r="CJ89" s="156"/>
      <c r="CK89" s="156"/>
      <c r="CL89" s="156"/>
      <c r="CM89" s="156"/>
      <c r="CN89" s="156"/>
      <c r="CO89" s="156"/>
      <c r="CP89" s="156"/>
      <c r="CQ89" s="156"/>
      <c r="CR89" s="156"/>
      <c r="CS89" s="156"/>
      <c r="CT89" s="156"/>
      <c r="CU89" s="156"/>
      <c r="CV89" s="156"/>
      <c r="CW89" s="156"/>
      <c r="CX89" s="156"/>
      <c r="CY89" s="156"/>
      <c r="CZ89" s="156"/>
      <c r="DA89" s="156"/>
      <c r="DB89" s="156"/>
      <c r="DC89" s="156"/>
      <c r="DD89" s="156"/>
      <c r="DE89" s="156"/>
      <c r="DF89" s="156"/>
      <c r="DG89" s="156"/>
      <c r="DH89" s="156"/>
      <c r="DI89" s="156"/>
      <c r="DJ89" s="156"/>
      <c r="DK89" s="156"/>
      <c r="DL89" s="156"/>
      <c r="DM89" s="156"/>
      <c r="DN89" s="156"/>
      <c r="DO89" s="156"/>
      <c r="DP89" s="156"/>
      <c r="DQ89" s="156"/>
      <c r="DR89" s="156"/>
      <c r="DS89" s="156"/>
      <c r="DT89" s="156"/>
      <c r="DU89" s="156"/>
      <c r="DV89" s="156"/>
      <c r="DW89" s="156"/>
      <c r="DX89" s="156"/>
      <c r="DY89" s="156"/>
      <c r="DZ89" s="156"/>
      <c r="EA89" s="156"/>
      <c r="EB89" s="156"/>
      <c r="EC89" s="156"/>
      <c r="ED89" s="156"/>
      <c r="EE89" s="156"/>
      <c r="EF89" s="156"/>
      <c r="EG89" s="156"/>
      <c r="EH89" s="156"/>
      <c r="EI89" s="156"/>
      <c r="EJ89" s="156"/>
      <c r="EK89" s="156"/>
      <c r="EL89" s="156"/>
      <c r="EM89" s="156"/>
      <c r="EN89" s="156"/>
      <c r="EO89" s="156"/>
      <c r="EP89" s="156"/>
      <c r="EQ89" s="156"/>
      <c r="ER89" s="156"/>
      <c r="ES89" s="156"/>
      <c r="ET89" s="156"/>
      <c r="EU89" s="156"/>
      <c r="EV89" s="156"/>
      <c r="EW89" s="156"/>
      <c r="EX89" s="156"/>
      <c r="EY89" s="156"/>
      <c r="EZ89" s="156"/>
      <c r="FA89" s="156"/>
      <c r="FB89" s="156"/>
      <c r="FC89" s="156"/>
      <c r="FD89" s="156"/>
      <c r="FE89" s="156"/>
      <c r="FF89" s="156"/>
      <c r="FG89" s="156"/>
      <c r="FH89" s="156"/>
      <c r="FI89" s="156"/>
      <c r="FJ89" s="156"/>
      <c r="FK89" s="156"/>
      <c r="FL89" s="156"/>
      <c r="FM89" s="156"/>
      <c r="FN89" s="156"/>
      <c r="FO89" s="156"/>
      <c r="FP89" s="156"/>
      <c r="FQ89" s="156"/>
      <c r="FR89" s="156"/>
      <c r="FS89" s="156"/>
      <c r="FT89" s="156"/>
      <c r="FU89" s="156"/>
      <c r="FV89" s="156"/>
      <c r="FW89" s="156"/>
      <c r="FX89" s="156"/>
      <c r="FY89" s="156"/>
      <c r="FZ89" s="156"/>
      <c r="GA89" s="156"/>
      <c r="GB89" s="156"/>
      <c r="GC89" s="156"/>
      <c r="GD89" s="156"/>
      <c r="GE89" s="156"/>
      <c r="GF89" s="156"/>
      <c r="GG89" s="156"/>
      <c r="GH89" s="156"/>
      <c r="GI89" s="156"/>
      <c r="GJ89" s="156"/>
      <c r="GK89" s="156"/>
      <c r="GL89" s="156"/>
      <c r="GM89" s="156"/>
      <c r="GN89" s="156"/>
      <c r="GO89" s="156"/>
      <c r="GP89" s="156"/>
      <c r="GQ89" s="156"/>
      <c r="GR89" s="156"/>
      <c r="GS89" s="156"/>
      <c r="GT89" s="156"/>
      <c r="GU89" s="156"/>
      <c r="GV89" s="156"/>
      <c r="GW89" s="156"/>
      <c r="GX89" s="156"/>
      <c r="GY89" s="156"/>
      <c r="GZ89" s="156"/>
      <c r="HA89" s="156"/>
      <c r="HB89" s="156"/>
      <c r="HC89" s="156"/>
      <c r="HD89" s="156"/>
      <c r="HE89" s="156"/>
      <c r="HF89" s="156"/>
      <c r="HG89" s="156"/>
      <c r="HH89" s="156"/>
      <c r="HI89" s="156"/>
      <c r="HJ89" s="156"/>
      <c r="HK89" s="156"/>
      <c r="HL89" s="156"/>
      <c r="HM89" s="156"/>
      <c r="HN89" s="156"/>
      <c r="HO89" s="156"/>
      <c r="HP89" s="156"/>
      <c r="HQ89" s="156"/>
      <c r="HR89" s="156"/>
      <c r="HS89" s="156"/>
      <c r="HT89" s="156"/>
      <c r="HU89" s="156"/>
      <c r="HV89" s="156"/>
      <c r="HW89" s="156"/>
      <c r="HX89" s="156"/>
      <c r="HY89" s="156"/>
      <c r="HZ89" s="156"/>
      <c r="IA89" s="156"/>
      <c r="IB89" s="156"/>
      <c r="IC89" s="156"/>
      <c r="ID89" s="156"/>
      <c r="IE89" s="156"/>
      <c r="IF89" s="156"/>
      <c r="IG89" s="156"/>
      <c r="IH89" s="156"/>
      <c r="II89" s="156"/>
      <c r="IJ89" s="156"/>
      <c r="IK89" s="156"/>
      <c r="IL89" s="156"/>
      <c r="IM89" s="156"/>
      <c r="IN89" s="156"/>
      <c r="IO89" s="156"/>
      <c r="IP89" s="156"/>
      <c r="IQ89" s="156"/>
      <c r="IR89" s="156"/>
      <c r="IS89" s="156"/>
      <c r="IT89" s="156"/>
      <c r="IU89" s="156"/>
      <c r="IV89" s="156"/>
      <c r="IW89" s="156"/>
      <c r="IX89" s="156"/>
      <c r="IY89" s="156"/>
      <c r="IZ89" s="156"/>
      <c r="JA89" s="156"/>
      <c r="JB89" s="156"/>
      <c r="JC89" s="156"/>
      <c r="JD89" s="156"/>
      <c r="JE89" s="156"/>
      <c r="JF89" s="156"/>
      <c r="JG89" s="156"/>
      <c r="JH89" s="156"/>
      <c r="JI89" s="156"/>
      <c r="JJ89" s="156"/>
      <c r="JK89" s="156"/>
      <c r="JL89" s="156"/>
      <c r="JM89" s="156"/>
      <c r="JN89" s="156"/>
      <c r="JO89" s="156"/>
      <c r="JP89" s="156"/>
      <c r="JQ89" s="156"/>
      <c r="JR89" s="156"/>
      <c r="JS89" s="156"/>
      <c r="JT89" s="156"/>
      <c r="JU89" s="156"/>
      <c r="JV89" s="156"/>
      <c r="JW89" s="156"/>
      <c r="JX89" s="156"/>
      <c r="JY89" s="156"/>
      <c r="JZ89" s="156"/>
      <c r="KA89" s="156"/>
      <c r="KB89" s="156"/>
      <c r="KC89" s="156"/>
      <c r="KD89" s="156"/>
      <c r="KE89" s="156"/>
      <c r="KF89" s="156"/>
      <c r="KG89" s="156"/>
      <c r="KH89" s="156"/>
      <c r="KI89" s="156"/>
      <c r="KJ89" s="156"/>
      <c r="KK89" s="156"/>
      <c r="KL89" s="156"/>
      <c r="KM89" s="156"/>
      <c r="KN89" s="156"/>
      <c r="KO89" s="156"/>
      <c r="KP89" s="156"/>
      <c r="KQ89" s="156"/>
      <c r="KR89" s="156"/>
      <c r="KS89" s="156"/>
      <c r="KT89" s="156"/>
      <c r="KU89" s="156"/>
      <c r="KV89" s="156"/>
      <c r="KW89" s="156"/>
      <c r="KX89" s="156"/>
      <c r="KY89" s="156"/>
      <c r="KZ89" s="156"/>
      <c r="LA89" s="156"/>
      <c r="LB89" s="156"/>
      <c r="LC89" s="156"/>
      <c r="LD89" s="156"/>
      <c r="LE89" s="156"/>
      <c r="LF89" s="156"/>
      <c r="LG89" s="156"/>
      <c r="LH89" s="156"/>
      <c r="LI89" s="156"/>
      <c r="LJ89" s="156"/>
      <c r="LK89" s="156"/>
      <c r="LL89" s="156"/>
      <c r="LM89" s="156"/>
      <c r="LN89" s="156"/>
      <c r="LO89" s="156"/>
      <c r="LP89" s="156"/>
      <c r="LQ89" s="156"/>
      <c r="LR89" s="156"/>
      <c r="LS89" s="156"/>
      <c r="LT89" s="156"/>
      <c r="LU89" s="156"/>
      <c r="LV89" s="156"/>
      <c r="LW89" s="156"/>
      <c r="LX89" s="156"/>
      <c r="LY89" s="156"/>
      <c r="LZ89" s="156"/>
      <c r="MA89" s="156"/>
      <c r="MB89" s="156"/>
      <c r="MC89" s="156"/>
      <c r="MD89" s="156"/>
      <c r="ME89" s="156"/>
      <c r="MF89" s="156"/>
      <c r="MG89" s="156"/>
      <c r="MH89" s="156"/>
      <c r="MI89" s="156"/>
      <c r="MJ89" s="156"/>
      <c r="MK89" s="156"/>
      <c r="ML89" s="156"/>
      <c r="MM89" s="156"/>
      <c r="MN89" s="156"/>
      <c r="MO89" s="156"/>
      <c r="MP89" s="156"/>
      <c r="MQ89" s="156"/>
      <c r="MR89" s="156"/>
      <c r="MS89" s="156"/>
      <c r="MT89" s="156"/>
      <c r="MU89" s="156"/>
      <c r="MV89" s="156"/>
      <c r="MW89" s="156"/>
      <c r="MX89" s="156"/>
      <c r="MY89" s="156"/>
      <c r="MZ89" s="156"/>
      <c r="NA89" s="156"/>
      <c r="NB89" s="156"/>
      <c r="NC89" s="156"/>
      <c r="ND89" s="156"/>
      <c r="NE89" s="156"/>
      <c r="NF89" s="156"/>
      <c r="NG89" s="156"/>
      <c r="NH89" s="156"/>
      <c r="NI89" s="156"/>
      <c r="NJ89" s="156"/>
      <c r="NK89" s="156"/>
      <c r="NL89" s="156"/>
      <c r="NM89" s="156"/>
      <c r="NN89" s="156"/>
      <c r="NO89" s="156"/>
      <c r="NP89" s="156"/>
      <c r="NQ89" s="156"/>
      <c r="NR89" s="156"/>
      <c r="NS89" s="156"/>
      <c r="NT89" s="156"/>
      <c r="NU89" s="156"/>
      <c r="NV89" s="156"/>
      <c r="NW89" s="156"/>
      <c r="NX89" s="156"/>
      <c r="NY89" s="156"/>
      <c r="NZ89" s="156"/>
      <c r="OA89" s="156"/>
      <c r="OB89" s="156"/>
      <c r="OC89" s="156"/>
      <c r="OD89" s="156"/>
      <c r="OE89" s="156"/>
      <c r="OF89" s="156"/>
      <c r="OG89" s="156"/>
      <c r="OH89" s="156"/>
      <c r="OI89" s="156"/>
      <c r="OJ89" s="156"/>
      <c r="OK89" s="156"/>
      <c r="OL89" s="156"/>
      <c r="OM89" s="156"/>
      <c r="ON89" s="156"/>
      <c r="OO89" s="156"/>
      <c r="OP89" s="156"/>
      <c r="OQ89" s="156"/>
      <c r="OR89" s="156"/>
      <c r="OS89" s="156"/>
      <c r="OT89" s="156"/>
      <c r="OU89" s="156"/>
      <c r="OV89" s="156"/>
      <c r="OW89" s="156"/>
      <c r="OX89" s="156"/>
      <c r="OY89" s="156"/>
      <c r="OZ89" s="156"/>
      <c r="PA89" s="156"/>
      <c r="PB89" s="156"/>
      <c r="PC89" s="156"/>
      <c r="PD89" s="156"/>
      <c r="PE89" s="156"/>
      <c r="PF89" s="156"/>
      <c r="PG89" s="156"/>
      <c r="PH89" s="156"/>
      <c r="PI89" s="156"/>
      <c r="PJ89" s="156"/>
      <c r="PK89" s="156"/>
      <c r="PL89" s="156"/>
      <c r="PM89" s="156"/>
      <c r="PN89" s="156"/>
      <c r="PO89" s="156"/>
      <c r="PP89" s="156"/>
      <c r="PQ89" s="156"/>
      <c r="PR89" s="156"/>
      <c r="PS89" s="156"/>
      <c r="PT89" s="156"/>
      <c r="PU89" s="156"/>
      <c r="PV89" s="156"/>
      <c r="PW89" s="156"/>
      <c r="PX89" s="156"/>
      <c r="PY89" s="156"/>
      <c r="PZ89" s="156"/>
      <c r="QA89" s="156"/>
      <c r="QB89" s="156"/>
      <c r="QC89" s="156"/>
      <c r="QD89" s="156"/>
      <c r="QE89" s="156"/>
      <c r="QF89" s="156"/>
      <c r="QG89" s="156"/>
      <c r="QH89" s="156"/>
      <c r="QI89" s="156"/>
      <c r="QJ89" s="156"/>
      <c r="QK89" s="156"/>
      <c r="QL89" s="156"/>
      <c r="QM89" s="156"/>
      <c r="QN89" s="156"/>
      <c r="QO89" s="156"/>
      <c r="QP89" s="156"/>
      <c r="QQ89" s="156"/>
      <c r="QR89" s="156"/>
      <c r="QS89" s="156"/>
      <c r="QT89" s="156"/>
      <c r="QU89" s="156"/>
      <c r="QV89" s="156"/>
      <c r="QW89" s="156"/>
      <c r="QX89" s="156"/>
      <c r="QY89" s="156"/>
      <c r="QZ89" s="156"/>
      <c r="RA89" s="156"/>
      <c r="RB89" s="156"/>
      <c r="RC89" s="156"/>
      <c r="RD89" s="156"/>
      <c r="RE89" s="156"/>
      <c r="RF89" s="156"/>
      <c r="RG89" s="156"/>
      <c r="RH89" s="156"/>
      <c r="RI89" s="156"/>
      <c r="RJ89" s="156"/>
      <c r="RK89" s="156"/>
      <c r="RL89" s="156"/>
      <c r="RM89" s="156"/>
      <c r="RN89" s="156"/>
      <c r="RO89" s="156"/>
      <c r="RP89" s="156"/>
      <c r="RQ89" s="156"/>
      <c r="RR89" s="156"/>
      <c r="RS89" s="156"/>
      <c r="RT89" s="156"/>
      <c r="RU89" s="156"/>
      <c r="RV89" s="156"/>
      <c r="RW89" s="156"/>
      <c r="RX89" s="156"/>
      <c r="RY89" s="156"/>
      <c r="RZ89" s="156"/>
      <c r="SA89" s="156"/>
      <c r="SB89" s="156"/>
      <c r="SC89" s="156"/>
      <c r="SD89" s="156"/>
      <c r="SE89" s="156"/>
      <c r="SF89" s="156"/>
      <c r="SG89" s="156"/>
      <c r="SH89" s="156"/>
      <c r="SI89" s="156"/>
      <c r="SJ89" s="156"/>
      <c r="SK89" s="156"/>
      <c r="SL89" s="156"/>
      <c r="SM89" s="156"/>
      <c r="SN89" s="156"/>
      <c r="SO89" s="156"/>
      <c r="SP89" s="156"/>
      <c r="SQ89" s="156"/>
      <c r="SR89" s="156"/>
      <c r="SS89" s="156"/>
      <c r="ST89" s="156"/>
      <c r="SU89" s="156"/>
      <c r="SV89" s="156"/>
      <c r="SW89" s="156"/>
      <c r="SX89" s="156"/>
      <c r="SY89" s="156"/>
      <c r="SZ89" s="156"/>
      <c r="TA89" s="156"/>
      <c r="TB89" s="156"/>
      <c r="TC89" s="156"/>
      <c r="TD89" s="156"/>
      <c r="TE89" s="156"/>
      <c r="TF89" s="156"/>
      <c r="TG89" s="156"/>
      <c r="TH89" s="156"/>
      <c r="TI89" s="156"/>
      <c r="TJ89" s="156"/>
      <c r="TK89" s="156"/>
      <c r="TL89" s="156"/>
      <c r="TM89" s="156"/>
      <c r="TN89" s="156"/>
      <c r="TO89" s="156"/>
      <c r="TP89" s="156"/>
      <c r="TQ89" s="156"/>
      <c r="TR89" s="156"/>
      <c r="TS89" s="156"/>
      <c r="TT89" s="156"/>
      <c r="TU89" s="156"/>
      <c r="TV89" s="156"/>
      <c r="TW89" s="156"/>
      <c r="TX89" s="156"/>
      <c r="TY89" s="156"/>
      <c r="TZ89" s="156"/>
      <c r="UA89" s="156"/>
      <c r="UB89" s="156"/>
      <c r="UC89" s="156"/>
      <c r="UD89" s="156"/>
      <c r="UE89" s="156"/>
      <c r="UF89" s="156"/>
      <c r="UG89" s="156"/>
      <c r="UH89" s="156"/>
      <c r="UI89" s="156"/>
      <c r="UJ89" s="156"/>
      <c r="UK89" s="156"/>
      <c r="UL89" s="156"/>
      <c r="UM89" s="156"/>
      <c r="UN89" s="156"/>
      <c r="UO89" s="156"/>
      <c r="UP89" s="156"/>
      <c r="UQ89" s="156"/>
      <c r="UR89" s="156"/>
      <c r="US89" s="156"/>
      <c r="UT89" s="156"/>
      <c r="UU89" s="156"/>
      <c r="UV89" s="156"/>
      <c r="UW89" s="156"/>
      <c r="UX89" s="156"/>
      <c r="UY89" s="156"/>
      <c r="UZ89" s="156"/>
      <c r="VA89" s="156"/>
      <c r="VB89" s="156"/>
      <c r="VC89" s="156"/>
      <c r="VD89" s="156"/>
      <c r="VE89" s="156"/>
      <c r="VF89" s="156"/>
      <c r="VG89" s="156"/>
      <c r="VH89" s="156"/>
      <c r="VI89" s="156"/>
      <c r="VJ89" s="156"/>
      <c r="VK89" s="156"/>
      <c r="VL89" s="156"/>
      <c r="VM89" s="156"/>
      <c r="VN89" s="156"/>
      <c r="VO89" s="156"/>
      <c r="VP89" s="156"/>
      <c r="VQ89" s="156"/>
      <c r="VR89" s="156"/>
      <c r="VS89" s="156"/>
      <c r="VT89" s="156"/>
      <c r="VU89" s="156"/>
      <c r="VV89" s="156"/>
      <c r="VW89" s="156"/>
      <c r="VX89" s="156"/>
      <c r="VY89" s="156"/>
      <c r="VZ89" s="156"/>
      <c r="WA89" s="156"/>
      <c r="WB89" s="156"/>
      <c r="WC89" s="156"/>
      <c r="WD89" s="156"/>
      <c r="WE89" s="156"/>
      <c r="WF89" s="156"/>
      <c r="WG89" s="156"/>
      <c r="WH89" s="156"/>
      <c r="WI89" s="156"/>
      <c r="WJ89" s="156"/>
      <c r="WK89" s="156"/>
      <c r="WL89" s="156"/>
      <c r="WM89" s="156"/>
      <c r="WN89" s="156"/>
      <c r="WO89" s="156"/>
      <c r="WP89" s="156"/>
      <c r="WQ89" s="156"/>
      <c r="WR89" s="156"/>
      <c r="WS89" s="156"/>
      <c r="WT89" s="156"/>
      <c r="WU89" s="156"/>
      <c r="WV89" s="156"/>
      <c r="WW89" s="156"/>
      <c r="WX89" s="156"/>
      <c r="WY89" s="156"/>
      <c r="WZ89" s="156"/>
      <c r="XA89" s="156"/>
      <c r="XB89" s="156"/>
      <c r="XC89" s="156"/>
      <c r="XD89" s="156"/>
      <c r="XE89" s="156"/>
      <c r="XF89" s="156"/>
      <c r="XG89" s="156"/>
      <c r="XH89" s="156"/>
      <c r="XI89" s="156"/>
      <c r="XJ89" s="156"/>
      <c r="XK89" s="156"/>
      <c r="XL89" s="156"/>
      <c r="XM89" s="156"/>
      <c r="XN89" s="156"/>
      <c r="XO89" s="156"/>
      <c r="XP89" s="156"/>
      <c r="XQ89" s="156"/>
      <c r="XR89" s="156"/>
      <c r="XS89" s="156"/>
      <c r="XT89" s="156"/>
      <c r="XU89" s="156"/>
      <c r="XV89" s="156"/>
      <c r="XW89" s="156"/>
      <c r="XX89" s="156"/>
      <c r="XY89" s="156"/>
      <c r="XZ89" s="156"/>
      <c r="YA89" s="156"/>
      <c r="YB89" s="156"/>
      <c r="YC89" s="156"/>
      <c r="YD89" s="156"/>
      <c r="YE89" s="156"/>
      <c r="YF89" s="156"/>
      <c r="YG89" s="156"/>
      <c r="YH89" s="156"/>
      <c r="YI89" s="156"/>
      <c r="YJ89" s="156"/>
      <c r="YK89" s="156"/>
      <c r="YL89" s="156"/>
      <c r="YM89" s="156"/>
      <c r="YN89" s="156"/>
      <c r="YO89" s="156"/>
      <c r="YP89" s="156"/>
      <c r="YQ89" s="156"/>
      <c r="YR89" s="156"/>
      <c r="YS89" s="156"/>
      <c r="YT89" s="156"/>
      <c r="YU89" s="156"/>
      <c r="YV89" s="156"/>
      <c r="YW89" s="156"/>
      <c r="YX89" s="156"/>
      <c r="YY89" s="156"/>
      <c r="YZ89" s="156"/>
      <c r="ZA89" s="156"/>
      <c r="ZB89" s="156"/>
      <c r="ZC89" s="156"/>
      <c r="ZD89" s="156"/>
      <c r="ZE89" s="156"/>
      <c r="ZF89" s="156"/>
      <c r="ZG89" s="156"/>
      <c r="ZH89" s="156"/>
      <c r="ZI89" s="156"/>
      <c r="ZJ89" s="156"/>
      <c r="ZK89" s="156"/>
      <c r="ZL89" s="156"/>
      <c r="ZM89" s="156"/>
      <c r="ZN89" s="156"/>
      <c r="ZO89" s="156"/>
      <c r="ZP89" s="156"/>
      <c r="ZQ89" s="156"/>
      <c r="ZR89" s="156"/>
      <c r="ZS89" s="156"/>
      <c r="ZT89" s="156"/>
      <c r="ZU89" s="156"/>
      <c r="ZV89" s="156"/>
      <c r="ZW89" s="156"/>
      <c r="ZX89" s="156"/>
      <c r="ZY89" s="156"/>
      <c r="ZZ89" s="156"/>
      <c r="AAA89" s="156"/>
      <c r="AAB89" s="156"/>
      <c r="AAC89" s="156"/>
      <c r="AAD89" s="156"/>
      <c r="AAE89" s="156"/>
      <c r="AAF89" s="156"/>
      <c r="AAG89" s="156"/>
      <c r="AAH89" s="156"/>
      <c r="AAI89" s="156"/>
      <c r="AAJ89" s="156"/>
      <c r="AAK89" s="156"/>
      <c r="AAL89" s="156"/>
      <c r="AAM89" s="156"/>
      <c r="AAN89" s="156"/>
      <c r="AAO89" s="156"/>
      <c r="AAP89" s="156"/>
      <c r="AAQ89" s="156"/>
      <c r="AAR89" s="156"/>
      <c r="AAS89" s="156"/>
      <c r="AAT89" s="156"/>
      <c r="AAU89" s="156"/>
      <c r="AAV89" s="156"/>
      <c r="AAW89" s="156"/>
      <c r="AAX89" s="156"/>
      <c r="AAY89" s="156"/>
      <c r="AAZ89" s="156"/>
      <c r="ABA89" s="156"/>
      <c r="ABB89" s="156"/>
      <c r="ABC89" s="156"/>
      <c r="ABD89" s="156"/>
      <c r="ABE89" s="156"/>
      <c r="ABF89" s="156"/>
      <c r="ABG89" s="156"/>
      <c r="ABH89" s="156"/>
      <c r="ABI89" s="156"/>
      <c r="ABJ89" s="156"/>
      <c r="ABK89" s="156"/>
      <c r="ABL89" s="156"/>
      <c r="ABM89" s="156"/>
      <c r="ABN89" s="156"/>
      <c r="ABO89" s="156"/>
      <c r="ABP89" s="156"/>
      <c r="ABQ89" s="156"/>
      <c r="ABR89" s="156"/>
      <c r="ABS89" s="156"/>
      <c r="ABT89" s="156"/>
      <c r="ABU89" s="156"/>
      <c r="ABV89" s="156"/>
      <c r="ABW89" s="156"/>
      <c r="ABX89" s="156"/>
      <c r="ABY89" s="156"/>
      <c r="ABZ89" s="156"/>
      <c r="ACA89" s="156"/>
      <c r="ACB89" s="156"/>
      <c r="ACC89" s="156"/>
      <c r="ACD89" s="156"/>
      <c r="ACE89" s="156"/>
      <c r="ACF89" s="156"/>
      <c r="ACG89" s="156"/>
      <c r="ACH89" s="156"/>
      <c r="ACI89" s="156"/>
      <c r="ACJ89" s="156"/>
      <c r="ACK89" s="156"/>
      <c r="ACL89" s="156"/>
      <c r="ACM89" s="156"/>
      <c r="ACN89" s="156"/>
      <c r="ACO89" s="156"/>
      <c r="ACP89" s="156"/>
      <c r="ACQ89" s="156"/>
      <c r="ACR89" s="156"/>
      <c r="ACS89" s="156"/>
      <c r="ACT89" s="156"/>
      <c r="ACU89" s="156"/>
      <c r="ACV89" s="156"/>
      <c r="ACW89" s="156"/>
      <c r="ACX89" s="156"/>
      <c r="ACY89" s="156"/>
      <c r="ACZ89" s="156"/>
      <c r="ADA89" s="156"/>
      <c r="ADB89" s="156"/>
      <c r="ADC89" s="156"/>
      <c r="ADD89" s="156"/>
      <c r="ADE89" s="156"/>
      <c r="ADF89" s="156"/>
      <c r="ADG89" s="156"/>
      <c r="ADH89" s="156"/>
      <c r="ADI89" s="156"/>
      <c r="ADJ89" s="156"/>
      <c r="ADK89" s="156"/>
      <c r="ADL89" s="156"/>
      <c r="ADM89" s="156"/>
      <c r="ADN89" s="156"/>
      <c r="ADO89" s="156"/>
      <c r="ADP89" s="156"/>
      <c r="ADQ89" s="156"/>
      <c r="ADR89" s="156"/>
      <c r="ADS89" s="156"/>
      <c r="ADT89" s="156"/>
      <c r="ADU89" s="156"/>
      <c r="ADV89" s="156"/>
      <c r="ADW89" s="156"/>
      <c r="ADX89" s="156"/>
      <c r="ADY89" s="156"/>
      <c r="ADZ89" s="156"/>
      <c r="AEA89" s="156"/>
      <c r="AEB89" s="156"/>
      <c r="AEC89" s="156"/>
      <c r="AED89" s="156"/>
      <c r="AEE89" s="156"/>
      <c r="AEF89" s="156"/>
      <c r="AEG89" s="156"/>
      <c r="AEH89" s="156"/>
      <c r="AEI89" s="156"/>
      <c r="AEJ89" s="156"/>
      <c r="AEK89" s="156"/>
      <c r="AEL89" s="156"/>
      <c r="AEM89" s="156"/>
      <c r="AEN89" s="156"/>
      <c r="AEO89" s="156"/>
      <c r="AEP89" s="156"/>
      <c r="AEQ89" s="156"/>
      <c r="AER89" s="156"/>
      <c r="AES89" s="156"/>
      <c r="AET89" s="156"/>
      <c r="AEU89" s="156"/>
      <c r="AEV89" s="156"/>
      <c r="AEW89" s="156"/>
      <c r="AEX89" s="156"/>
      <c r="AEY89" s="156"/>
      <c r="AEZ89" s="156"/>
      <c r="AFA89" s="156"/>
      <c r="AFB89" s="156"/>
      <c r="AFC89" s="156"/>
      <c r="AFD89" s="156"/>
      <c r="AFE89" s="156"/>
      <c r="AFF89" s="156"/>
      <c r="AFG89" s="156"/>
      <c r="AFH89" s="156"/>
      <c r="AFI89" s="156"/>
      <c r="AFJ89" s="156"/>
      <c r="AFK89" s="156"/>
      <c r="AFL89" s="156"/>
      <c r="AFM89" s="156"/>
      <c r="AFN89" s="156"/>
      <c r="AFO89" s="156"/>
      <c r="AFP89" s="156"/>
      <c r="AFQ89" s="156"/>
      <c r="AFR89" s="156"/>
      <c r="AFS89" s="156"/>
      <c r="AFT89" s="156"/>
      <c r="AFU89" s="156"/>
      <c r="AFV89" s="156"/>
      <c r="AFW89" s="156"/>
      <c r="AFX89" s="156"/>
      <c r="AFY89" s="156"/>
      <c r="AFZ89" s="156"/>
      <c r="AGA89" s="156"/>
      <c r="AGB89" s="156"/>
      <c r="AGC89" s="156"/>
      <c r="AGD89" s="156"/>
      <c r="AGE89" s="156"/>
      <c r="AGF89" s="156"/>
      <c r="AGG89" s="156"/>
      <c r="AGH89" s="156"/>
      <c r="AGI89" s="156"/>
      <c r="AGJ89" s="156"/>
      <c r="AGK89" s="156"/>
      <c r="AGL89" s="156"/>
      <c r="AGM89" s="156"/>
      <c r="AGN89" s="156"/>
      <c r="AGO89" s="156"/>
      <c r="AGP89" s="156"/>
      <c r="AGQ89" s="156"/>
      <c r="AGR89" s="156"/>
      <c r="AGS89" s="156"/>
      <c r="AGT89" s="156"/>
      <c r="AGU89" s="156"/>
      <c r="AGV89" s="156"/>
      <c r="AGW89" s="156"/>
      <c r="AGX89" s="156"/>
      <c r="AGY89" s="156"/>
      <c r="AGZ89" s="156"/>
      <c r="AHA89" s="156"/>
      <c r="AHB89" s="156"/>
      <c r="AHC89" s="156"/>
      <c r="AHD89" s="156"/>
      <c r="AHE89" s="156"/>
      <c r="AHF89" s="156"/>
      <c r="AHG89" s="156"/>
      <c r="AHH89" s="156"/>
      <c r="AHI89" s="156"/>
      <c r="AHJ89" s="156"/>
      <c r="AHK89" s="156"/>
      <c r="AHL89" s="156"/>
      <c r="AHM89" s="156"/>
      <c r="AHN89" s="156"/>
      <c r="AHO89" s="156"/>
      <c r="AHP89" s="156"/>
      <c r="AHQ89" s="156"/>
      <c r="AHR89" s="156"/>
      <c r="AHS89" s="156"/>
      <c r="AHT89" s="156"/>
      <c r="AHU89" s="156"/>
      <c r="AHV89" s="156"/>
      <c r="AHW89" s="156"/>
      <c r="AHX89" s="156"/>
      <c r="AHY89" s="156"/>
      <c r="AHZ89" s="156"/>
      <c r="AIA89" s="156"/>
      <c r="AIB89" s="156"/>
      <c r="AIC89" s="156"/>
      <c r="AID89" s="156"/>
      <c r="AIE89" s="156"/>
      <c r="AIF89" s="156"/>
      <c r="AIG89" s="156"/>
      <c r="AIH89" s="156"/>
      <c r="AII89" s="156"/>
      <c r="AIJ89" s="156"/>
      <c r="AIK89" s="156"/>
      <c r="AIL89" s="156"/>
      <c r="AIM89" s="156"/>
      <c r="AIN89" s="156"/>
      <c r="AIO89" s="156"/>
      <c r="AIP89" s="156"/>
      <c r="AIQ89" s="156"/>
      <c r="AIR89" s="156"/>
      <c r="AIS89" s="156"/>
      <c r="AIT89" s="156"/>
      <c r="AIU89" s="156"/>
      <c r="AIV89" s="156"/>
      <c r="AIW89" s="156"/>
      <c r="AIX89" s="156"/>
      <c r="AIY89" s="156"/>
      <c r="AIZ89" s="156"/>
      <c r="AJA89" s="156"/>
      <c r="AJB89" s="156"/>
      <c r="AJC89" s="156"/>
      <c r="AJD89" s="156"/>
      <c r="AJE89" s="156"/>
      <c r="AJF89" s="156"/>
      <c r="AJG89" s="156"/>
      <c r="AJH89" s="156"/>
      <c r="AJI89" s="156"/>
      <c r="AJJ89" s="156"/>
      <c r="AJK89" s="156"/>
      <c r="AJL89" s="156"/>
      <c r="AJM89" s="156"/>
      <c r="AJN89" s="156"/>
      <c r="AJO89" s="156"/>
      <c r="AJP89" s="156"/>
      <c r="AJQ89" s="156"/>
      <c r="AJR89" s="156"/>
      <c r="AJS89" s="156"/>
      <c r="AJT89" s="156"/>
      <c r="AJU89" s="156"/>
      <c r="AJV89" s="156"/>
      <c r="AJW89" s="156"/>
      <c r="AJX89" s="156"/>
      <c r="AJY89" s="156"/>
      <c r="AJZ89" s="156"/>
      <c r="AKA89" s="156"/>
      <c r="AKB89" s="156"/>
      <c r="AKC89" s="156"/>
      <c r="AKD89" s="156"/>
      <c r="AKE89" s="156"/>
      <c r="AKF89" s="156"/>
      <c r="AKG89" s="156"/>
      <c r="AKH89" s="156"/>
      <c r="AKI89" s="156"/>
      <c r="AKJ89" s="156"/>
      <c r="AKK89" s="156"/>
      <c r="AKL89" s="156"/>
      <c r="AKM89" s="156"/>
      <c r="AKN89" s="156"/>
      <c r="AKO89" s="156"/>
      <c r="AKP89" s="156"/>
      <c r="AKQ89" s="156"/>
      <c r="AKR89" s="156"/>
      <c r="AKS89" s="156"/>
      <c r="AKT89" s="156"/>
      <c r="AKU89" s="156"/>
      <c r="AKV89" s="156"/>
      <c r="AKW89" s="156"/>
      <c r="AKX89" s="156"/>
      <c r="AKY89" s="156"/>
      <c r="AKZ89" s="156"/>
      <c r="ALA89" s="156"/>
      <c r="ALB89" s="156"/>
      <c r="ALC89" s="156"/>
      <c r="ALD89" s="156"/>
      <c r="ALE89" s="156"/>
      <c r="ALF89" s="156"/>
      <c r="ALG89" s="156"/>
      <c r="ALH89" s="156"/>
      <c r="ALI89" s="156"/>
      <c r="ALJ89" s="156"/>
      <c r="ALK89" s="156"/>
      <c r="ALL89" s="156"/>
      <c r="ALM89" s="156"/>
      <c r="ALN89" s="156"/>
      <c r="ALO89" s="156"/>
      <c r="ALP89" s="156"/>
      <c r="ALQ89" s="156"/>
      <c r="ALR89" s="156"/>
      <c r="ALS89" s="156"/>
      <c r="ALT89" s="156"/>
      <c r="ALU89" s="156"/>
      <c r="ALV89" s="156"/>
      <c r="ALW89" s="156"/>
      <c r="ALX89" s="156"/>
      <c r="ALY89" s="156"/>
      <c r="ALZ89" s="156"/>
      <c r="AMA89" s="156"/>
      <c r="AMB89" s="156"/>
      <c r="AMC89" s="156"/>
      <c r="AMD89" s="156"/>
      <c r="AME89" s="156"/>
      <c r="AMF89" s="156"/>
      <c r="AMG89" s="156"/>
      <c r="AMH89" s="156"/>
      <c r="AMI89" s="156"/>
      <c r="AMJ89" s="156"/>
      <c r="AMK89" s="156"/>
      <c r="AML89" s="156"/>
      <c r="AMM89" s="156"/>
      <c r="AMN89" s="156"/>
      <c r="AMO89" s="156"/>
      <c r="AMP89" s="156"/>
      <c r="AMQ89" s="156"/>
      <c r="AMR89" s="156"/>
      <c r="AMS89" s="156"/>
      <c r="AMT89" s="156"/>
      <c r="AMU89" s="156"/>
      <c r="AMV89" s="156"/>
      <c r="AMW89" s="156"/>
      <c r="AMX89" s="156"/>
      <c r="AMY89" s="156"/>
      <c r="AMZ89" s="156"/>
      <c r="ANA89" s="156"/>
      <c r="ANB89" s="156"/>
      <c r="ANC89" s="156"/>
      <c r="AND89" s="156"/>
      <c r="ANE89" s="156"/>
      <c r="ANF89" s="156"/>
      <c r="ANG89" s="156"/>
      <c r="ANH89" s="156"/>
      <c r="ANI89" s="156"/>
      <c r="ANJ89" s="156"/>
      <c r="ANK89" s="156"/>
      <c r="ANL89" s="156"/>
      <c r="ANM89" s="156"/>
      <c r="ANN89" s="156"/>
      <c r="ANO89" s="156"/>
      <c r="ANP89" s="156"/>
      <c r="ANQ89" s="156"/>
      <c r="ANR89" s="156"/>
      <c r="ANS89" s="156"/>
      <c r="ANT89" s="156"/>
      <c r="ANU89" s="156"/>
      <c r="ANV89" s="156"/>
      <c r="ANW89" s="156"/>
      <c r="ANX89" s="156"/>
      <c r="ANY89" s="156"/>
      <c r="ANZ89" s="156"/>
      <c r="AOA89" s="156"/>
      <c r="AOB89" s="156"/>
      <c r="AOC89" s="156"/>
      <c r="AOD89" s="156"/>
      <c r="AOE89" s="156"/>
      <c r="AOF89" s="156"/>
      <c r="AOG89" s="156"/>
      <c r="AOH89" s="156"/>
      <c r="AOI89" s="156"/>
      <c r="AOJ89" s="156"/>
      <c r="AOK89" s="156"/>
      <c r="AOL89" s="156"/>
      <c r="AOM89" s="156"/>
      <c r="AON89" s="156"/>
      <c r="AOO89" s="156"/>
      <c r="AOP89" s="156"/>
      <c r="AOQ89" s="156"/>
      <c r="AOR89" s="156"/>
      <c r="AOS89" s="156"/>
      <c r="AOT89" s="156"/>
      <c r="AOU89" s="156"/>
      <c r="AOV89" s="156"/>
      <c r="AOW89" s="156"/>
      <c r="AOX89" s="156"/>
      <c r="AOY89" s="156"/>
      <c r="AOZ89" s="156"/>
      <c r="APA89" s="156"/>
      <c r="APB89" s="156"/>
      <c r="APC89" s="156"/>
      <c r="APD89" s="156"/>
      <c r="APE89" s="156"/>
      <c r="APF89" s="156"/>
      <c r="APG89" s="156"/>
      <c r="APH89" s="156"/>
      <c r="API89" s="156"/>
      <c r="APJ89" s="156"/>
      <c r="APK89" s="156"/>
      <c r="APL89" s="156"/>
      <c r="APM89" s="156"/>
      <c r="APN89" s="156"/>
      <c r="APO89" s="156"/>
      <c r="APP89" s="156"/>
      <c r="APQ89" s="156"/>
      <c r="APR89" s="156"/>
      <c r="APS89" s="156"/>
      <c r="APT89" s="156"/>
      <c r="APU89" s="156"/>
      <c r="APV89" s="156"/>
      <c r="APW89" s="156"/>
      <c r="APX89" s="156"/>
      <c r="APY89" s="156"/>
      <c r="APZ89" s="156"/>
      <c r="AQA89" s="156"/>
      <c r="AQB89" s="156"/>
      <c r="AQC89" s="156"/>
      <c r="AQD89" s="156"/>
      <c r="AQE89" s="156"/>
      <c r="AQF89" s="156"/>
      <c r="AQG89" s="156"/>
      <c r="AQH89" s="156"/>
      <c r="AQI89" s="156"/>
      <c r="AQJ89" s="156"/>
      <c r="AQK89" s="156"/>
      <c r="AQL89" s="156"/>
      <c r="AQM89" s="156"/>
      <c r="AQN89" s="156"/>
      <c r="AQO89" s="156"/>
      <c r="AQP89" s="156"/>
      <c r="AQQ89" s="156"/>
      <c r="AQR89" s="156"/>
      <c r="AQS89" s="156"/>
      <c r="AQT89" s="156"/>
      <c r="AQU89" s="156"/>
      <c r="AQV89" s="156"/>
      <c r="AQW89" s="156"/>
      <c r="AQX89" s="156"/>
      <c r="AQY89" s="156"/>
      <c r="AQZ89" s="156"/>
      <c r="ARA89" s="156"/>
      <c r="ARB89" s="156"/>
      <c r="ARC89" s="156"/>
      <c r="ARD89" s="156"/>
      <c r="ARE89" s="156"/>
      <c r="ARF89" s="156"/>
      <c r="ARG89" s="156"/>
      <c r="ARH89" s="156"/>
      <c r="ARI89" s="156"/>
      <c r="ARJ89" s="156"/>
      <c r="ARK89" s="156"/>
      <c r="ARL89" s="156"/>
      <c r="ARM89" s="156"/>
      <c r="ARN89" s="156"/>
      <c r="ARO89" s="156"/>
      <c r="ARP89" s="156"/>
      <c r="ARQ89" s="156"/>
      <c r="ARR89" s="156"/>
      <c r="ARS89" s="156"/>
      <c r="ART89" s="156"/>
      <c r="ARU89" s="156"/>
      <c r="ARV89" s="156"/>
      <c r="ARW89" s="156"/>
      <c r="ARX89" s="156"/>
      <c r="ARY89" s="156"/>
      <c r="ARZ89" s="156"/>
      <c r="ASA89" s="156"/>
      <c r="ASB89" s="156"/>
      <c r="ASC89" s="156"/>
      <c r="ASD89" s="156"/>
      <c r="ASE89" s="156"/>
      <c r="ASF89" s="156"/>
      <c r="ASG89" s="156"/>
      <c r="ASH89" s="156"/>
      <c r="ASI89" s="156"/>
      <c r="ASJ89" s="156"/>
      <c r="ASK89" s="156"/>
      <c r="ASL89" s="156"/>
      <c r="ASM89" s="156"/>
      <c r="ASN89" s="156"/>
      <c r="ASO89" s="156"/>
      <c r="ASP89" s="156"/>
      <c r="ASQ89" s="156"/>
      <c r="ASR89" s="156"/>
      <c r="ASS89" s="156"/>
      <c r="AST89" s="156"/>
      <c r="ASU89" s="156"/>
      <c r="ASV89" s="156"/>
      <c r="ASW89" s="156"/>
      <c r="ASX89" s="156"/>
      <c r="ASY89" s="156"/>
      <c r="ASZ89" s="156"/>
      <c r="ATA89" s="156"/>
      <c r="ATB89" s="156"/>
      <c r="ATC89" s="156"/>
      <c r="ATD89" s="156"/>
      <c r="ATE89" s="156"/>
      <c r="ATF89" s="156"/>
      <c r="ATG89" s="156"/>
      <c r="ATH89" s="156"/>
      <c r="ATI89" s="156"/>
      <c r="ATJ89" s="156"/>
      <c r="ATK89" s="156"/>
      <c r="ATL89" s="156"/>
      <c r="ATM89" s="156"/>
      <c r="ATN89" s="156"/>
      <c r="ATO89" s="156"/>
      <c r="ATP89" s="156"/>
      <c r="ATQ89" s="156"/>
      <c r="ATR89" s="156"/>
      <c r="ATS89" s="156"/>
      <c r="ATT89" s="156"/>
      <c r="ATU89" s="156"/>
      <c r="ATV89" s="156"/>
      <c r="ATW89" s="156"/>
      <c r="ATX89" s="156"/>
      <c r="ATY89" s="156"/>
      <c r="ATZ89" s="156"/>
      <c r="AUA89" s="156"/>
      <c r="AUB89" s="156"/>
      <c r="AUC89" s="156"/>
      <c r="AUD89" s="156"/>
      <c r="AUE89" s="156"/>
      <c r="AUF89" s="156"/>
      <c r="AUG89" s="156"/>
      <c r="AUH89" s="156"/>
      <c r="AUI89" s="156"/>
      <c r="AUJ89" s="156"/>
      <c r="AUK89" s="156"/>
      <c r="AUL89" s="156"/>
      <c r="AUM89" s="156"/>
      <c r="AUN89" s="156"/>
      <c r="AUO89" s="156"/>
      <c r="AUP89" s="156"/>
      <c r="AUQ89" s="156"/>
      <c r="AUR89" s="156"/>
      <c r="AUS89" s="156"/>
      <c r="AUT89" s="156"/>
      <c r="AUU89" s="156"/>
      <c r="AUV89" s="156"/>
      <c r="AUW89" s="156"/>
      <c r="AUX89" s="156"/>
      <c r="AUY89" s="156"/>
      <c r="AUZ89" s="156"/>
      <c r="AVA89" s="156"/>
      <c r="AVB89" s="156"/>
      <c r="AVC89" s="156"/>
      <c r="AVD89" s="156"/>
      <c r="AVE89" s="156"/>
      <c r="AVF89" s="156"/>
      <c r="AVG89" s="156"/>
      <c r="AVH89" s="156"/>
      <c r="AVI89" s="156"/>
      <c r="AVJ89" s="156"/>
      <c r="AVK89" s="156"/>
      <c r="AVL89" s="156"/>
      <c r="AVM89" s="156"/>
      <c r="AVN89" s="156"/>
      <c r="AVO89" s="156"/>
      <c r="AVP89" s="156"/>
      <c r="AVQ89" s="156"/>
      <c r="AVR89" s="156"/>
      <c r="AVS89" s="156"/>
      <c r="AVT89" s="156"/>
      <c r="AVU89" s="156"/>
      <c r="AVV89" s="156"/>
      <c r="AVW89" s="156"/>
      <c r="AVX89" s="156"/>
      <c r="AVY89" s="156"/>
      <c r="AVZ89" s="156"/>
      <c r="AWA89" s="156"/>
      <c r="AWB89" s="156"/>
      <c r="AWC89" s="156"/>
      <c r="AWD89" s="156"/>
      <c r="AWE89" s="156"/>
      <c r="AWF89" s="156"/>
      <c r="AWG89" s="156"/>
      <c r="AWH89" s="156"/>
      <c r="AWI89" s="156"/>
      <c r="AWJ89" s="156"/>
      <c r="AWK89" s="156"/>
      <c r="AWL89" s="156"/>
      <c r="AWM89" s="156"/>
      <c r="AWN89" s="156"/>
      <c r="AWO89" s="156"/>
      <c r="AWP89" s="156"/>
      <c r="AWQ89" s="156"/>
      <c r="AWR89" s="156"/>
      <c r="AWS89" s="156"/>
      <c r="AWT89" s="156"/>
      <c r="AWU89" s="156"/>
      <c r="AWV89" s="156"/>
      <c r="AWW89" s="156"/>
      <c r="AWX89" s="156"/>
      <c r="AWY89" s="156"/>
      <c r="AWZ89" s="156"/>
      <c r="AXA89" s="156"/>
      <c r="AXB89" s="156"/>
      <c r="AXC89" s="156"/>
      <c r="AXD89" s="156"/>
      <c r="AXE89" s="156"/>
      <c r="AXF89" s="156"/>
      <c r="AXG89" s="156"/>
      <c r="AXH89" s="156"/>
      <c r="AXI89" s="156"/>
      <c r="AXJ89" s="156"/>
      <c r="AXK89" s="156"/>
      <c r="AXL89" s="156"/>
      <c r="AXM89" s="156"/>
      <c r="AXN89" s="156"/>
      <c r="AXO89" s="156"/>
      <c r="AXP89" s="156"/>
      <c r="AXQ89" s="156"/>
      <c r="AXR89" s="156"/>
      <c r="AXS89" s="156"/>
      <c r="AXT89" s="156"/>
      <c r="AXU89" s="156"/>
      <c r="AXV89" s="156"/>
      <c r="AXW89" s="156"/>
      <c r="AXX89" s="156"/>
      <c r="AXY89" s="156"/>
      <c r="AXZ89" s="156"/>
      <c r="AYA89" s="156"/>
      <c r="AYB89" s="156"/>
      <c r="AYC89" s="156"/>
      <c r="AYD89" s="156"/>
      <c r="AYE89" s="156"/>
      <c r="AYF89" s="156"/>
      <c r="AYG89" s="156"/>
      <c r="AYH89" s="156"/>
      <c r="AYI89" s="156"/>
      <c r="AYJ89" s="156"/>
      <c r="AYK89" s="156"/>
      <c r="AYL89" s="156"/>
      <c r="AYM89" s="156"/>
      <c r="AYN89" s="156"/>
      <c r="AYO89" s="156"/>
      <c r="AYP89" s="156"/>
      <c r="AYQ89" s="156"/>
      <c r="AYR89" s="156"/>
      <c r="AYS89" s="156"/>
      <c r="AYT89" s="156"/>
      <c r="AYU89" s="156"/>
      <c r="AYV89" s="156"/>
      <c r="AYW89" s="156"/>
      <c r="AYX89" s="156"/>
      <c r="AYY89" s="156"/>
      <c r="AYZ89" s="156"/>
      <c r="AZA89" s="156"/>
      <c r="AZB89" s="156"/>
      <c r="AZC89" s="156"/>
      <c r="AZD89" s="156"/>
      <c r="AZE89" s="156"/>
      <c r="AZF89" s="156"/>
    </row>
    <row r="90" spans="1:1358" s="155" customFormat="1">
      <c r="A90" s="149"/>
      <c r="B90" s="231"/>
      <c r="C90" s="232"/>
      <c r="D90" s="232"/>
      <c r="E90" s="232"/>
      <c r="F90" s="232"/>
      <c r="G90" s="232"/>
      <c r="H90" s="232"/>
      <c r="I90" s="232"/>
      <c r="J90" s="232"/>
      <c r="K90" s="232"/>
      <c r="L90" s="233"/>
      <c r="AC90" s="156"/>
      <c r="AD90" s="156"/>
      <c r="AE90" s="156"/>
      <c r="AF90" s="156"/>
      <c r="AG90" s="156"/>
      <c r="AH90" s="156"/>
      <c r="AI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6"/>
      <c r="BR90" s="156"/>
      <c r="BS90" s="156"/>
      <c r="BT90" s="156"/>
      <c r="BU90" s="156"/>
      <c r="BV90" s="156"/>
      <c r="BW90" s="156"/>
      <c r="BX90" s="156"/>
      <c r="BY90" s="156"/>
      <c r="BZ90" s="156"/>
      <c r="CA90" s="156"/>
      <c r="CB90" s="156"/>
      <c r="CC90" s="156"/>
      <c r="CD90" s="156"/>
      <c r="CE90" s="156"/>
      <c r="CF90" s="156"/>
      <c r="CG90" s="156"/>
      <c r="CH90" s="156"/>
      <c r="CI90" s="156"/>
      <c r="CJ90" s="156"/>
      <c r="CK90" s="156"/>
      <c r="CL90" s="156"/>
      <c r="CM90" s="156"/>
      <c r="CN90" s="156"/>
      <c r="CO90" s="156"/>
      <c r="CP90" s="156"/>
      <c r="CQ90" s="156"/>
      <c r="CR90" s="156"/>
      <c r="CS90" s="156"/>
      <c r="CT90" s="156"/>
      <c r="CU90" s="156"/>
      <c r="CV90" s="156"/>
      <c r="CW90" s="156"/>
      <c r="CX90" s="156"/>
      <c r="CY90" s="156"/>
      <c r="CZ90" s="156"/>
      <c r="DA90" s="156"/>
      <c r="DB90" s="156"/>
      <c r="DC90" s="156"/>
      <c r="DD90" s="156"/>
      <c r="DE90" s="156"/>
      <c r="DF90" s="156"/>
      <c r="DG90" s="156"/>
      <c r="DH90" s="156"/>
      <c r="DI90" s="156"/>
      <c r="DJ90" s="156"/>
      <c r="DK90" s="156"/>
      <c r="DL90" s="156"/>
      <c r="DM90" s="156"/>
      <c r="DN90" s="156"/>
      <c r="DO90" s="156"/>
      <c r="DP90" s="156"/>
      <c r="DQ90" s="156"/>
      <c r="DR90" s="156"/>
      <c r="DS90" s="156"/>
      <c r="DT90" s="156"/>
      <c r="DU90" s="156"/>
      <c r="DV90" s="156"/>
      <c r="DW90" s="156"/>
      <c r="DX90" s="156"/>
      <c r="DY90" s="156"/>
      <c r="DZ90" s="156"/>
      <c r="EA90" s="156"/>
      <c r="EB90" s="156"/>
      <c r="EC90" s="156"/>
      <c r="ED90" s="156"/>
      <c r="EE90" s="156"/>
      <c r="EF90" s="156"/>
      <c r="EG90" s="156"/>
      <c r="EH90" s="156"/>
      <c r="EI90" s="156"/>
      <c r="EJ90" s="156"/>
      <c r="EK90" s="156"/>
      <c r="EL90" s="156"/>
      <c r="EM90" s="156"/>
      <c r="EN90" s="156"/>
      <c r="EO90" s="156"/>
      <c r="EP90" s="156"/>
      <c r="EQ90" s="156"/>
      <c r="ER90" s="156"/>
      <c r="ES90" s="156"/>
      <c r="ET90" s="156"/>
      <c r="EU90" s="156"/>
      <c r="EV90" s="156"/>
      <c r="EW90" s="156"/>
      <c r="EX90" s="156"/>
      <c r="EY90" s="156"/>
      <c r="EZ90" s="156"/>
      <c r="FA90" s="156"/>
      <c r="FB90" s="156"/>
      <c r="FC90" s="156"/>
      <c r="FD90" s="156"/>
      <c r="FE90" s="156"/>
      <c r="FF90" s="156"/>
      <c r="FG90" s="156"/>
      <c r="FH90" s="156"/>
      <c r="FI90" s="156"/>
      <c r="FJ90" s="156"/>
      <c r="FK90" s="156"/>
      <c r="FL90" s="156"/>
      <c r="FM90" s="156"/>
      <c r="FN90" s="156"/>
      <c r="FO90" s="156"/>
      <c r="FP90" s="156"/>
      <c r="FQ90" s="156"/>
      <c r="FR90" s="156"/>
      <c r="FS90" s="156"/>
      <c r="FT90" s="156"/>
      <c r="FU90" s="156"/>
      <c r="FV90" s="156"/>
      <c r="FW90" s="156"/>
      <c r="FX90" s="156"/>
      <c r="FY90" s="156"/>
      <c r="FZ90" s="156"/>
      <c r="GA90" s="156"/>
      <c r="GB90" s="156"/>
      <c r="GC90" s="156"/>
      <c r="GD90" s="156"/>
      <c r="GE90" s="156"/>
      <c r="GF90" s="156"/>
      <c r="GG90" s="156"/>
      <c r="GH90" s="156"/>
      <c r="GI90" s="156"/>
      <c r="GJ90" s="156"/>
      <c r="GK90" s="156"/>
      <c r="GL90" s="156"/>
      <c r="GM90" s="156"/>
      <c r="GN90" s="156"/>
      <c r="GO90" s="156"/>
      <c r="GP90" s="156"/>
      <c r="GQ90" s="156"/>
      <c r="GR90" s="156"/>
      <c r="GS90" s="156"/>
      <c r="GT90" s="156"/>
      <c r="GU90" s="156"/>
      <c r="GV90" s="156"/>
      <c r="GW90" s="156"/>
      <c r="GX90" s="156"/>
      <c r="GY90" s="156"/>
      <c r="GZ90" s="156"/>
      <c r="HA90" s="156"/>
      <c r="HB90" s="156"/>
      <c r="HC90" s="156"/>
      <c r="HD90" s="156"/>
      <c r="HE90" s="156"/>
      <c r="HF90" s="156"/>
      <c r="HG90" s="156"/>
      <c r="HH90" s="156"/>
      <c r="HI90" s="156"/>
      <c r="HJ90" s="156"/>
      <c r="HK90" s="156"/>
      <c r="HL90" s="156"/>
      <c r="HM90" s="156"/>
      <c r="HN90" s="156"/>
      <c r="HO90" s="156"/>
      <c r="HP90" s="156"/>
      <c r="HQ90" s="156"/>
      <c r="HR90" s="156"/>
      <c r="HS90" s="156"/>
      <c r="HT90" s="156"/>
      <c r="HU90" s="156"/>
      <c r="HV90" s="156"/>
      <c r="HW90" s="156"/>
      <c r="HX90" s="156"/>
      <c r="HY90" s="156"/>
      <c r="HZ90" s="156"/>
      <c r="IA90" s="156"/>
      <c r="IB90" s="156"/>
      <c r="IC90" s="156"/>
      <c r="ID90" s="156"/>
      <c r="IE90" s="156"/>
      <c r="IF90" s="156"/>
      <c r="IG90" s="156"/>
      <c r="IH90" s="156"/>
      <c r="II90" s="156"/>
      <c r="IJ90" s="156"/>
      <c r="IK90" s="156"/>
      <c r="IL90" s="156"/>
      <c r="IM90" s="156"/>
      <c r="IN90" s="156"/>
      <c r="IO90" s="156"/>
      <c r="IP90" s="156"/>
      <c r="IQ90" s="156"/>
      <c r="IR90" s="156"/>
      <c r="IS90" s="156"/>
      <c r="IT90" s="156"/>
      <c r="IU90" s="156"/>
      <c r="IV90" s="156"/>
      <c r="IW90" s="156"/>
      <c r="IX90" s="156"/>
      <c r="IY90" s="156"/>
      <c r="IZ90" s="156"/>
      <c r="JA90" s="156"/>
      <c r="JB90" s="156"/>
      <c r="JC90" s="156"/>
      <c r="JD90" s="156"/>
      <c r="JE90" s="156"/>
      <c r="JF90" s="156"/>
      <c r="JG90" s="156"/>
      <c r="JH90" s="156"/>
      <c r="JI90" s="156"/>
      <c r="JJ90" s="156"/>
      <c r="JK90" s="156"/>
      <c r="JL90" s="156"/>
      <c r="JM90" s="156"/>
      <c r="JN90" s="156"/>
      <c r="JO90" s="156"/>
      <c r="JP90" s="156"/>
      <c r="JQ90" s="156"/>
      <c r="JR90" s="156"/>
      <c r="JS90" s="156"/>
      <c r="JT90" s="156"/>
      <c r="JU90" s="156"/>
      <c r="JV90" s="156"/>
      <c r="JW90" s="156"/>
      <c r="JX90" s="156"/>
      <c r="JY90" s="156"/>
      <c r="JZ90" s="156"/>
      <c r="KA90" s="156"/>
      <c r="KB90" s="156"/>
      <c r="KC90" s="156"/>
      <c r="KD90" s="156"/>
      <c r="KE90" s="156"/>
      <c r="KF90" s="156"/>
      <c r="KG90" s="156"/>
      <c r="KH90" s="156"/>
      <c r="KI90" s="156"/>
      <c r="KJ90" s="156"/>
      <c r="KK90" s="156"/>
      <c r="KL90" s="156"/>
      <c r="KM90" s="156"/>
      <c r="KN90" s="156"/>
      <c r="KO90" s="156"/>
      <c r="KP90" s="156"/>
      <c r="KQ90" s="156"/>
      <c r="KR90" s="156"/>
      <c r="KS90" s="156"/>
      <c r="KT90" s="156"/>
      <c r="KU90" s="156"/>
      <c r="KV90" s="156"/>
      <c r="KW90" s="156"/>
      <c r="KX90" s="156"/>
      <c r="KY90" s="156"/>
      <c r="KZ90" s="156"/>
      <c r="LA90" s="156"/>
      <c r="LB90" s="156"/>
      <c r="LC90" s="156"/>
      <c r="LD90" s="156"/>
      <c r="LE90" s="156"/>
      <c r="LF90" s="156"/>
      <c r="LG90" s="156"/>
      <c r="LH90" s="156"/>
      <c r="LI90" s="156"/>
      <c r="LJ90" s="156"/>
      <c r="LK90" s="156"/>
      <c r="LL90" s="156"/>
      <c r="LM90" s="156"/>
      <c r="LN90" s="156"/>
      <c r="LO90" s="156"/>
      <c r="LP90" s="156"/>
      <c r="LQ90" s="156"/>
      <c r="LR90" s="156"/>
      <c r="LS90" s="156"/>
      <c r="LT90" s="156"/>
      <c r="LU90" s="156"/>
      <c r="LV90" s="156"/>
      <c r="LW90" s="156"/>
      <c r="LX90" s="156"/>
      <c r="LY90" s="156"/>
      <c r="LZ90" s="156"/>
      <c r="MA90" s="156"/>
      <c r="MB90" s="156"/>
      <c r="MC90" s="156"/>
      <c r="MD90" s="156"/>
      <c r="ME90" s="156"/>
      <c r="MF90" s="156"/>
      <c r="MG90" s="156"/>
      <c r="MH90" s="156"/>
      <c r="MI90" s="156"/>
      <c r="MJ90" s="156"/>
      <c r="MK90" s="156"/>
      <c r="ML90" s="156"/>
      <c r="MM90" s="156"/>
      <c r="MN90" s="156"/>
      <c r="MO90" s="156"/>
      <c r="MP90" s="156"/>
      <c r="MQ90" s="156"/>
      <c r="MR90" s="156"/>
      <c r="MS90" s="156"/>
      <c r="MT90" s="156"/>
      <c r="MU90" s="156"/>
      <c r="MV90" s="156"/>
      <c r="MW90" s="156"/>
      <c r="MX90" s="156"/>
      <c r="MY90" s="156"/>
      <c r="MZ90" s="156"/>
      <c r="NA90" s="156"/>
      <c r="NB90" s="156"/>
      <c r="NC90" s="156"/>
      <c r="ND90" s="156"/>
      <c r="NE90" s="156"/>
      <c r="NF90" s="156"/>
      <c r="NG90" s="156"/>
      <c r="NH90" s="156"/>
      <c r="NI90" s="156"/>
      <c r="NJ90" s="156"/>
      <c r="NK90" s="156"/>
      <c r="NL90" s="156"/>
      <c r="NM90" s="156"/>
      <c r="NN90" s="156"/>
      <c r="NO90" s="156"/>
      <c r="NP90" s="156"/>
      <c r="NQ90" s="156"/>
      <c r="NR90" s="156"/>
      <c r="NS90" s="156"/>
      <c r="NT90" s="156"/>
      <c r="NU90" s="156"/>
      <c r="NV90" s="156"/>
      <c r="NW90" s="156"/>
      <c r="NX90" s="156"/>
      <c r="NY90" s="156"/>
      <c r="NZ90" s="156"/>
      <c r="OA90" s="156"/>
      <c r="OB90" s="156"/>
      <c r="OC90" s="156"/>
      <c r="OD90" s="156"/>
      <c r="OE90" s="156"/>
      <c r="OF90" s="156"/>
      <c r="OG90" s="156"/>
      <c r="OH90" s="156"/>
      <c r="OI90" s="156"/>
      <c r="OJ90" s="156"/>
      <c r="OK90" s="156"/>
      <c r="OL90" s="156"/>
      <c r="OM90" s="156"/>
      <c r="ON90" s="156"/>
      <c r="OO90" s="156"/>
      <c r="OP90" s="156"/>
      <c r="OQ90" s="156"/>
      <c r="OR90" s="156"/>
      <c r="OS90" s="156"/>
      <c r="OT90" s="156"/>
      <c r="OU90" s="156"/>
      <c r="OV90" s="156"/>
      <c r="OW90" s="156"/>
      <c r="OX90" s="156"/>
      <c r="OY90" s="156"/>
      <c r="OZ90" s="156"/>
      <c r="PA90" s="156"/>
      <c r="PB90" s="156"/>
      <c r="PC90" s="156"/>
      <c r="PD90" s="156"/>
      <c r="PE90" s="156"/>
      <c r="PF90" s="156"/>
      <c r="PG90" s="156"/>
      <c r="PH90" s="156"/>
      <c r="PI90" s="156"/>
      <c r="PJ90" s="156"/>
      <c r="PK90" s="156"/>
      <c r="PL90" s="156"/>
      <c r="PM90" s="156"/>
      <c r="PN90" s="156"/>
      <c r="PO90" s="156"/>
      <c r="PP90" s="156"/>
      <c r="PQ90" s="156"/>
      <c r="PR90" s="156"/>
      <c r="PS90" s="156"/>
      <c r="PT90" s="156"/>
      <c r="PU90" s="156"/>
      <c r="PV90" s="156"/>
      <c r="PW90" s="156"/>
      <c r="PX90" s="156"/>
      <c r="PY90" s="156"/>
      <c r="PZ90" s="156"/>
      <c r="QA90" s="156"/>
      <c r="QB90" s="156"/>
      <c r="QC90" s="156"/>
      <c r="QD90" s="156"/>
      <c r="QE90" s="156"/>
      <c r="QF90" s="156"/>
      <c r="QG90" s="156"/>
      <c r="QH90" s="156"/>
      <c r="QI90" s="156"/>
      <c r="QJ90" s="156"/>
      <c r="QK90" s="156"/>
      <c r="QL90" s="156"/>
      <c r="QM90" s="156"/>
      <c r="QN90" s="156"/>
      <c r="QO90" s="156"/>
      <c r="QP90" s="156"/>
      <c r="QQ90" s="156"/>
      <c r="QR90" s="156"/>
      <c r="QS90" s="156"/>
      <c r="QT90" s="156"/>
      <c r="QU90" s="156"/>
      <c r="QV90" s="156"/>
      <c r="QW90" s="156"/>
      <c r="QX90" s="156"/>
      <c r="QY90" s="156"/>
      <c r="QZ90" s="156"/>
      <c r="RA90" s="156"/>
      <c r="RB90" s="156"/>
      <c r="RC90" s="156"/>
      <c r="RD90" s="156"/>
      <c r="RE90" s="156"/>
      <c r="RF90" s="156"/>
      <c r="RG90" s="156"/>
      <c r="RH90" s="156"/>
      <c r="RI90" s="156"/>
      <c r="RJ90" s="156"/>
      <c r="RK90" s="156"/>
      <c r="RL90" s="156"/>
      <c r="RM90" s="156"/>
      <c r="RN90" s="156"/>
      <c r="RO90" s="156"/>
      <c r="RP90" s="156"/>
      <c r="RQ90" s="156"/>
      <c r="RR90" s="156"/>
      <c r="RS90" s="156"/>
      <c r="RT90" s="156"/>
      <c r="RU90" s="156"/>
      <c r="RV90" s="156"/>
      <c r="RW90" s="156"/>
      <c r="RX90" s="156"/>
      <c r="RY90" s="156"/>
      <c r="RZ90" s="156"/>
      <c r="SA90" s="156"/>
      <c r="SB90" s="156"/>
      <c r="SC90" s="156"/>
      <c r="SD90" s="156"/>
      <c r="SE90" s="156"/>
      <c r="SF90" s="156"/>
      <c r="SG90" s="156"/>
      <c r="SH90" s="156"/>
      <c r="SI90" s="156"/>
      <c r="SJ90" s="156"/>
      <c r="SK90" s="156"/>
      <c r="SL90" s="156"/>
      <c r="SM90" s="156"/>
      <c r="SN90" s="156"/>
      <c r="SO90" s="156"/>
      <c r="SP90" s="156"/>
      <c r="SQ90" s="156"/>
      <c r="SR90" s="156"/>
      <c r="SS90" s="156"/>
      <c r="ST90" s="156"/>
      <c r="SU90" s="156"/>
      <c r="SV90" s="156"/>
      <c r="SW90" s="156"/>
      <c r="SX90" s="156"/>
      <c r="SY90" s="156"/>
      <c r="SZ90" s="156"/>
      <c r="TA90" s="156"/>
      <c r="TB90" s="156"/>
      <c r="TC90" s="156"/>
      <c r="TD90" s="156"/>
      <c r="TE90" s="156"/>
      <c r="TF90" s="156"/>
      <c r="TG90" s="156"/>
      <c r="TH90" s="156"/>
      <c r="TI90" s="156"/>
      <c r="TJ90" s="156"/>
      <c r="TK90" s="156"/>
      <c r="TL90" s="156"/>
      <c r="TM90" s="156"/>
      <c r="TN90" s="156"/>
      <c r="TO90" s="156"/>
      <c r="TP90" s="156"/>
      <c r="TQ90" s="156"/>
      <c r="TR90" s="156"/>
      <c r="TS90" s="156"/>
      <c r="TT90" s="156"/>
      <c r="TU90" s="156"/>
      <c r="TV90" s="156"/>
      <c r="TW90" s="156"/>
      <c r="TX90" s="156"/>
      <c r="TY90" s="156"/>
      <c r="TZ90" s="156"/>
      <c r="UA90" s="156"/>
      <c r="UB90" s="156"/>
      <c r="UC90" s="156"/>
      <c r="UD90" s="156"/>
      <c r="UE90" s="156"/>
      <c r="UF90" s="156"/>
      <c r="UG90" s="156"/>
      <c r="UH90" s="156"/>
      <c r="UI90" s="156"/>
      <c r="UJ90" s="156"/>
      <c r="UK90" s="156"/>
      <c r="UL90" s="156"/>
      <c r="UM90" s="156"/>
      <c r="UN90" s="156"/>
      <c r="UO90" s="156"/>
      <c r="UP90" s="156"/>
      <c r="UQ90" s="156"/>
      <c r="UR90" s="156"/>
      <c r="US90" s="156"/>
      <c r="UT90" s="156"/>
      <c r="UU90" s="156"/>
      <c r="UV90" s="156"/>
      <c r="UW90" s="156"/>
      <c r="UX90" s="156"/>
      <c r="UY90" s="156"/>
      <c r="UZ90" s="156"/>
      <c r="VA90" s="156"/>
      <c r="VB90" s="156"/>
      <c r="VC90" s="156"/>
      <c r="VD90" s="156"/>
      <c r="VE90" s="156"/>
      <c r="VF90" s="156"/>
      <c r="VG90" s="156"/>
      <c r="VH90" s="156"/>
      <c r="VI90" s="156"/>
      <c r="VJ90" s="156"/>
      <c r="VK90" s="156"/>
      <c r="VL90" s="156"/>
      <c r="VM90" s="156"/>
      <c r="VN90" s="156"/>
      <c r="VO90" s="156"/>
      <c r="VP90" s="156"/>
      <c r="VQ90" s="156"/>
      <c r="VR90" s="156"/>
      <c r="VS90" s="156"/>
      <c r="VT90" s="156"/>
      <c r="VU90" s="156"/>
      <c r="VV90" s="156"/>
      <c r="VW90" s="156"/>
      <c r="VX90" s="156"/>
      <c r="VY90" s="156"/>
      <c r="VZ90" s="156"/>
      <c r="WA90" s="156"/>
      <c r="WB90" s="156"/>
      <c r="WC90" s="156"/>
      <c r="WD90" s="156"/>
      <c r="WE90" s="156"/>
      <c r="WF90" s="156"/>
      <c r="WG90" s="156"/>
      <c r="WH90" s="156"/>
      <c r="WI90" s="156"/>
      <c r="WJ90" s="156"/>
      <c r="WK90" s="156"/>
      <c r="WL90" s="156"/>
      <c r="WM90" s="156"/>
      <c r="WN90" s="156"/>
      <c r="WO90" s="156"/>
      <c r="WP90" s="156"/>
      <c r="WQ90" s="156"/>
      <c r="WR90" s="156"/>
      <c r="WS90" s="156"/>
      <c r="WT90" s="156"/>
      <c r="WU90" s="156"/>
      <c r="WV90" s="156"/>
      <c r="WW90" s="156"/>
      <c r="WX90" s="156"/>
      <c r="WY90" s="156"/>
      <c r="WZ90" s="156"/>
      <c r="XA90" s="156"/>
      <c r="XB90" s="156"/>
      <c r="XC90" s="156"/>
      <c r="XD90" s="156"/>
      <c r="XE90" s="156"/>
      <c r="XF90" s="156"/>
      <c r="XG90" s="156"/>
      <c r="XH90" s="156"/>
      <c r="XI90" s="156"/>
      <c r="XJ90" s="156"/>
      <c r="XK90" s="156"/>
      <c r="XL90" s="156"/>
      <c r="XM90" s="156"/>
      <c r="XN90" s="156"/>
      <c r="XO90" s="156"/>
      <c r="XP90" s="156"/>
      <c r="XQ90" s="156"/>
      <c r="XR90" s="156"/>
      <c r="XS90" s="156"/>
      <c r="XT90" s="156"/>
      <c r="XU90" s="156"/>
      <c r="XV90" s="156"/>
      <c r="XW90" s="156"/>
      <c r="XX90" s="156"/>
      <c r="XY90" s="156"/>
      <c r="XZ90" s="156"/>
      <c r="YA90" s="156"/>
      <c r="YB90" s="156"/>
      <c r="YC90" s="156"/>
      <c r="YD90" s="156"/>
      <c r="YE90" s="156"/>
      <c r="YF90" s="156"/>
      <c r="YG90" s="156"/>
      <c r="YH90" s="156"/>
      <c r="YI90" s="156"/>
      <c r="YJ90" s="156"/>
      <c r="YK90" s="156"/>
      <c r="YL90" s="156"/>
      <c r="YM90" s="156"/>
      <c r="YN90" s="156"/>
      <c r="YO90" s="156"/>
      <c r="YP90" s="156"/>
      <c r="YQ90" s="156"/>
      <c r="YR90" s="156"/>
      <c r="YS90" s="156"/>
      <c r="YT90" s="156"/>
      <c r="YU90" s="156"/>
      <c r="YV90" s="156"/>
      <c r="YW90" s="156"/>
      <c r="YX90" s="156"/>
      <c r="YY90" s="156"/>
      <c r="YZ90" s="156"/>
      <c r="ZA90" s="156"/>
      <c r="ZB90" s="156"/>
      <c r="ZC90" s="156"/>
      <c r="ZD90" s="156"/>
      <c r="ZE90" s="156"/>
      <c r="ZF90" s="156"/>
      <c r="ZG90" s="156"/>
      <c r="ZH90" s="156"/>
      <c r="ZI90" s="156"/>
      <c r="ZJ90" s="156"/>
      <c r="ZK90" s="156"/>
      <c r="ZL90" s="156"/>
      <c r="ZM90" s="156"/>
      <c r="ZN90" s="156"/>
      <c r="ZO90" s="156"/>
      <c r="ZP90" s="156"/>
      <c r="ZQ90" s="156"/>
      <c r="ZR90" s="156"/>
      <c r="ZS90" s="156"/>
      <c r="ZT90" s="156"/>
      <c r="ZU90" s="156"/>
      <c r="ZV90" s="156"/>
      <c r="ZW90" s="156"/>
      <c r="ZX90" s="156"/>
      <c r="ZY90" s="156"/>
      <c r="ZZ90" s="156"/>
      <c r="AAA90" s="156"/>
      <c r="AAB90" s="156"/>
      <c r="AAC90" s="156"/>
      <c r="AAD90" s="156"/>
      <c r="AAE90" s="156"/>
      <c r="AAF90" s="156"/>
      <c r="AAG90" s="156"/>
      <c r="AAH90" s="156"/>
      <c r="AAI90" s="156"/>
      <c r="AAJ90" s="156"/>
      <c r="AAK90" s="156"/>
      <c r="AAL90" s="156"/>
      <c r="AAM90" s="156"/>
      <c r="AAN90" s="156"/>
      <c r="AAO90" s="156"/>
      <c r="AAP90" s="156"/>
      <c r="AAQ90" s="156"/>
      <c r="AAR90" s="156"/>
      <c r="AAS90" s="156"/>
      <c r="AAT90" s="156"/>
      <c r="AAU90" s="156"/>
      <c r="AAV90" s="156"/>
      <c r="AAW90" s="156"/>
      <c r="AAX90" s="156"/>
      <c r="AAY90" s="156"/>
      <c r="AAZ90" s="156"/>
      <c r="ABA90" s="156"/>
      <c r="ABB90" s="156"/>
      <c r="ABC90" s="156"/>
      <c r="ABD90" s="156"/>
      <c r="ABE90" s="156"/>
      <c r="ABF90" s="156"/>
      <c r="ABG90" s="156"/>
      <c r="ABH90" s="156"/>
      <c r="ABI90" s="156"/>
      <c r="ABJ90" s="156"/>
      <c r="ABK90" s="156"/>
      <c r="ABL90" s="156"/>
      <c r="ABM90" s="156"/>
      <c r="ABN90" s="156"/>
      <c r="ABO90" s="156"/>
      <c r="ABP90" s="156"/>
      <c r="ABQ90" s="156"/>
      <c r="ABR90" s="156"/>
      <c r="ABS90" s="156"/>
      <c r="ABT90" s="156"/>
      <c r="ABU90" s="156"/>
      <c r="ABV90" s="156"/>
      <c r="ABW90" s="156"/>
      <c r="ABX90" s="156"/>
      <c r="ABY90" s="156"/>
      <c r="ABZ90" s="156"/>
      <c r="ACA90" s="156"/>
      <c r="ACB90" s="156"/>
      <c r="ACC90" s="156"/>
      <c r="ACD90" s="156"/>
      <c r="ACE90" s="156"/>
      <c r="ACF90" s="156"/>
      <c r="ACG90" s="156"/>
      <c r="ACH90" s="156"/>
      <c r="ACI90" s="156"/>
      <c r="ACJ90" s="156"/>
      <c r="ACK90" s="156"/>
      <c r="ACL90" s="156"/>
      <c r="ACM90" s="156"/>
      <c r="ACN90" s="156"/>
      <c r="ACO90" s="156"/>
      <c r="ACP90" s="156"/>
      <c r="ACQ90" s="156"/>
      <c r="ACR90" s="156"/>
      <c r="ACS90" s="156"/>
      <c r="ACT90" s="156"/>
      <c r="ACU90" s="156"/>
      <c r="ACV90" s="156"/>
      <c r="ACW90" s="156"/>
      <c r="ACX90" s="156"/>
      <c r="ACY90" s="156"/>
      <c r="ACZ90" s="156"/>
      <c r="ADA90" s="156"/>
      <c r="ADB90" s="156"/>
      <c r="ADC90" s="156"/>
      <c r="ADD90" s="156"/>
      <c r="ADE90" s="156"/>
      <c r="ADF90" s="156"/>
      <c r="ADG90" s="156"/>
      <c r="ADH90" s="156"/>
      <c r="ADI90" s="156"/>
      <c r="ADJ90" s="156"/>
      <c r="ADK90" s="156"/>
      <c r="ADL90" s="156"/>
      <c r="ADM90" s="156"/>
      <c r="ADN90" s="156"/>
      <c r="ADO90" s="156"/>
      <c r="ADP90" s="156"/>
      <c r="ADQ90" s="156"/>
      <c r="ADR90" s="156"/>
      <c r="ADS90" s="156"/>
      <c r="ADT90" s="156"/>
      <c r="ADU90" s="156"/>
      <c r="ADV90" s="156"/>
      <c r="ADW90" s="156"/>
      <c r="ADX90" s="156"/>
      <c r="ADY90" s="156"/>
      <c r="ADZ90" s="156"/>
      <c r="AEA90" s="156"/>
      <c r="AEB90" s="156"/>
      <c r="AEC90" s="156"/>
      <c r="AED90" s="156"/>
      <c r="AEE90" s="156"/>
      <c r="AEF90" s="156"/>
      <c r="AEG90" s="156"/>
      <c r="AEH90" s="156"/>
      <c r="AEI90" s="156"/>
      <c r="AEJ90" s="156"/>
      <c r="AEK90" s="156"/>
      <c r="AEL90" s="156"/>
      <c r="AEM90" s="156"/>
      <c r="AEN90" s="156"/>
      <c r="AEO90" s="156"/>
      <c r="AEP90" s="156"/>
      <c r="AEQ90" s="156"/>
      <c r="AER90" s="156"/>
      <c r="AES90" s="156"/>
      <c r="AET90" s="156"/>
      <c r="AEU90" s="156"/>
      <c r="AEV90" s="156"/>
      <c r="AEW90" s="156"/>
      <c r="AEX90" s="156"/>
      <c r="AEY90" s="156"/>
      <c r="AEZ90" s="156"/>
      <c r="AFA90" s="156"/>
      <c r="AFB90" s="156"/>
      <c r="AFC90" s="156"/>
      <c r="AFD90" s="156"/>
      <c r="AFE90" s="156"/>
      <c r="AFF90" s="156"/>
      <c r="AFG90" s="156"/>
      <c r="AFH90" s="156"/>
      <c r="AFI90" s="156"/>
      <c r="AFJ90" s="156"/>
      <c r="AFK90" s="156"/>
      <c r="AFL90" s="156"/>
      <c r="AFM90" s="156"/>
      <c r="AFN90" s="156"/>
      <c r="AFO90" s="156"/>
      <c r="AFP90" s="156"/>
      <c r="AFQ90" s="156"/>
      <c r="AFR90" s="156"/>
      <c r="AFS90" s="156"/>
      <c r="AFT90" s="156"/>
      <c r="AFU90" s="156"/>
      <c r="AFV90" s="156"/>
      <c r="AFW90" s="156"/>
      <c r="AFX90" s="156"/>
      <c r="AFY90" s="156"/>
      <c r="AFZ90" s="156"/>
      <c r="AGA90" s="156"/>
      <c r="AGB90" s="156"/>
      <c r="AGC90" s="156"/>
      <c r="AGD90" s="156"/>
      <c r="AGE90" s="156"/>
      <c r="AGF90" s="156"/>
      <c r="AGG90" s="156"/>
      <c r="AGH90" s="156"/>
      <c r="AGI90" s="156"/>
      <c r="AGJ90" s="156"/>
      <c r="AGK90" s="156"/>
      <c r="AGL90" s="156"/>
      <c r="AGM90" s="156"/>
      <c r="AGN90" s="156"/>
      <c r="AGO90" s="156"/>
      <c r="AGP90" s="156"/>
      <c r="AGQ90" s="156"/>
      <c r="AGR90" s="156"/>
      <c r="AGS90" s="156"/>
      <c r="AGT90" s="156"/>
      <c r="AGU90" s="156"/>
      <c r="AGV90" s="156"/>
      <c r="AGW90" s="156"/>
      <c r="AGX90" s="156"/>
      <c r="AGY90" s="156"/>
      <c r="AGZ90" s="156"/>
      <c r="AHA90" s="156"/>
      <c r="AHB90" s="156"/>
      <c r="AHC90" s="156"/>
      <c r="AHD90" s="156"/>
      <c r="AHE90" s="156"/>
      <c r="AHF90" s="156"/>
      <c r="AHG90" s="156"/>
      <c r="AHH90" s="156"/>
      <c r="AHI90" s="156"/>
      <c r="AHJ90" s="156"/>
      <c r="AHK90" s="156"/>
      <c r="AHL90" s="156"/>
      <c r="AHM90" s="156"/>
      <c r="AHN90" s="156"/>
      <c r="AHO90" s="156"/>
      <c r="AHP90" s="156"/>
      <c r="AHQ90" s="156"/>
      <c r="AHR90" s="156"/>
      <c r="AHS90" s="156"/>
      <c r="AHT90" s="156"/>
      <c r="AHU90" s="156"/>
      <c r="AHV90" s="156"/>
      <c r="AHW90" s="156"/>
      <c r="AHX90" s="156"/>
      <c r="AHY90" s="156"/>
      <c r="AHZ90" s="156"/>
      <c r="AIA90" s="156"/>
      <c r="AIB90" s="156"/>
      <c r="AIC90" s="156"/>
      <c r="AID90" s="156"/>
      <c r="AIE90" s="156"/>
      <c r="AIF90" s="156"/>
      <c r="AIG90" s="156"/>
      <c r="AIH90" s="156"/>
      <c r="AII90" s="156"/>
      <c r="AIJ90" s="156"/>
      <c r="AIK90" s="156"/>
      <c r="AIL90" s="156"/>
      <c r="AIM90" s="156"/>
      <c r="AIN90" s="156"/>
      <c r="AIO90" s="156"/>
      <c r="AIP90" s="156"/>
      <c r="AIQ90" s="156"/>
      <c r="AIR90" s="156"/>
      <c r="AIS90" s="156"/>
      <c r="AIT90" s="156"/>
      <c r="AIU90" s="156"/>
      <c r="AIV90" s="156"/>
      <c r="AIW90" s="156"/>
      <c r="AIX90" s="156"/>
      <c r="AIY90" s="156"/>
      <c r="AIZ90" s="156"/>
      <c r="AJA90" s="156"/>
      <c r="AJB90" s="156"/>
      <c r="AJC90" s="156"/>
      <c r="AJD90" s="156"/>
      <c r="AJE90" s="156"/>
      <c r="AJF90" s="156"/>
      <c r="AJG90" s="156"/>
      <c r="AJH90" s="156"/>
      <c r="AJI90" s="156"/>
      <c r="AJJ90" s="156"/>
      <c r="AJK90" s="156"/>
      <c r="AJL90" s="156"/>
      <c r="AJM90" s="156"/>
      <c r="AJN90" s="156"/>
      <c r="AJO90" s="156"/>
      <c r="AJP90" s="156"/>
      <c r="AJQ90" s="156"/>
      <c r="AJR90" s="156"/>
      <c r="AJS90" s="156"/>
      <c r="AJT90" s="156"/>
      <c r="AJU90" s="156"/>
      <c r="AJV90" s="156"/>
      <c r="AJW90" s="156"/>
      <c r="AJX90" s="156"/>
      <c r="AJY90" s="156"/>
      <c r="AJZ90" s="156"/>
      <c r="AKA90" s="156"/>
      <c r="AKB90" s="156"/>
      <c r="AKC90" s="156"/>
      <c r="AKD90" s="156"/>
      <c r="AKE90" s="156"/>
      <c r="AKF90" s="156"/>
      <c r="AKG90" s="156"/>
      <c r="AKH90" s="156"/>
      <c r="AKI90" s="156"/>
      <c r="AKJ90" s="156"/>
      <c r="AKK90" s="156"/>
      <c r="AKL90" s="156"/>
      <c r="AKM90" s="156"/>
      <c r="AKN90" s="156"/>
      <c r="AKO90" s="156"/>
      <c r="AKP90" s="156"/>
      <c r="AKQ90" s="156"/>
      <c r="AKR90" s="156"/>
      <c r="AKS90" s="156"/>
      <c r="AKT90" s="156"/>
      <c r="AKU90" s="156"/>
      <c r="AKV90" s="156"/>
      <c r="AKW90" s="156"/>
      <c r="AKX90" s="156"/>
      <c r="AKY90" s="156"/>
      <c r="AKZ90" s="156"/>
      <c r="ALA90" s="156"/>
      <c r="ALB90" s="156"/>
      <c r="ALC90" s="156"/>
      <c r="ALD90" s="156"/>
      <c r="ALE90" s="156"/>
      <c r="ALF90" s="156"/>
      <c r="ALG90" s="156"/>
      <c r="ALH90" s="156"/>
      <c r="ALI90" s="156"/>
      <c r="ALJ90" s="156"/>
      <c r="ALK90" s="156"/>
      <c r="ALL90" s="156"/>
      <c r="ALM90" s="156"/>
      <c r="ALN90" s="156"/>
      <c r="ALO90" s="156"/>
      <c r="ALP90" s="156"/>
      <c r="ALQ90" s="156"/>
      <c r="ALR90" s="156"/>
      <c r="ALS90" s="156"/>
      <c r="ALT90" s="156"/>
      <c r="ALU90" s="156"/>
      <c r="ALV90" s="156"/>
      <c r="ALW90" s="156"/>
      <c r="ALX90" s="156"/>
      <c r="ALY90" s="156"/>
      <c r="ALZ90" s="156"/>
      <c r="AMA90" s="156"/>
      <c r="AMB90" s="156"/>
      <c r="AMC90" s="156"/>
      <c r="AMD90" s="156"/>
      <c r="AME90" s="156"/>
      <c r="AMF90" s="156"/>
      <c r="AMG90" s="156"/>
      <c r="AMH90" s="156"/>
      <c r="AMI90" s="156"/>
      <c r="AMJ90" s="156"/>
      <c r="AMK90" s="156"/>
      <c r="AML90" s="156"/>
      <c r="AMM90" s="156"/>
      <c r="AMN90" s="156"/>
      <c r="AMO90" s="156"/>
      <c r="AMP90" s="156"/>
      <c r="AMQ90" s="156"/>
      <c r="AMR90" s="156"/>
      <c r="AMS90" s="156"/>
      <c r="AMT90" s="156"/>
      <c r="AMU90" s="156"/>
      <c r="AMV90" s="156"/>
      <c r="AMW90" s="156"/>
      <c r="AMX90" s="156"/>
      <c r="AMY90" s="156"/>
      <c r="AMZ90" s="156"/>
      <c r="ANA90" s="156"/>
      <c r="ANB90" s="156"/>
      <c r="ANC90" s="156"/>
      <c r="AND90" s="156"/>
      <c r="ANE90" s="156"/>
      <c r="ANF90" s="156"/>
      <c r="ANG90" s="156"/>
      <c r="ANH90" s="156"/>
      <c r="ANI90" s="156"/>
      <c r="ANJ90" s="156"/>
      <c r="ANK90" s="156"/>
      <c r="ANL90" s="156"/>
      <c r="ANM90" s="156"/>
      <c r="ANN90" s="156"/>
      <c r="ANO90" s="156"/>
      <c r="ANP90" s="156"/>
      <c r="ANQ90" s="156"/>
      <c r="ANR90" s="156"/>
      <c r="ANS90" s="156"/>
      <c r="ANT90" s="156"/>
      <c r="ANU90" s="156"/>
      <c r="ANV90" s="156"/>
      <c r="ANW90" s="156"/>
      <c r="ANX90" s="156"/>
      <c r="ANY90" s="156"/>
      <c r="ANZ90" s="156"/>
      <c r="AOA90" s="156"/>
      <c r="AOB90" s="156"/>
      <c r="AOC90" s="156"/>
      <c r="AOD90" s="156"/>
      <c r="AOE90" s="156"/>
      <c r="AOF90" s="156"/>
      <c r="AOG90" s="156"/>
      <c r="AOH90" s="156"/>
      <c r="AOI90" s="156"/>
      <c r="AOJ90" s="156"/>
      <c r="AOK90" s="156"/>
      <c r="AOL90" s="156"/>
      <c r="AOM90" s="156"/>
      <c r="AON90" s="156"/>
      <c r="AOO90" s="156"/>
      <c r="AOP90" s="156"/>
      <c r="AOQ90" s="156"/>
      <c r="AOR90" s="156"/>
      <c r="AOS90" s="156"/>
      <c r="AOT90" s="156"/>
      <c r="AOU90" s="156"/>
      <c r="AOV90" s="156"/>
      <c r="AOW90" s="156"/>
      <c r="AOX90" s="156"/>
      <c r="AOY90" s="156"/>
      <c r="AOZ90" s="156"/>
      <c r="APA90" s="156"/>
      <c r="APB90" s="156"/>
      <c r="APC90" s="156"/>
      <c r="APD90" s="156"/>
      <c r="APE90" s="156"/>
      <c r="APF90" s="156"/>
      <c r="APG90" s="156"/>
      <c r="APH90" s="156"/>
      <c r="API90" s="156"/>
      <c r="APJ90" s="156"/>
      <c r="APK90" s="156"/>
      <c r="APL90" s="156"/>
      <c r="APM90" s="156"/>
      <c r="APN90" s="156"/>
      <c r="APO90" s="156"/>
      <c r="APP90" s="156"/>
      <c r="APQ90" s="156"/>
      <c r="APR90" s="156"/>
      <c r="APS90" s="156"/>
      <c r="APT90" s="156"/>
      <c r="APU90" s="156"/>
      <c r="APV90" s="156"/>
      <c r="APW90" s="156"/>
      <c r="APX90" s="156"/>
      <c r="APY90" s="156"/>
      <c r="APZ90" s="156"/>
      <c r="AQA90" s="156"/>
      <c r="AQB90" s="156"/>
      <c r="AQC90" s="156"/>
      <c r="AQD90" s="156"/>
      <c r="AQE90" s="156"/>
      <c r="AQF90" s="156"/>
      <c r="AQG90" s="156"/>
      <c r="AQH90" s="156"/>
      <c r="AQI90" s="156"/>
      <c r="AQJ90" s="156"/>
      <c r="AQK90" s="156"/>
      <c r="AQL90" s="156"/>
      <c r="AQM90" s="156"/>
      <c r="AQN90" s="156"/>
      <c r="AQO90" s="156"/>
      <c r="AQP90" s="156"/>
      <c r="AQQ90" s="156"/>
      <c r="AQR90" s="156"/>
      <c r="AQS90" s="156"/>
      <c r="AQT90" s="156"/>
      <c r="AQU90" s="156"/>
      <c r="AQV90" s="156"/>
      <c r="AQW90" s="156"/>
      <c r="AQX90" s="156"/>
      <c r="AQY90" s="156"/>
      <c r="AQZ90" s="156"/>
      <c r="ARA90" s="156"/>
      <c r="ARB90" s="156"/>
      <c r="ARC90" s="156"/>
      <c r="ARD90" s="156"/>
      <c r="ARE90" s="156"/>
      <c r="ARF90" s="156"/>
      <c r="ARG90" s="156"/>
      <c r="ARH90" s="156"/>
      <c r="ARI90" s="156"/>
      <c r="ARJ90" s="156"/>
      <c r="ARK90" s="156"/>
      <c r="ARL90" s="156"/>
      <c r="ARM90" s="156"/>
      <c r="ARN90" s="156"/>
      <c r="ARO90" s="156"/>
      <c r="ARP90" s="156"/>
      <c r="ARQ90" s="156"/>
      <c r="ARR90" s="156"/>
      <c r="ARS90" s="156"/>
      <c r="ART90" s="156"/>
      <c r="ARU90" s="156"/>
      <c r="ARV90" s="156"/>
      <c r="ARW90" s="156"/>
      <c r="ARX90" s="156"/>
      <c r="ARY90" s="156"/>
      <c r="ARZ90" s="156"/>
      <c r="ASA90" s="156"/>
      <c r="ASB90" s="156"/>
      <c r="ASC90" s="156"/>
      <c r="ASD90" s="156"/>
      <c r="ASE90" s="156"/>
      <c r="ASF90" s="156"/>
      <c r="ASG90" s="156"/>
      <c r="ASH90" s="156"/>
      <c r="ASI90" s="156"/>
      <c r="ASJ90" s="156"/>
      <c r="ASK90" s="156"/>
      <c r="ASL90" s="156"/>
      <c r="ASM90" s="156"/>
      <c r="ASN90" s="156"/>
      <c r="ASO90" s="156"/>
      <c r="ASP90" s="156"/>
      <c r="ASQ90" s="156"/>
      <c r="ASR90" s="156"/>
      <c r="ASS90" s="156"/>
      <c r="AST90" s="156"/>
      <c r="ASU90" s="156"/>
      <c r="ASV90" s="156"/>
      <c r="ASW90" s="156"/>
      <c r="ASX90" s="156"/>
      <c r="ASY90" s="156"/>
      <c r="ASZ90" s="156"/>
      <c r="ATA90" s="156"/>
      <c r="ATB90" s="156"/>
      <c r="ATC90" s="156"/>
      <c r="ATD90" s="156"/>
      <c r="ATE90" s="156"/>
      <c r="ATF90" s="156"/>
      <c r="ATG90" s="156"/>
      <c r="ATH90" s="156"/>
      <c r="ATI90" s="156"/>
      <c r="ATJ90" s="156"/>
      <c r="ATK90" s="156"/>
      <c r="ATL90" s="156"/>
      <c r="ATM90" s="156"/>
      <c r="ATN90" s="156"/>
      <c r="ATO90" s="156"/>
      <c r="ATP90" s="156"/>
      <c r="ATQ90" s="156"/>
      <c r="ATR90" s="156"/>
      <c r="ATS90" s="156"/>
      <c r="ATT90" s="156"/>
      <c r="ATU90" s="156"/>
      <c r="ATV90" s="156"/>
      <c r="ATW90" s="156"/>
      <c r="ATX90" s="156"/>
      <c r="ATY90" s="156"/>
      <c r="ATZ90" s="156"/>
      <c r="AUA90" s="156"/>
      <c r="AUB90" s="156"/>
      <c r="AUC90" s="156"/>
      <c r="AUD90" s="156"/>
      <c r="AUE90" s="156"/>
      <c r="AUF90" s="156"/>
      <c r="AUG90" s="156"/>
      <c r="AUH90" s="156"/>
      <c r="AUI90" s="156"/>
      <c r="AUJ90" s="156"/>
      <c r="AUK90" s="156"/>
      <c r="AUL90" s="156"/>
      <c r="AUM90" s="156"/>
      <c r="AUN90" s="156"/>
      <c r="AUO90" s="156"/>
      <c r="AUP90" s="156"/>
      <c r="AUQ90" s="156"/>
      <c r="AUR90" s="156"/>
      <c r="AUS90" s="156"/>
      <c r="AUT90" s="156"/>
      <c r="AUU90" s="156"/>
      <c r="AUV90" s="156"/>
      <c r="AUW90" s="156"/>
      <c r="AUX90" s="156"/>
      <c r="AUY90" s="156"/>
      <c r="AUZ90" s="156"/>
      <c r="AVA90" s="156"/>
      <c r="AVB90" s="156"/>
      <c r="AVC90" s="156"/>
      <c r="AVD90" s="156"/>
      <c r="AVE90" s="156"/>
      <c r="AVF90" s="156"/>
      <c r="AVG90" s="156"/>
      <c r="AVH90" s="156"/>
      <c r="AVI90" s="156"/>
      <c r="AVJ90" s="156"/>
      <c r="AVK90" s="156"/>
      <c r="AVL90" s="156"/>
      <c r="AVM90" s="156"/>
      <c r="AVN90" s="156"/>
      <c r="AVO90" s="156"/>
      <c r="AVP90" s="156"/>
      <c r="AVQ90" s="156"/>
      <c r="AVR90" s="156"/>
      <c r="AVS90" s="156"/>
      <c r="AVT90" s="156"/>
      <c r="AVU90" s="156"/>
      <c r="AVV90" s="156"/>
      <c r="AVW90" s="156"/>
      <c r="AVX90" s="156"/>
      <c r="AVY90" s="156"/>
      <c r="AVZ90" s="156"/>
      <c r="AWA90" s="156"/>
      <c r="AWB90" s="156"/>
      <c r="AWC90" s="156"/>
      <c r="AWD90" s="156"/>
      <c r="AWE90" s="156"/>
      <c r="AWF90" s="156"/>
      <c r="AWG90" s="156"/>
      <c r="AWH90" s="156"/>
      <c r="AWI90" s="156"/>
      <c r="AWJ90" s="156"/>
      <c r="AWK90" s="156"/>
      <c r="AWL90" s="156"/>
      <c r="AWM90" s="156"/>
      <c r="AWN90" s="156"/>
      <c r="AWO90" s="156"/>
      <c r="AWP90" s="156"/>
      <c r="AWQ90" s="156"/>
      <c r="AWR90" s="156"/>
      <c r="AWS90" s="156"/>
      <c r="AWT90" s="156"/>
      <c r="AWU90" s="156"/>
      <c r="AWV90" s="156"/>
      <c r="AWW90" s="156"/>
      <c r="AWX90" s="156"/>
      <c r="AWY90" s="156"/>
      <c r="AWZ90" s="156"/>
      <c r="AXA90" s="156"/>
      <c r="AXB90" s="156"/>
      <c r="AXC90" s="156"/>
      <c r="AXD90" s="156"/>
      <c r="AXE90" s="156"/>
      <c r="AXF90" s="156"/>
      <c r="AXG90" s="156"/>
      <c r="AXH90" s="156"/>
      <c r="AXI90" s="156"/>
      <c r="AXJ90" s="156"/>
      <c r="AXK90" s="156"/>
      <c r="AXL90" s="156"/>
      <c r="AXM90" s="156"/>
      <c r="AXN90" s="156"/>
      <c r="AXO90" s="156"/>
      <c r="AXP90" s="156"/>
      <c r="AXQ90" s="156"/>
      <c r="AXR90" s="156"/>
      <c r="AXS90" s="156"/>
      <c r="AXT90" s="156"/>
      <c r="AXU90" s="156"/>
      <c r="AXV90" s="156"/>
      <c r="AXW90" s="156"/>
      <c r="AXX90" s="156"/>
      <c r="AXY90" s="156"/>
      <c r="AXZ90" s="156"/>
      <c r="AYA90" s="156"/>
      <c r="AYB90" s="156"/>
      <c r="AYC90" s="156"/>
      <c r="AYD90" s="156"/>
      <c r="AYE90" s="156"/>
      <c r="AYF90" s="156"/>
      <c r="AYG90" s="156"/>
      <c r="AYH90" s="156"/>
      <c r="AYI90" s="156"/>
      <c r="AYJ90" s="156"/>
      <c r="AYK90" s="156"/>
      <c r="AYL90" s="156"/>
      <c r="AYM90" s="156"/>
      <c r="AYN90" s="156"/>
      <c r="AYO90" s="156"/>
      <c r="AYP90" s="156"/>
      <c r="AYQ90" s="156"/>
      <c r="AYR90" s="156"/>
      <c r="AYS90" s="156"/>
      <c r="AYT90" s="156"/>
      <c r="AYU90" s="156"/>
      <c r="AYV90" s="156"/>
      <c r="AYW90" s="156"/>
      <c r="AYX90" s="156"/>
      <c r="AYY90" s="156"/>
      <c r="AYZ90" s="156"/>
      <c r="AZA90" s="156"/>
      <c r="AZB90" s="156"/>
      <c r="AZC90" s="156"/>
      <c r="AZD90" s="156"/>
      <c r="AZE90" s="156"/>
      <c r="AZF90" s="156"/>
    </row>
    <row r="91" spans="1:1358" s="155" customFormat="1">
      <c r="A91" s="149"/>
      <c r="B91" s="231"/>
      <c r="C91" s="232"/>
      <c r="D91" s="232"/>
      <c r="E91" s="232"/>
      <c r="F91" s="232"/>
      <c r="G91" s="232"/>
      <c r="H91" s="232"/>
      <c r="I91" s="232"/>
      <c r="J91" s="232"/>
      <c r="K91" s="232"/>
      <c r="L91" s="233"/>
      <c r="AC91" s="156"/>
      <c r="AD91" s="156"/>
      <c r="AE91" s="156"/>
      <c r="AF91" s="156"/>
      <c r="AG91" s="156"/>
      <c r="AH91" s="156"/>
      <c r="AI91" s="156"/>
      <c r="AK91" s="156"/>
      <c r="AL91" s="156"/>
      <c r="AM91" s="156"/>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6"/>
      <c r="BR91" s="156"/>
      <c r="BS91" s="156"/>
      <c r="BT91" s="156"/>
      <c r="BU91" s="156"/>
      <c r="BV91" s="156"/>
      <c r="BW91" s="156"/>
      <c r="BX91" s="156"/>
      <c r="BY91" s="156"/>
      <c r="BZ91" s="156"/>
      <c r="CA91" s="156"/>
      <c r="CB91" s="156"/>
      <c r="CC91" s="156"/>
      <c r="CD91" s="156"/>
      <c r="CE91" s="156"/>
      <c r="CF91" s="156"/>
      <c r="CG91" s="156"/>
      <c r="CH91" s="156"/>
      <c r="CI91" s="156"/>
      <c r="CJ91" s="156"/>
      <c r="CK91" s="156"/>
      <c r="CL91" s="156"/>
      <c r="CM91" s="156"/>
      <c r="CN91" s="156"/>
      <c r="CO91" s="156"/>
      <c r="CP91" s="156"/>
      <c r="CQ91" s="156"/>
      <c r="CR91" s="156"/>
      <c r="CS91" s="156"/>
      <c r="CT91" s="156"/>
      <c r="CU91" s="156"/>
      <c r="CV91" s="156"/>
      <c r="CW91" s="156"/>
      <c r="CX91" s="156"/>
      <c r="CY91" s="156"/>
      <c r="CZ91" s="156"/>
      <c r="DA91" s="156"/>
      <c r="DB91" s="156"/>
      <c r="DC91" s="156"/>
      <c r="DD91" s="156"/>
      <c r="DE91" s="156"/>
      <c r="DF91" s="156"/>
      <c r="DG91" s="156"/>
      <c r="DH91" s="156"/>
      <c r="DI91" s="156"/>
      <c r="DJ91" s="156"/>
      <c r="DK91" s="156"/>
      <c r="DL91" s="156"/>
      <c r="DM91" s="156"/>
      <c r="DN91" s="156"/>
      <c r="DO91" s="156"/>
      <c r="DP91" s="156"/>
      <c r="DQ91" s="156"/>
      <c r="DR91" s="156"/>
      <c r="DS91" s="156"/>
      <c r="DT91" s="156"/>
      <c r="DU91" s="156"/>
      <c r="DV91" s="156"/>
      <c r="DW91" s="156"/>
      <c r="DX91" s="156"/>
      <c r="DY91" s="156"/>
      <c r="DZ91" s="156"/>
      <c r="EA91" s="156"/>
      <c r="EB91" s="156"/>
      <c r="EC91" s="156"/>
      <c r="ED91" s="156"/>
      <c r="EE91" s="156"/>
      <c r="EF91" s="156"/>
      <c r="EG91" s="156"/>
      <c r="EH91" s="156"/>
      <c r="EI91" s="156"/>
      <c r="EJ91" s="156"/>
      <c r="EK91" s="156"/>
      <c r="EL91" s="156"/>
      <c r="EM91" s="156"/>
      <c r="EN91" s="156"/>
      <c r="EO91" s="156"/>
      <c r="EP91" s="156"/>
      <c r="EQ91" s="156"/>
      <c r="ER91" s="156"/>
      <c r="ES91" s="156"/>
      <c r="ET91" s="156"/>
      <c r="EU91" s="156"/>
      <c r="EV91" s="156"/>
      <c r="EW91" s="156"/>
      <c r="EX91" s="156"/>
      <c r="EY91" s="156"/>
      <c r="EZ91" s="156"/>
      <c r="FA91" s="156"/>
      <c r="FB91" s="156"/>
      <c r="FC91" s="156"/>
      <c r="FD91" s="156"/>
      <c r="FE91" s="156"/>
      <c r="FF91" s="156"/>
      <c r="FG91" s="156"/>
      <c r="FH91" s="156"/>
      <c r="FI91" s="156"/>
      <c r="FJ91" s="156"/>
      <c r="FK91" s="156"/>
      <c r="FL91" s="156"/>
      <c r="FM91" s="156"/>
      <c r="FN91" s="156"/>
      <c r="FO91" s="156"/>
      <c r="FP91" s="156"/>
      <c r="FQ91" s="156"/>
      <c r="FR91" s="156"/>
      <c r="FS91" s="156"/>
      <c r="FT91" s="156"/>
      <c r="FU91" s="156"/>
      <c r="FV91" s="156"/>
      <c r="FW91" s="156"/>
      <c r="FX91" s="156"/>
      <c r="FY91" s="156"/>
      <c r="FZ91" s="156"/>
      <c r="GA91" s="156"/>
      <c r="GB91" s="156"/>
      <c r="GC91" s="156"/>
      <c r="GD91" s="156"/>
      <c r="GE91" s="156"/>
      <c r="GF91" s="156"/>
      <c r="GG91" s="156"/>
      <c r="GH91" s="156"/>
      <c r="GI91" s="156"/>
      <c r="GJ91" s="156"/>
      <c r="GK91" s="156"/>
      <c r="GL91" s="156"/>
      <c r="GM91" s="156"/>
      <c r="GN91" s="156"/>
      <c r="GO91" s="156"/>
      <c r="GP91" s="156"/>
      <c r="GQ91" s="156"/>
      <c r="GR91" s="156"/>
      <c r="GS91" s="156"/>
      <c r="GT91" s="156"/>
      <c r="GU91" s="156"/>
      <c r="GV91" s="156"/>
      <c r="GW91" s="156"/>
      <c r="GX91" s="156"/>
      <c r="GY91" s="156"/>
      <c r="GZ91" s="156"/>
      <c r="HA91" s="156"/>
      <c r="HB91" s="156"/>
      <c r="HC91" s="156"/>
      <c r="HD91" s="156"/>
      <c r="HE91" s="156"/>
      <c r="HF91" s="156"/>
      <c r="HG91" s="156"/>
      <c r="HH91" s="156"/>
      <c r="HI91" s="156"/>
      <c r="HJ91" s="156"/>
      <c r="HK91" s="156"/>
      <c r="HL91" s="156"/>
      <c r="HM91" s="156"/>
      <c r="HN91" s="156"/>
      <c r="HO91" s="156"/>
      <c r="HP91" s="156"/>
      <c r="HQ91" s="156"/>
      <c r="HR91" s="156"/>
      <c r="HS91" s="156"/>
      <c r="HT91" s="156"/>
      <c r="HU91" s="156"/>
      <c r="HV91" s="156"/>
      <c r="HW91" s="156"/>
      <c r="HX91" s="156"/>
      <c r="HY91" s="156"/>
      <c r="HZ91" s="156"/>
      <c r="IA91" s="156"/>
      <c r="IB91" s="156"/>
      <c r="IC91" s="156"/>
      <c r="ID91" s="156"/>
      <c r="IE91" s="156"/>
      <c r="IF91" s="156"/>
      <c r="IG91" s="156"/>
      <c r="IH91" s="156"/>
      <c r="II91" s="156"/>
      <c r="IJ91" s="156"/>
      <c r="IK91" s="156"/>
      <c r="IL91" s="156"/>
      <c r="IM91" s="156"/>
      <c r="IN91" s="156"/>
      <c r="IO91" s="156"/>
      <c r="IP91" s="156"/>
      <c r="IQ91" s="156"/>
      <c r="IR91" s="156"/>
      <c r="IS91" s="156"/>
      <c r="IT91" s="156"/>
      <c r="IU91" s="156"/>
      <c r="IV91" s="156"/>
      <c r="IW91" s="156"/>
      <c r="IX91" s="156"/>
      <c r="IY91" s="156"/>
      <c r="IZ91" s="156"/>
      <c r="JA91" s="156"/>
      <c r="JB91" s="156"/>
      <c r="JC91" s="156"/>
      <c r="JD91" s="156"/>
      <c r="JE91" s="156"/>
      <c r="JF91" s="156"/>
      <c r="JG91" s="156"/>
      <c r="JH91" s="156"/>
      <c r="JI91" s="156"/>
      <c r="JJ91" s="156"/>
      <c r="JK91" s="156"/>
      <c r="JL91" s="156"/>
      <c r="JM91" s="156"/>
      <c r="JN91" s="156"/>
      <c r="JO91" s="156"/>
      <c r="JP91" s="156"/>
      <c r="JQ91" s="156"/>
      <c r="JR91" s="156"/>
      <c r="JS91" s="156"/>
      <c r="JT91" s="156"/>
      <c r="JU91" s="156"/>
      <c r="JV91" s="156"/>
      <c r="JW91" s="156"/>
      <c r="JX91" s="156"/>
      <c r="JY91" s="156"/>
      <c r="JZ91" s="156"/>
      <c r="KA91" s="156"/>
      <c r="KB91" s="156"/>
      <c r="KC91" s="156"/>
      <c r="KD91" s="156"/>
      <c r="KE91" s="156"/>
      <c r="KF91" s="156"/>
      <c r="KG91" s="156"/>
      <c r="KH91" s="156"/>
      <c r="KI91" s="156"/>
      <c r="KJ91" s="156"/>
      <c r="KK91" s="156"/>
      <c r="KL91" s="156"/>
      <c r="KM91" s="156"/>
      <c r="KN91" s="156"/>
      <c r="KO91" s="156"/>
      <c r="KP91" s="156"/>
      <c r="KQ91" s="156"/>
      <c r="KR91" s="156"/>
      <c r="KS91" s="156"/>
      <c r="KT91" s="156"/>
      <c r="KU91" s="156"/>
      <c r="KV91" s="156"/>
      <c r="KW91" s="156"/>
      <c r="KX91" s="156"/>
      <c r="KY91" s="156"/>
      <c r="KZ91" s="156"/>
      <c r="LA91" s="156"/>
      <c r="LB91" s="156"/>
      <c r="LC91" s="156"/>
      <c r="LD91" s="156"/>
      <c r="LE91" s="156"/>
      <c r="LF91" s="156"/>
      <c r="LG91" s="156"/>
      <c r="LH91" s="156"/>
      <c r="LI91" s="156"/>
      <c r="LJ91" s="156"/>
      <c r="LK91" s="156"/>
      <c r="LL91" s="156"/>
      <c r="LM91" s="156"/>
      <c r="LN91" s="156"/>
      <c r="LO91" s="156"/>
      <c r="LP91" s="156"/>
      <c r="LQ91" s="156"/>
      <c r="LR91" s="156"/>
      <c r="LS91" s="156"/>
      <c r="LT91" s="156"/>
      <c r="LU91" s="156"/>
      <c r="LV91" s="156"/>
      <c r="LW91" s="156"/>
      <c r="LX91" s="156"/>
      <c r="LY91" s="156"/>
      <c r="LZ91" s="156"/>
      <c r="MA91" s="156"/>
      <c r="MB91" s="156"/>
      <c r="MC91" s="156"/>
      <c r="MD91" s="156"/>
      <c r="ME91" s="156"/>
      <c r="MF91" s="156"/>
      <c r="MG91" s="156"/>
      <c r="MH91" s="156"/>
      <c r="MI91" s="156"/>
      <c r="MJ91" s="156"/>
      <c r="MK91" s="156"/>
      <c r="ML91" s="156"/>
      <c r="MM91" s="156"/>
      <c r="MN91" s="156"/>
      <c r="MO91" s="156"/>
      <c r="MP91" s="156"/>
      <c r="MQ91" s="156"/>
      <c r="MR91" s="156"/>
      <c r="MS91" s="156"/>
      <c r="MT91" s="156"/>
      <c r="MU91" s="156"/>
      <c r="MV91" s="156"/>
      <c r="MW91" s="156"/>
      <c r="MX91" s="156"/>
      <c r="MY91" s="156"/>
      <c r="MZ91" s="156"/>
      <c r="NA91" s="156"/>
      <c r="NB91" s="156"/>
      <c r="NC91" s="156"/>
      <c r="ND91" s="156"/>
      <c r="NE91" s="156"/>
      <c r="NF91" s="156"/>
      <c r="NG91" s="156"/>
      <c r="NH91" s="156"/>
      <c r="NI91" s="156"/>
      <c r="NJ91" s="156"/>
      <c r="NK91" s="156"/>
      <c r="NL91" s="156"/>
      <c r="NM91" s="156"/>
      <c r="NN91" s="156"/>
      <c r="NO91" s="156"/>
      <c r="NP91" s="156"/>
      <c r="NQ91" s="156"/>
      <c r="NR91" s="156"/>
      <c r="NS91" s="156"/>
      <c r="NT91" s="156"/>
      <c r="NU91" s="156"/>
      <c r="NV91" s="156"/>
      <c r="NW91" s="156"/>
      <c r="NX91" s="156"/>
      <c r="NY91" s="156"/>
      <c r="NZ91" s="156"/>
      <c r="OA91" s="156"/>
      <c r="OB91" s="156"/>
      <c r="OC91" s="156"/>
      <c r="OD91" s="156"/>
      <c r="OE91" s="156"/>
      <c r="OF91" s="156"/>
      <c r="OG91" s="156"/>
      <c r="OH91" s="156"/>
      <c r="OI91" s="156"/>
      <c r="OJ91" s="156"/>
      <c r="OK91" s="156"/>
      <c r="OL91" s="156"/>
      <c r="OM91" s="156"/>
      <c r="ON91" s="156"/>
      <c r="OO91" s="156"/>
      <c r="OP91" s="156"/>
      <c r="OQ91" s="156"/>
      <c r="OR91" s="156"/>
      <c r="OS91" s="156"/>
      <c r="OT91" s="156"/>
      <c r="OU91" s="156"/>
      <c r="OV91" s="156"/>
      <c r="OW91" s="156"/>
      <c r="OX91" s="156"/>
      <c r="OY91" s="156"/>
      <c r="OZ91" s="156"/>
      <c r="PA91" s="156"/>
      <c r="PB91" s="156"/>
      <c r="PC91" s="156"/>
      <c r="PD91" s="156"/>
      <c r="PE91" s="156"/>
      <c r="PF91" s="156"/>
      <c r="PG91" s="156"/>
      <c r="PH91" s="156"/>
      <c r="PI91" s="156"/>
      <c r="PJ91" s="156"/>
      <c r="PK91" s="156"/>
      <c r="PL91" s="156"/>
      <c r="PM91" s="156"/>
      <c r="PN91" s="156"/>
      <c r="PO91" s="156"/>
      <c r="PP91" s="156"/>
      <c r="PQ91" s="156"/>
      <c r="PR91" s="156"/>
      <c r="PS91" s="156"/>
      <c r="PT91" s="156"/>
      <c r="PU91" s="156"/>
      <c r="PV91" s="156"/>
      <c r="PW91" s="156"/>
      <c r="PX91" s="156"/>
      <c r="PY91" s="156"/>
      <c r="PZ91" s="156"/>
      <c r="QA91" s="156"/>
      <c r="QB91" s="156"/>
      <c r="QC91" s="156"/>
      <c r="QD91" s="156"/>
      <c r="QE91" s="156"/>
      <c r="QF91" s="156"/>
      <c r="QG91" s="156"/>
      <c r="QH91" s="156"/>
      <c r="QI91" s="156"/>
      <c r="QJ91" s="156"/>
      <c r="QK91" s="156"/>
      <c r="QL91" s="156"/>
      <c r="QM91" s="156"/>
      <c r="QN91" s="156"/>
      <c r="QO91" s="156"/>
      <c r="QP91" s="156"/>
      <c r="QQ91" s="156"/>
      <c r="QR91" s="156"/>
      <c r="QS91" s="156"/>
      <c r="QT91" s="156"/>
      <c r="QU91" s="156"/>
      <c r="QV91" s="156"/>
      <c r="QW91" s="156"/>
      <c r="QX91" s="156"/>
      <c r="QY91" s="156"/>
      <c r="QZ91" s="156"/>
      <c r="RA91" s="156"/>
      <c r="RB91" s="156"/>
      <c r="RC91" s="156"/>
      <c r="RD91" s="156"/>
      <c r="RE91" s="156"/>
      <c r="RF91" s="156"/>
      <c r="RG91" s="156"/>
      <c r="RH91" s="156"/>
      <c r="RI91" s="156"/>
      <c r="RJ91" s="156"/>
      <c r="RK91" s="156"/>
      <c r="RL91" s="156"/>
      <c r="RM91" s="156"/>
      <c r="RN91" s="156"/>
      <c r="RO91" s="156"/>
      <c r="RP91" s="156"/>
      <c r="RQ91" s="156"/>
      <c r="RR91" s="156"/>
      <c r="RS91" s="156"/>
      <c r="RT91" s="156"/>
      <c r="RU91" s="156"/>
      <c r="RV91" s="156"/>
      <c r="RW91" s="156"/>
      <c r="RX91" s="156"/>
      <c r="RY91" s="156"/>
      <c r="RZ91" s="156"/>
      <c r="SA91" s="156"/>
      <c r="SB91" s="156"/>
      <c r="SC91" s="156"/>
      <c r="SD91" s="156"/>
      <c r="SE91" s="156"/>
      <c r="SF91" s="156"/>
      <c r="SG91" s="156"/>
      <c r="SH91" s="156"/>
      <c r="SI91" s="156"/>
      <c r="SJ91" s="156"/>
      <c r="SK91" s="156"/>
      <c r="SL91" s="156"/>
      <c r="SM91" s="156"/>
      <c r="SN91" s="156"/>
      <c r="SO91" s="156"/>
      <c r="SP91" s="156"/>
      <c r="SQ91" s="156"/>
      <c r="SR91" s="156"/>
      <c r="SS91" s="156"/>
      <c r="ST91" s="156"/>
      <c r="SU91" s="156"/>
      <c r="SV91" s="156"/>
      <c r="SW91" s="156"/>
      <c r="SX91" s="156"/>
      <c r="SY91" s="156"/>
      <c r="SZ91" s="156"/>
      <c r="TA91" s="156"/>
      <c r="TB91" s="156"/>
      <c r="TC91" s="156"/>
      <c r="TD91" s="156"/>
      <c r="TE91" s="156"/>
      <c r="TF91" s="156"/>
      <c r="TG91" s="156"/>
      <c r="TH91" s="156"/>
      <c r="TI91" s="156"/>
      <c r="TJ91" s="156"/>
      <c r="TK91" s="156"/>
      <c r="TL91" s="156"/>
      <c r="TM91" s="156"/>
      <c r="TN91" s="156"/>
      <c r="TO91" s="156"/>
      <c r="TP91" s="156"/>
      <c r="TQ91" s="156"/>
      <c r="TR91" s="156"/>
      <c r="TS91" s="156"/>
      <c r="TT91" s="156"/>
      <c r="TU91" s="156"/>
      <c r="TV91" s="156"/>
      <c r="TW91" s="156"/>
      <c r="TX91" s="156"/>
      <c r="TY91" s="156"/>
      <c r="TZ91" s="156"/>
      <c r="UA91" s="156"/>
      <c r="UB91" s="156"/>
      <c r="UC91" s="156"/>
      <c r="UD91" s="156"/>
      <c r="UE91" s="156"/>
      <c r="UF91" s="156"/>
      <c r="UG91" s="156"/>
      <c r="UH91" s="156"/>
      <c r="UI91" s="156"/>
      <c r="UJ91" s="156"/>
      <c r="UK91" s="156"/>
      <c r="UL91" s="156"/>
      <c r="UM91" s="156"/>
      <c r="UN91" s="156"/>
      <c r="UO91" s="156"/>
      <c r="UP91" s="156"/>
      <c r="UQ91" s="156"/>
      <c r="UR91" s="156"/>
      <c r="US91" s="156"/>
      <c r="UT91" s="156"/>
      <c r="UU91" s="156"/>
      <c r="UV91" s="156"/>
      <c r="UW91" s="156"/>
      <c r="UX91" s="156"/>
      <c r="UY91" s="156"/>
      <c r="UZ91" s="156"/>
      <c r="VA91" s="156"/>
      <c r="VB91" s="156"/>
      <c r="VC91" s="156"/>
      <c r="VD91" s="156"/>
      <c r="VE91" s="156"/>
      <c r="VF91" s="156"/>
      <c r="VG91" s="156"/>
      <c r="VH91" s="156"/>
      <c r="VI91" s="156"/>
      <c r="VJ91" s="156"/>
      <c r="VK91" s="156"/>
      <c r="VL91" s="156"/>
      <c r="VM91" s="156"/>
      <c r="VN91" s="156"/>
      <c r="VO91" s="156"/>
      <c r="VP91" s="156"/>
      <c r="VQ91" s="156"/>
      <c r="VR91" s="156"/>
      <c r="VS91" s="156"/>
      <c r="VT91" s="156"/>
      <c r="VU91" s="156"/>
      <c r="VV91" s="156"/>
      <c r="VW91" s="156"/>
      <c r="VX91" s="156"/>
      <c r="VY91" s="156"/>
      <c r="VZ91" s="156"/>
      <c r="WA91" s="156"/>
      <c r="WB91" s="156"/>
      <c r="WC91" s="156"/>
      <c r="WD91" s="156"/>
      <c r="WE91" s="156"/>
      <c r="WF91" s="156"/>
      <c r="WG91" s="156"/>
      <c r="WH91" s="156"/>
      <c r="WI91" s="156"/>
      <c r="WJ91" s="156"/>
      <c r="WK91" s="156"/>
      <c r="WL91" s="156"/>
      <c r="WM91" s="156"/>
      <c r="WN91" s="156"/>
      <c r="WO91" s="156"/>
      <c r="WP91" s="156"/>
      <c r="WQ91" s="156"/>
      <c r="WR91" s="156"/>
      <c r="WS91" s="156"/>
      <c r="WT91" s="156"/>
      <c r="WU91" s="156"/>
      <c r="WV91" s="156"/>
      <c r="WW91" s="156"/>
      <c r="WX91" s="156"/>
      <c r="WY91" s="156"/>
      <c r="WZ91" s="156"/>
      <c r="XA91" s="156"/>
      <c r="XB91" s="156"/>
      <c r="XC91" s="156"/>
      <c r="XD91" s="156"/>
      <c r="XE91" s="156"/>
      <c r="XF91" s="156"/>
      <c r="XG91" s="156"/>
      <c r="XH91" s="156"/>
      <c r="XI91" s="156"/>
      <c r="XJ91" s="156"/>
      <c r="XK91" s="156"/>
      <c r="XL91" s="156"/>
      <c r="XM91" s="156"/>
      <c r="XN91" s="156"/>
      <c r="XO91" s="156"/>
      <c r="XP91" s="156"/>
      <c r="XQ91" s="156"/>
      <c r="XR91" s="156"/>
      <c r="XS91" s="156"/>
      <c r="XT91" s="156"/>
      <c r="XU91" s="156"/>
      <c r="XV91" s="156"/>
      <c r="XW91" s="156"/>
      <c r="XX91" s="156"/>
      <c r="XY91" s="156"/>
      <c r="XZ91" s="156"/>
      <c r="YA91" s="156"/>
      <c r="YB91" s="156"/>
      <c r="YC91" s="156"/>
      <c r="YD91" s="156"/>
      <c r="YE91" s="156"/>
      <c r="YF91" s="156"/>
      <c r="YG91" s="156"/>
      <c r="YH91" s="156"/>
      <c r="YI91" s="156"/>
      <c r="YJ91" s="156"/>
      <c r="YK91" s="156"/>
      <c r="YL91" s="156"/>
      <c r="YM91" s="156"/>
      <c r="YN91" s="156"/>
      <c r="YO91" s="156"/>
      <c r="YP91" s="156"/>
      <c r="YQ91" s="156"/>
      <c r="YR91" s="156"/>
      <c r="YS91" s="156"/>
      <c r="YT91" s="156"/>
      <c r="YU91" s="156"/>
      <c r="YV91" s="156"/>
      <c r="YW91" s="156"/>
      <c r="YX91" s="156"/>
      <c r="YY91" s="156"/>
      <c r="YZ91" s="156"/>
      <c r="ZA91" s="156"/>
      <c r="ZB91" s="156"/>
      <c r="ZC91" s="156"/>
      <c r="ZD91" s="156"/>
      <c r="ZE91" s="156"/>
      <c r="ZF91" s="156"/>
      <c r="ZG91" s="156"/>
      <c r="ZH91" s="156"/>
      <c r="ZI91" s="156"/>
      <c r="ZJ91" s="156"/>
      <c r="ZK91" s="156"/>
      <c r="ZL91" s="156"/>
      <c r="ZM91" s="156"/>
      <c r="ZN91" s="156"/>
      <c r="ZO91" s="156"/>
      <c r="ZP91" s="156"/>
      <c r="ZQ91" s="156"/>
      <c r="ZR91" s="156"/>
      <c r="ZS91" s="156"/>
      <c r="ZT91" s="156"/>
      <c r="ZU91" s="156"/>
      <c r="ZV91" s="156"/>
      <c r="ZW91" s="156"/>
      <c r="ZX91" s="156"/>
      <c r="ZY91" s="156"/>
      <c r="ZZ91" s="156"/>
      <c r="AAA91" s="156"/>
      <c r="AAB91" s="156"/>
      <c r="AAC91" s="156"/>
      <c r="AAD91" s="156"/>
      <c r="AAE91" s="156"/>
      <c r="AAF91" s="156"/>
      <c r="AAG91" s="156"/>
      <c r="AAH91" s="156"/>
      <c r="AAI91" s="156"/>
      <c r="AAJ91" s="156"/>
      <c r="AAK91" s="156"/>
      <c r="AAL91" s="156"/>
      <c r="AAM91" s="156"/>
      <c r="AAN91" s="156"/>
      <c r="AAO91" s="156"/>
      <c r="AAP91" s="156"/>
      <c r="AAQ91" s="156"/>
      <c r="AAR91" s="156"/>
      <c r="AAS91" s="156"/>
      <c r="AAT91" s="156"/>
      <c r="AAU91" s="156"/>
      <c r="AAV91" s="156"/>
      <c r="AAW91" s="156"/>
      <c r="AAX91" s="156"/>
      <c r="AAY91" s="156"/>
      <c r="AAZ91" s="156"/>
      <c r="ABA91" s="156"/>
      <c r="ABB91" s="156"/>
      <c r="ABC91" s="156"/>
      <c r="ABD91" s="156"/>
      <c r="ABE91" s="156"/>
      <c r="ABF91" s="156"/>
      <c r="ABG91" s="156"/>
      <c r="ABH91" s="156"/>
      <c r="ABI91" s="156"/>
      <c r="ABJ91" s="156"/>
      <c r="ABK91" s="156"/>
      <c r="ABL91" s="156"/>
      <c r="ABM91" s="156"/>
      <c r="ABN91" s="156"/>
      <c r="ABO91" s="156"/>
      <c r="ABP91" s="156"/>
      <c r="ABQ91" s="156"/>
      <c r="ABR91" s="156"/>
      <c r="ABS91" s="156"/>
      <c r="ABT91" s="156"/>
      <c r="ABU91" s="156"/>
      <c r="ABV91" s="156"/>
      <c r="ABW91" s="156"/>
      <c r="ABX91" s="156"/>
      <c r="ABY91" s="156"/>
      <c r="ABZ91" s="156"/>
      <c r="ACA91" s="156"/>
      <c r="ACB91" s="156"/>
      <c r="ACC91" s="156"/>
      <c r="ACD91" s="156"/>
      <c r="ACE91" s="156"/>
      <c r="ACF91" s="156"/>
      <c r="ACG91" s="156"/>
      <c r="ACH91" s="156"/>
      <c r="ACI91" s="156"/>
      <c r="ACJ91" s="156"/>
      <c r="ACK91" s="156"/>
      <c r="ACL91" s="156"/>
      <c r="ACM91" s="156"/>
      <c r="ACN91" s="156"/>
      <c r="ACO91" s="156"/>
      <c r="ACP91" s="156"/>
      <c r="ACQ91" s="156"/>
      <c r="ACR91" s="156"/>
      <c r="ACS91" s="156"/>
      <c r="ACT91" s="156"/>
      <c r="ACU91" s="156"/>
      <c r="ACV91" s="156"/>
      <c r="ACW91" s="156"/>
      <c r="ACX91" s="156"/>
      <c r="ACY91" s="156"/>
      <c r="ACZ91" s="156"/>
      <c r="ADA91" s="156"/>
      <c r="ADB91" s="156"/>
      <c r="ADC91" s="156"/>
      <c r="ADD91" s="156"/>
      <c r="ADE91" s="156"/>
      <c r="ADF91" s="156"/>
      <c r="ADG91" s="156"/>
      <c r="ADH91" s="156"/>
      <c r="ADI91" s="156"/>
      <c r="ADJ91" s="156"/>
      <c r="ADK91" s="156"/>
      <c r="ADL91" s="156"/>
      <c r="ADM91" s="156"/>
      <c r="ADN91" s="156"/>
      <c r="ADO91" s="156"/>
      <c r="ADP91" s="156"/>
      <c r="ADQ91" s="156"/>
      <c r="ADR91" s="156"/>
      <c r="ADS91" s="156"/>
      <c r="ADT91" s="156"/>
      <c r="ADU91" s="156"/>
      <c r="ADV91" s="156"/>
      <c r="ADW91" s="156"/>
      <c r="ADX91" s="156"/>
      <c r="ADY91" s="156"/>
      <c r="ADZ91" s="156"/>
      <c r="AEA91" s="156"/>
      <c r="AEB91" s="156"/>
      <c r="AEC91" s="156"/>
      <c r="AED91" s="156"/>
      <c r="AEE91" s="156"/>
      <c r="AEF91" s="156"/>
      <c r="AEG91" s="156"/>
      <c r="AEH91" s="156"/>
      <c r="AEI91" s="156"/>
      <c r="AEJ91" s="156"/>
      <c r="AEK91" s="156"/>
      <c r="AEL91" s="156"/>
      <c r="AEM91" s="156"/>
      <c r="AEN91" s="156"/>
      <c r="AEO91" s="156"/>
      <c r="AEP91" s="156"/>
      <c r="AEQ91" s="156"/>
      <c r="AER91" s="156"/>
      <c r="AES91" s="156"/>
      <c r="AET91" s="156"/>
      <c r="AEU91" s="156"/>
      <c r="AEV91" s="156"/>
      <c r="AEW91" s="156"/>
      <c r="AEX91" s="156"/>
      <c r="AEY91" s="156"/>
      <c r="AEZ91" s="156"/>
      <c r="AFA91" s="156"/>
      <c r="AFB91" s="156"/>
      <c r="AFC91" s="156"/>
      <c r="AFD91" s="156"/>
      <c r="AFE91" s="156"/>
      <c r="AFF91" s="156"/>
      <c r="AFG91" s="156"/>
      <c r="AFH91" s="156"/>
      <c r="AFI91" s="156"/>
      <c r="AFJ91" s="156"/>
      <c r="AFK91" s="156"/>
      <c r="AFL91" s="156"/>
      <c r="AFM91" s="156"/>
      <c r="AFN91" s="156"/>
      <c r="AFO91" s="156"/>
      <c r="AFP91" s="156"/>
      <c r="AFQ91" s="156"/>
      <c r="AFR91" s="156"/>
      <c r="AFS91" s="156"/>
      <c r="AFT91" s="156"/>
      <c r="AFU91" s="156"/>
      <c r="AFV91" s="156"/>
      <c r="AFW91" s="156"/>
      <c r="AFX91" s="156"/>
      <c r="AFY91" s="156"/>
      <c r="AFZ91" s="156"/>
      <c r="AGA91" s="156"/>
      <c r="AGB91" s="156"/>
      <c r="AGC91" s="156"/>
      <c r="AGD91" s="156"/>
      <c r="AGE91" s="156"/>
      <c r="AGF91" s="156"/>
      <c r="AGG91" s="156"/>
      <c r="AGH91" s="156"/>
      <c r="AGI91" s="156"/>
      <c r="AGJ91" s="156"/>
      <c r="AGK91" s="156"/>
      <c r="AGL91" s="156"/>
      <c r="AGM91" s="156"/>
      <c r="AGN91" s="156"/>
      <c r="AGO91" s="156"/>
      <c r="AGP91" s="156"/>
      <c r="AGQ91" s="156"/>
      <c r="AGR91" s="156"/>
      <c r="AGS91" s="156"/>
      <c r="AGT91" s="156"/>
      <c r="AGU91" s="156"/>
      <c r="AGV91" s="156"/>
      <c r="AGW91" s="156"/>
      <c r="AGX91" s="156"/>
      <c r="AGY91" s="156"/>
      <c r="AGZ91" s="156"/>
      <c r="AHA91" s="156"/>
      <c r="AHB91" s="156"/>
      <c r="AHC91" s="156"/>
      <c r="AHD91" s="156"/>
      <c r="AHE91" s="156"/>
      <c r="AHF91" s="156"/>
      <c r="AHG91" s="156"/>
      <c r="AHH91" s="156"/>
      <c r="AHI91" s="156"/>
      <c r="AHJ91" s="156"/>
      <c r="AHK91" s="156"/>
      <c r="AHL91" s="156"/>
      <c r="AHM91" s="156"/>
      <c r="AHN91" s="156"/>
      <c r="AHO91" s="156"/>
      <c r="AHP91" s="156"/>
      <c r="AHQ91" s="156"/>
      <c r="AHR91" s="156"/>
      <c r="AHS91" s="156"/>
      <c r="AHT91" s="156"/>
      <c r="AHU91" s="156"/>
      <c r="AHV91" s="156"/>
      <c r="AHW91" s="156"/>
      <c r="AHX91" s="156"/>
      <c r="AHY91" s="156"/>
      <c r="AHZ91" s="156"/>
      <c r="AIA91" s="156"/>
      <c r="AIB91" s="156"/>
      <c r="AIC91" s="156"/>
      <c r="AID91" s="156"/>
      <c r="AIE91" s="156"/>
      <c r="AIF91" s="156"/>
      <c r="AIG91" s="156"/>
      <c r="AIH91" s="156"/>
      <c r="AII91" s="156"/>
      <c r="AIJ91" s="156"/>
      <c r="AIK91" s="156"/>
      <c r="AIL91" s="156"/>
      <c r="AIM91" s="156"/>
      <c r="AIN91" s="156"/>
      <c r="AIO91" s="156"/>
      <c r="AIP91" s="156"/>
      <c r="AIQ91" s="156"/>
      <c r="AIR91" s="156"/>
      <c r="AIS91" s="156"/>
      <c r="AIT91" s="156"/>
      <c r="AIU91" s="156"/>
      <c r="AIV91" s="156"/>
      <c r="AIW91" s="156"/>
      <c r="AIX91" s="156"/>
      <c r="AIY91" s="156"/>
      <c r="AIZ91" s="156"/>
      <c r="AJA91" s="156"/>
      <c r="AJB91" s="156"/>
      <c r="AJC91" s="156"/>
      <c r="AJD91" s="156"/>
      <c r="AJE91" s="156"/>
      <c r="AJF91" s="156"/>
      <c r="AJG91" s="156"/>
      <c r="AJH91" s="156"/>
      <c r="AJI91" s="156"/>
      <c r="AJJ91" s="156"/>
      <c r="AJK91" s="156"/>
      <c r="AJL91" s="156"/>
      <c r="AJM91" s="156"/>
      <c r="AJN91" s="156"/>
      <c r="AJO91" s="156"/>
      <c r="AJP91" s="156"/>
      <c r="AJQ91" s="156"/>
      <c r="AJR91" s="156"/>
      <c r="AJS91" s="156"/>
      <c r="AJT91" s="156"/>
      <c r="AJU91" s="156"/>
      <c r="AJV91" s="156"/>
      <c r="AJW91" s="156"/>
      <c r="AJX91" s="156"/>
      <c r="AJY91" s="156"/>
      <c r="AJZ91" s="156"/>
      <c r="AKA91" s="156"/>
      <c r="AKB91" s="156"/>
      <c r="AKC91" s="156"/>
      <c r="AKD91" s="156"/>
      <c r="AKE91" s="156"/>
      <c r="AKF91" s="156"/>
      <c r="AKG91" s="156"/>
      <c r="AKH91" s="156"/>
      <c r="AKI91" s="156"/>
      <c r="AKJ91" s="156"/>
      <c r="AKK91" s="156"/>
      <c r="AKL91" s="156"/>
      <c r="AKM91" s="156"/>
      <c r="AKN91" s="156"/>
      <c r="AKO91" s="156"/>
      <c r="AKP91" s="156"/>
      <c r="AKQ91" s="156"/>
      <c r="AKR91" s="156"/>
      <c r="AKS91" s="156"/>
      <c r="AKT91" s="156"/>
      <c r="AKU91" s="156"/>
      <c r="AKV91" s="156"/>
      <c r="AKW91" s="156"/>
      <c r="AKX91" s="156"/>
      <c r="AKY91" s="156"/>
      <c r="AKZ91" s="156"/>
      <c r="ALA91" s="156"/>
      <c r="ALB91" s="156"/>
      <c r="ALC91" s="156"/>
      <c r="ALD91" s="156"/>
      <c r="ALE91" s="156"/>
      <c r="ALF91" s="156"/>
      <c r="ALG91" s="156"/>
      <c r="ALH91" s="156"/>
      <c r="ALI91" s="156"/>
      <c r="ALJ91" s="156"/>
      <c r="ALK91" s="156"/>
      <c r="ALL91" s="156"/>
      <c r="ALM91" s="156"/>
      <c r="ALN91" s="156"/>
      <c r="ALO91" s="156"/>
      <c r="ALP91" s="156"/>
      <c r="ALQ91" s="156"/>
      <c r="ALR91" s="156"/>
      <c r="ALS91" s="156"/>
      <c r="ALT91" s="156"/>
      <c r="ALU91" s="156"/>
      <c r="ALV91" s="156"/>
      <c r="ALW91" s="156"/>
      <c r="ALX91" s="156"/>
      <c r="ALY91" s="156"/>
      <c r="ALZ91" s="156"/>
      <c r="AMA91" s="156"/>
      <c r="AMB91" s="156"/>
      <c r="AMC91" s="156"/>
      <c r="AMD91" s="156"/>
      <c r="AME91" s="156"/>
      <c r="AMF91" s="156"/>
      <c r="AMG91" s="156"/>
      <c r="AMH91" s="156"/>
      <c r="AMI91" s="156"/>
      <c r="AMJ91" s="156"/>
      <c r="AMK91" s="156"/>
      <c r="AML91" s="156"/>
      <c r="AMM91" s="156"/>
      <c r="AMN91" s="156"/>
      <c r="AMO91" s="156"/>
      <c r="AMP91" s="156"/>
      <c r="AMQ91" s="156"/>
      <c r="AMR91" s="156"/>
      <c r="AMS91" s="156"/>
      <c r="AMT91" s="156"/>
      <c r="AMU91" s="156"/>
      <c r="AMV91" s="156"/>
      <c r="AMW91" s="156"/>
      <c r="AMX91" s="156"/>
      <c r="AMY91" s="156"/>
      <c r="AMZ91" s="156"/>
      <c r="ANA91" s="156"/>
      <c r="ANB91" s="156"/>
      <c r="ANC91" s="156"/>
      <c r="AND91" s="156"/>
      <c r="ANE91" s="156"/>
      <c r="ANF91" s="156"/>
      <c r="ANG91" s="156"/>
      <c r="ANH91" s="156"/>
      <c r="ANI91" s="156"/>
      <c r="ANJ91" s="156"/>
      <c r="ANK91" s="156"/>
      <c r="ANL91" s="156"/>
      <c r="ANM91" s="156"/>
      <c r="ANN91" s="156"/>
      <c r="ANO91" s="156"/>
      <c r="ANP91" s="156"/>
      <c r="ANQ91" s="156"/>
      <c r="ANR91" s="156"/>
      <c r="ANS91" s="156"/>
      <c r="ANT91" s="156"/>
      <c r="ANU91" s="156"/>
      <c r="ANV91" s="156"/>
      <c r="ANW91" s="156"/>
      <c r="ANX91" s="156"/>
      <c r="ANY91" s="156"/>
      <c r="ANZ91" s="156"/>
      <c r="AOA91" s="156"/>
      <c r="AOB91" s="156"/>
      <c r="AOC91" s="156"/>
      <c r="AOD91" s="156"/>
      <c r="AOE91" s="156"/>
      <c r="AOF91" s="156"/>
      <c r="AOG91" s="156"/>
      <c r="AOH91" s="156"/>
      <c r="AOI91" s="156"/>
      <c r="AOJ91" s="156"/>
      <c r="AOK91" s="156"/>
      <c r="AOL91" s="156"/>
      <c r="AOM91" s="156"/>
      <c r="AON91" s="156"/>
      <c r="AOO91" s="156"/>
      <c r="AOP91" s="156"/>
      <c r="AOQ91" s="156"/>
      <c r="AOR91" s="156"/>
      <c r="AOS91" s="156"/>
      <c r="AOT91" s="156"/>
      <c r="AOU91" s="156"/>
      <c r="AOV91" s="156"/>
      <c r="AOW91" s="156"/>
      <c r="AOX91" s="156"/>
      <c r="AOY91" s="156"/>
      <c r="AOZ91" s="156"/>
      <c r="APA91" s="156"/>
      <c r="APB91" s="156"/>
      <c r="APC91" s="156"/>
      <c r="APD91" s="156"/>
      <c r="APE91" s="156"/>
      <c r="APF91" s="156"/>
      <c r="APG91" s="156"/>
      <c r="APH91" s="156"/>
      <c r="API91" s="156"/>
      <c r="APJ91" s="156"/>
      <c r="APK91" s="156"/>
      <c r="APL91" s="156"/>
      <c r="APM91" s="156"/>
      <c r="APN91" s="156"/>
      <c r="APO91" s="156"/>
      <c r="APP91" s="156"/>
      <c r="APQ91" s="156"/>
      <c r="APR91" s="156"/>
      <c r="APS91" s="156"/>
      <c r="APT91" s="156"/>
      <c r="APU91" s="156"/>
      <c r="APV91" s="156"/>
      <c r="APW91" s="156"/>
      <c r="APX91" s="156"/>
      <c r="APY91" s="156"/>
      <c r="APZ91" s="156"/>
      <c r="AQA91" s="156"/>
      <c r="AQB91" s="156"/>
      <c r="AQC91" s="156"/>
      <c r="AQD91" s="156"/>
      <c r="AQE91" s="156"/>
      <c r="AQF91" s="156"/>
      <c r="AQG91" s="156"/>
      <c r="AQH91" s="156"/>
      <c r="AQI91" s="156"/>
      <c r="AQJ91" s="156"/>
      <c r="AQK91" s="156"/>
      <c r="AQL91" s="156"/>
      <c r="AQM91" s="156"/>
      <c r="AQN91" s="156"/>
      <c r="AQO91" s="156"/>
      <c r="AQP91" s="156"/>
      <c r="AQQ91" s="156"/>
      <c r="AQR91" s="156"/>
      <c r="AQS91" s="156"/>
      <c r="AQT91" s="156"/>
      <c r="AQU91" s="156"/>
      <c r="AQV91" s="156"/>
      <c r="AQW91" s="156"/>
      <c r="AQX91" s="156"/>
      <c r="AQY91" s="156"/>
      <c r="AQZ91" s="156"/>
      <c r="ARA91" s="156"/>
      <c r="ARB91" s="156"/>
      <c r="ARC91" s="156"/>
      <c r="ARD91" s="156"/>
      <c r="ARE91" s="156"/>
      <c r="ARF91" s="156"/>
      <c r="ARG91" s="156"/>
      <c r="ARH91" s="156"/>
      <c r="ARI91" s="156"/>
      <c r="ARJ91" s="156"/>
      <c r="ARK91" s="156"/>
      <c r="ARL91" s="156"/>
      <c r="ARM91" s="156"/>
      <c r="ARN91" s="156"/>
      <c r="ARO91" s="156"/>
      <c r="ARP91" s="156"/>
      <c r="ARQ91" s="156"/>
      <c r="ARR91" s="156"/>
      <c r="ARS91" s="156"/>
      <c r="ART91" s="156"/>
      <c r="ARU91" s="156"/>
      <c r="ARV91" s="156"/>
      <c r="ARW91" s="156"/>
      <c r="ARX91" s="156"/>
      <c r="ARY91" s="156"/>
      <c r="ARZ91" s="156"/>
      <c r="ASA91" s="156"/>
      <c r="ASB91" s="156"/>
      <c r="ASC91" s="156"/>
      <c r="ASD91" s="156"/>
      <c r="ASE91" s="156"/>
      <c r="ASF91" s="156"/>
      <c r="ASG91" s="156"/>
      <c r="ASH91" s="156"/>
      <c r="ASI91" s="156"/>
      <c r="ASJ91" s="156"/>
      <c r="ASK91" s="156"/>
      <c r="ASL91" s="156"/>
      <c r="ASM91" s="156"/>
      <c r="ASN91" s="156"/>
      <c r="ASO91" s="156"/>
      <c r="ASP91" s="156"/>
      <c r="ASQ91" s="156"/>
      <c r="ASR91" s="156"/>
      <c r="ASS91" s="156"/>
      <c r="AST91" s="156"/>
      <c r="ASU91" s="156"/>
      <c r="ASV91" s="156"/>
      <c r="ASW91" s="156"/>
      <c r="ASX91" s="156"/>
      <c r="ASY91" s="156"/>
      <c r="ASZ91" s="156"/>
      <c r="ATA91" s="156"/>
      <c r="ATB91" s="156"/>
      <c r="ATC91" s="156"/>
      <c r="ATD91" s="156"/>
      <c r="ATE91" s="156"/>
      <c r="ATF91" s="156"/>
      <c r="ATG91" s="156"/>
      <c r="ATH91" s="156"/>
      <c r="ATI91" s="156"/>
      <c r="ATJ91" s="156"/>
      <c r="ATK91" s="156"/>
      <c r="ATL91" s="156"/>
      <c r="ATM91" s="156"/>
      <c r="ATN91" s="156"/>
      <c r="ATO91" s="156"/>
      <c r="ATP91" s="156"/>
      <c r="ATQ91" s="156"/>
      <c r="ATR91" s="156"/>
      <c r="ATS91" s="156"/>
      <c r="ATT91" s="156"/>
      <c r="ATU91" s="156"/>
      <c r="ATV91" s="156"/>
      <c r="ATW91" s="156"/>
      <c r="ATX91" s="156"/>
      <c r="ATY91" s="156"/>
      <c r="ATZ91" s="156"/>
      <c r="AUA91" s="156"/>
      <c r="AUB91" s="156"/>
      <c r="AUC91" s="156"/>
      <c r="AUD91" s="156"/>
      <c r="AUE91" s="156"/>
      <c r="AUF91" s="156"/>
      <c r="AUG91" s="156"/>
      <c r="AUH91" s="156"/>
      <c r="AUI91" s="156"/>
      <c r="AUJ91" s="156"/>
      <c r="AUK91" s="156"/>
      <c r="AUL91" s="156"/>
      <c r="AUM91" s="156"/>
      <c r="AUN91" s="156"/>
      <c r="AUO91" s="156"/>
      <c r="AUP91" s="156"/>
      <c r="AUQ91" s="156"/>
      <c r="AUR91" s="156"/>
      <c r="AUS91" s="156"/>
      <c r="AUT91" s="156"/>
      <c r="AUU91" s="156"/>
      <c r="AUV91" s="156"/>
      <c r="AUW91" s="156"/>
      <c r="AUX91" s="156"/>
      <c r="AUY91" s="156"/>
      <c r="AUZ91" s="156"/>
      <c r="AVA91" s="156"/>
      <c r="AVB91" s="156"/>
      <c r="AVC91" s="156"/>
      <c r="AVD91" s="156"/>
      <c r="AVE91" s="156"/>
      <c r="AVF91" s="156"/>
      <c r="AVG91" s="156"/>
      <c r="AVH91" s="156"/>
      <c r="AVI91" s="156"/>
      <c r="AVJ91" s="156"/>
      <c r="AVK91" s="156"/>
      <c r="AVL91" s="156"/>
      <c r="AVM91" s="156"/>
      <c r="AVN91" s="156"/>
      <c r="AVO91" s="156"/>
      <c r="AVP91" s="156"/>
      <c r="AVQ91" s="156"/>
      <c r="AVR91" s="156"/>
      <c r="AVS91" s="156"/>
      <c r="AVT91" s="156"/>
      <c r="AVU91" s="156"/>
      <c r="AVV91" s="156"/>
      <c r="AVW91" s="156"/>
      <c r="AVX91" s="156"/>
      <c r="AVY91" s="156"/>
      <c r="AVZ91" s="156"/>
      <c r="AWA91" s="156"/>
      <c r="AWB91" s="156"/>
      <c r="AWC91" s="156"/>
      <c r="AWD91" s="156"/>
      <c r="AWE91" s="156"/>
      <c r="AWF91" s="156"/>
      <c r="AWG91" s="156"/>
      <c r="AWH91" s="156"/>
      <c r="AWI91" s="156"/>
      <c r="AWJ91" s="156"/>
      <c r="AWK91" s="156"/>
      <c r="AWL91" s="156"/>
      <c r="AWM91" s="156"/>
      <c r="AWN91" s="156"/>
      <c r="AWO91" s="156"/>
      <c r="AWP91" s="156"/>
      <c r="AWQ91" s="156"/>
      <c r="AWR91" s="156"/>
      <c r="AWS91" s="156"/>
      <c r="AWT91" s="156"/>
      <c r="AWU91" s="156"/>
      <c r="AWV91" s="156"/>
      <c r="AWW91" s="156"/>
      <c r="AWX91" s="156"/>
      <c r="AWY91" s="156"/>
      <c r="AWZ91" s="156"/>
      <c r="AXA91" s="156"/>
      <c r="AXB91" s="156"/>
      <c r="AXC91" s="156"/>
      <c r="AXD91" s="156"/>
      <c r="AXE91" s="156"/>
      <c r="AXF91" s="156"/>
      <c r="AXG91" s="156"/>
      <c r="AXH91" s="156"/>
      <c r="AXI91" s="156"/>
      <c r="AXJ91" s="156"/>
      <c r="AXK91" s="156"/>
      <c r="AXL91" s="156"/>
      <c r="AXM91" s="156"/>
      <c r="AXN91" s="156"/>
      <c r="AXO91" s="156"/>
      <c r="AXP91" s="156"/>
      <c r="AXQ91" s="156"/>
      <c r="AXR91" s="156"/>
      <c r="AXS91" s="156"/>
      <c r="AXT91" s="156"/>
      <c r="AXU91" s="156"/>
      <c r="AXV91" s="156"/>
      <c r="AXW91" s="156"/>
      <c r="AXX91" s="156"/>
      <c r="AXY91" s="156"/>
      <c r="AXZ91" s="156"/>
      <c r="AYA91" s="156"/>
      <c r="AYB91" s="156"/>
      <c r="AYC91" s="156"/>
      <c r="AYD91" s="156"/>
      <c r="AYE91" s="156"/>
      <c r="AYF91" s="156"/>
      <c r="AYG91" s="156"/>
      <c r="AYH91" s="156"/>
      <c r="AYI91" s="156"/>
      <c r="AYJ91" s="156"/>
      <c r="AYK91" s="156"/>
      <c r="AYL91" s="156"/>
      <c r="AYM91" s="156"/>
      <c r="AYN91" s="156"/>
      <c r="AYO91" s="156"/>
      <c r="AYP91" s="156"/>
      <c r="AYQ91" s="156"/>
      <c r="AYR91" s="156"/>
      <c r="AYS91" s="156"/>
      <c r="AYT91" s="156"/>
      <c r="AYU91" s="156"/>
      <c r="AYV91" s="156"/>
      <c r="AYW91" s="156"/>
      <c r="AYX91" s="156"/>
      <c r="AYY91" s="156"/>
      <c r="AYZ91" s="156"/>
      <c r="AZA91" s="156"/>
      <c r="AZB91" s="156"/>
      <c r="AZC91" s="156"/>
      <c r="AZD91" s="156"/>
      <c r="AZE91" s="156"/>
      <c r="AZF91" s="156"/>
    </row>
    <row r="92" spans="1:1358" s="155" customFormat="1" ht="14.5" thickBot="1">
      <c r="A92" s="149"/>
      <c r="B92" s="234"/>
      <c r="C92" s="235"/>
      <c r="D92" s="235"/>
      <c r="E92" s="235"/>
      <c r="F92" s="235"/>
      <c r="G92" s="235"/>
      <c r="H92" s="235"/>
      <c r="I92" s="235"/>
      <c r="J92" s="235"/>
      <c r="K92" s="235"/>
      <c r="L92" s="236"/>
      <c r="AC92" s="156"/>
      <c r="AD92" s="156"/>
      <c r="AE92" s="156"/>
      <c r="AF92" s="156"/>
      <c r="AG92" s="156"/>
      <c r="AH92" s="156"/>
      <c r="AI92" s="156"/>
      <c r="AK92" s="156"/>
      <c r="AL92" s="156"/>
      <c r="AM92" s="156"/>
      <c r="AN92" s="156"/>
      <c r="AO92" s="156"/>
      <c r="AP92" s="156"/>
      <c r="AQ92" s="156"/>
      <c r="AR92" s="156"/>
      <c r="AS92" s="156"/>
      <c r="AT92" s="156"/>
      <c r="AU92" s="156"/>
      <c r="AV92" s="156"/>
      <c r="AW92" s="156"/>
      <c r="AX92" s="156"/>
      <c r="AY92" s="156"/>
      <c r="AZ92" s="156"/>
      <c r="BA92" s="156"/>
      <c r="BB92" s="156"/>
      <c r="BC92" s="156"/>
      <c r="BD92" s="156"/>
      <c r="BE92" s="156"/>
      <c r="BF92" s="156"/>
      <c r="BG92" s="156"/>
      <c r="BH92" s="156"/>
      <c r="BI92" s="156"/>
      <c r="BJ92" s="156"/>
      <c r="BK92" s="156"/>
      <c r="BL92" s="156"/>
      <c r="BM92" s="156"/>
      <c r="BN92" s="156"/>
      <c r="BO92" s="156"/>
      <c r="BP92" s="156"/>
      <c r="BQ92" s="156"/>
      <c r="BR92" s="156"/>
      <c r="BS92" s="156"/>
      <c r="BT92" s="156"/>
      <c r="BU92" s="156"/>
      <c r="BV92" s="156"/>
      <c r="BW92" s="156"/>
      <c r="BX92" s="156"/>
      <c r="BY92" s="156"/>
      <c r="BZ92" s="156"/>
      <c r="CA92" s="156"/>
      <c r="CB92" s="156"/>
      <c r="CC92" s="156"/>
      <c r="CD92" s="156"/>
      <c r="CE92" s="156"/>
      <c r="CF92" s="156"/>
      <c r="CG92" s="156"/>
      <c r="CH92" s="156"/>
      <c r="CI92" s="156"/>
      <c r="CJ92" s="156"/>
      <c r="CK92" s="156"/>
      <c r="CL92" s="156"/>
      <c r="CM92" s="156"/>
      <c r="CN92" s="156"/>
      <c r="CO92" s="156"/>
      <c r="CP92" s="156"/>
      <c r="CQ92" s="156"/>
      <c r="CR92" s="156"/>
      <c r="CS92" s="156"/>
      <c r="CT92" s="156"/>
      <c r="CU92" s="156"/>
      <c r="CV92" s="156"/>
      <c r="CW92" s="156"/>
      <c r="CX92" s="156"/>
      <c r="CY92" s="156"/>
      <c r="CZ92" s="156"/>
      <c r="DA92" s="156"/>
      <c r="DB92" s="156"/>
      <c r="DC92" s="156"/>
      <c r="DD92" s="156"/>
      <c r="DE92" s="156"/>
      <c r="DF92" s="156"/>
      <c r="DG92" s="156"/>
      <c r="DH92" s="156"/>
      <c r="DI92" s="156"/>
      <c r="DJ92" s="156"/>
      <c r="DK92" s="156"/>
      <c r="DL92" s="156"/>
      <c r="DM92" s="156"/>
      <c r="DN92" s="156"/>
      <c r="DO92" s="156"/>
      <c r="DP92" s="156"/>
      <c r="DQ92" s="156"/>
      <c r="DR92" s="156"/>
      <c r="DS92" s="156"/>
      <c r="DT92" s="156"/>
      <c r="DU92" s="156"/>
      <c r="DV92" s="156"/>
      <c r="DW92" s="156"/>
      <c r="DX92" s="156"/>
      <c r="DY92" s="156"/>
      <c r="DZ92" s="156"/>
      <c r="EA92" s="156"/>
      <c r="EB92" s="156"/>
      <c r="EC92" s="156"/>
      <c r="ED92" s="156"/>
      <c r="EE92" s="156"/>
      <c r="EF92" s="156"/>
      <c r="EG92" s="156"/>
      <c r="EH92" s="156"/>
      <c r="EI92" s="156"/>
      <c r="EJ92" s="156"/>
      <c r="EK92" s="156"/>
      <c r="EL92" s="156"/>
      <c r="EM92" s="156"/>
      <c r="EN92" s="156"/>
      <c r="EO92" s="156"/>
      <c r="EP92" s="156"/>
      <c r="EQ92" s="156"/>
      <c r="ER92" s="156"/>
      <c r="ES92" s="156"/>
      <c r="ET92" s="156"/>
      <c r="EU92" s="156"/>
      <c r="EV92" s="156"/>
      <c r="EW92" s="156"/>
      <c r="EX92" s="156"/>
      <c r="EY92" s="156"/>
      <c r="EZ92" s="156"/>
      <c r="FA92" s="156"/>
      <c r="FB92" s="156"/>
      <c r="FC92" s="156"/>
      <c r="FD92" s="156"/>
      <c r="FE92" s="156"/>
      <c r="FF92" s="156"/>
      <c r="FG92" s="156"/>
      <c r="FH92" s="156"/>
      <c r="FI92" s="156"/>
      <c r="FJ92" s="156"/>
      <c r="FK92" s="156"/>
      <c r="FL92" s="156"/>
      <c r="FM92" s="156"/>
      <c r="FN92" s="156"/>
      <c r="FO92" s="156"/>
      <c r="FP92" s="156"/>
      <c r="FQ92" s="156"/>
      <c r="FR92" s="156"/>
      <c r="FS92" s="156"/>
      <c r="FT92" s="156"/>
      <c r="FU92" s="156"/>
      <c r="FV92" s="156"/>
      <c r="FW92" s="156"/>
      <c r="FX92" s="156"/>
      <c r="FY92" s="156"/>
      <c r="FZ92" s="156"/>
      <c r="GA92" s="156"/>
      <c r="GB92" s="156"/>
      <c r="GC92" s="156"/>
      <c r="GD92" s="156"/>
      <c r="GE92" s="156"/>
      <c r="GF92" s="156"/>
      <c r="GG92" s="156"/>
      <c r="GH92" s="156"/>
      <c r="GI92" s="156"/>
      <c r="GJ92" s="156"/>
      <c r="GK92" s="156"/>
      <c r="GL92" s="156"/>
      <c r="GM92" s="156"/>
      <c r="GN92" s="156"/>
      <c r="GO92" s="156"/>
      <c r="GP92" s="156"/>
      <c r="GQ92" s="156"/>
      <c r="GR92" s="156"/>
      <c r="GS92" s="156"/>
      <c r="GT92" s="156"/>
      <c r="GU92" s="156"/>
      <c r="GV92" s="156"/>
      <c r="GW92" s="156"/>
      <c r="GX92" s="156"/>
      <c r="GY92" s="156"/>
      <c r="GZ92" s="156"/>
      <c r="HA92" s="156"/>
      <c r="HB92" s="156"/>
      <c r="HC92" s="156"/>
      <c r="HD92" s="156"/>
      <c r="HE92" s="156"/>
      <c r="HF92" s="156"/>
      <c r="HG92" s="156"/>
      <c r="HH92" s="156"/>
      <c r="HI92" s="156"/>
      <c r="HJ92" s="156"/>
      <c r="HK92" s="156"/>
      <c r="HL92" s="156"/>
      <c r="HM92" s="156"/>
      <c r="HN92" s="156"/>
      <c r="HO92" s="156"/>
      <c r="HP92" s="156"/>
      <c r="HQ92" s="156"/>
      <c r="HR92" s="156"/>
      <c r="HS92" s="156"/>
      <c r="HT92" s="156"/>
      <c r="HU92" s="156"/>
      <c r="HV92" s="156"/>
      <c r="HW92" s="156"/>
      <c r="HX92" s="156"/>
      <c r="HY92" s="156"/>
      <c r="HZ92" s="156"/>
      <c r="IA92" s="156"/>
      <c r="IB92" s="156"/>
      <c r="IC92" s="156"/>
      <c r="ID92" s="156"/>
      <c r="IE92" s="156"/>
      <c r="IF92" s="156"/>
      <c r="IG92" s="156"/>
      <c r="IH92" s="156"/>
      <c r="II92" s="156"/>
      <c r="IJ92" s="156"/>
      <c r="IK92" s="156"/>
      <c r="IL92" s="156"/>
      <c r="IM92" s="156"/>
      <c r="IN92" s="156"/>
      <c r="IO92" s="156"/>
      <c r="IP92" s="156"/>
      <c r="IQ92" s="156"/>
      <c r="IR92" s="156"/>
      <c r="IS92" s="156"/>
      <c r="IT92" s="156"/>
      <c r="IU92" s="156"/>
      <c r="IV92" s="156"/>
      <c r="IW92" s="156"/>
      <c r="IX92" s="156"/>
      <c r="IY92" s="156"/>
      <c r="IZ92" s="156"/>
      <c r="JA92" s="156"/>
      <c r="JB92" s="156"/>
      <c r="JC92" s="156"/>
      <c r="JD92" s="156"/>
      <c r="JE92" s="156"/>
      <c r="JF92" s="156"/>
      <c r="JG92" s="156"/>
      <c r="JH92" s="156"/>
      <c r="JI92" s="156"/>
      <c r="JJ92" s="156"/>
      <c r="JK92" s="156"/>
      <c r="JL92" s="156"/>
      <c r="JM92" s="156"/>
      <c r="JN92" s="156"/>
      <c r="JO92" s="156"/>
      <c r="JP92" s="156"/>
      <c r="JQ92" s="156"/>
      <c r="JR92" s="156"/>
      <c r="JS92" s="156"/>
      <c r="JT92" s="156"/>
      <c r="JU92" s="156"/>
      <c r="JV92" s="156"/>
      <c r="JW92" s="156"/>
      <c r="JX92" s="156"/>
      <c r="JY92" s="156"/>
      <c r="JZ92" s="156"/>
      <c r="KA92" s="156"/>
      <c r="KB92" s="156"/>
      <c r="KC92" s="156"/>
      <c r="KD92" s="156"/>
      <c r="KE92" s="156"/>
      <c r="KF92" s="156"/>
      <c r="KG92" s="156"/>
      <c r="KH92" s="156"/>
      <c r="KI92" s="156"/>
      <c r="KJ92" s="156"/>
      <c r="KK92" s="156"/>
      <c r="KL92" s="156"/>
      <c r="KM92" s="156"/>
      <c r="KN92" s="156"/>
      <c r="KO92" s="156"/>
      <c r="KP92" s="156"/>
      <c r="KQ92" s="156"/>
      <c r="KR92" s="156"/>
      <c r="KS92" s="156"/>
      <c r="KT92" s="156"/>
      <c r="KU92" s="156"/>
      <c r="KV92" s="156"/>
      <c r="KW92" s="156"/>
      <c r="KX92" s="156"/>
      <c r="KY92" s="156"/>
      <c r="KZ92" s="156"/>
      <c r="LA92" s="156"/>
      <c r="LB92" s="156"/>
      <c r="LC92" s="156"/>
      <c r="LD92" s="156"/>
      <c r="LE92" s="156"/>
      <c r="LF92" s="156"/>
      <c r="LG92" s="156"/>
      <c r="LH92" s="156"/>
      <c r="LI92" s="156"/>
      <c r="LJ92" s="156"/>
      <c r="LK92" s="156"/>
      <c r="LL92" s="156"/>
      <c r="LM92" s="156"/>
      <c r="LN92" s="156"/>
      <c r="LO92" s="156"/>
      <c r="LP92" s="156"/>
      <c r="LQ92" s="156"/>
      <c r="LR92" s="156"/>
      <c r="LS92" s="156"/>
      <c r="LT92" s="156"/>
      <c r="LU92" s="156"/>
      <c r="LV92" s="156"/>
      <c r="LW92" s="156"/>
      <c r="LX92" s="156"/>
      <c r="LY92" s="156"/>
      <c r="LZ92" s="156"/>
      <c r="MA92" s="156"/>
      <c r="MB92" s="156"/>
      <c r="MC92" s="156"/>
      <c r="MD92" s="156"/>
      <c r="ME92" s="156"/>
      <c r="MF92" s="156"/>
      <c r="MG92" s="156"/>
      <c r="MH92" s="156"/>
      <c r="MI92" s="156"/>
      <c r="MJ92" s="156"/>
      <c r="MK92" s="156"/>
      <c r="ML92" s="156"/>
      <c r="MM92" s="156"/>
      <c r="MN92" s="156"/>
      <c r="MO92" s="156"/>
      <c r="MP92" s="156"/>
      <c r="MQ92" s="156"/>
      <c r="MR92" s="156"/>
      <c r="MS92" s="156"/>
      <c r="MT92" s="156"/>
      <c r="MU92" s="156"/>
      <c r="MV92" s="156"/>
      <c r="MW92" s="156"/>
      <c r="MX92" s="156"/>
      <c r="MY92" s="156"/>
      <c r="MZ92" s="156"/>
      <c r="NA92" s="156"/>
      <c r="NB92" s="156"/>
      <c r="NC92" s="156"/>
      <c r="ND92" s="156"/>
      <c r="NE92" s="156"/>
      <c r="NF92" s="156"/>
      <c r="NG92" s="156"/>
      <c r="NH92" s="156"/>
      <c r="NI92" s="156"/>
      <c r="NJ92" s="156"/>
      <c r="NK92" s="156"/>
      <c r="NL92" s="156"/>
      <c r="NM92" s="156"/>
      <c r="NN92" s="156"/>
      <c r="NO92" s="156"/>
      <c r="NP92" s="156"/>
      <c r="NQ92" s="156"/>
      <c r="NR92" s="156"/>
      <c r="NS92" s="156"/>
      <c r="NT92" s="156"/>
      <c r="NU92" s="156"/>
      <c r="NV92" s="156"/>
      <c r="NW92" s="156"/>
      <c r="NX92" s="156"/>
      <c r="NY92" s="156"/>
      <c r="NZ92" s="156"/>
      <c r="OA92" s="156"/>
      <c r="OB92" s="156"/>
      <c r="OC92" s="156"/>
      <c r="OD92" s="156"/>
      <c r="OE92" s="156"/>
      <c r="OF92" s="156"/>
      <c r="OG92" s="156"/>
      <c r="OH92" s="156"/>
      <c r="OI92" s="156"/>
      <c r="OJ92" s="156"/>
      <c r="OK92" s="156"/>
      <c r="OL92" s="156"/>
      <c r="OM92" s="156"/>
      <c r="ON92" s="156"/>
      <c r="OO92" s="156"/>
      <c r="OP92" s="156"/>
      <c r="OQ92" s="156"/>
      <c r="OR92" s="156"/>
      <c r="OS92" s="156"/>
      <c r="OT92" s="156"/>
      <c r="OU92" s="156"/>
      <c r="OV92" s="156"/>
      <c r="OW92" s="156"/>
      <c r="OX92" s="156"/>
      <c r="OY92" s="156"/>
      <c r="OZ92" s="156"/>
      <c r="PA92" s="156"/>
      <c r="PB92" s="156"/>
      <c r="PC92" s="156"/>
      <c r="PD92" s="156"/>
      <c r="PE92" s="156"/>
      <c r="PF92" s="156"/>
      <c r="PG92" s="156"/>
      <c r="PH92" s="156"/>
      <c r="PI92" s="156"/>
      <c r="PJ92" s="156"/>
      <c r="PK92" s="156"/>
      <c r="PL92" s="156"/>
      <c r="PM92" s="156"/>
      <c r="PN92" s="156"/>
      <c r="PO92" s="156"/>
      <c r="PP92" s="156"/>
      <c r="PQ92" s="156"/>
      <c r="PR92" s="156"/>
      <c r="PS92" s="156"/>
      <c r="PT92" s="156"/>
      <c r="PU92" s="156"/>
      <c r="PV92" s="156"/>
      <c r="PW92" s="156"/>
      <c r="PX92" s="156"/>
      <c r="PY92" s="156"/>
      <c r="PZ92" s="156"/>
      <c r="QA92" s="156"/>
      <c r="QB92" s="156"/>
      <c r="QC92" s="156"/>
      <c r="QD92" s="156"/>
      <c r="QE92" s="156"/>
      <c r="QF92" s="156"/>
      <c r="QG92" s="156"/>
      <c r="QH92" s="156"/>
      <c r="QI92" s="156"/>
      <c r="QJ92" s="156"/>
      <c r="QK92" s="156"/>
      <c r="QL92" s="156"/>
      <c r="QM92" s="156"/>
      <c r="QN92" s="156"/>
      <c r="QO92" s="156"/>
      <c r="QP92" s="156"/>
      <c r="QQ92" s="156"/>
      <c r="QR92" s="156"/>
      <c r="QS92" s="156"/>
      <c r="QT92" s="156"/>
      <c r="QU92" s="156"/>
      <c r="QV92" s="156"/>
      <c r="QW92" s="156"/>
      <c r="QX92" s="156"/>
      <c r="QY92" s="156"/>
      <c r="QZ92" s="156"/>
      <c r="RA92" s="156"/>
      <c r="RB92" s="156"/>
      <c r="RC92" s="156"/>
      <c r="RD92" s="156"/>
      <c r="RE92" s="156"/>
      <c r="RF92" s="156"/>
      <c r="RG92" s="156"/>
      <c r="RH92" s="156"/>
      <c r="RI92" s="156"/>
      <c r="RJ92" s="156"/>
      <c r="RK92" s="156"/>
      <c r="RL92" s="156"/>
      <c r="RM92" s="156"/>
      <c r="RN92" s="156"/>
      <c r="RO92" s="156"/>
      <c r="RP92" s="156"/>
      <c r="RQ92" s="156"/>
      <c r="RR92" s="156"/>
      <c r="RS92" s="156"/>
      <c r="RT92" s="156"/>
      <c r="RU92" s="156"/>
      <c r="RV92" s="156"/>
      <c r="RW92" s="156"/>
      <c r="RX92" s="156"/>
      <c r="RY92" s="156"/>
      <c r="RZ92" s="156"/>
      <c r="SA92" s="156"/>
      <c r="SB92" s="156"/>
      <c r="SC92" s="156"/>
      <c r="SD92" s="156"/>
      <c r="SE92" s="156"/>
      <c r="SF92" s="156"/>
      <c r="SG92" s="156"/>
      <c r="SH92" s="156"/>
      <c r="SI92" s="156"/>
      <c r="SJ92" s="156"/>
      <c r="SK92" s="156"/>
      <c r="SL92" s="156"/>
      <c r="SM92" s="156"/>
      <c r="SN92" s="156"/>
      <c r="SO92" s="156"/>
      <c r="SP92" s="156"/>
      <c r="SQ92" s="156"/>
      <c r="SR92" s="156"/>
      <c r="SS92" s="156"/>
      <c r="ST92" s="156"/>
      <c r="SU92" s="156"/>
      <c r="SV92" s="156"/>
      <c r="SW92" s="156"/>
      <c r="SX92" s="156"/>
      <c r="SY92" s="156"/>
      <c r="SZ92" s="156"/>
      <c r="TA92" s="156"/>
      <c r="TB92" s="156"/>
      <c r="TC92" s="156"/>
      <c r="TD92" s="156"/>
      <c r="TE92" s="156"/>
      <c r="TF92" s="156"/>
      <c r="TG92" s="156"/>
      <c r="TH92" s="156"/>
      <c r="TI92" s="156"/>
      <c r="TJ92" s="156"/>
      <c r="TK92" s="156"/>
      <c r="TL92" s="156"/>
      <c r="TM92" s="156"/>
      <c r="TN92" s="156"/>
      <c r="TO92" s="156"/>
      <c r="TP92" s="156"/>
      <c r="TQ92" s="156"/>
      <c r="TR92" s="156"/>
      <c r="TS92" s="156"/>
      <c r="TT92" s="156"/>
      <c r="TU92" s="156"/>
      <c r="TV92" s="156"/>
      <c r="TW92" s="156"/>
      <c r="TX92" s="156"/>
      <c r="TY92" s="156"/>
      <c r="TZ92" s="156"/>
      <c r="UA92" s="156"/>
      <c r="UB92" s="156"/>
      <c r="UC92" s="156"/>
      <c r="UD92" s="156"/>
      <c r="UE92" s="156"/>
      <c r="UF92" s="156"/>
      <c r="UG92" s="156"/>
      <c r="UH92" s="156"/>
      <c r="UI92" s="156"/>
      <c r="UJ92" s="156"/>
      <c r="UK92" s="156"/>
      <c r="UL92" s="156"/>
      <c r="UM92" s="156"/>
      <c r="UN92" s="156"/>
      <c r="UO92" s="156"/>
      <c r="UP92" s="156"/>
      <c r="UQ92" s="156"/>
      <c r="UR92" s="156"/>
      <c r="US92" s="156"/>
      <c r="UT92" s="156"/>
      <c r="UU92" s="156"/>
      <c r="UV92" s="156"/>
      <c r="UW92" s="156"/>
      <c r="UX92" s="156"/>
      <c r="UY92" s="156"/>
      <c r="UZ92" s="156"/>
      <c r="VA92" s="156"/>
      <c r="VB92" s="156"/>
      <c r="VC92" s="156"/>
      <c r="VD92" s="156"/>
      <c r="VE92" s="156"/>
      <c r="VF92" s="156"/>
      <c r="VG92" s="156"/>
      <c r="VH92" s="156"/>
      <c r="VI92" s="156"/>
      <c r="VJ92" s="156"/>
      <c r="VK92" s="156"/>
      <c r="VL92" s="156"/>
      <c r="VM92" s="156"/>
      <c r="VN92" s="156"/>
      <c r="VO92" s="156"/>
      <c r="VP92" s="156"/>
      <c r="VQ92" s="156"/>
      <c r="VR92" s="156"/>
      <c r="VS92" s="156"/>
      <c r="VT92" s="156"/>
      <c r="VU92" s="156"/>
      <c r="VV92" s="156"/>
      <c r="VW92" s="156"/>
      <c r="VX92" s="156"/>
      <c r="VY92" s="156"/>
      <c r="VZ92" s="156"/>
      <c r="WA92" s="156"/>
      <c r="WB92" s="156"/>
      <c r="WC92" s="156"/>
      <c r="WD92" s="156"/>
      <c r="WE92" s="156"/>
      <c r="WF92" s="156"/>
      <c r="WG92" s="156"/>
      <c r="WH92" s="156"/>
      <c r="WI92" s="156"/>
      <c r="WJ92" s="156"/>
      <c r="WK92" s="156"/>
      <c r="WL92" s="156"/>
      <c r="WM92" s="156"/>
      <c r="WN92" s="156"/>
      <c r="WO92" s="156"/>
      <c r="WP92" s="156"/>
      <c r="WQ92" s="156"/>
      <c r="WR92" s="156"/>
      <c r="WS92" s="156"/>
      <c r="WT92" s="156"/>
      <c r="WU92" s="156"/>
      <c r="WV92" s="156"/>
      <c r="WW92" s="156"/>
      <c r="WX92" s="156"/>
      <c r="WY92" s="156"/>
      <c r="WZ92" s="156"/>
      <c r="XA92" s="156"/>
      <c r="XB92" s="156"/>
      <c r="XC92" s="156"/>
      <c r="XD92" s="156"/>
      <c r="XE92" s="156"/>
      <c r="XF92" s="156"/>
      <c r="XG92" s="156"/>
      <c r="XH92" s="156"/>
      <c r="XI92" s="156"/>
      <c r="XJ92" s="156"/>
      <c r="XK92" s="156"/>
      <c r="XL92" s="156"/>
      <c r="XM92" s="156"/>
      <c r="XN92" s="156"/>
      <c r="XO92" s="156"/>
      <c r="XP92" s="156"/>
      <c r="XQ92" s="156"/>
      <c r="XR92" s="156"/>
      <c r="XS92" s="156"/>
      <c r="XT92" s="156"/>
      <c r="XU92" s="156"/>
      <c r="XV92" s="156"/>
      <c r="XW92" s="156"/>
      <c r="XX92" s="156"/>
      <c r="XY92" s="156"/>
      <c r="XZ92" s="156"/>
      <c r="YA92" s="156"/>
      <c r="YB92" s="156"/>
      <c r="YC92" s="156"/>
      <c r="YD92" s="156"/>
      <c r="YE92" s="156"/>
      <c r="YF92" s="156"/>
      <c r="YG92" s="156"/>
      <c r="YH92" s="156"/>
      <c r="YI92" s="156"/>
      <c r="YJ92" s="156"/>
      <c r="YK92" s="156"/>
      <c r="YL92" s="156"/>
      <c r="YM92" s="156"/>
      <c r="YN92" s="156"/>
      <c r="YO92" s="156"/>
      <c r="YP92" s="156"/>
      <c r="YQ92" s="156"/>
      <c r="YR92" s="156"/>
      <c r="YS92" s="156"/>
      <c r="YT92" s="156"/>
      <c r="YU92" s="156"/>
      <c r="YV92" s="156"/>
      <c r="YW92" s="156"/>
      <c r="YX92" s="156"/>
      <c r="YY92" s="156"/>
      <c r="YZ92" s="156"/>
      <c r="ZA92" s="156"/>
      <c r="ZB92" s="156"/>
      <c r="ZC92" s="156"/>
      <c r="ZD92" s="156"/>
      <c r="ZE92" s="156"/>
      <c r="ZF92" s="156"/>
      <c r="ZG92" s="156"/>
      <c r="ZH92" s="156"/>
      <c r="ZI92" s="156"/>
      <c r="ZJ92" s="156"/>
      <c r="ZK92" s="156"/>
      <c r="ZL92" s="156"/>
      <c r="ZM92" s="156"/>
      <c r="ZN92" s="156"/>
      <c r="ZO92" s="156"/>
      <c r="ZP92" s="156"/>
      <c r="ZQ92" s="156"/>
      <c r="ZR92" s="156"/>
      <c r="ZS92" s="156"/>
      <c r="ZT92" s="156"/>
      <c r="ZU92" s="156"/>
      <c r="ZV92" s="156"/>
      <c r="ZW92" s="156"/>
      <c r="ZX92" s="156"/>
      <c r="ZY92" s="156"/>
      <c r="ZZ92" s="156"/>
      <c r="AAA92" s="156"/>
      <c r="AAB92" s="156"/>
      <c r="AAC92" s="156"/>
      <c r="AAD92" s="156"/>
      <c r="AAE92" s="156"/>
      <c r="AAF92" s="156"/>
      <c r="AAG92" s="156"/>
      <c r="AAH92" s="156"/>
      <c r="AAI92" s="156"/>
      <c r="AAJ92" s="156"/>
      <c r="AAK92" s="156"/>
      <c r="AAL92" s="156"/>
      <c r="AAM92" s="156"/>
      <c r="AAN92" s="156"/>
      <c r="AAO92" s="156"/>
      <c r="AAP92" s="156"/>
      <c r="AAQ92" s="156"/>
      <c r="AAR92" s="156"/>
      <c r="AAS92" s="156"/>
      <c r="AAT92" s="156"/>
      <c r="AAU92" s="156"/>
      <c r="AAV92" s="156"/>
      <c r="AAW92" s="156"/>
      <c r="AAX92" s="156"/>
      <c r="AAY92" s="156"/>
      <c r="AAZ92" s="156"/>
      <c r="ABA92" s="156"/>
      <c r="ABB92" s="156"/>
      <c r="ABC92" s="156"/>
      <c r="ABD92" s="156"/>
      <c r="ABE92" s="156"/>
      <c r="ABF92" s="156"/>
      <c r="ABG92" s="156"/>
      <c r="ABH92" s="156"/>
      <c r="ABI92" s="156"/>
      <c r="ABJ92" s="156"/>
      <c r="ABK92" s="156"/>
      <c r="ABL92" s="156"/>
      <c r="ABM92" s="156"/>
      <c r="ABN92" s="156"/>
      <c r="ABO92" s="156"/>
      <c r="ABP92" s="156"/>
      <c r="ABQ92" s="156"/>
      <c r="ABR92" s="156"/>
      <c r="ABS92" s="156"/>
      <c r="ABT92" s="156"/>
      <c r="ABU92" s="156"/>
      <c r="ABV92" s="156"/>
      <c r="ABW92" s="156"/>
      <c r="ABX92" s="156"/>
      <c r="ABY92" s="156"/>
      <c r="ABZ92" s="156"/>
      <c r="ACA92" s="156"/>
      <c r="ACB92" s="156"/>
      <c r="ACC92" s="156"/>
      <c r="ACD92" s="156"/>
      <c r="ACE92" s="156"/>
      <c r="ACF92" s="156"/>
      <c r="ACG92" s="156"/>
      <c r="ACH92" s="156"/>
      <c r="ACI92" s="156"/>
      <c r="ACJ92" s="156"/>
      <c r="ACK92" s="156"/>
      <c r="ACL92" s="156"/>
      <c r="ACM92" s="156"/>
      <c r="ACN92" s="156"/>
      <c r="ACO92" s="156"/>
      <c r="ACP92" s="156"/>
      <c r="ACQ92" s="156"/>
      <c r="ACR92" s="156"/>
      <c r="ACS92" s="156"/>
      <c r="ACT92" s="156"/>
      <c r="ACU92" s="156"/>
      <c r="ACV92" s="156"/>
      <c r="ACW92" s="156"/>
      <c r="ACX92" s="156"/>
      <c r="ACY92" s="156"/>
      <c r="ACZ92" s="156"/>
      <c r="ADA92" s="156"/>
      <c r="ADB92" s="156"/>
      <c r="ADC92" s="156"/>
      <c r="ADD92" s="156"/>
      <c r="ADE92" s="156"/>
      <c r="ADF92" s="156"/>
      <c r="ADG92" s="156"/>
      <c r="ADH92" s="156"/>
      <c r="ADI92" s="156"/>
      <c r="ADJ92" s="156"/>
      <c r="ADK92" s="156"/>
      <c r="ADL92" s="156"/>
      <c r="ADM92" s="156"/>
      <c r="ADN92" s="156"/>
      <c r="ADO92" s="156"/>
      <c r="ADP92" s="156"/>
      <c r="ADQ92" s="156"/>
      <c r="ADR92" s="156"/>
      <c r="ADS92" s="156"/>
      <c r="ADT92" s="156"/>
      <c r="ADU92" s="156"/>
      <c r="ADV92" s="156"/>
      <c r="ADW92" s="156"/>
      <c r="ADX92" s="156"/>
      <c r="ADY92" s="156"/>
      <c r="ADZ92" s="156"/>
      <c r="AEA92" s="156"/>
      <c r="AEB92" s="156"/>
      <c r="AEC92" s="156"/>
      <c r="AED92" s="156"/>
      <c r="AEE92" s="156"/>
      <c r="AEF92" s="156"/>
      <c r="AEG92" s="156"/>
      <c r="AEH92" s="156"/>
      <c r="AEI92" s="156"/>
      <c r="AEJ92" s="156"/>
      <c r="AEK92" s="156"/>
      <c r="AEL92" s="156"/>
      <c r="AEM92" s="156"/>
      <c r="AEN92" s="156"/>
      <c r="AEO92" s="156"/>
      <c r="AEP92" s="156"/>
      <c r="AEQ92" s="156"/>
      <c r="AER92" s="156"/>
      <c r="AES92" s="156"/>
      <c r="AET92" s="156"/>
      <c r="AEU92" s="156"/>
      <c r="AEV92" s="156"/>
      <c r="AEW92" s="156"/>
      <c r="AEX92" s="156"/>
      <c r="AEY92" s="156"/>
      <c r="AEZ92" s="156"/>
      <c r="AFA92" s="156"/>
      <c r="AFB92" s="156"/>
      <c r="AFC92" s="156"/>
      <c r="AFD92" s="156"/>
      <c r="AFE92" s="156"/>
      <c r="AFF92" s="156"/>
      <c r="AFG92" s="156"/>
      <c r="AFH92" s="156"/>
      <c r="AFI92" s="156"/>
      <c r="AFJ92" s="156"/>
      <c r="AFK92" s="156"/>
      <c r="AFL92" s="156"/>
      <c r="AFM92" s="156"/>
      <c r="AFN92" s="156"/>
      <c r="AFO92" s="156"/>
      <c r="AFP92" s="156"/>
      <c r="AFQ92" s="156"/>
      <c r="AFR92" s="156"/>
      <c r="AFS92" s="156"/>
      <c r="AFT92" s="156"/>
      <c r="AFU92" s="156"/>
      <c r="AFV92" s="156"/>
      <c r="AFW92" s="156"/>
      <c r="AFX92" s="156"/>
      <c r="AFY92" s="156"/>
      <c r="AFZ92" s="156"/>
      <c r="AGA92" s="156"/>
      <c r="AGB92" s="156"/>
      <c r="AGC92" s="156"/>
      <c r="AGD92" s="156"/>
      <c r="AGE92" s="156"/>
      <c r="AGF92" s="156"/>
      <c r="AGG92" s="156"/>
      <c r="AGH92" s="156"/>
      <c r="AGI92" s="156"/>
      <c r="AGJ92" s="156"/>
      <c r="AGK92" s="156"/>
      <c r="AGL92" s="156"/>
      <c r="AGM92" s="156"/>
      <c r="AGN92" s="156"/>
      <c r="AGO92" s="156"/>
      <c r="AGP92" s="156"/>
      <c r="AGQ92" s="156"/>
      <c r="AGR92" s="156"/>
      <c r="AGS92" s="156"/>
      <c r="AGT92" s="156"/>
      <c r="AGU92" s="156"/>
      <c r="AGV92" s="156"/>
      <c r="AGW92" s="156"/>
      <c r="AGX92" s="156"/>
      <c r="AGY92" s="156"/>
      <c r="AGZ92" s="156"/>
      <c r="AHA92" s="156"/>
      <c r="AHB92" s="156"/>
      <c r="AHC92" s="156"/>
      <c r="AHD92" s="156"/>
      <c r="AHE92" s="156"/>
      <c r="AHF92" s="156"/>
      <c r="AHG92" s="156"/>
      <c r="AHH92" s="156"/>
      <c r="AHI92" s="156"/>
      <c r="AHJ92" s="156"/>
      <c r="AHK92" s="156"/>
      <c r="AHL92" s="156"/>
      <c r="AHM92" s="156"/>
      <c r="AHN92" s="156"/>
      <c r="AHO92" s="156"/>
      <c r="AHP92" s="156"/>
      <c r="AHQ92" s="156"/>
      <c r="AHR92" s="156"/>
      <c r="AHS92" s="156"/>
      <c r="AHT92" s="156"/>
      <c r="AHU92" s="156"/>
      <c r="AHV92" s="156"/>
      <c r="AHW92" s="156"/>
      <c r="AHX92" s="156"/>
      <c r="AHY92" s="156"/>
      <c r="AHZ92" s="156"/>
      <c r="AIA92" s="156"/>
      <c r="AIB92" s="156"/>
      <c r="AIC92" s="156"/>
      <c r="AID92" s="156"/>
      <c r="AIE92" s="156"/>
      <c r="AIF92" s="156"/>
      <c r="AIG92" s="156"/>
      <c r="AIH92" s="156"/>
      <c r="AII92" s="156"/>
      <c r="AIJ92" s="156"/>
      <c r="AIK92" s="156"/>
      <c r="AIL92" s="156"/>
      <c r="AIM92" s="156"/>
      <c r="AIN92" s="156"/>
      <c r="AIO92" s="156"/>
      <c r="AIP92" s="156"/>
      <c r="AIQ92" s="156"/>
      <c r="AIR92" s="156"/>
      <c r="AIS92" s="156"/>
      <c r="AIT92" s="156"/>
      <c r="AIU92" s="156"/>
      <c r="AIV92" s="156"/>
      <c r="AIW92" s="156"/>
      <c r="AIX92" s="156"/>
      <c r="AIY92" s="156"/>
      <c r="AIZ92" s="156"/>
      <c r="AJA92" s="156"/>
      <c r="AJB92" s="156"/>
      <c r="AJC92" s="156"/>
      <c r="AJD92" s="156"/>
      <c r="AJE92" s="156"/>
      <c r="AJF92" s="156"/>
      <c r="AJG92" s="156"/>
      <c r="AJH92" s="156"/>
      <c r="AJI92" s="156"/>
      <c r="AJJ92" s="156"/>
      <c r="AJK92" s="156"/>
      <c r="AJL92" s="156"/>
      <c r="AJM92" s="156"/>
      <c r="AJN92" s="156"/>
      <c r="AJO92" s="156"/>
      <c r="AJP92" s="156"/>
      <c r="AJQ92" s="156"/>
      <c r="AJR92" s="156"/>
      <c r="AJS92" s="156"/>
      <c r="AJT92" s="156"/>
      <c r="AJU92" s="156"/>
      <c r="AJV92" s="156"/>
      <c r="AJW92" s="156"/>
      <c r="AJX92" s="156"/>
      <c r="AJY92" s="156"/>
      <c r="AJZ92" s="156"/>
      <c r="AKA92" s="156"/>
      <c r="AKB92" s="156"/>
      <c r="AKC92" s="156"/>
      <c r="AKD92" s="156"/>
      <c r="AKE92" s="156"/>
      <c r="AKF92" s="156"/>
      <c r="AKG92" s="156"/>
      <c r="AKH92" s="156"/>
      <c r="AKI92" s="156"/>
      <c r="AKJ92" s="156"/>
      <c r="AKK92" s="156"/>
      <c r="AKL92" s="156"/>
      <c r="AKM92" s="156"/>
      <c r="AKN92" s="156"/>
      <c r="AKO92" s="156"/>
      <c r="AKP92" s="156"/>
      <c r="AKQ92" s="156"/>
      <c r="AKR92" s="156"/>
      <c r="AKS92" s="156"/>
      <c r="AKT92" s="156"/>
      <c r="AKU92" s="156"/>
      <c r="AKV92" s="156"/>
      <c r="AKW92" s="156"/>
      <c r="AKX92" s="156"/>
      <c r="AKY92" s="156"/>
      <c r="AKZ92" s="156"/>
      <c r="ALA92" s="156"/>
      <c r="ALB92" s="156"/>
      <c r="ALC92" s="156"/>
      <c r="ALD92" s="156"/>
      <c r="ALE92" s="156"/>
      <c r="ALF92" s="156"/>
      <c r="ALG92" s="156"/>
      <c r="ALH92" s="156"/>
      <c r="ALI92" s="156"/>
      <c r="ALJ92" s="156"/>
      <c r="ALK92" s="156"/>
      <c r="ALL92" s="156"/>
      <c r="ALM92" s="156"/>
      <c r="ALN92" s="156"/>
      <c r="ALO92" s="156"/>
      <c r="ALP92" s="156"/>
      <c r="ALQ92" s="156"/>
      <c r="ALR92" s="156"/>
      <c r="ALS92" s="156"/>
      <c r="ALT92" s="156"/>
      <c r="ALU92" s="156"/>
      <c r="ALV92" s="156"/>
      <c r="ALW92" s="156"/>
      <c r="ALX92" s="156"/>
      <c r="ALY92" s="156"/>
      <c r="ALZ92" s="156"/>
      <c r="AMA92" s="156"/>
      <c r="AMB92" s="156"/>
      <c r="AMC92" s="156"/>
      <c r="AMD92" s="156"/>
      <c r="AME92" s="156"/>
      <c r="AMF92" s="156"/>
      <c r="AMG92" s="156"/>
      <c r="AMH92" s="156"/>
      <c r="AMI92" s="156"/>
      <c r="AMJ92" s="156"/>
      <c r="AMK92" s="156"/>
      <c r="AML92" s="156"/>
      <c r="AMM92" s="156"/>
      <c r="AMN92" s="156"/>
      <c r="AMO92" s="156"/>
      <c r="AMP92" s="156"/>
      <c r="AMQ92" s="156"/>
      <c r="AMR92" s="156"/>
      <c r="AMS92" s="156"/>
      <c r="AMT92" s="156"/>
      <c r="AMU92" s="156"/>
      <c r="AMV92" s="156"/>
      <c r="AMW92" s="156"/>
      <c r="AMX92" s="156"/>
      <c r="AMY92" s="156"/>
      <c r="AMZ92" s="156"/>
      <c r="ANA92" s="156"/>
      <c r="ANB92" s="156"/>
      <c r="ANC92" s="156"/>
      <c r="AND92" s="156"/>
      <c r="ANE92" s="156"/>
      <c r="ANF92" s="156"/>
      <c r="ANG92" s="156"/>
      <c r="ANH92" s="156"/>
      <c r="ANI92" s="156"/>
      <c r="ANJ92" s="156"/>
      <c r="ANK92" s="156"/>
      <c r="ANL92" s="156"/>
      <c r="ANM92" s="156"/>
      <c r="ANN92" s="156"/>
      <c r="ANO92" s="156"/>
      <c r="ANP92" s="156"/>
      <c r="ANQ92" s="156"/>
      <c r="ANR92" s="156"/>
      <c r="ANS92" s="156"/>
      <c r="ANT92" s="156"/>
      <c r="ANU92" s="156"/>
      <c r="ANV92" s="156"/>
      <c r="ANW92" s="156"/>
      <c r="ANX92" s="156"/>
      <c r="ANY92" s="156"/>
      <c r="ANZ92" s="156"/>
      <c r="AOA92" s="156"/>
      <c r="AOB92" s="156"/>
      <c r="AOC92" s="156"/>
      <c r="AOD92" s="156"/>
      <c r="AOE92" s="156"/>
      <c r="AOF92" s="156"/>
      <c r="AOG92" s="156"/>
      <c r="AOH92" s="156"/>
      <c r="AOI92" s="156"/>
      <c r="AOJ92" s="156"/>
      <c r="AOK92" s="156"/>
      <c r="AOL92" s="156"/>
      <c r="AOM92" s="156"/>
      <c r="AON92" s="156"/>
      <c r="AOO92" s="156"/>
      <c r="AOP92" s="156"/>
      <c r="AOQ92" s="156"/>
      <c r="AOR92" s="156"/>
      <c r="AOS92" s="156"/>
      <c r="AOT92" s="156"/>
      <c r="AOU92" s="156"/>
      <c r="AOV92" s="156"/>
      <c r="AOW92" s="156"/>
      <c r="AOX92" s="156"/>
      <c r="AOY92" s="156"/>
      <c r="AOZ92" s="156"/>
      <c r="APA92" s="156"/>
      <c r="APB92" s="156"/>
      <c r="APC92" s="156"/>
      <c r="APD92" s="156"/>
      <c r="APE92" s="156"/>
      <c r="APF92" s="156"/>
      <c r="APG92" s="156"/>
      <c r="APH92" s="156"/>
      <c r="API92" s="156"/>
      <c r="APJ92" s="156"/>
      <c r="APK92" s="156"/>
      <c r="APL92" s="156"/>
      <c r="APM92" s="156"/>
      <c r="APN92" s="156"/>
      <c r="APO92" s="156"/>
      <c r="APP92" s="156"/>
      <c r="APQ92" s="156"/>
      <c r="APR92" s="156"/>
      <c r="APS92" s="156"/>
      <c r="APT92" s="156"/>
      <c r="APU92" s="156"/>
      <c r="APV92" s="156"/>
      <c r="APW92" s="156"/>
      <c r="APX92" s="156"/>
      <c r="APY92" s="156"/>
      <c r="APZ92" s="156"/>
      <c r="AQA92" s="156"/>
      <c r="AQB92" s="156"/>
      <c r="AQC92" s="156"/>
      <c r="AQD92" s="156"/>
      <c r="AQE92" s="156"/>
      <c r="AQF92" s="156"/>
      <c r="AQG92" s="156"/>
      <c r="AQH92" s="156"/>
      <c r="AQI92" s="156"/>
      <c r="AQJ92" s="156"/>
      <c r="AQK92" s="156"/>
      <c r="AQL92" s="156"/>
      <c r="AQM92" s="156"/>
      <c r="AQN92" s="156"/>
      <c r="AQO92" s="156"/>
      <c r="AQP92" s="156"/>
      <c r="AQQ92" s="156"/>
      <c r="AQR92" s="156"/>
      <c r="AQS92" s="156"/>
      <c r="AQT92" s="156"/>
      <c r="AQU92" s="156"/>
      <c r="AQV92" s="156"/>
      <c r="AQW92" s="156"/>
      <c r="AQX92" s="156"/>
      <c r="AQY92" s="156"/>
      <c r="AQZ92" s="156"/>
      <c r="ARA92" s="156"/>
      <c r="ARB92" s="156"/>
      <c r="ARC92" s="156"/>
      <c r="ARD92" s="156"/>
      <c r="ARE92" s="156"/>
      <c r="ARF92" s="156"/>
      <c r="ARG92" s="156"/>
      <c r="ARH92" s="156"/>
      <c r="ARI92" s="156"/>
      <c r="ARJ92" s="156"/>
      <c r="ARK92" s="156"/>
      <c r="ARL92" s="156"/>
      <c r="ARM92" s="156"/>
      <c r="ARN92" s="156"/>
      <c r="ARO92" s="156"/>
      <c r="ARP92" s="156"/>
      <c r="ARQ92" s="156"/>
      <c r="ARR92" s="156"/>
      <c r="ARS92" s="156"/>
      <c r="ART92" s="156"/>
      <c r="ARU92" s="156"/>
      <c r="ARV92" s="156"/>
      <c r="ARW92" s="156"/>
      <c r="ARX92" s="156"/>
      <c r="ARY92" s="156"/>
      <c r="ARZ92" s="156"/>
      <c r="ASA92" s="156"/>
      <c r="ASB92" s="156"/>
      <c r="ASC92" s="156"/>
      <c r="ASD92" s="156"/>
      <c r="ASE92" s="156"/>
      <c r="ASF92" s="156"/>
      <c r="ASG92" s="156"/>
      <c r="ASH92" s="156"/>
      <c r="ASI92" s="156"/>
      <c r="ASJ92" s="156"/>
      <c r="ASK92" s="156"/>
      <c r="ASL92" s="156"/>
      <c r="ASM92" s="156"/>
      <c r="ASN92" s="156"/>
      <c r="ASO92" s="156"/>
      <c r="ASP92" s="156"/>
      <c r="ASQ92" s="156"/>
      <c r="ASR92" s="156"/>
      <c r="ASS92" s="156"/>
      <c r="AST92" s="156"/>
      <c r="ASU92" s="156"/>
      <c r="ASV92" s="156"/>
      <c r="ASW92" s="156"/>
      <c r="ASX92" s="156"/>
      <c r="ASY92" s="156"/>
      <c r="ASZ92" s="156"/>
      <c r="ATA92" s="156"/>
      <c r="ATB92" s="156"/>
      <c r="ATC92" s="156"/>
      <c r="ATD92" s="156"/>
      <c r="ATE92" s="156"/>
      <c r="ATF92" s="156"/>
      <c r="ATG92" s="156"/>
      <c r="ATH92" s="156"/>
      <c r="ATI92" s="156"/>
      <c r="ATJ92" s="156"/>
      <c r="ATK92" s="156"/>
      <c r="ATL92" s="156"/>
      <c r="ATM92" s="156"/>
      <c r="ATN92" s="156"/>
      <c r="ATO92" s="156"/>
      <c r="ATP92" s="156"/>
      <c r="ATQ92" s="156"/>
      <c r="ATR92" s="156"/>
      <c r="ATS92" s="156"/>
      <c r="ATT92" s="156"/>
      <c r="ATU92" s="156"/>
      <c r="ATV92" s="156"/>
      <c r="ATW92" s="156"/>
      <c r="ATX92" s="156"/>
      <c r="ATY92" s="156"/>
      <c r="ATZ92" s="156"/>
      <c r="AUA92" s="156"/>
      <c r="AUB92" s="156"/>
      <c r="AUC92" s="156"/>
      <c r="AUD92" s="156"/>
      <c r="AUE92" s="156"/>
      <c r="AUF92" s="156"/>
      <c r="AUG92" s="156"/>
      <c r="AUH92" s="156"/>
      <c r="AUI92" s="156"/>
      <c r="AUJ92" s="156"/>
      <c r="AUK92" s="156"/>
      <c r="AUL92" s="156"/>
      <c r="AUM92" s="156"/>
      <c r="AUN92" s="156"/>
      <c r="AUO92" s="156"/>
      <c r="AUP92" s="156"/>
      <c r="AUQ92" s="156"/>
      <c r="AUR92" s="156"/>
      <c r="AUS92" s="156"/>
      <c r="AUT92" s="156"/>
      <c r="AUU92" s="156"/>
      <c r="AUV92" s="156"/>
      <c r="AUW92" s="156"/>
      <c r="AUX92" s="156"/>
      <c r="AUY92" s="156"/>
      <c r="AUZ92" s="156"/>
      <c r="AVA92" s="156"/>
      <c r="AVB92" s="156"/>
      <c r="AVC92" s="156"/>
      <c r="AVD92" s="156"/>
      <c r="AVE92" s="156"/>
      <c r="AVF92" s="156"/>
      <c r="AVG92" s="156"/>
      <c r="AVH92" s="156"/>
      <c r="AVI92" s="156"/>
      <c r="AVJ92" s="156"/>
      <c r="AVK92" s="156"/>
      <c r="AVL92" s="156"/>
      <c r="AVM92" s="156"/>
      <c r="AVN92" s="156"/>
      <c r="AVO92" s="156"/>
      <c r="AVP92" s="156"/>
      <c r="AVQ92" s="156"/>
      <c r="AVR92" s="156"/>
      <c r="AVS92" s="156"/>
      <c r="AVT92" s="156"/>
      <c r="AVU92" s="156"/>
      <c r="AVV92" s="156"/>
      <c r="AVW92" s="156"/>
      <c r="AVX92" s="156"/>
      <c r="AVY92" s="156"/>
      <c r="AVZ92" s="156"/>
      <c r="AWA92" s="156"/>
      <c r="AWB92" s="156"/>
      <c r="AWC92" s="156"/>
      <c r="AWD92" s="156"/>
      <c r="AWE92" s="156"/>
      <c r="AWF92" s="156"/>
      <c r="AWG92" s="156"/>
      <c r="AWH92" s="156"/>
      <c r="AWI92" s="156"/>
      <c r="AWJ92" s="156"/>
      <c r="AWK92" s="156"/>
      <c r="AWL92" s="156"/>
      <c r="AWM92" s="156"/>
      <c r="AWN92" s="156"/>
      <c r="AWO92" s="156"/>
      <c r="AWP92" s="156"/>
      <c r="AWQ92" s="156"/>
      <c r="AWR92" s="156"/>
      <c r="AWS92" s="156"/>
      <c r="AWT92" s="156"/>
      <c r="AWU92" s="156"/>
      <c r="AWV92" s="156"/>
      <c r="AWW92" s="156"/>
      <c r="AWX92" s="156"/>
      <c r="AWY92" s="156"/>
      <c r="AWZ92" s="156"/>
      <c r="AXA92" s="156"/>
      <c r="AXB92" s="156"/>
      <c r="AXC92" s="156"/>
      <c r="AXD92" s="156"/>
      <c r="AXE92" s="156"/>
      <c r="AXF92" s="156"/>
      <c r="AXG92" s="156"/>
      <c r="AXH92" s="156"/>
      <c r="AXI92" s="156"/>
      <c r="AXJ92" s="156"/>
      <c r="AXK92" s="156"/>
      <c r="AXL92" s="156"/>
      <c r="AXM92" s="156"/>
      <c r="AXN92" s="156"/>
      <c r="AXO92" s="156"/>
      <c r="AXP92" s="156"/>
      <c r="AXQ92" s="156"/>
      <c r="AXR92" s="156"/>
      <c r="AXS92" s="156"/>
      <c r="AXT92" s="156"/>
      <c r="AXU92" s="156"/>
      <c r="AXV92" s="156"/>
      <c r="AXW92" s="156"/>
      <c r="AXX92" s="156"/>
      <c r="AXY92" s="156"/>
      <c r="AXZ92" s="156"/>
      <c r="AYA92" s="156"/>
      <c r="AYB92" s="156"/>
      <c r="AYC92" s="156"/>
      <c r="AYD92" s="156"/>
      <c r="AYE92" s="156"/>
      <c r="AYF92" s="156"/>
      <c r="AYG92" s="156"/>
      <c r="AYH92" s="156"/>
      <c r="AYI92" s="156"/>
      <c r="AYJ92" s="156"/>
      <c r="AYK92" s="156"/>
      <c r="AYL92" s="156"/>
      <c r="AYM92" s="156"/>
      <c r="AYN92" s="156"/>
      <c r="AYO92" s="156"/>
      <c r="AYP92" s="156"/>
      <c r="AYQ92" s="156"/>
      <c r="AYR92" s="156"/>
      <c r="AYS92" s="156"/>
      <c r="AYT92" s="156"/>
      <c r="AYU92" s="156"/>
      <c r="AYV92" s="156"/>
      <c r="AYW92" s="156"/>
      <c r="AYX92" s="156"/>
      <c r="AYY92" s="156"/>
      <c r="AYZ92" s="156"/>
      <c r="AZA92" s="156"/>
      <c r="AZB92" s="156"/>
      <c r="AZC92" s="156"/>
      <c r="AZD92" s="156"/>
      <c r="AZE92" s="156"/>
      <c r="AZF92" s="156"/>
    </row>
  </sheetData>
  <sheetProtection algorithmName="SHA-512" hashValue="5kZ8S7OT+ETes7Cs2G57ob6vQUBtnpf+lQmYOgLldCxW9L7Jczf0YphGxnq5xGP5uhcdu9jC1qS83lVDtbz//g==" saltValue="WYJclIpUbu/9z/VoHHPWCw==" spinCount="100000" sheet="1" sort="0" autoFilter="0"/>
  <mergeCells count="85">
    <mergeCell ref="AD61:AD63"/>
    <mergeCell ref="C49:C50"/>
    <mergeCell ref="D49:D50"/>
    <mergeCell ref="E49:E50"/>
    <mergeCell ref="D39:D40"/>
    <mergeCell ref="E39:E40"/>
    <mergeCell ref="C57:C58"/>
    <mergeCell ref="I61:L63"/>
    <mergeCell ref="E57:E58"/>
    <mergeCell ref="AD39:AD40"/>
    <mergeCell ref="AD53:AD54"/>
    <mergeCell ref="D37:D38"/>
    <mergeCell ref="E37:E38"/>
    <mergeCell ref="C31:C32"/>
    <mergeCell ref="C33:C34"/>
    <mergeCell ref="C35:C36"/>
    <mergeCell ref="D43:D44"/>
    <mergeCell ref="E41:E42"/>
    <mergeCell ref="D45:D46"/>
    <mergeCell ref="E45:E46"/>
    <mergeCell ref="D47:D48"/>
    <mergeCell ref="E47:E48"/>
    <mergeCell ref="E35:E36"/>
    <mergeCell ref="Y27:AB27"/>
    <mergeCell ref="M26:AB26"/>
    <mergeCell ref="M29:P38"/>
    <mergeCell ref="Q29:T38"/>
    <mergeCell ref="U29:X38"/>
    <mergeCell ref="Y29:AB38"/>
    <mergeCell ref="U27:X27"/>
    <mergeCell ref="M27:P27"/>
    <mergeCell ref="A61:A63"/>
    <mergeCell ref="B61:B63"/>
    <mergeCell ref="E61:E63"/>
    <mergeCell ref="Q27:T27"/>
    <mergeCell ref="I26:L26"/>
    <mergeCell ref="D29:D30"/>
    <mergeCell ref="E29:E30"/>
    <mergeCell ref="D31:D32"/>
    <mergeCell ref="E31:E32"/>
    <mergeCell ref="D33:D34"/>
    <mergeCell ref="E33:E34"/>
    <mergeCell ref="D35:D36"/>
    <mergeCell ref="E53:E54"/>
    <mergeCell ref="D51:D52"/>
    <mergeCell ref="E51:E52"/>
    <mergeCell ref="E43:E44"/>
    <mergeCell ref="B3:G3"/>
    <mergeCell ref="B68:L68"/>
    <mergeCell ref="B69:L92"/>
    <mergeCell ref="F27:H27"/>
    <mergeCell ref="F28:H28"/>
    <mergeCell ref="I27:L27"/>
    <mergeCell ref="B43:B52"/>
    <mergeCell ref="C55:C56"/>
    <mergeCell ref="C43:C44"/>
    <mergeCell ref="C29:C30"/>
    <mergeCell ref="C51:C52"/>
    <mergeCell ref="D55:D56"/>
    <mergeCell ref="E55:E56"/>
    <mergeCell ref="C53:C54"/>
    <mergeCell ref="D53:D54"/>
    <mergeCell ref="E59:E60"/>
    <mergeCell ref="D41:D42"/>
    <mergeCell ref="D57:D58"/>
    <mergeCell ref="A43:A52"/>
    <mergeCell ref="C45:C46"/>
    <mergeCell ref="C47:C48"/>
    <mergeCell ref="A53:A54"/>
    <mergeCell ref="C59:C60"/>
    <mergeCell ref="D59:D60"/>
    <mergeCell ref="B53:B54"/>
    <mergeCell ref="B55:B56"/>
    <mergeCell ref="A55:A56"/>
    <mergeCell ref="B57:B60"/>
    <mergeCell ref="A57:A60"/>
    <mergeCell ref="C37:C38"/>
    <mergeCell ref="B29:B38"/>
    <mergeCell ref="A41:A42"/>
    <mergeCell ref="B41:B42"/>
    <mergeCell ref="C41:C42"/>
    <mergeCell ref="A39:A40"/>
    <mergeCell ref="B39:B40"/>
    <mergeCell ref="C39:C40"/>
    <mergeCell ref="A29:A38"/>
  </mergeCells>
  <dataValidations disablePrompts="1" count="1">
    <dataValidation showInputMessage="1" showErrorMessage="1" sqref="L65:L67"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Currency!$E$20:$E$33</xm:f>
          </x14:formula1>
          <xm:sqref>G29:G63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F26" sqref="F26"/>
    </sheetView>
  </sheetViews>
  <sheetFormatPr defaultRowHeight="12.5"/>
  <cols>
    <col min="1" max="1" width="8.90625" style="162"/>
    <col min="2" max="3" width="9.08984375" style="162"/>
    <col min="4" max="4" width="24.36328125" style="162" customWidth="1"/>
    <col min="5" max="5" width="10" style="162" customWidth="1"/>
    <col min="6" max="6" width="15.6328125" style="162" customWidth="1"/>
    <col min="7" max="7" width="15.08984375" style="162" customWidth="1"/>
    <col min="8" max="8" width="29.453125" style="162" customWidth="1"/>
    <col min="9" max="259" width="9.08984375" style="162"/>
    <col min="260" max="260" width="24.36328125" style="162" customWidth="1"/>
    <col min="261" max="261" width="10" style="162" customWidth="1"/>
    <col min="262" max="262" width="15.6328125" style="162" customWidth="1"/>
    <col min="263" max="263" width="15.08984375" style="162" customWidth="1"/>
    <col min="264" max="264" width="27" style="162" customWidth="1"/>
    <col min="265" max="515" width="9.08984375" style="162"/>
    <col min="516" max="516" width="24.36328125" style="162" customWidth="1"/>
    <col min="517" max="517" width="10" style="162" customWidth="1"/>
    <col min="518" max="518" width="15.6328125" style="162" customWidth="1"/>
    <col min="519" max="519" width="15.08984375" style="162" customWidth="1"/>
    <col min="520" max="520" width="27" style="162" customWidth="1"/>
    <col min="521" max="771" width="9.08984375" style="162"/>
    <col min="772" max="772" width="24.36328125" style="162" customWidth="1"/>
    <col min="773" max="773" width="10" style="162" customWidth="1"/>
    <col min="774" max="774" width="15.6328125" style="162" customWidth="1"/>
    <col min="775" max="775" width="15.08984375" style="162" customWidth="1"/>
    <col min="776" max="776" width="27" style="162" customWidth="1"/>
    <col min="777" max="1027" width="9.08984375" style="162"/>
    <col min="1028" max="1028" width="24.36328125" style="162" customWidth="1"/>
    <col min="1029" max="1029" width="10" style="162" customWidth="1"/>
    <col min="1030" max="1030" width="15.6328125" style="162" customWidth="1"/>
    <col min="1031" max="1031" width="15.08984375" style="162" customWidth="1"/>
    <col min="1032" max="1032" width="27" style="162" customWidth="1"/>
    <col min="1033" max="1283" width="9.08984375" style="162"/>
    <col min="1284" max="1284" width="24.36328125" style="162" customWidth="1"/>
    <col min="1285" max="1285" width="10" style="162" customWidth="1"/>
    <col min="1286" max="1286" width="15.6328125" style="162" customWidth="1"/>
    <col min="1287" max="1287" width="15.08984375" style="162" customWidth="1"/>
    <col min="1288" max="1288" width="27" style="162" customWidth="1"/>
    <col min="1289" max="1539" width="9.08984375" style="162"/>
    <col min="1540" max="1540" width="24.36328125" style="162" customWidth="1"/>
    <col min="1541" max="1541" width="10" style="162" customWidth="1"/>
    <col min="1542" max="1542" width="15.6328125" style="162" customWidth="1"/>
    <col min="1543" max="1543" width="15.08984375" style="162" customWidth="1"/>
    <col min="1544" max="1544" width="27" style="162" customWidth="1"/>
    <col min="1545" max="1795" width="9.08984375" style="162"/>
    <col min="1796" max="1796" width="24.36328125" style="162" customWidth="1"/>
    <col min="1797" max="1797" width="10" style="162" customWidth="1"/>
    <col min="1798" max="1798" width="15.6328125" style="162" customWidth="1"/>
    <col min="1799" max="1799" width="15.08984375" style="162" customWidth="1"/>
    <col min="1800" max="1800" width="27" style="162" customWidth="1"/>
    <col min="1801" max="2051" width="9.08984375" style="162"/>
    <col min="2052" max="2052" width="24.36328125" style="162" customWidth="1"/>
    <col min="2053" max="2053" width="10" style="162" customWidth="1"/>
    <col min="2054" max="2054" width="15.6328125" style="162" customWidth="1"/>
    <col min="2055" max="2055" width="15.08984375" style="162" customWidth="1"/>
    <col min="2056" max="2056" width="27" style="162" customWidth="1"/>
    <col min="2057" max="2307" width="9.08984375" style="162"/>
    <col min="2308" max="2308" width="24.36328125" style="162" customWidth="1"/>
    <col min="2309" max="2309" width="10" style="162" customWidth="1"/>
    <col min="2310" max="2310" width="15.6328125" style="162" customWidth="1"/>
    <col min="2311" max="2311" width="15.08984375" style="162" customWidth="1"/>
    <col min="2312" max="2312" width="27" style="162" customWidth="1"/>
    <col min="2313" max="2563" width="9.08984375" style="162"/>
    <col min="2564" max="2564" width="24.36328125" style="162" customWidth="1"/>
    <col min="2565" max="2565" width="10" style="162" customWidth="1"/>
    <col min="2566" max="2566" width="15.6328125" style="162" customWidth="1"/>
    <col min="2567" max="2567" width="15.08984375" style="162" customWidth="1"/>
    <col min="2568" max="2568" width="27" style="162" customWidth="1"/>
    <col min="2569" max="2819" width="9.08984375" style="162"/>
    <col min="2820" max="2820" width="24.36328125" style="162" customWidth="1"/>
    <col min="2821" max="2821" width="10" style="162" customWidth="1"/>
    <col min="2822" max="2822" width="15.6328125" style="162" customWidth="1"/>
    <col min="2823" max="2823" width="15.08984375" style="162" customWidth="1"/>
    <col min="2824" max="2824" width="27" style="162" customWidth="1"/>
    <col min="2825" max="3075" width="9.08984375" style="162"/>
    <col min="3076" max="3076" width="24.36328125" style="162" customWidth="1"/>
    <col min="3077" max="3077" width="10" style="162" customWidth="1"/>
    <col min="3078" max="3078" width="15.6328125" style="162" customWidth="1"/>
    <col min="3079" max="3079" width="15.08984375" style="162" customWidth="1"/>
    <col min="3080" max="3080" width="27" style="162" customWidth="1"/>
    <col min="3081" max="3331" width="9.08984375" style="162"/>
    <col min="3332" max="3332" width="24.36328125" style="162" customWidth="1"/>
    <col min="3333" max="3333" width="10" style="162" customWidth="1"/>
    <col min="3334" max="3334" width="15.6328125" style="162" customWidth="1"/>
    <col min="3335" max="3335" width="15.08984375" style="162" customWidth="1"/>
    <col min="3336" max="3336" width="27" style="162" customWidth="1"/>
    <col min="3337" max="3587" width="9.08984375" style="162"/>
    <col min="3588" max="3588" width="24.36328125" style="162" customWidth="1"/>
    <col min="3589" max="3589" width="10" style="162" customWidth="1"/>
    <col min="3590" max="3590" width="15.6328125" style="162" customWidth="1"/>
    <col min="3591" max="3591" width="15.08984375" style="162" customWidth="1"/>
    <col min="3592" max="3592" width="27" style="162" customWidth="1"/>
    <col min="3593" max="3843" width="9.08984375" style="162"/>
    <col min="3844" max="3844" width="24.36328125" style="162" customWidth="1"/>
    <col min="3845" max="3845" width="10" style="162" customWidth="1"/>
    <col min="3846" max="3846" width="15.6328125" style="162" customWidth="1"/>
    <col min="3847" max="3847" width="15.08984375" style="162" customWidth="1"/>
    <col min="3848" max="3848" width="27" style="162" customWidth="1"/>
    <col min="3849" max="4099" width="9.08984375" style="162"/>
    <col min="4100" max="4100" width="24.36328125" style="162" customWidth="1"/>
    <col min="4101" max="4101" width="10" style="162" customWidth="1"/>
    <col min="4102" max="4102" width="15.6328125" style="162" customWidth="1"/>
    <col min="4103" max="4103" width="15.08984375" style="162" customWidth="1"/>
    <col min="4104" max="4104" width="27" style="162" customWidth="1"/>
    <col min="4105" max="4355" width="9.08984375" style="162"/>
    <col min="4356" max="4356" width="24.36328125" style="162" customWidth="1"/>
    <col min="4357" max="4357" width="10" style="162" customWidth="1"/>
    <col min="4358" max="4358" width="15.6328125" style="162" customWidth="1"/>
    <col min="4359" max="4359" width="15.08984375" style="162" customWidth="1"/>
    <col min="4360" max="4360" width="27" style="162" customWidth="1"/>
    <col min="4361" max="4611" width="9.08984375" style="162"/>
    <col min="4612" max="4612" width="24.36328125" style="162" customWidth="1"/>
    <col min="4613" max="4613" width="10" style="162" customWidth="1"/>
    <col min="4614" max="4614" width="15.6328125" style="162" customWidth="1"/>
    <col min="4615" max="4615" width="15.08984375" style="162" customWidth="1"/>
    <col min="4616" max="4616" width="27" style="162" customWidth="1"/>
    <col min="4617" max="4867" width="9.08984375" style="162"/>
    <col min="4868" max="4868" width="24.36328125" style="162" customWidth="1"/>
    <col min="4869" max="4869" width="10" style="162" customWidth="1"/>
    <col min="4870" max="4870" width="15.6328125" style="162" customWidth="1"/>
    <col min="4871" max="4871" width="15.08984375" style="162" customWidth="1"/>
    <col min="4872" max="4872" width="27" style="162" customWidth="1"/>
    <col min="4873" max="5123" width="9.08984375" style="162"/>
    <col min="5124" max="5124" width="24.36328125" style="162" customWidth="1"/>
    <col min="5125" max="5125" width="10" style="162" customWidth="1"/>
    <col min="5126" max="5126" width="15.6328125" style="162" customWidth="1"/>
    <col min="5127" max="5127" width="15.08984375" style="162" customWidth="1"/>
    <col min="5128" max="5128" width="27" style="162" customWidth="1"/>
    <col min="5129" max="5379" width="9.08984375" style="162"/>
    <col min="5380" max="5380" width="24.36328125" style="162" customWidth="1"/>
    <col min="5381" max="5381" width="10" style="162" customWidth="1"/>
    <col min="5382" max="5382" width="15.6328125" style="162" customWidth="1"/>
    <col min="5383" max="5383" width="15.08984375" style="162" customWidth="1"/>
    <col min="5384" max="5384" width="27" style="162" customWidth="1"/>
    <col min="5385" max="5635" width="9.08984375" style="162"/>
    <col min="5636" max="5636" width="24.36328125" style="162" customWidth="1"/>
    <col min="5637" max="5637" width="10" style="162" customWidth="1"/>
    <col min="5638" max="5638" width="15.6328125" style="162" customWidth="1"/>
    <col min="5639" max="5639" width="15.08984375" style="162" customWidth="1"/>
    <col min="5640" max="5640" width="27" style="162" customWidth="1"/>
    <col min="5641" max="5891" width="9.08984375" style="162"/>
    <col min="5892" max="5892" width="24.36328125" style="162" customWidth="1"/>
    <col min="5893" max="5893" width="10" style="162" customWidth="1"/>
    <col min="5894" max="5894" width="15.6328125" style="162" customWidth="1"/>
    <col min="5895" max="5895" width="15.08984375" style="162" customWidth="1"/>
    <col min="5896" max="5896" width="27" style="162" customWidth="1"/>
    <col min="5897" max="6147" width="9.08984375" style="162"/>
    <col min="6148" max="6148" width="24.36328125" style="162" customWidth="1"/>
    <col min="6149" max="6149" width="10" style="162" customWidth="1"/>
    <col min="6150" max="6150" width="15.6328125" style="162" customWidth="1"/>
    <col min="6151" max="6151" width="15.08984375" style="162" customWidth="1"/>
    <col min="6152" max="6152" width="27" style="162" customWidth="1"/>
    <col min="6153" max="6403" width="9.08984375" style="162"/>
    <col min="6404" max="6404" width="24.36328125" style="162" customWidth="1"/>
    <col min="6405" max="6405" width="10" style="162" customWidth="1"/>
    <col min="6406" max="6406" width="15.6328125" style="162" customWidth="1"/>
    <col min="6407" max="6407" width="15.08984375" style="162" customWidth="1"/>
    <col min="6408" max="6408" width="27" style="162" customWidth="1"/>
    <col min="6409" max="6659" width="9.08984375" style="162"/>
    <col min="6660" max="6660" width="24.36328125" style="162" customWidth="1"/>
    <col min="6661" max="6661" width="10" style="162" customWidth="1"/>
    <col min="6662" max="6662" width="15.6328125" style="162" customWidth="1"/>
    <col min="6663" max="6663" width="15.08984375" style="162" customWidth="1"/>
    <col min="6664" max="6664" width="27" style="162" customWidth="1"/>
    <col min="6665" max="6915" width="9.08984375" style="162"/>
    <col min="6916" max="6916" width="24.36328125" style="162" customWidth="1"/>
    <col min="6917" max="6917" width="10" style="162" customWidth="1"/>
    <col min="6918" max="6918" width="15.6328125" style="162" customWidth="1"/>
    <col min="6919" max="6919" width="15.08984375" style="162" customWidth="1"/>
    <col min="6920" max="6920" width="27" style="162" customWidth="1"/>
    <col min="6921" max="7171" width="9.08984375" style="162"/>
    <col min="7172" max="7172" width="24.36328125" style="162" customWidth="1"/>
    <col min="7173" max="7173" width="10" style="162" customWidth="1"/>
    <col min="7174" max="7174" width="15.6328125" style="162" customWidth="1"/>
    <col min="7175" max="7175" width="15.08984375" style="162" customWidth="1"/>
    <col min="7176" max="7176" width="27" style="162" customWidth="1"/>
    <col min="7177" max="7427" width="9.08984375" style="162"/>
    <col min="7428" max="7428" width="24.36328125" style="162" customWidth="1"/>
    <col min="7429" max="7429" width="10" style="162" customWidth="1"/>
    <col min="7430" max="7430" width="15.6328125" style="162" customWidth="1"/>
    <col min="7431" max="7431" width="15.08984375" style="162" customWidth="1"/>
    <col min="7432" max="7432" width="27" style="162" customWidth="1"/>
    <col min="7433" max="7683" width="9.08984375" style="162"/>
    <col min="7684" max="7684" width="24.36328125" style="162" customWidth="1"/>
    <col min="7685" max="7685" width="10" style="162" customWidth="1"/>
    <col min="7686" max="7686" width="15.6328125" style="162" customWidth="1"/>
    <col min="7687" max="7687" width="15.08984375" style="162" customWidth="1"/>
    <col min="7688" max="7688" width="27" style="162" customWidth="1"/>
    <col min="7689" max="7939" width="9.08984375" style="162"/>
    <col min="7940" max="7940" width="24.36328125" style="162" customWidth="1"/>
    <col min="7941" max="7941" width="10" style="162" customWidth="1"/>
    <col min="7942" max="7942" width="15.6328125" style="162" customWidth="1"/>
    <col min="7943" max="7943" width="15.08984375" style="162" customWidth="1"/>
    <col min="7944" max="7944" width="27" style="162" customWidth="1"/>
    <col min="7945" max="8195" width="9.08984375" style="162"/>
    <col min="8196" max="8196" width="24.36328125" style="162" customWidth="1"/>
    <col min="8197" max="8197" width="10" style="162" customWidth="1"/>
    <col min="8198" max="8198" width="15.6328125" style="162" customWidth="1"/>
    <col min="8199" max="8199" width="15.08984375" style="162" customWidth="1"/>
    <col min="8200" max="8200" width="27" style="162" customWidth="1"/>
    <col min="8201" max="8451" width="9.08984375" style="162"/>
    <col min="8452" max="8452" width="24.36328125" style="162" customWidth="1"/>
    <col min="8453" max="8453" width="10" style="162" customWidth="1"/>
    <col min="8454" max="8454" width="15.6328125" style="162" customWidth="1"/>
    <col min="8455" max="8455" width="15.08984375" style="162" customWidth="1"/>
    <col min="8456" max="8456" width="27" style="162" customWidth="1"/>
    <col min="8457" max="8707" width="9.08984375" style="162"/>
    <col min="8708" max="8708" width="24.36328125" style="162" customWidth="1"/>
    <col min="8709" max="8709" width="10" style="162" customWidth="1"/>
    <col min="8710" max="8710" width="15.6328125" style="162" customWidth="1"/>
    <col min="8711" max="8711" width="15.08984375" style="162" customWidth="1"/>
    <col min="8712" max="8712" width="27" style="162" customWidth="1"/>
    <col min="8713" max="8963" width="9.08984375" style="162"/>
    <col min="8964" max="8964" width="24.36328125" style="162" customWidth="1"/>
    <col min="8965" max="8965" width="10" style="162" customWidth="1"/>
    <col min="8966" max="8966" width="15.6328125" style="162" customWidth="1"/>
    <col min="8967" max="8967" width="15.08984375" style="162" customWidth="1"/>
    <col min="8968" max="8968" width="27" style="162" customWidth="1"/>
    <col min="8969" max="9219" width="9.08984375" style="162"/>
    <col min="9220" max="9220" width="24.36328125" style="162" customWidth="1"/>
    <col min="9221" max="9221" width="10" style="162" customWidth="1"/>
    <col min="9222" max="9222" width="15.6328125" style="162" customWidth="1"/>
    <col min="9223" max="9223" width="15.08984375" style="162" customWidth="1"/>
    <col min="9224" max="9224" width="27" style="162" customWidth="1"/>
    <col min="9225" max="9475" width="9.08984375" style="162"/>
    <col min="9476" max="9476" width="24.36328125" style="162" customWidth="1"/>
    <col min="9477" max="9477" width="10" style="162" customWidth="1"/>
    <col min="9478" max="9478" width="15.6328125" style="162" customWidth="1"/>
    <col min="9479" max="9479" width="15.08984375" style="162" customWidth="1"/>
    <col min="9480" max="9480" width="27" style="162" customWidth="1"/>
    <col min="9481" max="9731" width="9.08984375" style="162"/>
    <col min="9732" max="9732" width="24.36328125" style="162" customWidth="1"/>
    <col min="9733" max="9733" width="10" style="162" customWidth="1"/>
    <col min="9734" max="9734" width="15.6328125" style="162" customWidth="1"/>
    <col min="9735" max="9735" width="15.08984375" style="162" customWidth="1"/>
    <col min="9736" max="9736" width="27" style="162" customWidth="1"/>
    <col min="9737" max="9987" width="9.08984375" style="162"/>
    <col min="9988" max="9988" width="24.36328125" style="162" customWidth="1"/>
    <col min="9989" max="9989" width="10" style="162" customWidth="1"/>
    <col min="9990" max="9990" width="15.6328125" style="162" customWidth="1"/>
    <col min="9991" max="9991" width="15.08984375" style="162" customWidth="1"/>
    <col min="9992" max="9992" width="27" style="162" customWidth="1"/>
    <col min="9993" max="10243" width="9.08984375" style="162"/>
    <col min="10244" max="10244" width="24.36328125" style="162" customWidth="1"/>
    <col min="10245" max="10245" width="10" style="162" customWidth="1"/>
    <col min="10246" max="10246" width="15.6328125" style="162" customWidth="1"/>
    <col min="10247" max="10247" width="15.08984375" style="162" customWidth="1"/>
    <col min="10248" max="10248" width="27" style="162" customWidth="1"/>
    <col min="10249" max="10499" width="9.08984375" style="162"/>
    <col min="10500" max="10500" width="24.36328125" style="162" customWidth="1"/>
    <col min="10501" max="10501" width="10" style="162" customWidth="1"/>
    <col min="10502" max="10502" width="15.6328125" style="162" customWidth="1"/>
    <col min="10503" max="10503" width="15.08984375" style="162" customWidth="1"/>
    <col min="10504" max="10504" width="27" style="162" customWidth="1"/>
    <col min="10505" max="10755" width="9.08984375" style="162"/>
    <col min="10756" max="10756" width="24.36328125" style="162" customWidth="1"/>
    <col min="10757" max="10757" width="10" style="162" customWidth="1"/>
    <col min="10758" max="10758" width="15.6328125" style="162" customWidth="1"/>
    <col min="10759" max="10759" width="15.08984375" style="162" customWidth="1"/>
    <col min="10760" max="10760" width="27" style="162" customWidth="1"/>
    <col min="10761" max="11011" width="9.08984375" style="162"/>
    <col min="11012" max="11012" width="24.36328125" style="162" customWidth="1"/>
    <col min="11013" max="11013" width="10" style="162" customWidth="1"/>
    <col min="11014" max="11014" width="15.6328125" style="162" customWidth="1"/>
    <col min="11015" max="11015" width="15.08984375" style="162" customWidth="1"/>
    <col min="11016" max="11016" width="27" style="162" customWidth="1"/>
    <col min="11017" max="11267" width="9.08984375" style="162"/>
    <col min="11268" max="11268" width="24.36328125" style="162" customWidth="1"/>
    <col min="11269" max="11269" width="10" style="162" customWidth="1"/>
    <col min="11270" max="11270" width="15.6328125" style="162" customWidth="1"/>
    <col min="11271" max="11271" width="15.08984375" style="162" customWidth="1"/>
    <col min="11272" max="11272" width="27" style="162" customWidth="1"/>
    <col min="11273" max="11523" width="9.08984375" style="162"/>
    <col min="11524" max="11524" width="24.36328125" style="162" customWidth="1"/>
    <col min="11525" max="11525" width="10" style="162" customWidth="1"/>
    <col min="11526" max="11526" width="15.6328125" style="162" customWidth="1"/>
    <col min="11527" max="11527" width="15.08984375" style="162" customWidth="1"/>
    <col min="11528" max="11528" width="27" style="162" customWidth="1"/>
    <col min="11529" max="11779" width="9.08984375" style="162"/>
    <col min="11780" max="11780" width="24.36328125" style="162" customWidth="1"/>
    <col min="11781" max="11781" width="10" style="162" customWidth="1"/>
    <col min="11782" max="11782" width="15.6328125" style="162" customWidth="1"/>
    <col min="11783" max="11783" width="15.08984375" style="162" customWidth="1"/>
    <col min="11784" max="11784" width="27" style="162" customWidth="1"/>
    <col min="11785" max="12035" width="9.08984375" style="162"/>
    <col min="12036" max="12036" width="24.36328125" style="162" customWidth="1"/>
    <col min="12037" max="12037" width="10" style="162" customWidth="1"/>
    <col min="12038" max="12038" width="15.6328125" style="162" customWidth="1"/>
    <col min="12039" max="12039" width="15.08984375" style="162" customWidth="1"/>
    <col min="12040" max="12040" width="27" style="162" customWidth="1"/>
    <col min="12041" max="12291" width="9.08984375" style="162"/>
    <col min="12292" max="12292" width="24.36328125" style="162" customWidth="1"/>
    <col min="12293" max="12293" width="10" style="162" customWidth="1"/>
    <col min="12294" max="12294" width="15.6328125" style="162" customWidth="1"/>
    <col min="12295" max="12295" width="15.08984375" style="162" customWidth="1"/>
    <col min="12296" max="12296" width="27" style="162" customWidth="1"/>
    <col min="12297" max="12547" width="9.08984375" style="162"/>
    <col min="12548" max="12548" width="24.36328125" style="162" customWidth="1"/>
    <col min="12549" max="12549" width="10" style="162" customWidth="1"/>
    <col min="12550" max="12550" width="15.6328125" style="162" customWidth="1"/>
    <col min="12551" max="12551" width="15.08984375" style="162" customWidth="1"/>
    <col min="12552" max="12552" width="27" style="162" customWidth="1"/>
    <col min="12553" max="12803" width="9.08984375" style="162"/>
    <col min="12804" max="12804" width="24.36328125" style="162" customWidth="1"/>
    <col min="12805" max="12805" width="10" style="162" customWidth="1"/>
    <col min="12806" max="12806" width="15.6328125" style="162" customWidth="1"/>
    <col min="12807" max="12807" width="15.08984375" style="162" customWidth="1"/>
    <col min="12808" max="12808" width="27" style="162" customWidth="1"/>
    <col min="12809" max="13059" width="9.08984375" style="162"/>
    <col min="13060" max="13060" width="24.36328125" style="162" customWidth="1"/>
    <col min="13061" max="13061" width="10" style="162" customWidth="1"/>
    <col min="13062" max="13062" width="15.6328125" style="162" customWidth="1"/>
    <col min="13063" max="13063" width="15.08984375" style="162" customWidth="1"/>
    <col min="13064" max="13064" width="27" style="162" customWidth="1"/>
    <col min="13065" max="13315" width="9.08984375" style="162"/>
    <col min="13316" max="13316" width="24.36328125" style="162" customWidth="1"/>
    <col min="13317" max="13317" width="10" style="162" customWidth="1"/>
    <col min="13318" max="13318" width="15.6328125" style="162" customWidth="1"/>
    <col min="13319" max="13319" width="15.08984375" style="162" customWidth="1"/>
    <col min="13320" max="13320" width="27" style="162" customWidth="1"/>
    <col min="13321" max="13571" width="9.08984375" style="162"/>
    <col min="13572" max="13572" width="24.36328125" style="162" customWidth="1"/>
    <col min="13573" max="13573" width="10" style="162" customWidth="1"/>
    <col min="13574" max="13574" width="15.6328125" style="162" customWidth="1"/>
    <col min="13575" max="13575" width="15.08984375" style="162" customWidth="1"/>
    <col min="13576" max="13576" width="27" style="162" customWidth="1"/>
    <col min="13577" max="13827" width="9.08984375" style="162"/>
    <col min="13828" max="13828" width="24.36328125" style="162" customWidth="1"/>
    <col min="13829" max="13829" width="10" style="162" customWidth="1"/>
    <col min="13830" max="13830" width="15.6328125" style="162" customWidth="1"/>
    <col min="13831" max="13831" width="15.08984375" style="162" customWidth="1"/>
    <col min="13832" max="13832" width="27" style="162" customWidth="1"/>
    <col min="13833" max="14083" width="9.08984375" style="162"/>
    <col min="14084" max="14084" width="24.36328125" style="162" customWidth="1"/>
    <col min="14085" max="14085" width="10" style="162" customWidth="1"/>
    <col min="14086" max="14086" width="15.6328125" style="162" customWidth="1"/>
    <col min="14087" max="14087" width="15.08984375" style="162" customWidth="1"/>
    <col min="14088" max="14088" width="27" style="162" customWidth="1"/>
    <col min="14089" max="14339" width="9.08984375" style="162"/>
    <col min="14340" max="14340" width="24.36328125" style="162" customWidth="1"/>
    <col min="14341" max="14341" width="10" style="162" customWidth="1"/>
    <col min="14342" max="14342" width="15.6328125" style="162" customWidth="1"/>
    <col min="14343" max="14343" width="15.08984375" style="162" customWidth="1"/>
    <col min="14344" max="14344" width="27" style="162" customWidth="1"/>
    <col min="14345" max="14595" width="9.08984375" style="162"/>
    <col min="14596" max="14596" width="24.36328125" style="162" customWidth="1"/>
    <col min="14597" max="14597" width="10" style="162" customWidth="1"/>
    <col min="14598" max="14598" width="15.6328125" style="162" customWidth="1"/>
    <col min="14599" max="14599" width="15.08984375" style="162" customWidth="1"/>
    <col min="14600" max="14600" width="27" style="162" customWidth="1"/>
    <col min="14601" max="14851" width="9.08984375" style="162"/>
    <col min="14852" max="14852" width="24.36328125" style="162" customWidth="1"/>
    <col min="14853" max="14853" width="10" style="162" customWidth="1"/>
    <col min="14854" max="14854" width="15.6328125" style="162" customWidth="1"/>
    <col min="14855" max="14855" width="15.08984375" style="162" customWidth="1"/>
    <col min="14856" max="14856" width="27" style="162" customWidth="1"/>
    <col min="14857" max="15107" width="9.08984375" style="162"/>
    <col min="15108" max="15108" width="24.36328125" style="162" customWidth="1"/>
    <col min="15109" max="15109" width="10" style="162" customWidth="1"/>
    <col min="15110" max="15110" width="15.6328125" style="162" customWidth="1"/>
    <col min="15111" max="15111" width="15.08984375" style="162" customWidth="1"/>
    <col min="15112" max="15112" width="27" style="162" customWidth="1"/>
    <col min="15113" max="15363" width="9.08984375" style="162"/>
    <col min="15364" max="15364" width="24.36328125" style="162" customWidth="1"/>
    <col min="15365" max="15365" width="10" style="162" customWidth="1"/>
    <col min="15366" max="15366" width="15.6328125" style="162" customWidth="1"/>
    <col min="15367" max="15367" width="15.08984375" style="162" customWidth="1"/>
    <col min="15368" max="15368" width="27" style="162" customWidth="1"/>
    <col min="15369" max="15619" width="9.08984375" style="162"/>
    <col min="15620" max="15620" width="24.36328125" style="162" customWidth="1"/>
    <col min="15621" max="15621" width="10" style="162" customWidth="1"/>
    <col min="15622" max="15622" width="15.6328125" style="162" customWidth="1"/>
    <col min="15623" max="15623" width="15.08984375" style="162" customWidth="1"/>
    <col min="15624" max="15624" width="27" style="162" customWidth="1"/>
    <col min="15625" max="15875" width="9.08984375" style="162"/>
    <col min="15876" max="15876" width="24.36328125" style="162" customWidth="1"/>
    <col min="15877" max="15877" width="10" style="162" customWidth="1"/>
    <col min="15878" max="15878" width="15.6328125" style="162" customWidth="1"/>
    <col min="15879" max="15879" width="15.08984375" style="162" customWidth="1"/>
    <col min="15880" max="15880" width="27" style="162" customWidth="1"/>
    <col min="15881" max="16131" width="9.08984375" style="162"/>
    <col min="16132" max="16132" width="24.36328125" style="162" customWidth="1"/>
    <col min="16133" max="16133" width="10" style="162" customWidth="1"/>
    <col min="16134" max="16134" width="15.6328125" style="162" customWidth="1"/>
    <col min="16135" max="16135" width="15.08984375" style="162" customWidth="1"/>
    <col min="16136" max="16136" width="27" style="162" customWidth="1"/>
    <col min="16137" max="16384" width="9.08984375" style="162"/>
  </cols>
  <sheetData>
    <row r="1" spans="2:104" ht="13" thickBot="1"/>
    <row r="2" spans="2:104" ht="15" customHeight="1" thickBot="1">
      <c r="B2" s="316" t="str">
        <f>'Public Key Infrastructure'!B3</f>
        <v>VENDOR NAME</v>
      </c>
      <c r="C2" s="317"/>
      <c r="D2" s="317"/>
      <c r="E2" s="317"/>
      <c r="F2" s="318"/>
    </row>
    <row r="4" spans="2:104" s="168" customFormat="1" ht="18">
      <c r="B4" s="163" t="s">
        <v>71</v>
      </c>
      <c r="C4" s="164"/>
      <c r="D4" s="165"/>
      <c r="E4" s="165"/>
      <c r="F4" s="165"/>
      <c r="G4" s="165"/>
      <c r="H4" s="165"/>
      <c r="I4" s="165"/>
      <c r="J4" s="165"/>
      <c r="K4" s="165"/>
      <c r="L4" s="165"/>
      <c r="M4" s="165"/>
      <c r="N4" s="165"/>
      <c r="O4" s="165"/>
      <c r="P4" s="165"/>
      <c r="Q4" s="165"/>
      <c r="R4" s="166"/>
      <c r="S4" s="166"/>
      <c r="T4" s="166"/>
      <c r="U4" s="167"/>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165"/>
      <c r="BJ4" s="165"/>
      <c r="BK4" s="165"/>
      <c r="BL4" s="165"/>
      <c r="BM4" s="165"/>
      <c r="BN4" s="165"/>
      <c r="BO4" s="165"/>
      <c r="BP4" s="165"/>
      <c r="BQ4" s="165"/>
      <c r="BR4" s="165"/>
      <c r="BS4" s="165"/>
      <c r="BT4" s="165"/>
      <c r="BU4" s="165"/>
      <c r="BV4" s="165"/>
      <c r="BW4" s="165"/>
      <c r="BX4" s="165"/>
      <c r="BY4" s="165"/>
      <c r="BZ4" s="165"/>
      <c r="CA4" s="165"/>
      <c r="CB4" s="165"/>
      <c r="CC4" s="165"/>
      <c r="CD4" s="165"/>
      <c r="CE4" s="165"/>
      <c r="CF4" s="165"/>
      <c r="CG4" s="165"/>
      <c r="CH4" s="165"/>
      <c r="CI4" s="165"/>
      <c r="CJ4" s="165"/>
      <c r="CK4" s="165"/>
      <c r="CL4" s="165"/>
      <c r="CM4" s="165"/>
      <c r="CN4" s="165"/>
      <c r="CO4" s="165"/>
      <c r="CP4" s="165"/>
      <c r="CQ4" s="165"/>
      <c r="CR4" s="165"/>
      <c r="CS4" s="165"/>
      <c r="CT4" s="165"/>
      <c r="CU4" s="165"/>
      <c r="CV4" s="165"/>
      <c r="CW4" s="165"/>
      <c r="CX4" s="165"/>
      <c r="CY4" s="165"/>
      <c r="CZ4" s="165"/>
    </row>
    <row r="5" spans="2:104" s="168" customFormat="1" ht="15.5">
      <c r="B5" s="169"/>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row>
    <row r="6" spans="2:104" s="168" customFormat="1" ht="18.5" thickBot="1">
      <c r="B6" s="171" t="s">
        <v>61</v>
      </c>
    </row>
    <row r="7" spans="2:104" s="168" customFormat="1" ht="103.25" customHeight="1">
      <c r="B7" s="172">
        <v>1</v>
      </c>
      <c r="C7" s="322" t="s">
        <v>62</v>
      </c>
      <c r="D7" s="323"/>
      <c r="E7" s="323"/>
      <c r="F7" s="323"/>
      <c r="G7" s="323"/>
      <c r="H7" s="324"/>
      <c r="I7" s="173"/>
      <c r="J7" s="173"/>
      <c r="K7" s="173"/>
      <c r="L7" s="173"/>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row>
    <row r="8" spans="2:104" s="168" customFormat="1" ht="43.75" customHeight="1">
      <c r="B8" s="325">
        <v>2</v>
      </c>
      <c r="C8" s="326" t="s">
        <v>63</v>
      </c>
      <c r="D8" s="327"/>
      <c r="E8" s="327"/>
      <c r="F8" s="327"/>
      <c r="G8" s="327"/>
      <c r="H8" s="328"/>
      <c r="I8" s="173"/>
      <c r="J8" s="173"/>
      <c r="K8" s="175"/>
      <c r="L8" s="173"/>
      <c r="M8" s="174"/>
      <c r="N8" s="174"/>
      <c r="O8" s="174"/>
      <c r="P8" s="303"/>
      <c r="Q8" s="304"/>
      <c r="R8" s="304"/>
      <c r="S8" s="304"/>
      <c r="T8" s="304"/>
      <c r="U8" s="304"/>
      <c r="V8" s="174"/>
      <c r="W8" s="174"/>
      <c r="X8" s="174"/>
      <c r="Y8" s="174"/>
      <c r="Z8" s="174"/>
      <c r="AA8" s="174"/>
      <c r="AB8" s="174"/>
      <c r="AC8" s="174"/>
      <c r="AD8" s="174"/>
      <c r="AE8" s="174"/>
      <c r="AF8" s="174"/>
      <c r="AG8" s="174"/>
      <c r="AH8" s="174"/>
      <c r="AI8" s="174"/>
      <c r="AJ8" s="174"/>
      <c r="AK8" s="174"/>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row>
    <row r="9" spans="2:104" s="168" customFormat="1" ht="15.5">
      <c r="B9" s="325"/>
      <c r="C9" s="305" t="s">
        <v>64</v>
      </c>
      <c r="D9" s="304"/>
      <c r="E9" s="304"/>
      <c r="F9" s="304"/>
      <c r="G9" s="304"/>
      <c r="H9" s="306"/>
      <c r="I9" s="173"/>
      <c r="J9" s="173"/>
      <c r="K9" s="173"/>
      <c r="L9" s="173"/>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row>
    <row r="10" spans="2:104" s="168" customFormat="1" ht="82.75" customHeight="1">
      <c r="B10" s="325"/>
      <c r="C10" s="307" t="s">
        <v>65</v>
      </c>
      <c r="D10" s="308"/>
      <c r="E10" s="308"/>
      <c r="F10" s="308"/>
      <c r="G10" s="308"/>
      <c r="H10" s="309"/>
      <c r="I10" s="173"/>
      <c r="J10" s="173"/>
      <c r="K10" s="173"/>
      <c r="L10" s="173"/>
      <c r="M10" s="174"/>
      <c r="N10" s="174"/>
      <c r="O10" s="174"/>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row>
    <row r="11" spans="2:104" s="168" customFormat="1" ht="76.25" customHeight="1">
      <c r="B11" s="176">
        <v>3</v>
      </c>
      <c r="C11" s="310" t="s">
        <v>66</v>
      </c>
      <c r="D11" s="311"/>
      <c r="E11" s="311"/>
      <c r="F11" s="311"/>
      <c r="G11" s="311"/>
      <c r="H11" s="312"/>
      <c r="I11" s="173"/>
      <c r="J11" s="173"/>
      <c r="K11" s="173"/>
      <c r="L11" s="173"/>
      <c r="M11" s="174"/>
      <c r="N11" s="177"/>
      <c r="O11" s="174"/>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row>
    <row r="12" spans="2:104" s="168" customFormat="1" ht="107.4" customHeight="1">
      <c r="B12" s="176">
        <v>4</v>
      </c>
      <c r="C12" s="313" t="s">
        <v>67</v>
      </c>
      <c r="D12" s="314"/>
      <c r="E12" s="314"/>
      <c r="F12" s="314"/>
      <c r="G12" s="314"/>
      <c r="H12" s="315"/>
      <c r="I12" s="173"/>
      <c r="J12" s="173"/>
      <c r="K12" s="173"/>
      <c r="L12" s="173"/>
      <c r="M12" s="174"/>
      <c r="N12" s="174"/>
      <c r="O12" s="174"/>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row>
    <row r="13" spans="2:104" s="168" customFormat="1" ht="15.5">
      <c r="B13" s="329">
        <v>5</v>
      </c>
      <c r="C13" s="330" t="s">
        <v>68</v>
      </c>
      <c r="D13" s="331"/>
      <c r="E13" s="331"/>
      <c r="F13" s="331"/>
      <c r="G13" s="331"/>
      <c r="H13" s="332"/>
      <c r="I13" s="178"/>
      <c r="J13" s="178"/>
      <c r="K13" s="178"/>
      <c r="L13" s="179"/>
      <c r="M13" s="179"/>
      <c r="N13" s="179"/>
      <c r="O13" s="179"/>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c r="CA13" s="170"/>
      <c r="CB13" s="170"/>
      <c r="CC13" s="170"/>
      <c r="CD13" s="170"/>
      <c r="CE13" s="170"/>
      <c r="CF13" s="170"/>
      <c r="CG13" s="170"/>
      <c r="CH13" s="170"/>
      <c r="CI13" s="170"/>
      <c r="CJ13" s="170"/>
      <c r="CK13" s="170"/>
      <c r="CL13" s="170"/>
      <c r="CM13" s="170"/>
      <c r="CN13" s="170"/>
      <c r="CO13" s="170"/>
      <c r="CP13" s="170"/>
      <c r="CQ13" s="170"/>
      <c r="CR13" s="170"/>
      <c r="CS13" s="170"/>
      <c r="CT13" s="170"/>
      <c r="CU13" s="170"/>
      <c r="CV13" s="170"/>
      <c r="CW13" s="170"/>
      <c r="CX13" s="170"/>
      <c r="CY13" s="170"/>
      <c r="CZ13" s="170"/>
    </row>
    <row r="14" spans="2:104" s="168" customFormat="1" ht="64.5" customHeight="1">
      <c r="B14" s="329"/>
      <c r="C14" s="330" t="s">
        <v>69</v>
      </c>
      <c r="D14" s="331"/>
      <c r="E14" s="331"/>
      <c r="F14" s="331"/>
      <c r="G14" s="331"/>
      <c r="H14" s="332"/>
      <c r="I14" s="180"/>
      <c r="J14" s="181"/>
      <c r="K14" s="181"/>
      <c r="L14" s="181"/>
      <c r="M14" s="181"/>
      <c r="N14" s="182"/>
      <c r="O14" s="181"/>
    </row>
    <row r="15" spans="2:104" s="168" customFormat="1" ht="35.15" customHeight="1" thickBot="1">
      <c r="B15" s="329"/>
      <c r="C15" s="333" t="s">
        <v>70</v>
      </c>
      <c r="D15" s="334"/>
      <c r="E15" s="334"/>
      <c r="F15" s="334"/>
      <c r="G15" s="334"/>
      <c r="H15" s="335"/>
      <c r="I15" s="178"/>
      <c r="J15" s="178"/>
      <c r="K15" s="178"/>
      <c r="L15" s="170"/>
      <c r="M15" s="170"/>
      <c r="N15" s="170"/>
      <c r="O15" s="170"/>
    </row>
    <row r="17" spans="3:8" ht="13" thickBot="1"/>
    <row r="18" spans="3:8" ht="16" thickBot="1">
      <c r="C18" s="319" t="s">
        <v>0</v>
      </c>
      <c r="D18" s="320"/>
      <c r="E18" s="320"/>
      <c r="F18" s="320"/>
      <c r="G18" s="320"/>
      <c r="H18" s="321"/>
    </row>
    <row r="19" spans="3:8" ht="26">
      <c r="C19" s="183" t="s">
        <v>1</v>
      </c>
      <c r="D19" s="184" t="s">
        <v>2</v>
      </c>
      <c r="E19" s="185" t="s">
        <v>3</v>
      </c>
      <c r="F19" s="186" t="s">
        <v>4</v>
      </c>
      <c r="G19" s="185" t="s">
        <v>5</v>
      </c>
      <c r="H19" s="187" t="s">
        <v>6</v>
      </c>
    </row>
    <row r="20" spans="3:8" ht="13">
      <c r="C20" s="188">
        <v>1</v>
      </c>
      <c r="D20" s="189" t="s">
        <v>37</v>
      </c>
      <c r="E20" s="190" t="s">
        <v>38</v>
      </c>
      <c r="F20" s="1"/>
      <c r="G20" s="2"/>
      <c r="H20" s="3"/>
    </row>
    <row r="21" spans="3:8" ht="13">
      <c r="C21" s="191">
        <v>2</v>
      </c>
      <c r="D21" s="189" t="s">
        <v>39</v>
      </c>
      <c r="E21" s="190" t="s">
        <v>40</v>
      </c>
      <c r="F21" s="24"/>
      <c r="G21" s="2"/>
      <c r="H21" s="3"/>
    </row>
    <row r="22" spans="3:8" ht="13">
      <c r="C22" s="188">
        <v>3</v>
      </c>
      <c r="D22" s="189" t="s">
        <v>41</v>
      </c>
      <c r="E22" s="190" t="s">
        <v>42</v>
      </c>
      <c r="F22" s="24"/>
      <c r="G22" s="2"/>
      <c r="H22" s="3"/>
    </row>
    <row r="23" spans="3:8" ht="13">
      <c r="C23" s="191">
        <v>4</v>
      </c>
      <c r="D23" s="189" t="s">
        <v>43</v>
      </c>
      <c r="E23" s="190" t="s">
        <v>44</v>
      </c>
      <c r="F23" s="24"/>
      <c r="G23" s="2"/>
      <c r="H23" s="3"/>
    </row>
    <row r="24" spans="3:8" ht="13">
      <c r="C24" s="188">
        <v>5</v>
      </c>
      <c r="D24" s="189" t="s">
        <v>35</v>
      </c>
      <c r="E24" s="190" t="s">
        <v>25</v>
      </c>
      <c r="F24" s="24"/>
      <c r="G24" s="2"/>
      <c r="H24" s="3"/>
    </row>
    <row r="25" spans="3:8" ht="13">
      <c r="C25" s="191">
        <v>6</v>
      </c>
      <c r="D25" s="189" t="s">
        <v>27</v>
      </c>
      <c r="E25" s="190" t="s">
        <v>26</v>
      </c>
      <c r="F25" s="24"/>
      <c r="G25" s="2"/>
      <c r="H25" s="3"/>
    </row>
    <row r="26" spans="3:8" ht="13">
      <c r="C26" s="188">
        <v>7</v>
      </c>
      <c r="D26" s="189" t="s">
        <v>45</v>
      </c>
      <c r="E26" s="190" t="s">
        <v>46</v>
      </c>
      <c r="F26" s="24"/>
      <c r="G26" s="2"/>
      <c r="H26" s="3"/>
    </row>
    <row r="27" spans="3:8" ht="13">
      <c r="C27" s="191">
        <v>8</v>
      </c>
      <c r="D27" s="189" t="s">
        <v>47</v>
      </c>
      <c r="E27" s="190" t="s">
        <v>48</v>
      </c>
      <c r="F27" s="24"/>
      <c r="G27" s="2"/>
      <c r="H27" s="3"/>
    </row>
    <row r="28" spans="3:8" ht="13">
      <c r="C28" s="188">
        <v>9</v>
      </c>
      <c r="D28" s="189" t="s">
        <v>49</v>
      </c>
      <c r="E28" s="190" t="s">
        <v>50</v>
      </c>
      <c r="F28" s="24"/>
      <c r="G28" s="2"/>
      <c r="H28" s="3"/>
    </row>
    <row r="29" spans="3:8" ht="13">
      <c r="C29" s="191">
        <v>10</v>
      </c>
      <c r="D29" s="189" t="s">
        <v>51</v>
      </c>
      <c r="E29" s="190" t="s">
        <v>52</v>
      </c>
      <c r="F29" s="24"/>
      <c r="G29" s="2"/>
      <c r="H29" s="3"/>
    </row>
    <row r="30" spans="3:8" ht="13">
      <c r="C30" s="188">
        <v>11</v>
      </c>
      <c r="D30" s="189" t="s">
        <v>53</v>
      </c>
      <c r="E30" s="190" t="s">
        <v>54</v>
      </c>
      <c r="F30" s="24"/>
      <c r="G30" s="2"/>
      <c r="H30" s="3"/>
    </row>
    <row r="31" spans="3:8" ht="13">
      <c r="C31" s="191">
        <v>12</v>
      </c>
      <c r="D31" s="189" t="s">
        <v>55</v>
      </c>
      <c r="E31" s="190" t="s">
        <v>56</v>
      </c>
      <c r="F31" s="24"/>
      <c r="G31" s="2"/>
      <c r="H31" s="3"/>
    </row>
    <row r="32" spans="3:8" ht="13">
      <c r="C32" s="188">
        <v>13</v>
      </c>
      <c r="D32" s="189" t="s">
        <v>57</v>
      </c>
      <c r="E32" s="190" t="s">
        <v>7</v>
      </c>
      <c r="F32" s="24"/>
      <c r="G32" s="2"/>
      <c r="H32" s="3"/>
    </row>
    <row r="33" spans="3:8" ht="13.5" thickBot="1">
      <c r="C33" s="192">
        <v>14</v>
      </c>
      <c r="D33" s="193" t="s">
        <v>8</v>
      </c>
      <c r="E33" s="194" t="s">
        <v>9</v>
      </c>
      <c r="F33" s="195">
        <v>1</v>
      </c>
      <c r="G33" s="196"/>
      <c r="H33" s="197"/>
    </row>
  </sheetData>
  <sheetProtection algorithmName="SHA-512" hashValue="4xrDMybD6iJZMhMha+DfjsvBnGaZpGwB5dJtXJK64IOnwbUtOEs8txvLY0TIfGLvGDY5rulDk2dywPI8h7rj/A==" saltValue="AeGKnXjW7pMK+Wyy88Kj7g==" spinCount="100000" sheet="1"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Public Key Infrastructure</vt:lpstr>
      <vt:lpstr>Currency</vt:lpstr>
      <vt:lpstr>'Public Key Infrastructure'!Data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Violet Beetha</cp:lastModifiedBy>
  <dcterms:created xsi:type="dcterms:W3CDTF">2015-07-15T07:56:35Z</dcterms:created>
  <dcterms:modified xsi:type="dcterms:W3CDTF">2023-05-19T14:10:46Z</dcterms:modified>
</cp:coreProperties>
</file>